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2558D55D-9D36-4F05-A7BF-664BFBC3A6A9}" xr6:coauthVersionLast="47" xr6:coauthVersionMax="47" xr10:uidLastSave="{00000000-0000-0000-0000-000000000000}"/>
  <bookViews>
    <workbookView xWindow="-28920" yWindow="-120" windowWidth="29040" windowHeight="15720" tabRatio="93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88" i="12" l="1"/>
  <c r="AF88" i="12"/>
  <c r="AP63"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l="1"/>
  <c r="U35" i="10" s="1"/>
  <c r="U36"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<sst xmlns="http://schemas.openxmlformats.org/spreadsheetml/2006/main" count="1150" uniqueCount="573">
  <si>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</si>
  <si>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</si>
  <si>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</si>
  <si>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</si>
  <si>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</si>
  <si>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</si>
  <si>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</si>
  <si>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</si>
  <si>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</si>
  <si>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</si>
  <si>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</si>
  <si>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</si>
  <si>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</si>
  <si>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</si>
  <si>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</si>
  <si>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</si>
  <si>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</si>
  <si>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</si>
  <si>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</si>
  <si>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</si>
  <si>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</si>
  <si>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</si>
  <si>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</si>
  <si>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</si>
  <si>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</si>
  <si>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</si>
  <si>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</si>
  <si>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</si>
  <si>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</si>
  <si>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</si>
  <si>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</si>
  <si>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</si>
  <si>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</si>
  <si>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</si>
  <si>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</si>
  <si>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</si>
  <si>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</si>
  <si>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</si>
  <si>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</si>
  <si>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</si>
  <si>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</si>
  <si>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</si>
  <si>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</si>
  <si>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</si>
  <si>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</si>
  <si>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</si>
  <si>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</si>
  <si>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</si>
  <si>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</si>
  <si>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</si>
  <si>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</si>
  <si>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</si>
  <si>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</si>
  <si>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</si>
  <si>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</si>
  <si>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</si>
  <si>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</si>
  <si>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</si>
  <si>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</si>
  <si>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</si>
  <si>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</si>
  <si>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</si>
  <si>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</si>
  <si>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</si>
  <si>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</si>
  <si>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</si>
  <si>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</si>
  <si>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</si>
  <si>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</si>
  <si>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</si>
  <si>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</si>
  <si>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</si>
  <si>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</si>
  <si>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</si>
  <si>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</si>
  <si>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</si>
  <si>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</si>
  <si>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</si>
  <si>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</si>
  <si>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</si>
  <si>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</si>
  <si>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</si>
  <si>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</si>
  <si>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</si>
  <si>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</si>
  <si>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</si>
  <si>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</si>
  <si>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</si>
  <si>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</si>
  <si>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</si>
  <si>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</si>
  <si>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</si>
  <si>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</si>
  <si>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</si>
  <si>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早島町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</si>
  <si>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</si>
  <si>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</si>
  <si>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</si>
  <si>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</si>
  <si>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</si>
  <si>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</si>
  <si>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</si>
  <si>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</si>
  <si>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</si>
  <si>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</si>
  <si>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</si>
  <si>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</si>
  <si>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</si>
  <si>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</si>
  <si>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</si>
  <si>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</si>
  <si>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</si>
  <si>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</si>
  <si>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</si>
  <si>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</si>
  <si>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</si>
  <si>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</si>
  <si>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</si>
  <si>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</si>
  <si>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</si>
  <si>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</si>
  <si>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</si>
  <si>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</si>
  <si>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</si>
  <si>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</si>
  <si>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</si>
  <si>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</si>
  <si>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</si>
  <si>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</si>
  <si>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</si>
  <si>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</si>
  <si>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</si>
  <si>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</si>
  <si>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</si>
  <si>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</si>
  <si>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</si>
  <si>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</si>
  <si>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</si>
  <si>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</si>
  <si>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</si>
  <si>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</si>
  <si>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</si>
  <si>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</si>
  <si>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</si>
  <si>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</si>
  <si>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</si>
  <si>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</si>
  <si>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</si>
  <si>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</si>
  <si>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</si>
  <si>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</si>
  <si>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</si>
  <si>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</si>
  <si>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</si>
  <si>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</si>
  <si>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</si>
  <si>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</si>
  <si>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</si>
  <si>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</si>
  <si>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</si>
  <si>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</si>
  <si>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</si>
  <si>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</si>
  <si>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</si>
  <si>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</si>
  <si>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</si>
  <si>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</si>
  <si>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</si>
  <si>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</si>
  <si>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</si>
  <si>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</si>
  <si>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</si>
  <si>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</si>
  <si>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</si>
  <si>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</si>
  <si>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</si>
  <si>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</si>
  <si>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</si>
  <si>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</si>
  <si>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</si>
  <si>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</si>
  <si>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</si>
  <si>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</si>
  <si>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</si>
  <si>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</si>
  <si>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</si>
  <si>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</si>
  <si>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</si>
  <si>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</si>
  <si>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</si>
  <si>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</si>
  <si>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</si>
  <si>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</si>
  <si>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</si>
  <si>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</si>
  <si>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</si>
  <si>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</si>
  <si>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</si>
  <si>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</si>
  <si>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</si>
  <si>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</si>
  <si>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</si>
  <si>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岡山県早島町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</si>
  <si>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</si>
  <si>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</si>
  <si>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</si>
  <si>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</si>
  <si>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</si>
  <si>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</si>
  <si>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</si>
  <si>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</si>
  <si>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</si>
  <si>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</si>
  <si>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</si>
  <si>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</si>
  <si>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</si>
  <si>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</si>
  <si>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</si>
  <si>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</si>
  <si>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</si>
  <si>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</si>
  <si>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</si>
  <si>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</si>
  <si>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</si>
  <si>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</si>
  <si>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</si>
  <si>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</si>
  <si>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</si>
  <si>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</si>
  <si>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</si>
  <si>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</si>
  <si>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</si>
  <si>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</si>
  <si>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</si>
  <si>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</si>
  <si>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</si>
  <si>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</si>
  <si>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</si>
  <si>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</si>
  <si>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</si>
  <si>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</si>
  <si>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</si>
  <si>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</si>
  <si>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</si>
  <si>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</si>
  <si>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</si>
  <si>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</si>
  <si>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</si>
  <si>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</si>
  <si>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</si>
  <si>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</si>
  <si>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</si>
  <si>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</si>
  <si>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</si>
  <si>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</si>
  <si>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</si>
  <si>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</si>
  <si>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</si>
  <si>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</si>
  <si>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</si>
  <si>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</si>
  <si>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</si>
  <si>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</si>
  <si>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</si>
  <si>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</si>
  <si>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</si>
  <si>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</si>
  <si>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</si>
  <si>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</si>
  <si>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</si>
  <si>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</si>
  <si>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</si>
  <si>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</si>
  <si>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</si>
  <si>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</si>
  <si>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</si>
  <si>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</si>
  <si>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</si>
  <si>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</si>
  <si>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</si>
  <si>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</si>
  <si>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</si>
  <si>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</si>
  <si>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</si>
  <si>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</si>
  <si>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</si>
  <si>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</si>
  <si>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</si>
  <si>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</si>
  <si>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</si>
  <si>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</si>
  <si>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</si>
  <si>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</si>
  <si>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</si>
  <si>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</si>
  <si>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</si>
  <si>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</si>
  <si>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</si>
  <si>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</si>
  <si>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</si>
  <si>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</si>
  <si>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</si>
  <si>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</si>
  <si>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</si>
  <si>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</si>
  <si>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</si>
  <si>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</si>
  <si>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</si>
  <si>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</si>
  <si>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</si>
  <si>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</si>
  <si>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</si>
  <si>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</si>
  <si>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</si>
  <si>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</si>
  <si>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</si>
  <si>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</si>
  <si>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</si>
  <si>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</si>
  <si>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</si>
  <si>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</si>
  <si>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</si>
  <si>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</si>
  <si>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</si>
  <si>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</si>
  <si>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</si>
  <si>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</si>
  <si>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</si>
  <si>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</si>
  <si>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</si>
  <si>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</si>
  <si>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</si>
  <si>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</si>
  <si>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</si>
  <si>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</si>
  <si>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</si>
  <si>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</si>
  <si>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</si>
  <si>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</si>
  <si>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</si>
  <si>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</si>
  <si>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</si>
  <si>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</si>
  <si>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</si>
  <si>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</si>
  <si>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</si>
  <si>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</si>
  <si>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</si>
  <si>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</si>
  <si>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</si>
  <si>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</si>
  <si>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</si>
  <si>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</si>
  <si>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岡山県早島町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</si>
  <si>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</si>
  <si>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</si>
  <si>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</si>
  <si>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</si>
  <si>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</si>
  <si>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</si>
  <si>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</si>
  <si>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</si>
  <si>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</si>
  <si>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</si>
  <si>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</si>
  <si>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</si>
  <si>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</si>
  <si>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</si>
  <si>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</si>
  <si>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</si>
  <si>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</si>
  <si>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</si>
  <si>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</si>
  <si>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</si>
  <si>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</si>
  <si>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</si>
  <si>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</si>
  <si>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</si>
  <si>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</si>
  <si>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</si>
  <si>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</si>
  <si>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</si>
  <si>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</si>
  <si>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</si>
  <si>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</si>
  <si>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</si>
  <si>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</si>
  <si>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早島町国民健康保険特別会計</t>
    <phoneticPr fontId="5"/>
  </si>
  <si>
    <t>早島町介護保険特別会計</t>
    <phoneticPr fontId="5"/>
  </si>
  <si>
    <t>早島町後期高齢者医療特別会計</t>
    <phoneticPr fontId="5"/>
  </si>
  <si>
    <t>早島町水道事業会計</t>
    <phoneticPr fontId="5"/>
  </si>
  <si>
    <t>法適用企業</t>
    <phoneticPr fontId="5"/>
  </si>
  <si>
    <t>早島町公共下水道事業会計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</si>
  <si>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</si>
  <si>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</si>
  <si>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</si>
  <si>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</si>
  <si>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</si>
  <si>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</si>
  <si>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</si>
  <si>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</si>
  <si>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</si>
  <si>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</si>
  <si>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</si>
  <si>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</si>
  <si>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</si>
  <si>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</si>
  <si>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</si>
  <si>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</si>
  <si>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</si>
  <si>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</si>
  <si>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</si>
  <si>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</si>
  <si>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</si>
  <si>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</si>
  <si>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</si>
  <si>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</si>
  <si>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</si>
  <si>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</si>
  <si>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</si>
  <si>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</si>
  <si>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</si>
  <si>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</si>
  <si>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</si>
  <si>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</si>
  <si>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</si>
  <si>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</si>
  <si>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</si>
  <si>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</si>
  <si>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</si>
  <si>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</si>
  <si>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</si>
  <si>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</si>
  <si>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</si>
  <si>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</si>
  <si>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</si>
  <si>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</si>
  <si>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</si>
  <si>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</si>
  <si>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</si>
  <si>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</si>
  <si>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</si>
  <si>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</si>
  <si>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</si>
  <si>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</si>
  <si>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</si>
  <si>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</si>
  <si>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</si>
  <si>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</si>
  <si>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</si>
  <si>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</si>
  <si>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</si>
  <si>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</si>
  <si>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</si>
  <si>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</si>
  <si>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</si>
  <si>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</si>
  <si>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</si>
  <si>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</si>
  <si>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</si>
  <si>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</si>
  <si>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</si>
  <si>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</si>
  <si>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</si>
  <si>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</si>
  <si>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</si>
  <si>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</si>
  <si>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</si>
  <si>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</si>
  <si>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</si>
  <si>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</si>
  <si>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</si>
  <si>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</si>
  <si>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</si>
  <si>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</si>
  <si>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</si>
  <si>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</si>
  <si>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</si>
  <si>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</si>
  <si>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</si>
  <si>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</si>
  <si>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</si>
  <si>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</si>
  <si>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</si>
  <si>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</si>
  <si>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</si>
  <si>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</si>
  <si>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</si>
  <si>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</si>
  <si>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</si>
  <si>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</si>
  <si>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</si>
  <si>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</si>
  <si>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</si>
  <si>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</si>
  <si>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</si>
  <si>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</si>
  <si>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</si>
  <si>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</si>
  <si>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</si>
  <si>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</si>
  <si>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</si>
  <si>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</si>
  <si>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</si>
  <si>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</si>
  <si>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</si>
  <si>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</si>
  <si>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</si>
  <si>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</si>
  <si>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</si>
  <si>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</si>
  <si>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</si>
  <si>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</si>
  <si>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</si>
  <si>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</si>
  <si>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</si>
  <si>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</si>
  <si>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</si>
  <si>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</si>
  <si>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</si>
  <si>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</si>
  <si>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</si>
  <si>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</si>
  <si>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</si>
  <si>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</si>
  <si>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</si>
  <si>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</si>
  <si>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</si>
  <si>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1.12</t>
  </si>
  <si>
    <t>▲ 3.73</t>
  </si>
  <si>
    <t>早島町水道事業会計</t>
  </si>
  <si>
    <t>一般会計</t>
  </si>
  <si>
    <t>早島町公共下水道事業会計</t>
  </si>
  <si>
    <t>早島町介護保険特別会計</t>
  </si>
  <si>
    <t>早島町国民健康保険特別会計</t>
  </si>
  <si>
    <t>早島町後期高齢者医療特別会計</t>
  </si>
  <si>
    <t>その他会計（赤字）</t>
  </si>
  <si>
    <t>▲ 0.45</t>
  </si>
  <si>
    <t>その他会計（黒字）</t>
  </si>
  <si>
    <t>R02</t>
    <phoneticPr fontId="5"/>
  </si>
  <si>
    <t>R03</t>
    <phoneticPr fontId="5"/>
  </si>
  <si>
    <t>R04</t>
    <phoneticPr fontId="5"/>
  </si>
  <si>
    <t>R05</t>
    <phoneticPr fontId="5"/>
  </si>
  <si>
    <t>R06</t>
    <phoneticPr fontId="5"/>
  </si>
  <si>
    <t>地方創生拠点整備基金</t>
    <rPh sb="0" eb="10">
      <t>チホウソウセイキョテンセイビキキン</t>
    </rPh>
    <phoneticPr fontId="5"/>
  </si>
  <si>
    <t>ふるさとづくり基金</t>
    <rPh sb="7" eb="9">
      <t>キキン</t>
    </rPh>
    <phoneticPr fontId="5"/>
  </si>
  <si>
    <t>公共施設等整備基金</t>
    <rPh sb="0" eb="9">
      <t>コウキョウシセツナドセイビキキン</t>
    </rPh>
    <phoneticPr fontId="5"/>
  </si>
  <si>
    <t>福祉基金</t>
    <rPh sb="0" eb="4">
      <t>フクシキキン</t>
    </rPh>
    <phoneticPr fontId="5"/>
  </si>
  <si>
    <t>いかしの舎運営基金</t>
    <rPh sb="4" eb="5">
      <t>シャ</t>
    </rPh>
    <rPh sb="5" eb="9">
      <t>ウンエイキキン</t>
    </rPh>
    <phoneticPr fontId="5"/>
  </si>
  <si>
    <t>八ヶ郷合同用水組合</t>
  </si>
  <si>
    <t>高梁川東西用水組合</t>
  </si>
  <si>
    <t>備南競艇事業組合（一般会計）</t>
  </si>
  <si>
    <t>備南競艇事業組合（競艇事業特別会計）</t>
  </si>
  <si>
    <t>備南衛生施設組合</t>
  </si>
  <si>
    <t>備南水道企業団</t>
  </si>
  <si>
    <t>岡山県市町村税整理組合</t>
  </si>
  <si>
    <t>岡山県市町村総合事務組合（一般会計）</t>
  </si>
  <si>
    <t>岡山県市町村総合事務組合（貸付金特別会計）</t>
  </si>
  <si>
    <t>岡山県市町村総合事務組合（拠出金特別会計）</t>
  </si>
  <si>
    <t>岡山県後期高齢者医療広域連合（一般会計）</t>
  </si>
  <si>
    <t>岡山県後期高齢者医療広域連合（後期高齢者医療特別会計）</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</si>
  <si>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</si>
  <si>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</si>
  <si>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</si>
  <si>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類似団体と比較して、将来負担比率は低いが、有形固定資産減価償却率は高い水準にある。個別施設計画に基づき、施設の適正な維持管理を図り、財政健全化に努める。</t>
  </si>
  <si>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</si>
  <si>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</si>
  <si>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</si>
  <si>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</si>
  <si>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</si>
  <si>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</si>
  <si>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将来負担比率及び実質公債費比率は類似団体と比較して低い水準にある。引き続き、事業規模と地方債発行額を考慮し、公債費の適正化に努める。</t>
  </si>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</sst>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E72050B-5458-447B-B87B-17D442ECD59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9F99-498F-A129-E7FFF63F316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39269</c:v>
                </c:pt>
                <c:pt idx="1">
                  <c:v>37996</c:v>
                </c:pt>
                <c:pt idx="2">
                  <c:v>39195</c:v>
                </c:pt>
                <c:pt idx="3">
                  <c:v>62532</c:v>
                </c:pt>
                <c:pt idx="4">
                  <c:v>57252</c:v>
                </c:pt>
              </c:numCache>
            </c:numRef>
          </c:val>
          <c:smooth val="0"/>
          <c:extLst>
            <c:ext xmlns:c16="http://schemas.microsoft.com/office/drawing/2014/chart" uri="{C3380CC4-5D6E-409C-BE32-E72D297353CC}">
              <c16:uniqueId val="{00000001-9F99-498F-A129-E7FFF63F316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5.19</c:v>
                </c:pt>
                <c:pt idx="1">
                  <c:v>5.32</c:v>
                </c:pt>
                <c:pt idx="2">
                  <c:v>7.37</c:v>
                </c:pt>
                <c:pt idx="3">
                  <c:v>4.46</c:v>
                </c:pt>
                <c:pt idx="4">
                  <c:v>4.07</c:v>
                </c:pt>
              </c:numCache>
            </c:numRef>
          </c:val>
          <c:extLst>
            <c:ext xmlns:c16="http://schemas.microsoft.com/office/drawing/2014/chart" uri="{C3380CC4-5D6E-409C-BE32-E72D297353CC}">
              <c16:uniqueId val="{00000000-00AF-441C-8959-34FEE8F5065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24.67</c:v>
                </c:pt>
                <c:pt idx="1">
                  <c:v>25.45</c:v>
                </c:pt>
                <c:pt idx="2">
                  <c:v>28.43</c:v>
                </c:pt>
                <c:pt idx="3">
                  <c:v>35.43</c:v>
                </c:pt>
                <c:pt idx="4">
                  <c:v>30.9</c:v>
                </c:pt>
              </c:numCache>
            </c:numRef>
          </c:val>
          <c:extLst>
            <c:ext xmlns:c16="http://schemas.microsoft.com/office/drawing/2014/chart" uri="{C3380CC4-5D6E-409C-BE32-E72D297353CC}">
              <c16:uniqueId val="{00000001-00AF-441C-8959-34FEE8F5065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-1.1200000000000001</c:v>
                </c:pt>
                <c:pt idx="1">
                  <c:v>2.9</c:v>
                </c:pt>
                <c:pt idx="2">
                  <c:v>4.68</c:v>
                </c:pt>
                <c:pt idx="3">
                  <c:v>5.03</c:v>
                </c:pt>
                <c:pt idx="4">
                  <c:v>-3.73</c:v>
                </c:pt>
              </c:numCache>
            </c:numRef>
          </c:val>
          <c:smooth val="0"/>
          <c:extLst>
            <c:ext xmlns:c16="http://schemas.microsoft.com/office/drawing/2014/chart" uri="{C3380CC4-5D6E-409C-BE32-E72D297353CC}">
              <c16:uniqueId val="{00000002-00AF-441C-8959-34FEE8F5065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0.51</c:v>
                </c:pt>
                <c:pt idx="2">
                  <c:v>0</c:v>
                </c:pt>
                <c:pt idx="3">
                  <c:v>0</c:v>
                </c:pt>
                <c:pt idx="4">
                  <c:v>#N/A</c:v>
                </c:pt>
                <c:pt idx="5">
                  <c:v>0.24</c:v>
                </c:pt>
                <c:pt idx="6">
                  <c:v>#N/A</c:v>
                </c:pt>
                <c:pt idx="7">
                  <c:v>3.08</c:v>
                </c:pt>
                <c:pt idx="8">
                  <c:v>0</c:v>
                </c:pt>
                <c:pt idx="9">
                  <c:v>0</c:v>
                </c:pt>
              </c:numCache>
            </c:numRef>
          </c:val>
          <c:extLst>
            <c:ext xmlns:c16="http://schemas.microsoft.com/office/drawing/2014/chart" uri="{C3380CC4-5D6E-409C-BE32-E72D297353CC}">
              <c16:uniqueId val="{00000000-1C0A-41A9-8746-EDFD98D2A6A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0.45</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1C0A-41A9-8746-EDFD98D2A6A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C0A-41A9-8746-EDFD98D2A6A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C0A-41A9-8746-EDFD98D2A6A6}"/>
            </c:ext>
          </c:extLst>
        </c:ser>
        <c:ser>
          <c:idx val="4"/>
          <c:order val="4"/>
          <c:tx>
            <c:strRef>
              <c:f>データシート!$A$31</c:f>
              <c:strCache>
                <c:ptCount val="1"/>
                <c:pt idx="0">
                  <c:v>早島町後期高齢者医療特別会計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1C0A-41A9-8746-EDFD98D2A6A6}"/>
            </c:ext>
          </c:extLst>
        </c:ser>
        <c:ser>
          <c:idx val="5"/>
          <c:order val="5"/>
          <c:tx>
            <c:strRef>
              <c:f>データシート!$A$32</c:f>
              <c:strCache>
                <c:ptCount val="1"/>
                <c:pt idx="0">
                  <c:v>早島町国民健康保険特別会計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1.31</c:v>
                </c:pt>
                <c:pt idx="2">
                  <c:v>#N/A</c:v>
                </c:pt>
                <c:pt idx="3">
                  <c:v>1.73</c:v>
                </c:pt>
                <c:pt idx="4">
                  <c:v>#N/A</c:v>
                </c:pt>
                <c:pt idx="5">
                  <c:v>1.85</c:v>
                </c:pt>
                <c:pt idx="6">
                  <c:v>#N/A</c:v>
                </c:pt>
                <c:pt idx="7">
                  <c:v>0.86</c:v>
                </c:pt>
                <c:pt idx="8">
                  <c:v>#N/A</c:v>
                </c:pt>
                <c:pt idx="9">
                  <c:v>0.35</c:v>
                </c:pt>
              </c:numCache>
            </c:numRef>
          </c:val>
          <c:extLst>
            <c:ext xmlns:c16="http://schemas.microsoft.com/office/drawing/2014/chart" uri="{C3380CC4-5D6E-409C-BE32-E72D297353CC}">
              <c16:uniqueId val="{00000005-1C0A-41A9-8746-EDFD98D2A6A6}"/>
            </c:ext>
          </c:extLst>
        </c:ser>
        <c:ser>
          <c:idx val="6"/>
          <c:order val="6"/>
          <c:tx>
            <c:strRef>
              <c:f>データシート!$A$33</c:f>
              <c:strCache>
                <c:ptCount val="1"/>
                <c:pt idx="0">
                  <c:v>早島町介護保険特別会計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2.21</c:v>
                </c:pt>
                <c:pt idx="2">
                  <c:v>#N/A</c:v>
                </c:pt>
                <c:pt idx="3">
                  <c:v>3.09</c:v>
                </c:pt>
                <c:pt idx="4">
                  <c:v>#N/A</c:v>
                </c:pt>
                <c:pt idx="5">
                  <c:v>2.6</c:v>
                </c:pt>
                <c:pt idx="6">
                  <c:v>#N/A</c:v>
                </c:pt>
                <c:pt idx="7">
                  <c:v>0.9</c:v>
                </c:pt>
                <c:pt idx="8">
                  <c:v>#N/A</c:v>
                </c:pt>
                <c:pt idx="9">
                  <c:v>0.4</c:v>
                </c:pt>
              </c:numCache>
            </c:numRef>
          </c:val>
          <c:extLst>
            <c:ext xmlns:c16="http://schemas.microsoft.com/office/drawing/2014/chart" uri="{C3380CC4-5D6E-409C-BE32-E72D297353CC}">
              <c16:uniqueId val="{00000006-1C0A-41A9-8746-EDFD98D2A6A6}"/>
            </c:ext>
          </c:extLst>
        </c:ser>
        <c:ser>
          <c:idx val="7"/>
          <c:order val="7"/>
          <c:tx>
            <c:strRef>
              <c:f>データシート!$A$34</c:f>
              <c:strCache>
                <c:ptCount val="1"/>
                <c:pt idx="0">
                  <c:v>早島町公共下水道事業会計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0.92</c:v>
                </c:pt>
              </c:numCache>
            </c:numRef>
          </c:val>
          <c:extLst>
            <c:ext xmlns:c16="http://schemas.microsoft.com/office/drawing/2014/chart" uri="{C3380CC4-5D6E-409C-BE32-E72D297353CC}">
              <c16:uniqueId val="{00000007-1C0A-41A9-8746-EDFD98D2A6A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5.18</c:v>
                </c:pt>
                <c:pt idx="2">
                  <c:v>#N/A</c:v>
                </c:pt>
                <c:pt idx="3">
                  <c:v>5.32</c:v>
                </c:pt>
                <c:pt idx="4">
                  <c:v>#N/A</c:v>
                </c:pt>
                <c:pt idx="5">
                  <c:v>7.36</c:v>
                </c:pt>
                <c:pt idx="6">
                  <c:v>#N/A</c:v>
                </c:pt>
                <c:pt idx="7">
                  <c:v>4.45</c:v>
                </c:pt>
                <c:pt idx="8">
                  <c:v>#N/A</c:v>
                </c:pt>
                <c:pt idx="9">
                  <c:v>4.07</c:v>
                </c:pt>
              </c:numCache>
            </c:numRef>
          </c:val>
          <c:extLst>
            <c:ext xmlns:c16="http://schemas.microsoft.com/office/drawing/2014/chart" uri="{C3380CC4-5D6E-409C-BE32-E72D297353CC}">
              <c16:uniqueId val="{00000008-1C0A-41A9-8746-EDFD98D2A6A6}"/>
            </c:ext>
          </c:extLst>
        </c:ser>
        <c:ser>
          <c:idx val="9"/>
          <c:order val="9"/>
          <c:tx>
            <c:strRef>
              <c:f>データシート!$A$36</c:f>
              <c:strCache>
                <c:ptCount val="1"/>
                <c:pt idx="0">
                  <c:v>早島町水道事業会計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7.39</c:v>
                </c:pt>
                <c:pt idx="2">
                  <c:v>#N/A</c:v>
                </c:pt>
                <c:pt idx="3">
                  <c:v>7.62</c:v>
                </c:pt>
                <c:pt idx="4">
                  <c:v>#N/A</c:v>
                </c:pt>
                <c:pt idx="5">
                  <c:v>8.5500000000000007</c:v>
                </c:pt>
                <c:pt idx="6">
                  <c:v>#N/A</c:v>
                </c:pt>
                <c:pt idx="7">
                  <c:v>9.5299999999999994</c:v>
                </c:pt>
                <c:pt idx="8">
                  <c:v>#N/A</c:v>
                </c:pt>
                <c:pt idx="9">
                  <c:v>10.29</c:v>
                </c:pt>
              </c:numCache>
            </c:numRef>
          </c:val>
          <c:extLst>
            <c:ext xmlns:c16="http://schemas.microsoft.com/office/drawing/2014/chart" uri="{C3380CC4-5D6E-409C-BE32-E72D297353CC}">
              <c16:uniqueId val="{00000009-1C0A-41A9-8746-EDFD98D2A6A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415</c:v>
                </c:pt>
                <c:pt idx="5">
                  <c:v>408</c:v>
                </c:pt>
                <c:pt idx="8">
                  <c:v>395</c:v>
                </c:pt>
                <c:pt idx="11">
                  <c:v>369</c:v>
                </c:pt>
                <c:pt idx="14">
                  <c:v>339</c:v>
                </c:pt>
              </c:numCache>
            </c:numRef>
          </c:val>
          <c:extLst>
            <c:ext xmlns:c16="http://schemas.microsoft.com/office/drawing/2014/chart" uri="{C3380CC4-5D6E-409C-BE32-E72D297353CC}">
              <c16:uniqueId val="{00000000-4143-4F2B-829A-1E14BD9C78B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143-4F2B-829A-1E14BD9C78B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31</c:v>
                </c:pt>
                <c:pt idx="6">
                  <c:v>29</c:v>
                </c:pt>
                <c:pt idx="9">
                  <c:v>28</c:v>
                </c:pt>
                <c:pt idx="12">
                  <c:v>28</c:v>
                </c:pt>
              </c:numCache>
            </c:numRef>
          </c:val>
          <c:extLst>
            <c:ext xmlns:c16="http://schemas.microsoft.com/office/drawing/2014/chart" uri="{C3380CC4-5D6E-409C-BE32-E72D297353CC}">
              <c16:uniqueId val="{00000002-4143-4F2B-829A-1E14BD9C78B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143-4F2B-829A-1E14BD9C78B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175</c:v>
                </c:pt>
                <c:pt idx="3">
                  <c:v>141</c:v>
                </c:pt>
                <c:pt idx="6">
                  <c:v>133</c:v>
                </c:pt>
                <c:pt idx="9">
                  <c:v>60</c:v>
                </c:pt>
                <c:pt idx="12">
                  <c:v>67</c:v>
                </c:pt>
              </c:numCache>
            </c:numRef>
          </c:val>
          <c:extLst>
            <c:ext xmlns:c16="http://schemas.microsoft.com/office/drawing/2014/chart" uri="{C3380CC4-5D6E-409C-BE32-E72D297353CC}">
              <c16:uniqueId val="{00000004-4143-4F2B-829A-1E14BD9C78B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143-4F2B-829A-1E14BD9C78B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143-4F2B-829A-1E14BD9C78B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420</c:v>
                </c:pt>
                <c:pt idx="3">
                  <c:v>417</c:v>
                </c:pt>
                <c:pt idx="6">
                  <c:v>416</c:v>
                </c:pt>
                <c:pt idx="9">
                  <c:v>427</c:v>
                </c:pt>
                <c:pt idx="12">
                  <c:v>423</c:v>
                </c:pt>
              </c:numCache>
            </c:numRef>
          </c:val>
          <c:extLst>
            <c:ext xmlns:c16="http://schemas.microsoft.com/office/drawing/2014/chart" uri="{C3380CC4-5D6E-409C-BE32-E72D297353CC}">
              <c16:uniqueId val="{00000007-4143-4F2B-829A-1E14BD9C78B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211</c:v>
                </c:pt>
                <c:pt idx="2">
                  <c:v>#N/A</c:v>
                </c:pt>
                <c:pt idx="3">
                  <c:v>#N/A</c:v>
                </c:pt>
                <c:pt idx="4">
                  <c:v>181</c:v>
                </c:pt>
                <c:pt idx="5">
                  <c:v>#N/A</c:v>
                </c:pt>
                <c:pt idx="6">
                  <c:v>#N/A</c:v>
                </c:pt>
                <c:pt idx="7">
                  <c:v>183</c:v>
                </c:pt>
                <c:pt idx="8">
                  <c:v>#N/A</c:v>
                </c:pt>
                <c:pt idx="9">
                  <c:v>#N/A</c:v>
                </c:pt>
                <c:pt idx="10">
                  <c:v>146</c:v>
                </c:pt>
                <c:pt idx="11">
                  <c:v>#N/A</c:v>
                </c:pt>
                <c:pt idx="12">
                  <c:v>#N/A</c:v>
                </c:pt>
                <c:pt idx="13">
                  <c:v>179</c:v>
                </c:pt>
                <c:pt idx="14">
                  <c:v>#N/A</c:v>
                </c:pt>
              </c:numCache>
            </c:numRef>
          </c:val>
          <c:smooth val="0"/>
          <c:extLst>
            <c:ext xmlns:c16="http://schemas.microsoft.com/office/drawing/2014/chart" uri="{C3380CC4-5D6E-409C-BE32-E72D297353CC}">
              <c16:uniqueId val="{00000008-4143-4F2B-829A-1E14BD9C78B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3661</c:v>
                </c:pt>
                <c:pt idx="5">
                  <c:v>3632</c:v>
                </c:pt>
                <c:pt idx="8">
                  <c:v>3467</c:v>
                </c:pt>
                <c:pt idx="11">
                  <c:v>3363</c:v>
                </c:pt>
                <c:pt idx="14">
                  <c:v>3200</c:v>
                </c:pt>
              </c:numCache>
            </c:numRef>
          </c:val>
          <c:extLst>
            <c:ext xmlns:c16="http://schemas.microsoft.com/office/drawing/2014/chart" uri="{C3380CC4-5D6E-409C-BE32-E72D297353CC}">
              <c16:uniqueId val="{00000000-FE1C-44A2-A977-47F3DC36B28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c:v>
                </c:pt>
                <c:pt idx="5">
                  <c:v>144</c:v>
                </c:pt>
                <c:pt idx="8">
                  <c:v>194</c:v>
                </c:pt>
                <c:pt idx="11">
                  <c:v>228</c:v>
                </c:pt>
                <c:pt idx="14">
                  <c:v>231</c:v>
                </c:pt>
              </c:numCache>
            </c:numRef>
          </c:val>
          <c:extLst>
            <c:ext xmlns:c16="http://schemas.microsoft.com/office/drawing/2014/chart" uri="{C3380CC4-5D6E-409C-BE32-E72D297353CC}">
              <c16:uniqueId val="{00000001-FE1C-44A2-A977-47F3DC36B28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2333</c:v>
                </c:pt>
                <c:pt idx="5">
                  <c:v>2752</c:v>
                </c:pt>
                <c:pt idx="8">
                  <c:v>2994</c:v>
                </c:pt>
                <c:pt idx="11">
                  <c:v>3205</c:v>
                </c:pt>
                <c:pt idx="14">
                  <c:v>3420</c:v>
                </c:pt>
              </c:numCache>
            </c:numRef>
          </c:val>
          <c:extLst>
            <c:ext xmlns:c16="http://schemas.microsoft.com/office/drawing/2014/chart" uri="{C3380CC4-5D6E-409C-BE32-E72D297353CC}">
              <c16:uniqueId val="{00000002-FE1C-44A2-A977-47F3DC36B28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E1C-44A2-A977-47F3DC36B28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E1C-44A2-A977-47F3DC36B28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1C-44A2-A977-47F3DC36B28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202</c:v>
                </c:pt>
                <c:pt idx="3">
                  <c:v>206</c:v>
                </c:pt>
                <c:pt idx="6">
                  <c:v>225</c:v>
                </c:pt>
                <c:pt idx="9">
                  <c:v>236</c:v>
                </c:pt>
                <c:pt idx="12">
                  <c:v>235</c:v>
                </c:pt>
              </c:numCache>
            </c:numRef>
          </c:val>
          <c:extLst>
            <c:ext xmlns:c16="http://schemas.microsoft.com/office/drawing/2014/chart" uri="{C3380CC4-5D6E-409C-BE32-E72D297353CC}">
              <c16:uniqueId val="{00000006-FE1C-44A2-A977-47F3DC36B28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E1C-44A2-A977-47F3DC36B28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717</c:v>
                </c:pt>
                <c:pt idx="3">
                  <c:v>579</c:v>
                </c:pt>
                <c:pt idx="6">
                  <c:v>514</c:v>
                </c:pt>
                <c:pt idx="9">
                  <c:v>442</c:v>
                </c:pt>
                <c:pt idx="12">
                  <c:v>431</c:v>
                </c:pt>
              </c:numCache>
            </c:numRef>
          </c:val>
          <c:extLst>
            <c:ext xmlns:c16="http://schemas.microsoft.com/office/drawing/2014/chart" uri="{C3380CC4-5D6E-409C-BE32-E72D297353CC}">
              <c16:uniqueId val="{00000008-FE1C-44A2-A977-47F3DC36B28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372</c:v>
                </c:pt>
                <c:pt idx="3">
                  <c:v>330</c:v>
                </c:pt>
                <c:pt idx="6">
                  <c:v>296</c:v>
                </c:pt>
                <c:pt idx="9">
                  <c:v>268</c:v>
                </c:pt>
                <c:pt idx="12">
                  <c:v>239</c:v>
                </c:pt>
              </c:numCache>
            </c:numRef>
          </c:val>
          <c:extLst>
            <c:ext xmlns:c16="http://schemas.microsoft.com/office/drawing/2014/chart" uri="{C3380CC4-5D6E-409C-BE32-E72D297353CC}">
              <c16:uniqueId val="{00000009-FE1C-44A2-A977-47F3DC36B28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4519</c:v>
                </c:pt>
                <c:pt idx="3">
                  <c:v>4643</c:v>
                </c:pt>
                <c:pt idx="6">
                  <c:v>4668</c:v>
                </c:pt>
                <c:pt idx="9">
                  <c:v>4529</c:v>
                </c:pt>
                <c:pt idx="12">
                  <c:v>4469</c:v>
                </c:pt>
              </c:numCache>
            </c:numRef>
          </c:val>
          <c:extLst>
            <c:ext xmlns:c16="http://schemas.microsoft.com/office/drawing/2014/chart" uri="{C3380CC4-5D6E-409C-BE32-E72D297353CC}">
              <c16:uniqueId val="{0000000A-FE1C-44A2-A977-47F3DC36B28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E1C-44A2-A977-47F3DC36B28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1010</c:v>
                </c:pt>
                <c:pt idx="1">
                  <c:v>1293</c:v>
                </c:pt>
                <c:pt idx="2">
                  <c:v>1162</c:v>
                </c:pt>
              </c:numCache>
            </c:numRef>
          </c:val>
          <c:extLst>
            <c:ext xmlns:c16="http://schemas.microsoft.com/office/drawing/2014/chart" uri="{C3380CC4-5D6E-409C-BE32-E72D297353CC}">
              <c16:uniqueId val="{00000000-3C91-4D9B-94E8-99D93F30AC0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471</c:v>
                </c:pt>
                <c:pt idx="1">
                  <c:v>487</c:v>
                </c:pt>
                <c:pt idx="2">
                  <c:v>501</c:v>
                </c:pt>
              </c:numCache>
            </c:numRef>
          </c:val>
          <c:extLst>
            <c:ext xmlns:c16="http://schemas.microsoft.com/office/drawing/2014/chart" uri="{C3380CC4-5D6E-409C-BE32-E72D297353CC}">
              <c16:uniqueId val="{00000001-3C91-4D9B-94E8-99D93F30AC0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873</c:v>
                </c:pt>
                <c:pt idx="1">
                  <c:v>749</c:v>
                </c:pt>
                <c:pt idx="2">
                  <c:v>1703</c:v>
                </c:pt>
              </c:numCache>
            </c:numRef>
          </c:val>
          <c:extLst>
            <c:ext xmlns:c16="http://schemas.microsoft.com/office/drawing/2014/chart" uri="{C3380CC4-5D6E-409C-BE32-E72D297353CC}">
              <c16:uniqueId val="{00000002-3C91-4D9B-94E8-99D93F30AC0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{A99CF433-F916-4654-AB74-9A4AA70884D8}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B7-4EE5-AA3A-DE3449992E1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{1DAD3DE1-CB9A-4B48-AA7A-BEC757819EC3}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B7-4EE5-AA3A-DE3449992E1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{11E6EA09-E924-44CC-BB88-0CC481FB5BEE}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B7-4EE5-AA3A-DE3449992E1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{4AF216E5-8B88-4A00-A49D-193E36A151CB}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B7-4EE5-AA3A-DE3449992E1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{720624D6-01BE-441E-A4F2-484A46EC09CA}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B7-4EE5-AA3A-DE3449992E1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{E8DCE914-0370-4311-8F5C-F058D9EA77CC}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B7-4EE5-AA3A-DE3449992E1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{9AB6C5F1-325F-437F-9102-673A078308F1}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B7-4EE5-AA3A-DE3449992E1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{6333811D-F951-47D8-808B-D2C2B05E2142}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B7-4EE5-AA3A-DE3449992E1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{C21D3D82-C362-4F41-AF64-63E8C1DC36AC}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B7-4EE5-AA3A-DE3449992E1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71.099999999999994</c:v>
                </c:pt>
                <c:pt idx="8">
                  <c:v>73.400000000000006</c:v>
                </c:pt>
                <c:pt idx="16">
                  <c:v>73.7</c:v>
                </c:pt>
                <c:pt idx="24">
                  <c:v>74.8</c:v>
                </c:pt>
                <c:pt idx="32">
                  <c:v>75.900000000000006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2B7-4EE5-AA3A-DE3449992E1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{91398DCD-F532-40D3-A5A0-1DCBB22D99E3}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B7-4EE5-AA3A-DE3449992E1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{1D0A70AC-4D44-4ED1-A01F-676226597B49}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B7-4EE5-AA3A-DE3449992E1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{1D2AD1B6-1823-46FD-9560-BFBA57C3A889}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B7-4EE5-AA3A-DE3449992E1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{65F32E9E-8B23-4B2D-A8B3-B540E1D79242}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B7-4EE5-AA3A-DE3449992E1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{7FE60F3B-1C99-42EB-9D27-28BD2783581D}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B7-4EE5-AA3A-DE3449992E1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{D961A7B7-B0FB-474D-BBFD-3291A3346A72}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B7-4EE5-AA3A-DE3449992E1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{1D8DD576-2B4E-4DCC-A0F5-DDFED61AA131}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B7-4EE5-AA3A-DE3449992E1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{F0F689B0-7229-4F90-A432-D331BF8FFE9D}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B7-4EE5-AA3A-DE3449992E1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{2DE5A23B-C940-42AD-A28C-F97148201AB9}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B7-4EE5-AA3A-DE3449992E1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C2B7-4EE5-AA3A-DE3449992E1F}"/>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{6BD122F3-4CBE-4AB5-B4F8-B426467301FF}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9AA-430A-BA9E-A56DACF51D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{C32D8319-DF35-4580-97D0-57DA1B7FC817}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AA-430A-BA9E-A56DACF51D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{38806CCB-8D64-4C0C-95F7-3019AE20250F}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AA-430A-BA9E-A56DACF51D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{FFEDF764-8E65-4E37-8703-DFD7245422E6}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AA-430A-BA9E-A56DACF51D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{859B5DB7-0C5E-4B20-BB5E-8945F452A596}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AA-430A-BA9E-A56DACF51D7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{05EF311C-D5BA-4C35-87B7-F55EA952EF79}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9AA-430A-BA9E-A56DACF51D7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{0E6DA177-B9CC-429C-A507-B9E403BA9167}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9AA-430A-BA9E-A56DACF51D7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{118E88C3-56BB-4659-BF77-9B1D20A7F0A2}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9AA-430A-BA9E-A56DACF51D7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{C589CE43-B902-46C3-8F80-BF4ADF283718}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9AA-430A-BA9E-A56DACF51D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6.5</c:v>
                </c:pt>
                <c:pt idx="16">
                  <c:v>6.1</c:v>
                </c:pt>
                <c:pt idx="24">
                  <c:v>5.2</c:v>
                </c:pt>
                <c:pt idx="32">
                  <c:v>5.0999999999999996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9AA-430A-BA9E-A56DACF51D7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{FAF75D08-A11E-4397-9B9E-D9085440F9B2}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9AA-430A-BA9E-A56DACF51D7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{11D8EC4F-F3E9-4F22-A9E3-6E1DBC6ED03A}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AA-430A-BA9E-A56DACF51D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{E0547765-EF0F-4334-8FD7-158E23E98AA1}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AA-430A-BA9E-A56DACF51D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{1A5CA4B5-D1C0-46E7-B48D-F0B1A98BFB08}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AA-430A-BA9E-A56DACF51D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{32482612-5FE4-4A48-BC5E-A3FD6269CD72}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AA-430A-BA9E-A56DACF51D7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{7B10D42B-65E4-4D0E-9B57-F255DF999902}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9AA-430A-BA9E-A56DACF51D7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{9347A0D6-17E2-44AF-B5AC-6CCCCBE72AC0}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9AA-430A-BA9E-A56DACF51D78}"/>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{DC9B9700-187E-4434-B1E7-A9FAA26E41F5}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9AA-430A-BA9E-A56DACF51D78}"/>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{D7B421D7-0E12-4B4C-A71A-CAF78A33DF1B}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9AA-430A-BA9E-A56DACF51D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9AA-430A-BA9E-A56DACF51D78}"/>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岡山県早島町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12,748
12,648
7.62
7,839,769
7,644,694
153,149
3,760,473
4,468,964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令和６年度においては、基準財政需要額が前年度比で</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％増となった一方で、基準財政収入額については</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％増えた。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単年度の財政力指数は</a:t>
          </a:r>
          <a:r>
            <a:rPr kumimoji="1" lang="en-US" altLang="ja-JP" sz="1300">
              <a:latin typeface="ＭＳ Ｐゴシック" panose="020B0600070205080204" pitchFamily="50" charset="-128"/>
              <a:ea typeface="ＭＳ Ｐゴシック" panose="020B0600070205080204" pitchFamily="50" charset="-128"/>
            </a:rPr>
            <a:t>0.646</a:t>
          </a:r>
          <a:r>
            <a:rPr kumimoji="1" lang="ja-JP" altLang="en-US" sz="1300">
              <a:latin typeface="ＭＳ Ｐゴシック" panose="020B0600070205080204" pitchFamily="50" charset="-128"/>
              <a:ea typeface="ＭＳ Ｐゴシック" panose="020B0600070205080204" pitchFamily="50" charset="-128"/>
            </a:rPr>
            <a:t>となった。３か年平均での財政力指数は</a:t>
          </a:r>
          <a:r>
            <a:rPr kumimoji="1" lang="en-US" altLang="ja-JP" sz="1300">
              <a:latin typeface="ＭＳ Ｐゴシック" panose="020B0600070205080204" pitchFamily="50" charset="-128"/>
              <a:ea typeface="ＭＳ Ｐゴシック" panose="020B0600070205080204" pitchFamily="50" charset="-128"/>
            </a:rPr>
            <a:t>0.65</a:t>
          </a:r>
          <a:r>
            <a:rPr kumimoji="1" lang="ja-JP" altLang="en-US" sz="1300">
              <a:latin typeface="ＭＳ Ｐゴシック" panose="020B0600070205080204" pitchFamily="50" charset="-128"/>
              <a:ea typeface="ＭＳ Ｐゴシック" panose="020B0600070205080204" pitchFamily="50" charset="-128"/>
            </a:rPr>
            <a:t>で、前年度より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ポイントの減とはなったが、類似団体、全国及び県平均をいずれも上回り、類似団体の中でも上位に位置している。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35454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22630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5292</xdr:rowOff>
    </xdr:from>
    <xdr:to>
      <xdr:col>19</xdr:col>
      <xdr:colOff>133350</xdr:colOff>
      <xdr:row>42</xdr:row>
      <xdr:rowOff>25400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146579</xdr:rowOff>
    </xdr:from>
    <xdr:to>
      <xdr:col>15</xdr:col>
      <xdr:colOff>82550</xdr:colOff>
      <xdr:row>42</xdr:row>
      <xdr:rowOff>5292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176029"/>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126471</xdr:rowOff>
    </xdr:from>
    <xdr:to>
      <xdr:col>11</xdr:col>
      <xdr:colOff>31750</xdr:colOff>
      <xdr:row>41</xdr:row>
      <xdr:rowOff>146579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15592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156104</xdr:rowOff>
    </xdr:from>
    <xdr:to>
      <xdr:col>23</xdr:col>
      <xdr:colOff>184150</xdr:colOff>
      <xdr:row>42</xdr:row>
      <xdr:rowOff>86254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1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125942</xdr:rowOff>
    </xdr:from>
    <xdr:to>
      <xdr:col>15</xdr:col>
      <xdr:colOff>133350</xdr:colOff>
      <xdr:row>42</xdr:row>
      <xdr:rowOff>56092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66269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95779</xdr:rowOff>
    </xdr:from>
    <xdr:to>
      <xdr:col>11</xdr:col>
      <xdr:colOff>82550</xdr:colOff>
      <xdr:row>42</xdr:row>
      <xdr:rowOff>25929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12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36106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894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75671</xdr:rowOff>
    </xdr:from>
    <xdr:to>
      <xdr:col>7</xdr:col>
      <xdr:colOff>31750</xdr:colOff>
      <xdr:row>42</xdr:row>
      <xdr:rowOff>5821</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15998</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873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ポイント上昇して</a:t>
          </a:r>
          <a:r>
            <a:rPr kumimoji="1" lang="en-US" altLang="ja-JP" sz="1300">
              <a:latin typeface="ＭＳ Ｐゴシック" panose="020B0600070205080204" pitchFamily="50" charset="-128"/>
              <a:ea typeface="ＭＳ Ｐゴシック" panose="020B0600070205080204" pitchFamily="50" charset="-128"/>
            </a:rPr>
            <a:t>90.8</a:t>
          </a:r>
          <a:r>
            <a:rPr kumimoji="1" lang="ja-JP" altLang="en-US" sz="1300">
              <a:latin typeface="ＭＳ Ｐゴシック" panose="020B0600070205080204" pitchFamily="50" charset="-128"/>
              <a:ea typeface="ＭＳ Ｐゴシック" panose="020B0600070205080204" pitchFamily="50" charset="-128"/>
            </a:rPr>
            <a:t>％となった。主な要因としては、歳出において、前年度に引き続き、給食費が無償化により一般財源となったこと、また民間児童福祉施設への委託料が増加したこと等が挙げられる。</a:t>
          </a:r>
        </a:p>
        <a:p>
          <a:r>
            <a:rPr kumimoji="1" lang="ja-JP" altLang="en-US" sz="1300">
              <a:latin typeface="ＭＳ Ｐゴシック" panose="020B0600070205080204" pitchFamily="50" charset="-128"/>
              <a:ea typeface="ＭＳ Ｐゴシック" panose="020B0600070205080204" pitchFamily="50" charset="-128"/>
            </a:rPr>
            <a:t>　全国平均は下回ったが県平均は上回り、昨年度に引き続き</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％を上回った。物件費、扶助費をはじめとした経常的な支出が増加する傾向にあるため、事業の優先度の検討、効率化を図り、経常的経費の削減に努める必要がある。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81069</xdr:rowOff>
    </xdr:from>
    <xdr:to>
      <xdr:col>23</xdr:col>
      <xdr:colOff>133350</xdr:colOff>
      <xdr:row>65</xdr:row>
      <xdr:rowOff>85090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225319"/>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59479</xdr:rowOff>
    </xdr:from>
    <xdr:to>
      <xdr:col>19</xdr:col>
      <xdr:colOff>133350</xdr:colOff>
      <xdr:row>65</xdr:row>
      <xdr:rowOff>81069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32279"/>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64</xdr:row>
      <xdr:rowOff>59479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88040"/>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15240</xdr:rowOff>
    </xdr:from>
    <xdr:to>
      <xdr:col>11</xdr:col>
      <xdr:colOff>31750</xdr:colOff>
      <xdr:row>65</xdr:row>
      <xdr:rowOff>125306</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88040"/>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34290</xdr:rowOff>
    </xdr:from>
    <xdr:to>
      <xdr:col>23</xdr:col>
      <xdr:colOff>184150</xdr:colOff>
      <xdr:row>65</xdr:row>
      <xdr:rowOff>135890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6367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5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30269</xdr:rowOff>
    </xdr:from>
    <xdr:to>
      <xdr:col>19</xdr:col>
      <xdr:colOff>184150</xdr:colOff>
      <xdr:row>65</xdr:row>
      <xdr:rowOff>131869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116646</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60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8679</xdr:rowOff>
    </xdr:from>
    <xdr:to>
      <xdr:col>15</xdr:col>
      <xdr:colOff>133350</xdr:colOff>
      <xdr:row>64</xdr:row>
      <xdr:rowOff>110279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120456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5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135890</xdr:rowOff>
    </xdr:from>
    <xdr:to>
      <xdr:col>11</xdr:col>
      <xdr:colOff>82550</xdr:colOff>
      <xdr:row>64</xdr:row>
      <xdr:rowOff>66040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50817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74506</xdr:rowOff>
    </xdr:from>
    <xdr:to>
      <xdr:col>7</xdr:col>
      <xdr:colOff>31750</xdr:colOff>
      <xdr:row>66</xdr:row>
      <xdr:rowOff>4656</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160883</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0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[180,634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前年度比で</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％と大幅に増加し、全国平均を上回ったが県平均は下回った。増加要因としては、システムの標準化等が挙げられる。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物件費などの決算額は近年増加を続けていること、また本町では、廃棄物の焼却処理や常備消防業務を倉敷市に委託しており、これらの経費補助費等として計上してることを考慮すると、人件費・物件費について、事業の適正化、効率化を進め支出の必要性を再検討し、コスト削減を図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57031</xdr:rowOff>
    </xdr:from>
    <xdr:to>
      <xdr:col>23</xdr:col>
      <xdr:colOff>133350</xdr:colOff>
      <xdr:row>82</xdr:row>
      <xdr:rowOff>104992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15931"/>
          <a:ext cx="838200" cy="4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57031</xdr:rowOff>
    </xdr:from>
    <xdr:to>
      <xdr:col>19</xdr:col>
      <xdr:colOff>133350</xdr:colOff>
      <xdr:row>82</xdr:row>
      <xdr:rowOff>59945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15931"/>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54828</xdr:rowOff>
    </xdr:from>
    <xdr:to>
      <xdr:col>15</xdr:col>
      <xdr:colOff>82550</xdr:colOff>
      <xdr:row>82</xdr:row>
      <xdr:rowOff>59945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13728"/>
          <a:ext cx="889000" cy="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32336</xdr:rowOff>
    </xdr:from>
    <xdr:to>
      <xdr:col>11</xdr:col>
      <xdr:colOff>31750</xdr:colOff>
      <xdr:row>82</xdr:row>
      <xdr:rowOff>54828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91236"/>
          <a:ext cx="889000" cy="2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54192</xdr:rowOff>
    </xdr:from>
    <xdr:to>
      <xdr:col>23</xdr:col>
      <xdr:colOff>184150</xdr:colOff>
      <xdr:row>82</xdr:row>
      <xdr:rowOff>155792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1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146919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3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6231</xdr:rowOff>
    </xdr:from>
    <xdr:to>
      <xdr:col>19</xdr:col>
      <xdr:colOff>184150</xdr:colOff>
      <xdr:row>82</xdr:row>
      <xdr:rowOff>107831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6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118008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34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9145</xdr:rowOff>
    </xdr:from>
    <xdr:to>
      <xdr:col>15</xdr:col>
      <xdr:colOff>133350</xdr:colOff>
      <xdr:row>82</xdr:row>
      <xdr:rowOff>110745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120922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4028</xdr:rowOff>
    </xdr:from>
    <xdr:to>
      <xdr:col>11</xdr:col>
      <xdr:colOff>82550</xdr:colOff>
      <xdr:row>82</xdr:row>
      <xdr:rowOff>105628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6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115805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3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152986</xdr:rowOff>
    </xdr:from>
    <xdr:to>
      <xdr:col>7</xdr:col>
      <xdr:colOff>31750</xdr:colOff>
      <xdr:row>82</xdr:row>
      <xdr:rowOff>83136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93313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0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ラスパイレス指数は昨年から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ポイント上昇し、類似団体平均を上回った。　　</a:t>
          </a:r>
        </a:p>
        <a:p>
          <a:r>
            <a:rPr kumimoji="1" lang="ja-JP" altLang="en-US" sz="1300">
              <a:latin typeface="ＭＳ Ｐゴシック" panose="020B0600070205080204" pitchFamily="50" charset="-128"/>
              <a:ea typeface="ＭＳ Ｐゴシック" panose="020B0600070205080204" pitchFamily="50" charset="-128"/>
            </a:rPr>
            <a:t>　従前から人事院勧告に則り、適正な対応を行っているが、今後も人事院勧告に準拠し、給与水準の適正化に努める。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88195</xdr:rowOff>
    </xdr:from>
    <xdr:to>
      <xdr:col>81</xdr:col>
      <xdr:colOff>44450</xdr:colOff>
      <xdr:row>86</xdr:row>
      <xdr:rowOff>101600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328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88195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725650"/>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138995</xdr:rowOff>
    </xdr:from>
    <xdr:to>
      <xdr:col>72</xdr:col>
      <xdr:colOff>203200</xdr:colOff>
      <xdr:row>85</xdr:row>
      <xdr:rowOff>152400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7122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85</xdr:row>
      <xdr:rowOff>138995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68543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37395</xdr:rowOff>
    </xdr:from>
    <xdr:to>
      <xdr:col>77</xdr:col>
      <xdr:colOff>95250</xdr:colOff>
      <xdr:row>86</xdr:row>
      <xdr:rowOff>138995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123772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6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88195</xdr:rowOff>
    </xdr:from>
    <xdr:to>
      <xdr:col>68</xdr:col>
      <xdr:colOff>203200</xdr:colOff>
      <xdr:row>86</xdr:row>
      <xdr:rowOff>18345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3122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人当たり職員数については、人口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人に満たない状態で、類似団体平均よりも少ない数値で推移している。安定的な職員確保に向けた採用活動を行っているが、定数条例で定める職員定数までの体制を整えることができていない。引き続き定員管理の適正化に取り組むとともに、行政サービス提供の手法を含めた業務効率化や生産性向上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101651</xdr:rowOff>
    </xdr:from>
    <xdr:to>
      <xdr:col>81</xdr:col>
      <xdr:colOff>44450</xdr:colOff>
      <xdr:row>60</xdr:row>
      <xdr:rowOff>113233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88651"/>
          <a:ext cx="8382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101651</xdr:rowOff>
    </xdr:from>
    <xdr:to>
      <xdr:col>77</xdr:col>
      <xdr:colOff>44450</xdr:colOff>
      <xdr:row>60</xdr:row>
      <xdr:rowOff>108407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388651"/>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108407</xdr:rowOff>
    </xdr:from>
    <xdr:to>
      <xdr:col>72</xdr:col>
      <xdr:colOff>203200</xdr:colOff>
      <xdr:row>60</xdr:row>
      <xdr:rowOff>110337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95407"/>
          <a:ext cx="8890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110337</xdr:rowOff>
    </xdr:from>
    <xdr:to>
      <xdr:col>68</xdr:col>
      <xdr:colOff>152400</xdr:colOff>
      <xdr:row>60</xdr:row>
      <xdr:rowOff>110337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973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62433</xdr:rowOff>
    </xdr:from>
    <xdr:to>
      <xdr:col>81</xdr:col>
      <xdr:colOff>95250</xdr:colOff>
      <xdr:row>60</xdr:row>
      <xdr:rowOff>164033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155160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70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50851</xdr:rowOff>
    </xdr:from>
    <xdr:to>
      <xdr:col>77</xdr:col>
      <xdr:colOff>95250</xdr:colOff>
      <xdr:row>60</xdr:row>
      <xdr:rowOff>152451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3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162628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06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57607</xdr:rowOff>
    </xdr:from>
    <xdr:to>
      <xdr:col>73</xdr:col>
      <xdr:colOff>44450</xdr:colOff>
      <xdr:row>60</xdr:row>
      <xdr:rowOff>159207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169384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1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59537</xdr:rowOff>
    </xdr:from>
    <xdr:to>
      <xdr:col>68</xdr:col>
      <xdr:colOff>203200</xdr:colOff>
      <xdr:row>60</xdr:row>
      <xdr:rowOff>161137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171314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15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59537</xdr:rowOff>
    </xdr:from>
    <xdr:to>
      <xdr:col>64</xdr:col>
      <xdr:colOff>152400</xdr:colOff>
      <xdr:row>60</xdr:row>
      <xdr:rowOff>161137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171314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15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実質公債費率については前年度と同様な状態が続いているが、元利償還金の額の減少、特定財源の額の増加等により。前年度より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今後、大型事業である駅整備事業の借入に伴って実質公債費率の上昇が想定されるため、起債の新規発行に際しては世代間の負担の公平性を前提としつつ、利率及び借入期間を考慮する必要がある。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66802</xdr:rowOff>
    </xdr:from>
    <xdr:to>
      <xdr:col>81</xdr:col>
      <xdr:colOff>44450</xdr:colOff>
      <xdr:row>39</xdr:row>
      <xdr:rowOff>76454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75335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76454</xdr:rowOff>
    </xdr:from>
    <xdr:to>
      <xdr:col>77</xdr:col>
      <xdr:colOff>44450</xdr:colOff>
      <xdr:row>39</xdr:row>
      <xdr:rowOff>163322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7630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163322</xdr:rowOff>
    </xdr:from>
    <xdr:to>
      <xdr:col>72</xdr:col>
      <xdr:colOff>203200</xdr:colOff>
      <xdr:row>40</xdr:row>
      <xdr:rowOff>30480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84987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40132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88848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16002</xdr:rowOff>
    </xdr:from>
    <xdr:to>
      <xdr:col>81</xdr:col>
      <xdr:colOff>95250</xdr:colOff>
      <xdr:row>39</xdr:row>
      <xdr:rowOff>117602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70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32529</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54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25654</xdr:rowOff>
    </xdr:from>
    <xdr:to>
      <xdr:col>77</xdr:col>
      <xdr:colOff>95250</xdr:colOff>
      <xdr:row>39</xdr:row>
      <xdr:rowOff>127254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137431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112522</xdr:rowOff>
    </xdr:from>
    <xdr:to>
      <xdr:col>73</xdr:col>
      <xdr:colOff>44450</xdr:colOff>
      <xdr:row>40</xdr:row>
      <xdr:rowOff>42672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160782</xdr:rowOff>
    </xdr:from>
    <xdr:to>
      <xdr:col>64</xdr:col>
      <xdr:colOff>152400</xdr:colOff>
      <xdr:row>40</xdr:row>
      <xdr:rowOff>90932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101109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においては、充当可能基金の増加等により、前年度に引き続いて将来負担比率が算出されていないが、大型の施設整備事業を予定していること、公共施設の老朽化に対応した改修を進めていく予定があることから、将来的には負担比率が上昇することが想定されるため、建設事業の実施に際しては、将来世代の負担が過重になりすぎないよう、優先度を検討し計画的な整備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岡山県早島町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12,748
12,648
7.62
7,839,769
7,644,694
153,149
3,760,473
4,468,964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人件費に係る経常収支比率は令和６年度においては</a:t>
          </a:r>
          <a:r>
            <a:rPr kumimoji="1" lang="en-US" altLang="ja-JP" sz="1300">
              <a:latin typeface="ＭＳ Ｐゴシック" panose="020B0600070205080204" pitchFamily="50" charset="-128"/>
              <a:ea typeface="ＭＳ Ｐゴシック" panose="020B0600070205080204" pitchFamily="50" charset="-128"/>
            </a:rPr>
            <a:t>24.8%</a:t>
          </a:r>
          <a:r>
            <a:rPr kumimoji="1" lang="ja-JP" altLang="en-US" sz="1300">
              <a:latin typeface="ＭＳ Ｐゴシック" panose="020B0600070205080204" pitchFamily="50" charset="-128"/>
              <a:ea typeface="ＭＳ Ｐゴシック" panose="020B0600070205080204" pitchFamily="50" charset="-128"/>
            </a:rPr>
            <a:t>と、類似団体、全国平均及び県平均を下回った。</a:t>
          </a:r>
        </a:p>
        <a:p>
          <a:r>
            <a:rPr kumimoji="1" lang="ja-JP" altLang="en-US" sz="1300">
              <a:latin typeface="ＭＳ Ｐゴシック" panose="020B0600070205080204" pitchFamily="50" charset="-128"/>
              <a:ea typeface="ＭＳ Ｐゴシック" panose="020B0600070205080204" pitchFamily="50" charset="-128"/>
            </a:rPr>
            <a:t>　今後も職員の採用を計画的に行い、適正な人員管理に努めるとともに、会計年度任用職員も含めての事務事業、人員配置の適正化を図り、事務処理の効率化、合理化を進める。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xdr:rowOff>
    </xdr:from>
    <xdr:to>
      <xdr:col>24</xdr:col>
      <xdr:colOff>25400</xdr:colOff>
      <xdr:row>36</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772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xdr:rowOff>
    </xdr:from>
    <xdr:to>
      <xdr:col>19</xdr:col>
      <xdr:colOff>187325</xdr:colOff>
      <xdr:row>36</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77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8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849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8907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125730</xdr:rowOff>
    </xdr:from>
    <xdr:to>
      <xdr:col>20</xdr:col>
      <xdr:colOff>38100</xdr:colOff>
      <xdr:row>36</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66057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9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87630</xdr:rowOff>
    </xdr:from>
    <xdr:to>
      <xdr:col>6</xdr:col>
      <xdr:colOff>171450</xdr:colOff>
      <xdr:row>37</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2557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ポイント減少したが、類似団体、全国平均及び県平均を上回っている。ポイントは減少したが決算額については増加している。主な増加要因は、システムの標準化等が挙げられる。</a:t>
          </a:r>
        </a:p>
        <a:p>
          <a:r>
            <a:rPr kumimoji="1" lang="ja-JP" altLang="en-US" sz="1300">
              <a:latin typeface="ＭＳ Ｐゴシック" panose="020B0600070205080204" pitchFamily="50" charset="-128"/>
              <a:ea typeface="ＭＳ Ｐゴシック" panose="020B0600070205080204" pitchFamily="50" charset="-128"/>
            </a:rPr>
            <a:t>　物件費の支出に際しては、計画的かつ必要最小限の執行にとどめることを意識するとともに、委託契約については内容の吟味を行い、経費の縮減に努める。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79375</xdr:rowOff>
    </xdr:from>
    <xdr:to>
      <xdr:col>82</xdr:col>
      <xdr:colOff>107950</xdr:colOff>
      <xdr:row>18</xdr:row>
      <xdr:rowOff>117475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1654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12700</xdr:rowOff>
    </xdr:from>
    <xdr:to>
      <xdr:col>78</xdr:col>
      <xdr:colOff>69850</xdr:colOff>
      <xdr:row>18</xdr:row>
      <xdr:rowOff>117475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927350"/>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136525</xdr:rowOff>
    </xdr:from>
    <xdr:to>
      <xdr:col>73</xdr:col>
      <xdr:colOff>180975</xdr:colOff>
      <xdr:row>17</xdr:row>
      <xdr:rowOff>12700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797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136525</xdr:rowOff>
    </xdr:from>
    <xdr:to>
      <xdr:col>69</xdr:col>
      <xdr:colOff>92075</xdr:colOff>
      <xdr:row>17</xdr:row>
      <xdr:rowOff>60325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8797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28575</xdr:rowOff>
    </xdr:from>
    <xdr:to>
      <xdr:col>82</xdr:col>
      <xdr:colOff>158750</xdr:colOff>
      <xdr:row>18</xdr:row>
      <xdr:rowOff>130175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11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652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08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66675</xdr:rowOff>
    </xdr:from>
    <xdr:to>
      <xdr:col>78</xdr:col>
      <xdr:colOff>120650</xdr:colOff>
      <xdr:row>18</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1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153052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239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133350</xdr:rowOff>
    </xdr:from>
    <xdr:to>
      <xdr:col>74</xdr:col>
      <xdr:colOff>31750</xdr:colOff>
      <xdr:row>17</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48277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96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85725</xdr:rowOff>
    </xdr:from>
    <xdr:to>
      <xdr:col>69</xdr:col>
      <xdr:colOff>142875</xdr:colOff>
      <xdr:row>17</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xdr:rowOff>
    </xdr:from>
    <xdr:to>
      <xdr:col>65</xdr:col>
      <xdr:colOff>53975</xdr:colOff>
      <xdr:row>17</xdr:row>
      <xdr:rowOff>111125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95902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01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令和６年度の扶助費に係る経常収支比率は、全国平均を下回ったものの、県平均及び類似団体平均よりも高い水準にある。</a:t>
          </a:r>
        </a:p>
        <a:p>
          <a:r>
            <a:rPr kumimoji="1" lang="ja-JP" altLang="en-US" sz="1300">
              <a:latin typeface="ＭＳ Ｐゴシック" panose="020B0600070205080204" pitchFamily="50" charset="-128"/>
              <a:ea typeface="ＭＳ Ｐゴシック" panose="020B0600070205080204" pitchFamily="50" charset="-128"/>
            </a:rPr>
            <a:t>　前年度比では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ポイント増加しており、前年度行ったこども医療費の対象年齢引き上げによる影響や、保育所委託等に係る事業費の増加が見られることから財政の硬直化に注意を払う必要がある。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78015</xdr:rowOff>
    </xdr:from>
    <xdr:to>
      <xdr:col>24</xdr:col>
      <xdr:colOff>25400</xdr:colOff>
      <xdr:row>60</xdr:row>
      <xdr:rowOff>121557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10365015"/>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107950</xdr:rowOff>
    </xdr:from>
    <xdr:to>
      <xdr:col>19</xdr:col>
      <xdr:colOff>187325</xdr:colOff>
      <xdr:row>60</xdr:row>
      <xdr:rowOff>78015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10223500"/>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20865</xdr:rowOff>
    </xdr:from>
    <xdr:to>
      <xdr:col>15</xdr:col>
      <xdr:colOff>98425</xdr:colOff>
      <xdr:row>59</xdr:row>
      <xdr:rowOff>107950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101364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20865</xdr:rowOff>
    </xdr:from>
    <xdr:to>
      <xdr:col>11</xdr:col>
      <xdr:colOff>9525</xdr:colOff>
      <xdr:row>59</xdr:row>
      <xdr:rowOff>75293</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101364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70757</xdr:rowOff>
    </xdr:from>
    <xdr:to>
      <xdr:col>24</xdr:col>
      <xdr:colOff>76200</xdr:colOff>
      <xdr:row>61</xdr:row>
      <xdr:rowOff>907</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42834</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1032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27215</xdr:rowOff>
    </xdr:from>
    <xdr:to>
      <xdr:col>20</xdr:col>
      <xdr:colOff>38100</xdr:colOff>
      <xdr:row>60</xdr:row>
      <xdr:rowOff>128815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113592</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57150</xdr:rowOff>
    </xdr:from>
    <xdr:to>
      <xdr:col>15</xdr:col>
      <xdr:colOff>149225</xdr:colOff>
      <xdr:row>59</xdr:row>
      <xdr:rowOff>158750</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143527</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141515</xdr:rowOff>
    </xdr:from>
    <xdr:to>
      <xdr:col>11</xdr:col>
      <xdr:colOff>60325</xdr:colOff>
      <xdr:row>59</xdr:row>
      <xdr:rowOff>71665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24493</xdr:rowOff>
    </xdr:from>
    <xdr:to>
      <xdr:col>6</xdr:col>
      <xdr:colOff>171450</xdr:colOff>
      <xdr:row>59</xdr:row>
      <xdr:rowOff>126093</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110870</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前年度と比較して比率は</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ポイント改善したものの、類似団体、全国及び県平均を上回っており、維持補修費の決算額及び決算額構成比は減少している。</a:t>
          </a:r>
        </a:p>
        <a:p>
          <a:r>
            <a:rPr kumimoji="1" lang="ja-JP" altLang="en-US" sz="1300">
              <a:latin typeface="ＭＳ Ｐゴシック" panose="020B0600070205080204" pitchFamily="50" charset="-128"/>
              <a:ea typeface="ＭＳ Ｐゴシック" panose="020B0600070205080204" pitchFamily="50" charset="-128"/>
            </a:rPr>
            <a:t>　今度、公共施設等の老朽化に伴い、維持補修・改修に係る経費の増加が想定されることから、計画的な点検・補修等を行い、施設の長寿命化を図ることで突発的な修繕経費の抑制に努める。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60</xdr:row>
      <xdr:rowOff>99785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10103757"/>
          <a:ext cx="838200" cy="28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99785</xdr:rowOff>
    </xdr:from>
    <xdr:to>
      <xdr:col>78</xdr:col>
      <xdr:colOff>69850</xdr:colOff>
      <xdr:row>60</xdr:row>
      <xdr:rowOff>121557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103867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121557</xdr:rowOff>
    </xdr:from>
    <xdr:to>
      <xdr:col>73</xdr:col>
      <xdr:colOff>180975</xdr:colOff>
      <xdr:row>61</xdr:row>
      <xdr:rowOff>48078</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893800" y="104085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48078</xdr:rowOff>
    </xdr:from>
    <xdr:to>
      <xdr:col>69</xdr:col>
      <xdr:colOff>92075</xdr:colOff>
      <xdr:row>61</xdr:row>
      <xdr:rowOff>102507</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5065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48985</xdr:rowOff>
    </xdr:from>
    <xdr:to>
      <xdr:col>78</xdr:col>
      <xdr:colOff>120650</xdr:colOff>
      <xdr:row>60</xdr:row>
      <xdr:rowOff>150585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135362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42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70757</xdr:rowOff>
    </xdr:from>
    <xdr:to>
      <xdr:col>74</xdr:col>
      <xdr:colOff>31750</xdr:colOff>
      <xdr:row>61</xdr:row>
      <xdr:rowOff>907</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157134</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168728</xdr:rowOff>
    </xdr:from>
    <xdr:to>
      <xdr:col>69</xdr:col>
      <xdr:colOff>142875</xdr:colOff>
      <xdr:row>61</xdr:row>
      <xdr:rowOff>98878</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104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83655</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105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51707</xdr:rowOff>
    </xdr:from>
    <xdr:to>
      <xdr:col>65</xdr:col>
      <xdr:colOff>53975</xdr:colOff>
      <xdr:row>61</xdr:row>
      <xdr:rowOff>153307</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138084</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59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ポイント増加し、全国平均及び県平均を上回っている。今回の上昇は下水道会計が公営企業化して、補助費等として繰出したことが大きい。</a:t>
          </a:r>
        </a:p>
        <a:p>
          <a:r>
            <a:rPr kumimoji="1" lang="ja-JP" altLang="en-US" sz="1300">
              <a:latin typeface="ＭＳ Ｐゴシック" panose="020B0600070205080204" pitchFamily="50" charset="-128"/>
              <a:ea typeface="ＭＳ Ｐゴシック" panose="020B0600070205080204" pitchFamily="50" charset="-128"/>
            </a:rPr>
            <a:t>　町が出資する第三セクター等がなく、倉敷市への廃棄物焼却業務や常備消防業務の委託費以外に高額な補助費がないことから、類似団体平均と比べると低い水準で推移している。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226048"/>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53848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1849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12700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162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36</xdr:row>
      <xdr:rowOff>12700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162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115587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令和５年度の公債費に係る経常収支比率は、前年度と比較して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ポイント減少し、類似団体、全国及び県平均を下回っている。</a:t>
          </a:r>
        </a:p>
        <a:p>
          <a:r>
            <a:rPr kumimoji="1" lang="ja-JP" altLang="en-US" sz="1300">
              <a:latin typeface="ＭＳ Ｐゴシック" panose="020B0600070205080204" pitchFamily="50" charset="-128"/>
              <a:ea typeface="ＭＳ Ｐゴシック" panose="020B0600070205080204" pitchFamily="50" charset="-128"/>
            </a:rPr>
            <a:t>　駅周辺拠点整備事業に伴う借入れ予定などにより、今後、公債費の増加が見込まれるため、建設事業の実施に当たっては将来的な負担も考慮して優先順位を付けながら計画的に行う必要がある。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35561</xdr:rowOff>
    </xdr:from>
    <xdr:to>
      <xdr:col>24</xdr:col>
      <xdr:colOff>25400</xdr:colOff>
      <xdr:row>76</xdr:row>
      <xdr:rowOff>53848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65761"/>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49276</xdr:rowOff>
    </xdr:from>
    <xdr:to>
      <xdr:col>19</xdr:col>
      <xdr:colOff>187325</xdr:colOff>
      <xdr:row>76</xdr:row>
      <xdr:rowOff>53848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079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40132</xdr:rowOff>
    </xdr:from>
    <xdr:to>
      <xdr:col>15</xdr:col>
      <xdr:colOff>98425</xdr:colOff>
      <xdr:row>76</xdr:row>
      <xdr:rowOff>49276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70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40132</xdr:rowOff>
    </xdr:from>
    <xdr:to>
      <xdr:col>11</xdr:col>
      <xdr:colOff>9525</xdr:colOff>
      <xdr:row>76</xdr:row>
      <xdr:rowOff>94996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703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156211</xdr:rowOff>
    </xdr:from>
    <xdr:to>
      <xdr:col>24</xdr:col>
      <xdr:colOff>76200</xdr:colOff>
      <xdr:row>76</xdr:row>
      <xdr:rowOff>86361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xdr:rowOff>
    </xdr:from>
    <xdr:to>
      <xdr:col>20</xdr:col>
      <xdr:colOff>38100</xdr:colOff>
      <xdr:row>76</xdr:row>
      <xdr:rowOff>104648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114825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02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169926</xdr:rowOff>
    </xdr:from>
    <xdr:to>
      <xdr:col>15</xdr:col>
      <xdr:colOff>149225</xdr:colOff>
      <xdr:row>76</xdr:row>
      <xdr:rowOff>100076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110253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160782</xdr:rowOff>
    </xdr:from>
    <xdr:to>
      <xdr:col>11</xdr:col>
      <xdr:colOff>60325</xdr:colOff>
      <xdr:row>76</xdr:row>
      <xdr:rowOff>90932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101109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44196</xdr:rowOff>
    </xdr:from>
    <xdr:to>
      <xdr:col>6</xdr:col>
      <xdr:colOff>171450</xdr:colOff>
      <xdr:row>76</xdr:row>
      <xdr:rowOff>145796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155973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公債費以外に係る経常収支比率については、前年度と比較して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ポイント悪化し、類似団体、全国平均及び県平均を上回っている。</a:t>
          </a:r>
        </a:p>
        <a:p>
          <a:r>
            <a:rPr kumimoji="1" lang="ja-JP" altLang="en-US" sz="1300">
              <a:latin typeface="ＭＳ Ｐゴシック" panose="020B0600070205080204" pitchFamily="50" charset="-128"/>
              <a:ea typeface="ＭＳ Ｐゴシック" panose="020B0600070205080204" pitchFamily="50" charset="-128"/>
            </a:rPr>
            <a:t>　事業の優先度の検討、効率化を図り、経常的経費の削減に努める必要がある。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117856</xdr:rowOff>
    </xdr:from>
    <xdr:to>
      <xdr:col>82</xdr:col>
      <xdr:colOff>107950</xdr:colOff>
      <xdr:row>78</xdr:row>
      <xdr:rowOff>140715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49095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74422</xdr:rowOff>
    </xdr:from>
    <xdr:to>
      <xdr:col>78</xdr:col>
      <xdr:colOff>69850</xdr:colOff>
      <xdr:row>78</xdr:row>
      <xdr:rowOff>117856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76072"/>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33274</xdr:rowOff>
    </xdr:from>
    <xdr:to>
      <xdr:col>73</xdr:col>
      <xdr:colOff>180975</xdr:colOff>
      <xdr:row>77</xdr:row>
      <xdr:rowOff>74422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2349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33274</xdr:rowOff>
    </xdr:from>
    <xdr:to>
      <xdr:col>69</xdr:col>
      <xdr:colOff>92075</xdr:colOff>
      <xdr:row>78</xdr:row>
      <xdr:rowOff>127000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34924"/>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89915</xdr:rowOff>
    </xdr:from>
    <xdr:to>
      <xdr:col>82</xdr:col>
      <xdr:colOff>158750</xdr:colOff>
      <xdr:row>79</xdr:row>
      <xdr:rowOff>20065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61992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67056</xdr:rowOff>
    </xdr:from>
    <xdr:to>
      <xdr:col>78</xdr:col>
      <xdr:colOff>120650</xdr:colOff>
      <xdr:row>78</xdr:row>
      <xdr:rowOff>168656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153433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23622</xdr:rowOff>
    </xdr:from>
    <xdr:to>
      <xdr:col>74</xdr:col>
      <xdr:colOff>31750</xdr:colOff>
      <xdr:row>77</xdr:row>
      <xdr:rowOff>125222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153924</xdr:rowOff>
    </xdr:from>
    <xdr:to>
      <xdr:col>69</xdr:col>
      <xdr:colOff>142875</xdr:colOff>
      <xdr:row>77</xdr:row>
      <xdr:rowOff>84074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68851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76200</xdr:rowOff>
    </xdr:from>
    <xdr:to>
      <xdr:col>65</xdr:col>
      <xdr:colOff>53975</xdr:colOff>
      <xdr:row>79</xdr:row>
      <xdr:rowOff>6350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162577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岡山県早島町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140637</xdr:rowOff>
    </xdr:from>
    <xdr:to>
      <xdr:col>29</xdr:col>
      <xdr:colOff>127000</xdr:colOff>
      <xdr:row>18</xdr:row>
      <xdr:rowOff>1287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3102912"/>
          <a:ext cx="647700" cy="32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1287</xdr:rowOff>
    </xdr:from>
    <xdr:to>
      <xdr:col>26</xdr:col>
      <xdr:colOff>50800</xdr:colOff>
      <xdr:row>18</xdr:row>
      <xdr:rowOff>5740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135012"/>
          <a:ext cx="698500" cy="4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3733</xdr:rowOff>
    </xdr:from>
    <xdr:to>
      <xdr:col>22</xdr:col>
      <xdr:colOff>114300</xdr:colOff>
      <xdr:row>18</xdr:row>
      <xdr:rowOff>5740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3137458"/>
          <a:ext cx="698500" cy="2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156424</xdr:rowOff>
    </xdr:from>
    <xdr:to>
      <xdr:col>18</xdr:col>
      <xdr:colOff>177800</xdr:colOff>
      <xdr:row>18</xdr:row>
      <xdr:rowOff>3733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2908300" y="3118699"/>
          <a:ext cx="698500" cy="18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89837</xdr:rowOff>
    </xdr:from>
    <xdr:to>
      <xdr:col>29</xdr:col>
      <xdr:colOff>177800</xdr:colOff>
      <xdr:row>18</xdr:row>
      <xdr:rowOff>19987</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3052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169864</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60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121937</xdr:rowOff>
    </xdr:from>
    <xdr:to>
      <xdr:col>26</xdr:col>
      <xdr:colOff>101600</xdr:colOff>
      <xdr:row>18</xdr:row>
      <xdr:rowOff>52087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084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36864</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170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126390</xdr:rowOff>
    </xdr:from>
    <xdr:to>
      <xdr:col>22</xdr:col>
      <xdr:colOff>165100</xdr:colOff>
      <xdr:row>18</xdr:row>
      <xdr:rowOff>56540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088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41317</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175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124383</xdr:rowOff>
    </xdr:from>
    <xdr:to>
      <xdr:col>19</xdr:col>
      <xdr:colOff>38100</xdr:colOff>
      <xdr:row>18</xdr:row>
      <xdr:rowOff>54533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086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39310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17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105624</xdr:rowOff>
    </xdr:from>
    <xdr:to>
      <xdr:col>15</xdr:col>
      <xdr:colOff>101600</xdr:colOff>
      <xdr:row>18</xdr:row>
      <xdr:rowOff>35774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067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20551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54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164433</xdr:rowOff>
    </xdr:from>
    <xdr:to>
      <xdr:col>29</xdr:col>
      <xdr:colOff>127000</xdr:colOff>
      <xdr:row>37</xdr:row>
      <xdr:rowOff>215430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289133"/>
          <a:ext cx="647700" cy="50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156528</xdr:rowOff>
    </xdr:from>
    <xdr:to>
      <xdr:col>26</xdr:col>
      <xdr:colOff>50800</xdr:colOff>
      <xdr:row>37</xdr:row>
      <xdr:rowOff>215430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281228"/>
          <a:ext cx="698500" cy="58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156528</xdr:rowOff>
    </xdr:from>
    <xdr:to>
      <xdr:col>22</xdr:col>
      <xdr:colOff>114300</xdr:colOff>
      <xdr:row>37</xdr:row>
      <xdr:rowOff>162299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281228"/>
          <a:ext cx="698500" cy="5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116065</xdr:rowOff>
    </xdr:from>
    <xdr:to>
      <xdr:col>18</xdr:col>
      <xdr:colOff>177800</xdr:colOff>
      <xdr:row>37</xdr:row>
      <xdr:rowOff>162299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240765"/>
          <a:ext cx="698500" cy="46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113633</xdr:rowOff>
    </xdr:from>
    <xdr:to>
      <xdr:col>29</xdr:col>
      <xdr:colOff>177800</xdr:colOff>
      <xdr:row>37</xdr:row>
      <xdr:rowOff>215233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238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85710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210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164630</xdr:rowOff>
    </xdr:from>
    <xdr:to>
      <xdr:col>26</xdr:col>
      <xdr:colOff>101600</xdr:colOff>
      <xdr:row>37</xdr:row>
      <xdr:rowOff>266230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89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251007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75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105728</xdr:rowOff>
    </xdr:from>
    <xdr:to>
      <xdr:col>22</xdr:col>
      <xdr:colOff>165100</xdr:colOff>
      <xdr:row>37</xdr:row>
      <xdr:rowOff>207328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30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192105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111499</xdr:rowOff>
    </xdr:from>
    <xdr:to>
      <xdr:col>19</xdr:col>
      <xdr:colOff>38100</xdr:colOff>
      <xdr:row>37</xdr:row>
      <xdr:rowOff>213099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36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197876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22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65265</xdr:rowOff>
    </xdr:from>
    <xdr:to>
      <xdr:col>15</xdr:col>
      <xdr:colOff>101600</xdr:colOff>
      <xdr:row>37</xdr:row>
      <xdr:rowOff>166865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89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151642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76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岡山県早島町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12,748
12,648
7.62
7,839,769
7,644,694
153,149
3,760,473
4,468,964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103956</xdr:rowOff>
    </xdr:from>
    <xdr:to>
      <xdr:col>24</xdr:col>
      <xdr:colOff>63500</xdr:colOff>
      <xdr:row>36</xdr:row>
      <xdr:rowOff>136865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76156"/>
          <a:ext cx="838200" cy="3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134410</xdr:rowOff>
    </xdr:from>
    <xdr:to>
      <xdr:col>19</xdr:col>
      <xdr:colOff>177800</xdr:colOff>
      <xdr:row>36</xdr:row>
      <xdr:rowOff>136865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2908300" y="6306610"/>
          <a:ext cx="889000" cy="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131873</xdr:rowOff>
    </xdr:from>
    <xdr:to>
      <xdr:col>15</xdr:col>
      <xdr:colOff>50800</xdr:colOff>
      <xdr:row>36</xdr:row>
      <xdr:rowOff>134410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304073"/>
          <a:ext cx="889000" cy="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126432</xdr:rowOff>
    </xdr:from>
    <xdr:to>
      <xdr:col>10</xdr:col>
      <xdr:colOff>114300</xdr:colOff>
      <xdr:row>36</xdr:row>
      <xdr:rowOff>131873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130300" y="6298632"/>
          <a:ext cx="8890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53156</xdr:rowOff>
    </xdr:from>
    <xdr:to>
      <xdr:col>24</xdr:col>
      <xdr:colOff>114300</xdr:colOff>
      <xdr:row>36</xdr:row>
      <xdr:rowOff>154756</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139533</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4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86065</xdr:rowOff>
    </xdr:from>
    <xdr:to>
      <xdr:col>20</xdr:col>
      <xdr:colOff>38100</xdr:colOff>
      <xdr:row>37</xdr:row>
      <xdr:rowOff>16215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7342</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83610</xdr:rowOff>
    </xdr:from>
    <xdr:to>
      <xdr:col>15</xdr:col>
      <xdr:colOff>101600</xdr:colOff>
      <xdr:row>37</xdr:row>
      <xdr:rowOff>13760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5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4887</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4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81073</xdr:rowOff>
    </xdr:from>
    <xdr:to>
      <xdr:col>10</xdr:col>
      <xdr:colOff>165100</xdr:colOff>
      <xdr:row>37</xdr:row>
      <xdr:rowOff>11223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5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2350</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4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75632</xdr:rowOff>
    </xdr:from>
    <xdr:to>
      <xdr:col>6</xdr:col>
      <xdr:colOff>38100</xdr:colOff>
      <xdr:row>37</xdr:row>
      <xdr:rowOff>5782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4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168359</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4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147479</xdr:rowOff>
    </xdr:from>
    <xdr:to>
      <xdr:col>24</xdr:col>
      <xdr:colOff>63500</xdr:colOff>
      <xdr:row>58</xdr:row>
      <xdr:rowOff>41830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20129"/>
          <a:ext cx="838200" cy="6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33558</xdr:rowOff>
    </xdr:from>
    <xdr:to>
      <xdr:col>19</xdr:col>
      <xdr:colOff>177800</xdr:colOff>
      <xdr:row>58</xdr:row>
      <xdr:rowOff>41830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77658"/>
          <a:ext cx="889000" cy="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27124</xdr:rowOff>
    </xdr:from>
    <xdr:to>
      <xdr:col>15</xdr:col>
      <xdr:colOff>50800</xdr:colOff>
      <xdr:row>58</xdr:row>
      <xdr:rowOff>33558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971224"/>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27124</xdr:rowOff>
    </xdr:from>
    <xdr:to>
      <xdr:col>10</xdr:col>
      <xdr:colOff>114300</xdr:colOff>
      <xdr:row>58</xdr:row>
      <xdr:rowOff>61075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71224"/>
          <a:ext cx="889000" cy="3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96679</xdr:rowOff>
    </xdr:from>
    <xdr:to>
      <xdr:col>24</xdr:col>
      <xdr:colOff>114300</xdr:colOff>
      <xdr:row>58</xdr:row>
      <xdr:rowOff>26829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6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11606</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8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162480</xdr:rowOff>
    </xdr:from>
    <xdr:to>
      <xdr:col>20</xdr:col>
      <xdr:colOff>38100</xdr:colOff>
      <xdr:row>58</xdr:row>
      <xdr:rowOff>92630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3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83757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2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154208</xdr:rowOff>
    </xdr:from>
    <xdr:to>
      <xdr:col>15</xdr:col>
      <xdr:colOff>101600</xdr:colOff>
      <xdr:row>58</xdr:row>
      <xdr:rowOff>84358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75485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1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147774</xdr:rowOff>
    </xdr:from>
    <xdr:to>
      <xdr:col>10</xdr:col>
      <xdr:colOff>165100</xdr:colOff>
      <xdr:row>58</xdr:row>
      <xdr:rowOff>77924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2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69051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1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10275</xdr:rowOff>
    </xdr:from>
    <xdr:to>
      <xdr:col>6</xdr:col>
      <xdr:colOff>38100</xdr:colOff>
      <xdr:row>58</xdr:row>
      <xdr:rowOff>111875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5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103002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4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166424</xdr:rowOff>
    </xdr:from>
    <xdr:to>
      <xdr:col>24</xdr:col>
      <xdr:colOff>63500</xdr:colOff>
      <xdr:row>77</xdr:row>
      <xdr:rowOff>73223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196624"/>
          <a:ext cx="838200" cy="7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166424</xdr:rowOff>
    </xdr:from>
    <xdr:to>
      <xdr:col>19</xdr:col>
      <xdr:colOff>177800</xdr:colOff>
      <xdr:row>77</xdr:row>
      <xdr:rowOff>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96624"/>
          <a:ext cx="8890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xdr:rowOff>
    </xdr:from>
    <xdr:to>
      <xdr:col>15</xdr:col>
      <xdr:colOff>50800</xdr:colOff>
      <xdr:row>77</xdr:row>
      <xdr:rowOff>115812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01745"/>
          <a:ext cx="889000" cy="11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115812</xdr:rowOff>
    </xdr:from>
    <xdr:to>
      <xdr:col>10</xdr:col>
      <xdr:colOff>114300</xdr:colOff>
      <xdr:row>77</xdr:row>
      <xdr:rowOff>157896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17462"/>
          <a:ext cx="889000" cy="4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22423</xdr:rowOff>
    </xdr:from>
    <xdr:to>
      <xdr:col>24</xdr:col>
      <xdr:colOff>114300</xdr:colOff>
      <xdr:row>77</xdr:row>
      <xdr:rowOff>124023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2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45300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7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115624</xdr:rowOff>
    </xdr:from>
    <xdr:to>
      <xdr:col>20</xdr:col>
      <xdr:colOff>38100</xdr:colOff>
      <xdr:row>77</xdr:row>
      <xdr:rowOff>45774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4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62300</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92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120745</xdr:rowOff>
    </xdr:from>
    <xdr:to>
      <xdr:col>15</xdr:col>
      <xdr:colOff>101600</xdr:colOff>
      <xdr:row>77</xdr:row>
      <xdr:rowOff>50895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5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67421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92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65012</xdr:rowOff>
    </xdr:from>
    <xdr:to>
      <xdr:col>10</xdr:col>
      <xdr:colOff>165100</xdr:colOff>
      <xdr:row>77</xdr:row>
      <xdr:rowOff>166612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6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11689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04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107096</xdr:rowOff>
    </xdr:from>
    <xdr:to>
      <xdr:col>6</xdr:col>
      <xdr:colOff>38100</xdr:colOff>
      <xdr:row>78</xdr:row>
      <xdr:rowOff>37246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0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53773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08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6534</xdr:rowOff>
    </xdr:from>
    <xdr:to>
      <xdr:col>24</xdr:col>
      <xdr:colOff>63500</xdr:colOff>
      <xdr:row>93</xdr:row>
      <xdr:rowOff>83660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951384"/>
          <a:ext cx="838200" cy="7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83660</xdr:rowOff>
    </xdr:from>
    <xdr:to>
      <xdr:col>19</xdr:col>
      <xdr:colOff>177800</xdr:colOff>
      <xdr:row>94</xdr:row>
      <xdr:rowOff>52919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028510"/>
          <a:ext cx="889000" cy="14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82572</xdr:rowOff>
    </xdr:from>
    <xdr:to>
      <xdr:col>15</xdr:col>
      <xdr:colOff>50800</xdr:colOff>
      <xdr:row>94</xdr:row>
      <xdr:rowOff>52919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027422"/>
          <a:ext cx="889000" cy="14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82572</xdr:rowOff>
    </xdr:from>
    <xdr:to>
      <xdr:col>10</xdr:col>
      <xdr:colOff>114300</xdr:colOff>
      <xdr:row>95</xdr:row>
      <xdr:rowOff>3792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027422"/>
          <a:ext cx="889000" cy="26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127184</xdr:rowOff>
    </xdr:from>
    <xdr:to>
      <xdr:col>24</xdr:col>
      <xdr:colOff>114300</xdr:colOff>
      <xdr:row>93</xdr:row>
      <xdr:rowOff>57334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90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150061</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75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32860</xdr:rowOff>
    </xdr:from>
    <xdr:to>
      <xdr:col>20</xdr:col>
      <xdr:colOff>38100</xdr:colOff>
      <xdr:row>93</xdr:row>
      <xdr:rowOff>134460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9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150987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752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2119</xdr:rowOff>
    </xdr:from>
    <xdr:to>
      <xdr:col>15</xdr:col>
      <xdr:colOff>101600</xdr:colOff>
      <xdr:row>94</xdr:row>
      <xdr:rowOff>103719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11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120246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89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31772</xdr:rowOff>
    </xdr:from>
    <xdr:to>
      <xdr:col>10</xdr:col>
      <xdr:colOff>165100</xdr:colOff>
      <xdr:row>93</xdr:row>
      <xdr:rowOff>133372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97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149899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751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124442</xdr:rowOff>
    </xdr:from>
    <xdr:to>
      <xdr:col>6</xdr:col>
      <xdr:colOff>38100</xdr:colOff>
      <xdr:row>95</xdr:row>
      <xdr:rowOff>54592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24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71119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01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71251</xdr:rowOff>
    </xdr:from>
    <xdr:to>
      <xdr:col>55</xdr:col>
      <xdr:colOff>0</xdr:colOff>
      <xdr:row>38</xdr:row>
      <xdr:rowOff>112578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586351"/>
          <a:ext cx="838200" cy="4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105962</xdr:rowOff>
    </xdr:from>
    <xdr:to>
      <xdr:col>50</xdr:col>
      <xdr:colOff>114300</xdr:colOff>
      <xdr:row>38</xdr:row>
      <xdr:rowOff>112578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621062"/>
          <a:ext cx="889000" cy="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105962</xdr:rowOff>
    </xdr:from>
    <xdr:to>
      <xdr:col>45</xdr:col>
      <xdr:colOff>177800</xdr:colOff>
      <xdr:row>38</xdr:row>
      <xdr:rowOff>141512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621062"/>
          <a:ext cx="889000" cy="3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136892</xdr:rowOff>
    </xdr:from>
    <xdr:to>
      <xdr:col>41</xdr:col>
      <xdr:colOff>50800</xdr:colOff>
      <xdr:row>38</xdr:row>
      <xdr:rowOff>141512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309092"/>
          <a:ext cx="889000" cy="34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20451</xdr:rowOff>
    </xdr:from>
    <xdr:to>
      <xdr:col>55</xdr:col>
      <xdr:colOff>50800</xdr:colOff>
      <xdr:row>38</xdr:row>
      <xdr:rowOff>122051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106828</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5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61778</xdr:rowOff>
    </xdr:from>
    <xdr:to>
      <xdr:col>50</xdr:col>
      <xdr:colOff>165100</xdr:colOff>
      <xdr:row>38</xdr:row>
      <xdr:rowOff>163378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7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154505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66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55162</xdr:rowOff>
    </xdr:from>
    <xdr:to>
      <xdr:col>46</xdr:col>
      <xdr:colOff>38100</xdr:colOff>
      <xdr:row>38</xdr:row>
      <xdr:rowOff>156762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7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147889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6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90712</xdr:rowOff>
    </xdr:from>
    <xdr:to>
      <xdr:col>41</xdr:col>
      <xdr:colOff>101600</xdr:colOff>
      <xdr:row>39</xdr:row>
      <xdr:rowOff>20862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60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11989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9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86092</xdr:rowOff>
    </xdr:from>
    <xdr:to>
      <xdr:col>36</xdr:col>
      <xdr:colOff>165100</xdr:colOff>
      <xdr:row>37</xdr:row>
      <xdr:rowOff>16242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5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7369</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351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168202</xdr:rowOff>
    </xdr:from>
    <xdr:to>
      <xdr:col>55</xdr:col>
      <xdr:colOff>0</xdr:colOff>
      <xdr:row>58</xdr:row>
      <xdr:rowOff>8822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40852"/>
          <a:ext cx="838200" cy="1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168202</xdr:rowOff>
    </xdr:from>
    <xdr:to>
      <xdr:col>50</xdr:col>
      <xdr:colOff>114300</xdr:colOff>
      <xdr:row>58</xdr:row>
      <xdr:rowOff>50100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40852"/>
          <a:ext cx="889000" cy="5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50100</xdr:rowOff>
    </xdr:from>
    <xdr:to>
      <xdr:col>45</xdr:col>
      <xdr:colOff>177800</xdr:colOff>
      <xdr:row>58</xdr:row>
      <xdr:rowOff>52841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94200"/>
          <a:ext cx="889000" cy="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49931</xdr:rowOff>
    </xdr:from>
    <xdr:to>
      <xdr:col>41</xdr:col>
      <xdr:colOff>50800</xdr:colOff>
      <xdr:row>58</xdr:row>
      <xdr:rowOff>52841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94031"/>
          <a:ext cx="889000" cy="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129472</xdr:rowOff>
    </xdr:from>
    <xdr:to>
      <xdr:col>55</xdr:col>
      <xdr:colOff>50800</xdr:colOff>
      <xdr:row>58</xdr:row>
      <xdr:rowOff>59622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0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44399</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1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117402</xdr:rowOff>
    </xdr:from>
    <xdr:to>
      <xdr:col>50</xdr:col>
      <xdr:colOff>165100</xdr:colOff>
      <xdr:row>58</xdr:row>
      <xdr:rowOff>47552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9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38679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82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170750</xdr:rowOff>
    </xdr:from>
    <xdr:to>
      <xdr:col>46</xdr:col>
      <xdr:colOff>38100</xdr:colOff>
      <xdr:row>58</xdr:row>
      <xdr:rowOff>100900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4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92027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3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2041</xdr:rowOff>
    </xdr:from>
    <xdr:to>
      <xdr:col>41</xdr:col>
      <xdr:colOff>101600</xdr:colOff>
      <xdr:row>58</xdr:row>
      <xdr:rowOff>103641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4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94768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3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170581</xdr:rowOff>
    </xdr:from>
    <xdr:to>
      <xdr:col>36</xdr:col>
      <xdr:colOff>165100</xdr:colOff>
      <xdr:row>58</xdr:row>
      <xdr:rowOff>100731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4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91858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3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121589</xdr:rowOff>
    </xdr:from>
    <xdr:to>
      <xdr:col>55</xdr:col>
      <xdr:colOff>0</xdr:colOff>
      <xdr:row>77</xdr:row>
      <xdr:rowOff>157725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23239"/>
          <a:ext cx="838200" cy="3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157725</xdr:rowOff>
    </xdr:from>
    <xdr:to>
      <xdr:col>50</xdr:col>
      <xdr:colOff>114300</xdr:colOff>
      <xdr:row>78</xdr:row>
      <xdr:rowOff>22583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59375"/>
          <a:ext cx="889000" cy="3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171247</xdr:rowOff>
    </xdr:from>
    <xdr:to>
      <xdr:col>45</xdr:col>
      <xdr:colOff>177800</xdr:colOff>
      <xdr:row>78</xdr:row>
      <xdr:rowOff>22583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72897"/>
          <a:ext cx="889000" cy="2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171247</xdr:rowOff>
    </xdr:from>
    <xdr:to>
      <xdr:col>41</xdr:col>
      <xdr:colOff>50800</xdr:colOff>
      <xdr:row>78</xdr:row>
      <xdr:rowOff>2169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372897"/>
          <a:ext cx="889000" cy="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70789</xdr:rowOff>
    </xdr:from>
    <xdr:to>
      <xdr:col>55</xdr:col>
      <xdr:colOff>50800</xdr:colOff>
      <xdr:row>78</xdr:row>
      <xdr:rowOff>939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7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157166</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8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106925</xdr:rowOff>
    </xdr:from>
    <xdr:to>
      <xdr:col>50</xdr:col>
      <xdr:colOff>165100</xdr:colOff>
      <xdr:row>78</xdr:row>
      <xdr:rowOff>37075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28202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0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143233</xdr:rowOff>
    </xdr:from>
    <xdr:to>
      <xdr:col>46</xdr:col>
      <xdr:colOff>38100</xdr:colOff>
      <xdr:row>78</xdr:row>
      <xdr:rowOff>73383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64510</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61017" y="13437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120447</xdr:rowOff>
    </xdr:from>
    <xdr:to>
      <xdr:col>41</xdr:col>
      <xdr:colOff>101600</xdr:colOff>
      <xdr:row>78</xdr:row>
      <xdr:rowOff>50597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2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41724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1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122819</xdr:rowOff>
    </xdr:from>
    <xdr:to>
      <xdr:col>36</xdr:col>
      <xdr:colOff>165100</xdr:colOff>
      <xdr:row>78</xdr:row>
      <xdr:rowOff>52969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2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44096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17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66292</xdr:rowOff>
    </xdr:from>
    <xdr:to>
      <xdr:col>55</xdr:col>
      <xdr:colOff>0</xdr:colOff>
      <xdr:row>98</xdr:row>
      <xdr:rowOff>95002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68392"/>
          <a:ext cx="838200" cy="2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78375</xdr:rowOff>
    </xdr:from>
    <xdr:to>
      <xdr:col>50</xdr:col>
      <xdr:colOff>114300</xdr:colOff>
      <xdr:row>98</xdr:row>
      <xdr:rowOff>95002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80475"/>
          <a:ext cx="889000" cy="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72281</xdr:rowOff>
    </xdr:from>
    <xdr:to>
      <xdr:col>45</xdr:col>
      <xdr:colOff>177800</xdr:colOff>
      <xdr:row>98</xdr:row>
      <xdr:rowOff>78375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74381"/>
          <a:ext cx="889000" cy="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72281</xdr:rowOff>
    </xdr:from>
    <xdr:to>
      <xdr:col>41</xdr:col>
      <xdr:colOff>50800</xdr:colOff>
      <xdr:row>98</xdr:row>
      <xdr:rowOff>90018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74381"/>
          <a:ext cx="889000" cy="1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15492</xdr:rowOff>
    </xdr:from>
    <xdr:to>
      <xdr:col>55</xdr:col>
      <xdr:colOff>50800</xdr:colOff>
      <xdr:row>98</xdr:row>
      <xdr:rowOff>117092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1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101869</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3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44202</xdr:rowOff>
    </xdr:from>
    <xdr:to>
      <xdr:col>50</xdr:col>
      <xdr:colOff>165100</xdr:colOff>
      <xdr:row>98</xdr:row>
      <xdr:rowOff>145802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4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136929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3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27575</xdr:rowOff>
    </xdr:from>
    <xdr:to>
      <xdr:col>46</xdr:col>
      <xdr:colOff>38100</xdr:colOff>
      <xdr:row>98</xdr:row>
      <xdr:rowOff>129175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2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120302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2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21481</xdr:rowOff>
    </xdr:from>
    <xdr:to>
      <xdr:col>41</xdr:col>
      <xdr:colOff>101600</xdr:colOff>
      <xdr:row>98</xdr:row>
      <xdr:rowOff>123081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2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114208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1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39218</xdr:rowOff>
    </xdr:from>
    <xdr:to>
      <xdr:col>36</xdr:col>
      <xdr:colOff>165100</xdr:colOff>
      <xdr:row>98</xdr:row>
      <xdr:rowOff>140818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4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131945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3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134922</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0022"/>
          <a:ext cx="8382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134922</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50022"/>
          <a:ext cx="8890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84122</xdr:rowOff>
    </xdr:from>
    <xdr:to>
      <xdr:col>81</xdr:col>
      <xdr:colOff>101600</xdr:colOff>
      <xdr:row>39</xdr:row>
      <xdr:rowOff>14272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9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5399</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6919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158257</xdr:rowOff>
    </xdr:from>
    <xdr:to>
      <xdr:col>85</xdr:col>
      <xdr:colOff>127000</xdr:colOff>
      <xdr:row>77</xdr:row>
      <xdr:rowOff>159310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59907"/>
          <a:ext cx="838200" cy="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158257</xdr:rowOff>
    </xdr:from>
    <xdr:to>
      <xdr:col>81</xdr:col>
      <xdr:colOff>50800</xdr:colOff>
      <xdr:row>77</xdr:row>
      <xdr:rowOff>160694</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59907"/>
          <a:ext cx="889000" cy="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160694</xdr:rowOff>
    </xdr:from>
    <xdr:to>
      <xdr:col>76</xdr:col>
      <xdr:colOff>114300</xdr:colOff>
      <xdr:row>77</xdr:row>
      <xdr:rowOff>161486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62344"/>
          <a:ext cx="889000" cy="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160173</xdr:rowOff>
    </xdr:from>
    <xdr:to>
      <xdr:col>71</xdr:col>
      <xdr:colOff>177800</xdr:colOff>
      <xdr:row>77</xdr:row>
      <xdr:rowOff>161486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361823"/>
          <a:ext cx="8890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108510</xdr:rowOff>
    </xdr:from>
    <xdr:to>
      <xdr:col>85</xdr:col>
      <xdr:colOff>177800</xdr:colOff>
      <xdr:row>78</xdr:row>
      <xdr:rowOff>38660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23437</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2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107457</xdr:rowOff>
    </xdr:from>
    <xdr:to>
      <xdr:col>81</xdr:col>
      <xdr:colOff>101600</xdr:colOff>
      <xdr:row>78</xdr:row>
      <xdr:rowOff>37607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0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28734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0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109894</xdr:rowOff>
    </xdr:from>
    <xdr:to>
      <xdr:col>76</xdr:col>
      <xdr:colOff>165100</xdr:colOff>
      <xdr:row>78</xdr:row>
      <xdr:rowOff>40044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1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31171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0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110686</xdr:rowOff>
    </xdr:from>
    <xdr:to>
      <xdr:col>72</xdr:col>
      <xdr:colOff>38100</xdr:colOff>
      <xdr:row>78</xdr:row>
      <xdr:rowOff>40836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1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31963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0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109373</xdr:rowOff>
    </xdr:from>
    <xdr:to>
      <xdr:col>67</xdr:col>
      <xdr:colOff>101600</xdr:colOff>
      <xdr:row>78</xdr:row>
      <xdr:rowOff>39523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1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30650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0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31903</xdr:rowOff>
    </xdr:from>
    <xdr:to>
      <xdr:col>85</xdr:col>
      <xdr:colOff>127000</xdr:colOff>
      <xdr:row>98</xdr:row>
      <xdr:rowOff>119614</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662553"/>
          <a:ext cx="838200" cy="25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119614</xdr:rowOff>
    </xdr:from>
    <xdr:to>
      <xdr:col>81</xdr:col>
      <xdr:colOff>50800</xdr:colOff>
      <xdr:row>98</xdr:row>
      <xdr:rowOff>144135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921714"/>
          <a:ext cx="889000" cy="24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108663</xdr:rowOff>
    </xdr:from>
    <xdr:to>
      <xdr:col>76</xdr:col>
      <xdr:colOff>114300</xdr:colOff>
      <xdr:row>98</xdr:row>
      <xdr:rowOff>144135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910763"/>
          <a:ext cx="889000" cy="3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108663</xdr:rowOff>
    </xdr:from>
    <xdr:to>
      <xdr:col>71</xdr:col>
      <xdr:colOff>177800</xdr:colOff>
      <xdr:row>99</xdr:row>
      <xdr:rowOff>8075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10763"/>
          <a:ext cx="889000" cy="7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152553</xdr:rowOff>
    </xdr:from>
    <xdr:to>
      <xdr:col>85</xdr:col>
      <xdr:colOff>177800</xdr:colOff>
      <xdr:row>97</xdr:row>
      <xdr:rowOff>82703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61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3980</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46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68814</xdr:rowOff>
    </xdr:from>
    <xdr:to>
      <xdr:col>81</xdr:col>
      <xdr:colOff>101600</xdr:colOff>
      <xdr:row>98</xdr:row>
      <xdr:rowOff>170414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161541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6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93335</xdr:rowOff>
    </xdr:from>
    <xdr:to>
      <xdr:col>76</xdr:col>
      <xdr:colOff>165100</xdr:colOff>
      <xdr:row>99</xdr:row>
      <xdr:rowOff>23485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9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14612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8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57863</xdr:rowOff>
    </xdr:from>
    <xdr:to>
      <xdr:col>72</xdr:col>
      <xdr:colOff>38100</xdr:colOff>
      <xdr:row>98</xdr:row>
      <xdr:rowOff>159463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5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150590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5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128725</xdr:rowOff>
    </xdr:from>
    <xdr:to>
      <xdr:col>67</xdr:col>
      <xdr:colOff>101600</xdr:colOff>
      <xdr:row>99</xdr:row>
      <xdr:rowOff>58875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3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50002</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702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139334</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434"/>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139334</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6654434"/>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88534</xdr:rowOff>
    </xdr:from>
    <xdr:to>
      <xdr:col>107</xdr:col>
      <xdr:colOff>101600</xdr:colOff>
      <xdr:row>39</xdr:row>
      <xdr:rowOff>18684</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9811</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3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20524</xdr:rowOff>
    </xdr:from>
    <xdr:to>
      <xdr:col>116</xdr:col>
      <xdr:colOff>63500</xdr:colOff>
      <xdr:row>59</xdr:row>
      <xdr:rowOff>20562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36074"/>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20333</xdr:rowOff>
    </xdr:from>
    <xdr:to>
      <xdr:col>111</xdr:col>
      <xdr:colOff>177800</xdr:colOff>
      <xdr:row>59</xdr:row>
      <xdr:rowOff>20562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35883"/>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20333</xdr:rowOff>
    </xdr:from>
    <xdr:to>
      <xdr:col>107</xdr:col>
      <xdr:colOff>50800</xdr:colOff>
      <xdr:row>59</xdr:row>
      <xdr:rowOff>20485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135883"/>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20485</xdr:rowOff>
    </xdr:from>
    <xdr:to>
      <xdr:col>102</xdr:col>
      <xdr:colOff>114300</xdr:colOff>
      <xdr:row>59</xdr:row>
      <xdr:rowOff>20485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360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141174</xdr:rowOff>
    </xdr:from>
    <xdr:to>
      <xdr:col>116</xdr:col>
      <xdr:colOff>114300</xdr:colOff>
      <xdr:row>59</xdr:row>
      <xdr:rowOff>71324</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8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56736</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0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141212</xdr:rowOff>
    </xdr:from>
    <xdr:to>
      <xdr:col>112</xdr:col>
      <xdr:colOff>38100</xdr:colOff>
      <xdr:row>59</xdr:row>
      <xdr:rowOff>71362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8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62489</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78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140983</xdr:rowOff>
    </xdr:from>
    <xdr:to>
      <xdr:col>107</xdr:col>
      <xdr:colOff>101600</xdr:colOff>
      <xdr:row>59</xdr:row>
      <xdr:rowOff>71133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8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62260</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77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141135</xdr:rowOff>
    </xdr:from>
    <xdr:to>
      <xdr:col>102</xdr:col>
      <xdr:colOff>165100</xdr:colOff>
      <xdr:row>59</xdr:row>
      <xdr:rowOff>71285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62412</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77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141135</xdr:rowOff>
    </xdr:from>
    <xdr:to>
      <xdr:col>98</xdr:col>
      <xdr:colOff>38100</xdr:colOff>
      <xdr:row>59</xdr:row>
      <xdr:rowOff>71285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62412</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77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84017</xdr:rowOff>
    </xdr:from>
    <xdr:to>
      <xdr:col>116</xdr:col>
      <xdr:colOff>63500</xdr:colOff>
      <xdr:row>75</xdr:row>
      <xdr:rowOff>6197</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771317"/>
          <a:ext cx="838200" cy="9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109296</xdr:rowOff>
    </xdr:from>
    <xdr:to>
      <xdr:col>111</xdr:col>
      <xdr:colOff>177800</xdr:colOff>
      <xdr:row>74</xdr:row>
      <xdr:rowOff>84017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625146"/>
          <a:ext cx="889000" cy="14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109296</xdr:rowOff>
    </xdr:from>
    <xdr:to>
      <xdr:col>107</xdr:col>
      <xdr:colOff>50800</xdr:colOff>
      <xdr:row>73</xdr:row>
      <xdr:rowOff>119297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625146"/>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93332</xdr:rowOff>
    </xdr:from>
    <xdr:to>
      <xdr:col>102</xdr:col>
      <xdr:colOff>114300</xdr:colOff>
      <xdr:row>73</xdr:row>
      <xdr:rowOff>119297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609182"/>
          <a:ext cx="889000" cy="2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126847</xdr:rowOff>
    </xdr:from>
    <xdr:to>
      <xdr:col>116</xdr:col>
      <xdr:colOff>114300</xdr:colOff>
      <xdr:row>75</xdr:row>
      <xdr:rowOff>56997</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81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105274</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79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33217</xdr:rowOff>
    </xdr:from>
    <xdr:to>
      <xdr:col>112</xdr:col>
      <xdr:colOff>38100</xdr:colOff>
      <xdr:row>74</xdr:row>
      <xdr:rowOff>134817</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72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125944</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1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58496</xdr:rowOff>
    </xdr:from>
    <xdr:to>
      <xdr:col>107</xdr:col>
      <xdr:colOff>101600</xdr:colOff>
      <xdr:row>73</xdr:row>
      <xdr:rowOff>160096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57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151223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68497</xdr:rowOff>
    </xdr:from>
    <xdr:to>
      <xdr:col>102</xdr:col>
      <xdr:colOff>165100</xdr:colOff>
      <xdr:row>73</xdr:row>
      <xdr:rowOff>170097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58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161224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7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42532</xdr:rowOff>
    </xdr:from>
    <xdr:to>
      <xdr:col>98</xdr:col>
      <xdr:colOff>38100</xdr:colOff>
      <xdr:row>73</xdr:row>
      <xdr:rowOff>144132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55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135259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5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令和６年度の住民一人当たりのコストを決算額総額でみると、</a:t>
          </a:r>
          <a:r>
            <a:rPr kumimoji="1" lang="en-US" altLang="ja-JP" sz="1300">
              <a:latin typeface="ＭＳ Ｐゴシック" panose="020B0600070205080204" pitchFamily="50" charset="-128"/>
              <a:ea typeface="ＭＳ Ｐゴシック" panose="020B0600070205080204" pitchFamily="50" charset="-128"/>
            </a:rPr>
            <a:t>599,678</a:t>
          </a:r>
          <a:r>
            <a:rPr kumimoji="1" lang="ja-JP" altLang="en-US" sz="1300">
              <a:latin typeface="ＭＳ Ｐゴシック" panose="020B0600070205080204" pitchFamily="50" charset="-128"/>
              <a:ea typeface="ＭＳ Ｐゴシック" panose="020B0600070205080204" pitchFamily="50" charset="-128"/>
            </a:rPr>
            <a:t>円となっており、性質別でみると維持補修費及び扶助費、積立金で類似団体平均より高く、その他の費目については、類似団体平均より低くなっている。</a:t>
          </a:r>
        </a:p>
        <a:p>
          <a:r>
            <a:rPr kumimoji="1" lang="ja-JP" altLang="en-US" sz="1300">
              <a:latin typeface="ＭＳ Ｐゴシック" panose="020B0600070205080204" pitchFamily="50" charset="-128"/>
              <a:ea typeface="ＭＳ Ｐゴシック" panose="020B0600070205080204" pitchFamily="50" charset="-128"/>
            </a:rPr>
            <a:t>また、維持補修費及び積立金、補助費等、物件費が全国平均及び県平均より高く、その他の費目についてはいずれも全国及び県平均よりも低くなっている。</a:t>
          </a:r>
        </a:p>
        <a:p>
          <a:r>
            <a:rPr kumimoji="1" lang="ja-JP" altLang="en-US" sz="1300">
              <a:latin typeface="ＭＳ Ｐゴシック" panose="020B0600070205080204" pitchFamily="50" charset="-128"/>
              <a:ea typeface="ＭＳ Ｐゴシック" panose="020B0600070205080204" pitchFamily="50" charset="-128"/>
            </a:rPr>
            <a:t>積立金の増加については、国庫補助事業の実施に当たり一時的に新たな基金を積み立てしたことによるものである。</a:t>
          </a:r>
        </a:p>
        <a:p>
          <a:r>
            <a:rPr kumimoji="1" lang="ja-JP" altLang="en-US" sz="1300">
              <a:latin typeface="ＭＳ Ｐゴシック" panose="020B0600070205080204" pitchFamily="50" charset="-128"/>
              <a:ea typeface="ＭＳ Ｐゴシック" panose="020B0600070205080204" pitchFamily="50" charset="-128"/>
            </a:rPr>
            <a:t>主な構成項目である扶助費については、保育所への委託料及びこども医療費や障害者自立支援給付費が主な増加要因であり、扶助費は年々増加を続けており類似団体と比較して一人当たりコストが高い状況が続い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岡山県早島町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12,748
12,648
7.62
7,839,769
7,644,694
153,149
3,760,473
4,468,964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34734</xdr:rowOff>
    </xdr:from>
    <xdr:to>
      <xdr:col>24</xdr:col>
      <xdr:colOff>63500</xdr:colOff>
      <xdr:row>37</xdr:row>
      <xdr:rowOff>104458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35484"/>
          <a:ext cx="838200" cy="41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104458</xdr:rowOff>
    </xdr:from>
    <xdr:to>
      <xdr:col>19</xdr:col>
      <xdr:colOff>177800</xdr:colOff>
      <xdr:row>37</xdr:row>
      <xdr:rowOff>112078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4810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112078</xdr:rowOff>
    </xdr:from>
    <xdr:to>
      <xdr:col>15</xdr:col>
      <xdr:colOff>50800</xdr:colOff>
      <xdr:row>37</xdr:row>
      <xdr:rowOff>115697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55728"/>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112459</xdr:rowOff>
    </xdr:from>
    <xdr:to>
      <xdr:col>10</xdr:col>
      <xdr:colOff>114300</xdr:colOff>
      <xdr:row>37</xdr:row>
      <xdr:rowOff>115697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56109"/>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155384</xdr:rowOff>
    </xdr:from>
    <xdr:to>
      <xdr:col>24</xdr:col>
      <xdr:colOff>114300</xdr:colOff>
      <xdr:row>35</xdr:row>
      <xdr:rowOff>85534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8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6811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3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53658</xdr:rowOff>
    </xdr:from>
    <xdr:to>
      <xdr:col>20</xdr:col>
      <xdr:colOff>38100</xdr:colOff>
      <xdr:row>37</xdr:row>
      <xdr:rowOff>155258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9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146384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9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61278</xdr:rowOff>
    </xdr:from>
    <xdr:to>
      <xdr:col>15</xdr:col>
      <xdr:colOff>101600</xdr:colOff>
      <xdr:row>37</xdr:row>
      <xdr:rowOff>162878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0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154005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9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64897</xdr:rowOff>
    </xdr:from>
    <xdr:to>
      <xdr:col>10</xdr:col>
      <xdr:colOff>165100</xdr:colOff>
      <xdr:row>37</xdr:row>
      <xdr:rowOff>166497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0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157624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0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61659</xdr:rowOff>
    </xdr:from>
    <xdr:to>
      <xdr:col>6</xdr:col>
      <xdr:colOff>38100</xdr:colOff>
      <xdr:row>37</xdr:row>
      <xdr:rowOff>163258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053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154385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98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99849</xdr:rowOff>
    </xdr:from>
    <xdr:to>
      <xdr:col>24</xdr:col>
      <xdr:colOff>63500</xdr:colOff>
      <xdr:row>58</xdr:row>
      <xdr:rowOff>76999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2499"/>
          <a:ext cx="838200" cy="14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76999</xdr:rowOff>
    </xdr:from>
    <xdr:to>
      <xdr:col>19</xdr:col>
      <xdr:colOff>177800</xdr:colOff>
      <xdr:row>58</xdr:row>
      <xdr:rowOff>86088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21099"/>
          <a:ext cx="889000" cy="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59120</xdr:rowOff>
    </xdr:from>
    <xdr:to>
      <xdr:col>15</xdr:col>
      <xdr:colOff>50800</xdr:colOff>
      <xdr:row>58</xdr:row>
      <xdr:rowOff>86088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03220"/>
          <a:ext cx="889000" cy="2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83720</xdr:rowOff>
    </xdr:from>
    <xdr:to>
      <xdr:col>10</xdr:col>
      <xdr:colOff>114300</xdr:colOff>
      <xdr:row>58</xdr:row>
      <xdr:rowOff>59120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56370"/>
          <a:ext cx="889000" cy="14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49049</xdr:rowOff>
    </xdr:from>
    <xdr:to>
      <xdr:col>24</xdr:col>
      <xdr:colOff>114300</xdr:colOff>
      <xdr:row>57</xdr:row>
      <xdr:rowOff>150649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27476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26199</xdr:rowOff>
    </xdr:from>
    <xdr:to>
      <xdr:col>20</xdr:col>
      <xdr:colOff>38100</xdr:colOff>
      <xdr:row>58</xdr:row>
      <xdr:rowOff>127799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7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118926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6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35288</xdr:rowOff>
    </xdr:from>
    <xdr:to>
      <xdr:col>15</xdr:col>
      <xdr:colOff>101600</xdr:colOff>
      <xdr:row>58</xdr:row>
      <xdr:rowOff>136888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128015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8320</xdr:rowOff>
    </xdr:from>
    <xdr:to>
      <xdr:col>10</xdr:col>
      <xdr:colOff>165100</xdr:colOff>
      <xdr:row>58</xdr:row>
      <xdr:rowOff>109920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101047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4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32920</xdr:rowOff>
    </xdr:from>
    <xdr:to>
      <xdr:col>6</xdr:col>
      <xdr:colOff>38100</xdr:colOff>
      <xdr:row>57</xdr:row>
      <xdr:rowOff>134520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0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125647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98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118904</xdr:rowOff>
    </xdr:from>
    <xdr:to>
      <xdr:col>24</xdr:col>
      <xdr:colOff>63500</xdr:colOff>
      <xdr:row>76</xdr:row>
      <xdr:rowOff>130685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149104"/>
          <a:ext cx="838200" cy="1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118904</xdr:rowOff>
    </xdr:from>
    <xdr:to>
      <xdr:col>19</xdr:col>
      <xdr:colOff>177800</xdr:colOff>
      <xdr:row>78</xdr:row>
      <xdr:rowOff>76499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49104"/>
          <a:ext cx="889000" cy="30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102</xdr:rowOff>
    </xdr:from>
    <xdr:to>
      <xdr:col>15</xdr:col>
      <xdr:colOff>50800</xdr:colOff>
      <xdr:row>78</xdr:row>
      <xdr:rowOff>76499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73202"/>
          <a:ext cx="889000" cy="7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102</xdr:rowOff>
    </xdr:from>
    <xdr:to>
      <xdr:col>10</xdr:col>
      <xdr:colOff>114300</xdr:colOff>
      <xdr:row>79</xdr:row>
      <xdr:rowOff>18946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73202"/>
          <a:ext cx="889000" cy="19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79885</xdr:rowOff>
    </xdr:from>
    <xdr:to>
      <xdr:col>24</xdr:col>
      <xdr:colOff>114300</xdr:colOff>
      <xdr:row>77</xdr:row>
      <xdr:rowOff>10035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58312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68104</xdr:rowOff>
    </xdr:from>
    <xdr:to>
      <xdr:col>20</xdr:col>
      <xdr:colOff>38100</xdr:colOff>
      <xdr:row>76</xdr:row>
      <xdr:rowOff>169704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9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14782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7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25699</xdr:rowOff>
    </xdr:from>
    <xdr:to>
      <xdr:col>15</xdr:col>
      <xdr:colOff>101600</xdr:colOff>
      <xdr:row>78</xdr:row>
      <xdr:rowOff>127299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9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118426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9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120752</xdr:rowOff>
    </xdr:from>
    <xdr:to>
      <xdr:col>10</xdr:col>
      <xdr:colOff>165100</xdr:colOff>
      <xdr:row>78</xdr:row>
      <xdr:rowOff>50902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2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42029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15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139596</xdr:rowOff>
    </xdr:from>
    <xdr:to>
      <xdr:col>6</xdr:col>
      <xdr:colOff>38100</xdr:colOff>
      <xdr:row>79</xdr:row>
      <xdr:rowOff>69746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1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60873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0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96038</xdr:rowOff>
    </xdr:from>
    <xdr:to>
      <xdr:col>24</xdr:col>
      <xdr:colOff>63500</xdr:colOff>
      <xdr:row>97</xdr:row>
      <xdr:rowOff>122518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26688"/>
          <a:ext cx="838200" cy="26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85527</xdr:rowOff>
    </xdr:from>
    <xdr:to>
      <xdr:col>19</xdr:col>
      <xdr:colOff>177800</xdr:colOff>
      <xdr:row>97</xdr:row>
      <xdr:rowOff>96038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16177"/>
          <a:ext cx="889000" cy="1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85527</xdr:rowOff>
    </xdr:from>
    <xdr:to>
      <xdr:col>15</xdr:col>
      <xdr:colOff>50800</xdr:colOff>
      <xdr:row>97</xdr:row>
      <xdr:rowOff>97656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16177"/>
          <a:ext cx="889000" cy="1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97656</xdr:rowOff>
    </xdr:from>
    <xdr:to>
      <xdr:col>10</xdr:col>
      <xdr:colOff>114300</xdr:colOff>
      <xdr:row>97</xdr:row>
      <xdr:rowOff>141433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28306"/>
          <a:ext cx="889000" cy="4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71718</xdr:rowOff>
    </xdr:from>
    <xdr:to>
      <xdr:col>24</xdr:col>
      <xdr:colOff>114300</xdr:colOff>
      <xdr:row>98</xdr:row>
      <xdr:rowOff>1868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158095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17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45238</xdr:rowOff>
    </xdr:from>
    <xdr:to>
      <xdr:col>20</xdr:col>
      <xdr:colOff>38100</xdr:colOff>
      <xdr:row>97</xdr:row>
      <xdr:rowOff>146838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7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137965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6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34727</xdr:rowOff>
    </xdr:from>
    <xdr:to>
      <xdr:col>15</xdr:col>
      <xdr:colOff>101600</xdr:colOff>
      <xdr:row>97</xdr:row>
      <xdr:rowOff>136327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6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127454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5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46856</xdr:rowOff>
    </xdr:from>
    <xdr:to>
      <xdr:col>10</xdr:col>
      <xdr:colOff>165100</xdr:colOff>
      <xdr:row>97</xdr:row>
      <xdr:rowOff>148456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7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139583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7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90633</xdr:rowOff>
    </xdr:from>
    <xdr:to>
      <xdr:col>6</xdr:col>
      <xdr:colOff>38100</xdr:colOff>
      <xdr:row>98</xdr:row>
      <xdr:rowOff>20783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2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11910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1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97572</xdr:rowOff>
    </xdr:from>
    <xdr:to>
      <xdr:col>55</xdr:col>
      <xdr:colOff>0</xdr:colOff>
      <xdr:row>39</xdr:row>
      <xdr:rowOff>97899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4122"/>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97572</xdr:rowOff>
    </xdr:from>
    <xdr:to>
      <xdr:col>50</xdr:col>
      <xdr:colOff>114300</xdr:colOff>
      <xdr:row>39</xdr:row>
      <xdr:rowOff>97572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4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97572</xdr:rowOff>
    </xdr:from>
    <xdr:to>
      <xdr:col>45</xdr:col>
      <xdr:colOff>177800</xdr:colOff>
      <xdr:row>39</xdr:row>
      <xdr:rowOff>97572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4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97572</xdr:rowOff>
    </xdr:from>
    <xdr:to>
      <xdr:col>41</xdr:col>
      <xdr:colOff>50800</xdr:colOff>
      <xdr:row>39</xdr:row>
      <xdr:rowOff>97572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4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47099</xdr:rowOff>
    </xdr:from>
    <xdr:to>
      <xdr:col>55</xdr:col>
      <xdr:colOff>50800</xdr:colOff>
      <xdr:row>39</xdr:row>
      <xdr:rowOff>148699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133476</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85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46772</xdr:rowOff>
    </xdr:from>
    <xdr:to>
      <xdr:col>50</xdr:col>
      <xdr:colOff>165100</xdr:colOff>
      <xdr:row>39</xdr:row>
      <xdr:rowOff>148372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139499</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6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46772</xdr:rowOff>
    </xdr:from>
    <xdr:to>
      <xdr:col>46</xdr:col>
      <xdr:colOff>38100</xdr:colOff>
      <xdr:row>39</xdr:row>
      <xdr:rowOff>148372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139499</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6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46772</xdr:rowOff>
    </xdr:from>
    <xdr:to>
      <xdr:col>41</xdr:col>
      <xdr:colOff>101600</xdr:colOff>
      <xdr:row>39</xdr:row>
      <xdr:rowOff>148372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139499</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6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46772</xdr:rowOff>
    </xdr:from>
    <xdr:to>
      <xdr:col>36</xdr:col>
      <xdr:colOff>165100</xdr:colOff>
      <xdr:row>39</xdr:row>
      <xdr:rowOff>148372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139499</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6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147155</xdr:rowOff>
    </xdr:from>
    <xdr:to>
      <xdr:col>55</xdr:col>
      <xdr:colOff>0</xdr:colOff>
      <xdr:row>58</xdr:row>
      <xdr:rowOff>31090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919805"/>
          <a:ext cx="838200" cy="5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103581</xdr:rowOff>
    </xdr:from>
    <xdr:to>
      <xdr:col>50</xdr:col>
      <xdr:colOff>114300</xdr:colOff>
      <xdr:row>58</xdr:row>
      <xdr:rowOff>31090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76231"/>
          <a:ext cx="889000" cy="9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103581</xdr:rowOff>
    </xdr:from>
    <xdr:to>
      <xdr:col>45</xdr:col>
      <xdr:colOff>177800</xdr:colOff>
      <xdr:row>58</xdr:row>
      <xdr:rowOff>82524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76231"/>
          <a:ext cx="889000" cy="15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82524</xdr:rowOff>
    </xdr:from>
    <xdr:to>
      <xdr:col>41</xdr:col>
      <xdr:colOff>50800</xdr:colOff>
      <xdr:row>58</xdr:row>
      <xdr:rowOff>97244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26624"/>
          <a:ext cx="889000" cy="1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96355</xdr:rowOff>
    </xdr:from>
    <xdr:to>
      <xdr:col>55</xdr:col>
      <xdr:colOff>50800</xdr:colOff>
      <xdr:row>58</xdr:row>
      <xdr:rowOff>26505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6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74782</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4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151740</xdr:rowOff>
    </xdr:from>
    <xdr:to>
      <xdr:col>50</xdr:col>
      <xdr:colOff>165100</xdr:colOff>
      <xdr:row>58</xdr:row>
      <xdr:rowOff>81890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73017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01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52781</xdr:rowOff>
    </xdr:from>
    <xdr:to>
      <xdr:col>46</xdr:col>
      <xdr:colOff>38100</xdr:colOff>
      <xdr:row>57</xdr:row>
      <xdr:rowOff>154381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2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145508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1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31724</xdr:rowOff>
    </xdr:from>
    <xdr:to>
      <xdr:col>41</xdr:col>
      <xdr:colOff>101600</xdr:colOff>
      <xdr:row>58</xdr:row>
      <xdr:rowOff>133324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7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124451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6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46444</xdr:rowOff>
    </xdr:from>
    <xdr:to>
      <xdr:col>36</xdr:col>
      <xdr:colOff>165100</xdr:colOff>
      <xdr:row>58</xdr:row>
      <xdr:rowOff>148044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9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139171</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08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145976</xdr:rowOff>
    </xdr:from>
    <xdr:to>
      <xdr:col>55</xdr:col>
      <xdr:colOff>0</xdr:colOff>
      <xdr:row>79</xdr:row>
      <xdr:rowOff>30806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19076"/>
          <a:ext cx="838200" cy="5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30806</xdr:rowOff>
    </xdr:from>
    <xdr:to>
      <xdr:col>50</xdr:col>
      <xdr:colOff>114300</xdr:colOff>
      <xdr:row>79</xdr:row>
      <xdr:rowOff>31179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575356"/>
          <a:ext cx="889000" cy="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16652</xdr:rowOff>
    </xdr:from>
    <xdr:to>
      <xdr:col>45</xdr:col>
      <xdr:colOff>177800</xdr:colOff>
      <xdr:row>79</xdr:row>
      <xdr:rowOff>31179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561202"/>
          <a:ext cx="889000" cy="1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16652</xdr:rowOff>
    </xdr:from>
    <xdr:to>
      <xdr:col>41</xdr:col>
      <xdr:colOff>50800</xdr:colOff>
      <xdr:row>79</xdr:row>
      <xdr:rowOff>23324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61202"/>
          <a:ext cx="889000" cy="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95176</xdr:rowOff>
    </xdr:from>
    <xdr:to>
      <xdr:col>55</xdr:col>
      <xdr:colOff>50800</xdr:colOff>
      <xdr:row>79</xdr:row>
      <xdr:rowOff>25326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6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71896</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151456</xdr:rowOff>
    </xdr:from>
    <xdr:to>
      <xdr:col>50</xdr:col>
      <xdr:colOff>165100</xdr:colOff>
      <xdr:row>79</xdr:row>
      <xdr:rowOff>81606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72733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6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151829</xdr:rowOff>
    </xdr:from>
    <xdr:to>
      <xdr:col>46</xdr:col>
      <xdr:colOff>38100</xdr:colOff>
      <xdr:row>79</xdr:row>
      <xdr:rowOff>81979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2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73106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61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137302</xdr:rowOff>
    </xdr:from>
    <xdr:to>
      <xdr:col>41</xdr:col>
      <xdr:colOff>101600</xdr:colOff>
      <xdr:row>79</xdr:row>
      <xdr:rowOff>67452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58579</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60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143974</xdr:rowOff>
    </xdr:from>
    <xdr:to>
      <xdr:col>36</xdr:col>
      <xdr:colOff>165100</xdr:colOff>
      <xdr:row>79</xdr:row>
      <xdr:rowOff>74124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1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65251</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60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136235</xdr:rowOff>
    </xdr:from>
    <xdr:to>
      <xdr:col>55</xdr:col>
      <xdr:colOff>0</xdr:colOff>
      <xdr:row>98</xdr:row>
      <xdr:rowOff>151092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938335"/>
          <a:ext cx="838200" cy="1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117060</xdr:rowOff>
    </xdr:from>
    <xdr:to>
      <xdr:col>50</xdr:col>
      <xdr:colOff>114300</xdr:colOff>
      <xdr:row>98</xdr:row>
      <xdr:rowOff>151092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919160"/>
          <a:ext cx="889000" cy="3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117060</xdr:rowOff>
    </xdr:from>
    <xdr:to>
      <xdr:col>45</xdr:col>
      <xdr:colOff>177800</xdr:colOff>
      <xdr:row>98</xdr:row>
      <xdr:rowOff>121484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919160"/>
          <a:ext cx="889000" cy="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88161</xdr:rowOff>
    </xdr:from>
    <xdr:to>
      <xdr:col>41</xdr:col>
      <xdr:colOff>50800</xdr:colOff>
      <xdr:row>98</xdr:row>
      <xdr:rowOff>121484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890261"/>
          <a:ext cx="889000" cy="3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85435</xdr:rowOff>
    </xdr:from>
    <xdr:to>
      <xdr:col>55</xdr:col>
      <xdr:colOff>50800</xdr:colOff>
      <xdr:row>99</xdr:row>
      <xdr:rowOff>15585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8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362</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0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100292</xdr:rowOff>
    </xdr:from>
    <xdr:to>
      <xdr:col>50</xdr:col>
      <xdr:colOff>165100</xdr:colOff>
      <xdr:row>99</xdr:row>
      <xdr:rowOff>30442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90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21569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9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66260</xdr:rowOff>
    </xdr:from>
    <xdr:to>
      <xdr:col>46</xdr:col>
      <xdr:colOff>38100</xdr:colOff>
      <xdr:row>98</xdr:row>
      <xdr:rowOff>167860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6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158987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6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70684</xdr:rowOff>
    </xdr:from>
    <xdr:to>
      <xdr:col>41</xdr:col>
      <xdr:colOff>101600</xdr:colOff>
      <xdr:row>99</xdr:row>
      <xdr:rowOff>834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7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163411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6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37361</xdr:rowOff>
    </xdr:from>
    <xdr:to>
      <xdr:col>36</xdr:col>
      <xdr:colOff>165100</xdr:colOff>
      <xdr:row>98</xdr:row>
      <xdr:rowOff>138961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130088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3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108186</xdr:rowOff>
    </xdr:from>
    <xdr:to>
      <xdr:col>85</xdr:col>
      <xdr:colOff>127000</xdr:colOff>
      <xdr:row>37</xdr:row>
      <xdr:rowOff>117640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51836"/>
          <a:ext cx="838200" cy="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117640</xdr:rowOff>
    </xdr:from>
    <xdr:to>
      <xdr:col>81</xdr:col>
      <xdr:colOff>50800</xdr:colOff>
      <xdr:row>37</xdr:row>
      <xdr:rowOff>122065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61290"/>
          <a:ext cx="889000" cy="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122065</xdr:rowOff>
    </xdr:from>
    <xdr:to>
      <xdr:col>76</xdr:col>
      <xdr:colOff>114300</xdr:colOff>
      <xdr:row>37</xdr:row>
      <xdr:rowOff>154053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65715"/>
          <a:ext cx="889000" cy="3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154053</xdr:rowOff>
    </xdr:from>
    <xdr:to>
      <xdr:col>71</xdr:col>
      <xdr:colOff>177800</xdr:colOff>
      <xdr:row>38</xdr:row>
      <xdr:rowOff>4466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97703"/>
          <a:ext cx="889000" cy="2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57386</xdr:rowOff>
    </xdr:from>
    <xdr:to>
      <xdr:col>85</xdr:col>
      <xdr:colOff>177800</xdr:colOff>
      <xdr:row>37</xdr:row>
      <xdr:rowOff>158986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0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143763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1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66840</xdr:rowOff>
    </xdr:from>
    <xdr:to>
      <xdr:col>81</xdr:col>
      <xdr:colOff>101600</xdr:colOff>
      <xdr:row>37</xdr:row>
      <xdr:rowOff>168440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1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159567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71265</xdr:rowOff>
    </xdr:from>
    <xdr:to>
      <xdr:col>76</xdr:col>
      <xdr:colOff>165100</xdr:colOff>
      <xdr:row>38</xdr:row>
      <xdr:rowOff>1415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1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163992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0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103253</xdr:rowOff>
    </xdr:from>
    <xdr:to>
      <xdr:col>72</xdr:col>
      <xdr:colOff>38100</xdr:colOff>
      <xdr:row>38</xdr:row>
      <xdr:rowOff>33403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4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24530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3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125117</xdr:rowOff>
    </xdr:from>
    <xdr:to>
      <xdr:col>67</xdr:col>
      <xdr:colOff>101600</xdr:colOff>
      <xdr:row>38</xdr:row>
      <xdr:rowOff>55266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6876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46393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6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29071</xdr:rowOff>
    </xdr:from>
    <xdr:to>
      <xdr:col>85</xdr:col>
      <xdr:colOff>127000</xdr:colOff>
      <xdr:row>57</xdr:row>
      <xdr:rowOff>49179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01721"/>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49179</xdr:rowOff>
    </xdr:from>
    <xdr:to>
      <xdr:col>81</xdr:col>
      <xdr:colOff>50800</xdr:colOff>
      <xdr:row>57</xdr:row>
      <xdr:rowOff>76784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21829"/>
          <a:ext cx="889000" cy="2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76784</xdr:rowOff>
    </xdr:from>
    <xdr:to>
      <xdr:col>76</xdr:col>
      <xdr:colOff>114300</xdr:colOff>
      <xdr:row>57</xdr:row>
      <xdr:rowOff>90441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49434"/>
          <a:ext cx="889000" cy="1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60134</xdr:rowOff>
    </xdr:from>
    <xdr:to>
      <xdr:col>71</xdr:col>
      <xdr:colOff>177800</xdr:colOff>
      <xdr:row>57</xdr:row>
      <xdr:rowOff>90441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32784"/>
          <a:ext cx="889000" cy="3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149721</xdr:rowOff>
    </xdr:from>
    <xdr:to>
      <xdr:col>85</xdr:col>
      <xdr:colOff>177800</xdr:colOff>
      <xdr:row>57</xdr:row>
      <xdr:rowOff>79871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5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64648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65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169829</xdr:rowOff>
    </xdr:from>
    <xdr:to>
      <xdr:col>81</xdr:col>
      <xdr:colOff>101600</xdr:colOff>
      <xdr:row>57</xdr:row>
      <xdr:rowOff>99979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7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91106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6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25984</xdr:rowOff>
    </xdr:from>
    <xdr:to>
      <xdr:col>76</xdr:col>
      <xdr:colOff>165100</xdr:colOff>
      <xdr:row>57</xdr:row>
      <xdr:rowOff>127584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9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118711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9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39641</xdr:rowOff>
    </xdr:from>
    <xdr:to>
      <xdr:col>72</xdr:col>
      <xdr:colOff>38100</xdr:colOff>
      <xdr:row>57</xdr:row>
      <xdr:rowOff>141241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1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132368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0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9334</xdr:rowOff>
    </xdr:from>
    <xdr:to>
      <xdr:col>67</xdr:col>
      <xdr:colOff>101600</xdr:colOff>
      <xdr:row>57</xdr:row>
      <xdr:rowOff>110934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8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102061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7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134922</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08022"/>
          <a:ext cx="8382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134922</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08022"/>
          <a:ext cx="8890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84122</xdr:rowOff>
    </xdr:from>
    <xdr:to>
      <xdr:col>81</xdr:col>
      <xdr:colOff>101600</xdr:colOff>
      <xdr:row>79</xdr:row>
      <xdr:rowOff>14272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5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5399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499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158257</xdr:rowOff>
    </xdr:from>
    <xdr:to>
      <xdr:col>85</xdr:col>
      <xdr:colOff>127000</xdr:colOff>
      <xdr:row>97</xdr:row>
      <xdr:rowOff>159310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88907"/>
          <a:ext cx="838200" cy="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158257</xdr:rowOff>
    </xdr:from>
    <xdr:to>
      <xdr:col>81</xdr:col>
      <xdr:colOff>50800</xdr:colOff>
      <xdr:row>97</xdr:row>
      <xdr:rowOff>160694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788907"/>
          <a:ext cx="889000" cy="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160694</xdr:rowOff>
    </xdr:from>
    <xdr:to>
      <xdr:col>76</xdr:col>
      <xdr:colOff>114300</xdr:colOff>
      <xdr:row>97</xdr:row>
      <xdr:rowOff>161486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791344"/>
          <a:ext cx="889000" cy="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160173</xdr:rowOff>
    </xdr:from>
    <xdr:to>
      <xdr:col>71</xdr:col>
      <xdr:colOff>177800</xdr:colOff>
      <xdr:row>97</xdr:row>
      <xdr:rowOff>161486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790823"/>
          <a:ext cx="8890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108510</xdr:rowOff>
    </xdr:from>
    <xdr:to>
      <xdr:col>85</xdr:col>
      <xdr:colOff>177800</xdr:colOff>
      <xdr:row>98</xdr:row>
      <xdr:rowOff>38660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23437</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5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107457</xdr:rowOff>
    </xdr:from>
    <xdr:to>
      <xdr:col>81</xdr:col>
      <xdr:colOff>101600</xdr:colOff>
      <xdr:row>98</xdr:row>
      <xdr:rowOff>37607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3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28734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3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109894</xdr:rowOff>
    </xdr:from>
    <xdr:to>
      <xdr:col>76</xdr:col>
      <xdr:colOff>165100</xdr:colOff>
      <xdr:row>98</xdr:row>
      <xdr:rowOff>40044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4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31171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3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110686</xdr:rowOff>
    </xdr:from>
    <xdr:to>
      <xdr:col>72</xdr:col>
      <xdr:colOff>38100</xdr:colOff>
      <xdr:row>98</xdr:row>
      <xdr:rowOff>40836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4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31963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3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109373</xdr:rowOff>
    </xdr:from>
    <xdr:to>
      <xdr:col>67</xdr:col>
      <xdr:colOff>101600</xdr:colOff>
      <xdr:row>98</xdr:row>
      <xdr:rowOff>39523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4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30650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3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令和６年度の住民一人当たりのコストを決算額総額でみると、</a:t>
          </a:r>
          <a:r>
            <a:rPr kumimoji="1" lang="en-US" altLang="ja-JP" sz="1300">
              <a:latin typeface="ＭＳ Ｐゴシック" panose="020B0600070205080204" pitchFamily="50" charset="-128"/>
              <a:ea typeface="ＭＳ Ｐゴシック" panose="020B0600070205080204" pitchFamily="50" charset="-128"/>
            </a:rPr>
            <a:t>599,678</a:t>
          </a:r>
          <a:r>
            <a:rPr kumimoji="1" lang="ja-JP" altLang="en-US" sz="1300">
              <a:latin typeface="ＭＳ Ｐゴシック" panose="020B0600070205080204" pitchFamily="50" charset="-128"/>
              <a:ea typeface="ＭＳ Ｐゴシック" panose="020B0600070205080204" pitchFamily="50" charset="-128"/>
            </a:rPr>
            <a:t>円となっており、目的別にみると、議会費のみ類似団体を上回り、その他の費目は類似団体平均を下回っている。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全国平均及び県平均と比較すると議会費、総務費、農林水産業費、消防費及び商工費で、全国平均・県平均のいずれか又は両方を上回っており、その他の費目は各平均を下回っている。</a:t>
          </a:r>
        </a:p>
        <a:p>
          <a:r>
            <a:rPr kumimoji="1" lang="ja-JP" altLang="en-US" sz="1300">
              <a:latin typeface="ＭＳ Ｐゴシック" panose="020B0600070205080204" pitchFamily="50" charset="-128"/>
              <a:ea typeface="ＭＳ Ｐゴシック" panose="020B0600070205080204" pitchFamily="50" charset="-128"/>
            </a:rPr>
            <a:t>議会費については、議場システムの更新があったこと等により増額となっている。</a:t>
          </a:r>
        </a:p>
        <a:p>
          <a:r>
            <a:rPr kumimoji="1" lang="ja-JP" altLang="en-US" sz="1300">
              <a:latin typeface="ＭＳ Ｐゴシック" panose="020B0600070205080204" pitchFamily="50" charset="-128"/>
              <a:ea typeface="ＭＳ Ｐゴシック" panose="020B0600070205080204" pitchFamily="50" charset="-128"/>
            </a:rPr>
            <a:t>商工費については、寄付額が大幅に増額したため増額となっている。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岡山県早島町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令和６年度の実質収支額には前年度と比較して</a:t>
          </a:r>
          <a:r>
            <a:rPr kumimoji="1" lang="en-US" altLang="ja-JP" sz="1400" baseline="0">
              <a:latin typeface="ＭＳ ゴシック" pitchFamily="49" charset="-128"/>
              <a:ea typeface="ＭＳ ゴシック" pitchFamily="49" charset="-128"/>
            </a:rPr>
            <a:t>952</a:t>
          </a:r>
          <a:r>
            <a:rPr kumimoji="1" lang="ja-JP" altLang="en-US" sz="1400" baseline="0">
              <a:latin typeface="ＭＳ ゴシック" pitchFamily="49" charset="-128"/>
              <a:ea typeface="ＭＳ ゴシック" pitchFamily="49" charset="-128"/>
            </a:rPr>
            <a:t>万円の減、標準財政規模に占める割合は</a:t>
          </a:r>
          <a:r>
            <a:rPr kumimoji="1" lang="en-US" altLang="ja-JP" sz="1400" baseline="0">
              <a:latin typeface="ＭＳ ゴシック" pitchFamily="49" charset="-128"/>
              <a:ea typeface="ＭＳ ゴシック" pitchFamily="49" charset="-128"/>
            </a:rPr>
            <a:t>0.4</a:t>
          </a:r>
          <a:r>
            <a:rPr kumimoji="1" lang="ja-JP" altLang="en-US" sz="1400" baseline="0">
              <a:latin typeface="ＭＳ ゴシック" pitchFamily="49" charset="-128"/>
              <a:ea typeface="ＭＳ ゴシック" pitchFamily="49" charset="-128"/>
            </a:rPr>
            <a:t>ポイント減となり、実質単年度収支は</a:t>
          </a:r>
          <a:r>
            <a:rPr kumimoji="1" lang="en-US" altLang="ja-JP" sz="1400" baseline="0">
              <a:latin typeface="ＭＳ ゴシック" pitchFamily="49" charset="-128"/>
              <a:ea typeface="ＭＳ ゴシック" pitchFamily="49" charset="-128"/>
            </a:rPr>
            <a:t>1</a:t>
          </a:r>
          <a:r>
            <a:rPr kumimoji="1" lang="ja-JP" altLang="en-US" sz="1400" baseline="0">
              <a:latin typeface="ＭＳ ゴシック" pitchFamily="49" charset="-128"/>
              <a:ea typeface="ＭＳ ゴシック" pitchFamily="49" charset="-128"/>
            </a:rPr>
            <a:t>億</a:t>
          </a:r>
          <a:r>
            <a:rPr kumimoji="1" lang="en-US" altLang="ja-JP" sz="1400" baseline="0">
              <a:latin typeface="ＭＳ ゴシック" pitchFamily="49" charset="-128"/>
              <a:ea typeface="ＭＳ ゴシック" pitchFamily="49" charset="-128"/>
            </a:rPr>
            <a:t>40</a:t>
          </a:r>
          <a:r>
            <a:rPr kumimoji="1" lang="ja-JP" altLang="en-US" sz="1400" baseline="0">
              <a:latin typeface="ＭＳ ゴシック" pitchFamily="49" charset="-128"/>
              <a:ea typeface="ＭＳ ゴシック" pitchFamily="49" charset="-128"/>
            </a:rPr>
            <a:t>百万円の赤字であった。</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財政調整基金は、毎年、前年度決算余剰金の積み立てを行っており、</a:t>
          </a:r>
          <a:r>
            <a:rPr kumimoji="1" lang="en-US" altLang="ja-JP" sz="1400" baseline="0">
              <a:latin typeface="ＭＳ ゴシック" pitchFamily="49" charset="-128"/>
              <a:ea typeface="ＭＳ ゴシック" pitchFamily="49" charset="-128"/>
            </a:rPr>
            <a:t>6</a:t>
          </a:r>
          <a:r>
            <a:rPr kumimoji="1" lang="ja-JP" altLang="en-US" sz="1400" baseline="0">
              <a:latin typeface="ＭＳ ゴシック" pitchFamily="49" charset="-128"/>
              <a:ea typeface="ＭＳ ゴシック" pitchFamily="49" charset="-128"/>
            </a:rPr>
            <a:t>年度においては</a:t>
          </a:r>
          <a:r>
            <a:rPr kumimoji="1" lang="en-US" altLang="ja-JP" sz="1400" baseline="0">
              <a:latin typeface="ＭＳ ゴシック" pitchFamily="49" charset="-128"/>
              <a:ea typeface="ＭＳ ゴシック" pitchFamily="49" charset="-128"/>
            </a:rPr>
            <a:t>82</a:t>
          </a:r>
          <a:r>
            <a:rPr kumimoji="1" lang="ja-JP" altLang="en-US" sz="1400" baseline="0">
              <a:latin typeface="ＭＳ ゴシック" pitchFamily="49" charset="-128"/>
              <a:ea typeface="ＭＳ ゴシック" pitchFamily="49" charset="-128"/>
            </a:rPr>
            <a:t>百万円を新たに積み立てたが、</a:t>
          </a:r>
          <a:r>
            <a:rPr kumimoji="1" lang="en-US" altLang="ja-JP" sz="1400" baseline="0">
              <a:latin typeface="ＭＳ ゴシック" pitchFamily="49" charset="-128"/>
              <a:ea typeface="ＭＳ ゴシック" pitchFamily="49" charset="-128"/>
            </a:rPr>
            <a:t>2</a:t>
          </a:r>
          <a:r>
            <a:rPr kumimoji="1" lang="ja-JP" altLang="en-US" sz="1400" baseline="0">
              <a:latin typeface="ＭＳ ゴシック" pitchFamily="49" charset="-128"/>
              <a:ea typeface="ＭＳ ゴシック" pitchFamily="49" charset="-128"/>
            </a:rPr>
            <a:t>億</a:t>
          </a:r>
          <a:r>
            <a:rPr kumimoji="1" lang="en-US" altLang="ja-JP" sz="1400" baseline="0">
              <a:latin typeface="ＭＳ ゴシック" pitchFamily="49" charset="-128"/>
              <a:ea typeface="ＭＳ ゴシック" pitchFamily="49" charset="-128"/>
            </a:rPr>
            <a:t>13</a:t>
          </a:r>
          <a:r>
            <a:rPr kumimoji="1" lang="ja-JP" altLang="en-US" sz="1400" baseline="0">
              <a:latin typeface="ＭＳ ゴシック" pitchFamily="49" charset="-128"/>
              <a:ea typeface="ＭＳ ゴシック" pitchFamily="49" charset="-128"/>
            </a:rPr>
            <a:t>百万円取り崩した。</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今後も収支見通しや総合計画に基づく健全な行財政運営に努めていく。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岡山県早島町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令和６年度決算において、いずれの会計においても赤字は発生していない。今後も健全な財政運営に努める。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岡山県早島町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令和６年度においては、前年度と比較して、元利償還金が４万百円の減となったが、公営企業債の元利償還金に対する繰入金が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百万円の増となった。昨年度の公害防止事業債償還費の減少等により算入公債費等は</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百万円の減となったものの、実質公債費比率の分子は</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百万円の増となった。今後、公共施設整備等による地方債の発行に係る元利償還金の増加が見込まれる。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岡山県早島町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令和６年度においては、一般会計等に係る地方債残高が</a:t>
          </a:r>
          <a:r>
            <a:rPr kumimoji="1" lang="en-US" altLang="ja-JP" sz="1400">
              <a:latin typeface="ＭＳ ゴシック" pitchFamily="49" charset="-128"/>
              <a:ea typeface="ＭＳ ゴシック" pitchFamily="49" charset="-128"/>
            </a:rPr>
            <a:t>60</a:t>
          </a:r>
          <a:r>
            <a:rPr kumimoji="1" lang="ja-JP" altLang="en-US" sz="1400">
              <a:latin typeface="ＭＳ ゴシック" pitchFamily="49" charset="-128"/>
              <a:ea typeface="ＭＳ ゴシック" pitchFamily="49" charset="-128"/>
            </a:rPr>
            <a:t>百万円減少、債務負担行為に基づく支出予定額は</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百万円減少、公営企業債等繰入見込額も</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百万円減少したため、将来負担額は</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充当可能財源等については、基準財政需要額算入見込額が</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百万円減少したものの、充当可能基金が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百万円及び充当可能特定歳入が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百万円増加したため、</a:t>
          </a:r>
          <a:r>
            <a:rPr kumimoji="1" lang="en-US" altLang="ja-JP" sz="1400">
              <a:latin typeface="ＭＳ ゴシック" pitchFamily="49" charset="-128"/>
              <a:ea typeface="ＭＳ ゴシック" pitchFamily="49" charset="-128"/>
            </a:rPr>
            <a:t>55</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前年度に引き続き、充当可能財源等が将来負担額を上回ったため、将来負担比率は算出されていない。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公共施設の老朽化やインフラ施設整備等の実施に伴う地方債現在高の増加が見込まれることから、地方債の発行に際しては、将来世代の負担が過重になりすぎないよう、事業の取捨選択を含めて考慮す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岡山県早島町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百万円を取り崩して、減債調整基金は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百万円を積み立てた。一方で特定目的基金では、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早島駅周辺拠点整備事業に公共施設等整備基金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百万円を取り崩し、民間保育施設及び民間児童福祉施設の新設に伴う整備費等にふるさとづくり基金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百万円を取り崩すと共に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百万円を積み立て、地方創生拠点整備基金を新たに創設したため、基金全体としては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老朽化した公共施設等の将来的な整備更新のための経費や、公共施設整備に伴う起債償還額の増加に備え、個々の特定目的基金に積立てを行う予定。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・地方創生拠点整備基金：地域再生計画に記載された地方創生に資する施設整備等を実施することを目的とするもの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・ふるさとづくり基金：明るい、豊かで、活力ある独創的、個性的な地域づくりを行うことを目的とするもの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・公共施設等整備基金：早島町における公共施設等の整備を図ることを目的とするもの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・福祉基金：高齢化社会の進展に対応し、高齢者等の保健福祉の増進を図るため、在宅福祉事業及び健康づくり事業等、地域福祉につながる活動に要する経費に充てることを目的とするもの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地方創生拠点整備基金：令和６年度から創設されたため増加となった。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ふるさとづくり基金：取り崩しもあったが、ふるさと納税の寄付額が大幅に上昇したため増加となった。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公共施設等整備基金：特定の施設更新に備えて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百万円の定額積立てを行った一方、駅周辺拠点整備事業に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公共施設等整備基金：将来の公共施設等の老朽化対策経費の増大に備え、継続的に積み立てを行う。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純繰越金の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百万円を積み立てた。一方で財源調整分として当初予算で繰入れを見込んでいたとおり執行実績等により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百万円取崩したため、基金残高は前年度と比較して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期的な財政見通しでは、行政サービスの拡大等により財政調整基金の取崩しを前提としなければ予算が組めない状況となっているが、災害の発生等の不測の事態への備えとして、また将来を見据えた健全な財政運営を行うため、過去の実績等を踏ま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百万円程度の残高を目途とする。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臨時財政対策債の元利償還金の一部として普通交付税で追加交付された臨時財政対策債償還基金費分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百万円を積み立て、償還に充てるため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早島駅周辺拠点整備事業において計画的な取崩しを予定していることから、今後の大型事業の償還に備えて積立てを行っていく。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DBFD120-20B6-4052-9E2D-1FF3DDA661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002FFDD-9F29-41EF-B8F3-13A58C9A66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6AF46A0-3965-4937-AF46-3D0DC1C68164}"/>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ADE3A3F-CAC9-468F-A632-709A49BC90A1}"/>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8FFC9C5-4F1F-455D-A329-8B13D7A41D0D}"/>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0E0EEF2-B8E7-4AFF-B8FA-A185A351F1F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3DD7991-D91E-4A5D-B7E4-357FD751D643}"/>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8363578-7DED-4042-A8FA-6372E36CAC68}"/>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65B9245-69FF-4586-A7DE-CCB8ABD7F54A}"/>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91A404B-28F4-4DE2-8675-BD6DD37CEDC7}"/>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75FB465-2428-47D8-94F6-756DBE7B3059}"/>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8528B9D-C23B-45B8-8B56-DC8412CDCA7D}"/>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DD1E501-98D3-422F-B206-74F51EB46728}"/>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045F410-7A4C-4902-8C60-F84B8263DC41}"/>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51A912A-9247-4E78-BD23-DEA824203AD2}"/>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4E821C3-92E0-40F3-94F3-6B33D6FC826D}"/>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岡山県早島町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CE7F905-65B6-4512-B4D3-C985F745490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B104DDA-138D-4B4E-BB6E-C863FF4390A4}"/>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8B880F3-A8E1-4423-BAB2-7257C50FAF4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072CAD3-E548-4D7D-9814-23894F1E2805}"/>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A13F76E-1D5C-4C34-BEEC-4AE386FE35E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14691A8-2937-469B-9F3B-E3A47545B42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12,748
12,648
7.62
7,839,769
7,644,694
153,149
3,760,473
4,468,964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1125D97-CA26-4D23-8CB3-C89F67B11B78}"/>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5BE7572-EBFA-469F-84B9-EFC250E532E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2EF04A9-732E-4123-986C-F96CD4ADFE7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7FD0B2F-447B-4C43-8724-3A1A61102CA2}"/>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9475302-4553-4E9E-85A4-8186DE1B8664}"/>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0CDA47F-C587-41B3-A47F-35D9552C3B8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FB288D6-1AD0-4BE1-91D2-548E5C49081D}"/>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E75DC97-0035-4900-AFB3-E149BC911C8E}"/>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42E4CFC-C5BC-4A05-AED2-C9E9E376C62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4788E13-ECBD-49E2-A40A-6D595EFBF2A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0DCAFF9-5BA4-4909-BD47-49C34151A17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1F661CE-2F04-41D6-B765-3FC55226512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2E844A2-1692-45E7-8F9A-11F7257BD27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179A191-A044-41F8-A941-110C1107128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BD6FB96-38EE-4E3F-99A6-B2A4B34855F6}"/>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181D193-D046-4959-8FAD-D2962E6637DC}"/>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8845361-1BA5-45D7-B4C8-37A109B06873}"/>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6EB4EF5-A574-4029-90B1-976B852992C6}"/>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6BDD1F6-7306-4C03-8611-79F903FAF60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8A3EF19-FA0D-4080-8C69-31241A9A188F}"/>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1F68E5E-3559-4B75-927A-CEAA60CD631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705FF66-A213-4861-8685-29DEFB87AD4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54C6311-321A-462E-B4D6-AE2B506DA0BF}"/>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D8F4D12-48CD-49B7-91A4-63D305D2FD4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7FB0B68-3079-4CA2-ADB9-0B49E711FCF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4BD08D4-FBF2-4178-A059-3FD21A75F269}"/>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017926E-1890-49B4-A220-D4CED2F0E31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8F3E25A-F42F-4836-81A2-3A644B5B764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1941B4A-040C-4BED-B192-F7B307B25AF2}"/>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D5A626B-860A-481A-8738-BCDF3F59E296}"/>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1989622-8E36-4E89-8252-B98D2D3CCE55}"/>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9F50E59-1FC0-43F4-A689-DD4EAE714841}"/>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F5159D8-BAFF-4A1B-93B1-2468827D5C3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8C8250D-69EC-4154-8FF0-92308499ED97}"/>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E8877AA-DFCE-43DC-B766-B18B7F3CD4F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75.9</a:t>
          </a:r>
          <a:r>
            <a:rPr kumimoji="1" lang="ja-JP" altLang="ja-JP" sz="1100">
              <a:solidFill>
                <a:schemeClr val="dk1"/>
              </a:solidFill>
              <a:effectLst/>
              <a:latin typeface="+mn-lt"/>
              <a:ea typeface="+mn-ea"/>
              <a:cs typeface="+mn-cs"/>
            </a:rPr>
            <a:t>％で、類似団体を</a:t>
          </a:r>
          <a:r>
            <a:rPr kumimoji="1" lang="en-US" altLang="ja-JP" sz="1100">
              <a:solidFill>
                <a:schemeClr val="dk1"/>
              </a:solidFill>
              <a:effectLst/>
              <a:latin typeface="+mn-lt"/>
              <a:ea typeface="+mn-ea"/>
              <a:cs typeface="+mn-cs"/>
            </a:rPr>
            <a:t>10.7</a:t>
          </a:r>
          <a:r>
            <a:rPr kumimoji="1" lang="ja-JP" altLang="ja-JP" sz="1100">
              <a:solidFill>
                <a:schemeClr val="dk1"/>
              </a:solidFill>
              <a:effectLst/>
              <a:latin typeface="+mn-lt"/>
              <a:ea typeface="+mn-ea"/>
              <a:cs typeface="+mn-cs"/>
            </a:rPr>
            <a:t>ポイント上回っている。有形固定資産減価償却率は上昇し続けており、公共施設等の老朽化が進んでいる。個別施設計画に基づき、施設の適正な維持管理に努める。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DE9749F-07B1-4C9B-9A81-A8745B0ED417}"/>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6747A98-D8D2-443D-9018-B528731C1EE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4E420CE-0ADB-4784-B933-CEF629BB6D5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B82A723D-2F8D-49D2-89AC-9F57820D51C5}"/>
            </a:ext>
          </a:extLst>
        </xdr:cNvPr>
        <xdr:cNvCxnSpPr/>
      </xdr:nvCxnSpPr>
      <xdr:spPr>
        <a:xfrm>
          <a:off x="1127125" y="670687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7BA8A874-3628-4C81-8BCD-81E5AC59F8C3}"/>
            </a:ext>
          </a:extLst>
        </xdr:cNvPr>
        <xdr:cNvSpPr txBox="1"/>
      </xdr:nvSpPr>
      <xdr:spPr>
        <a:xfrm>
          <a:off x="772811" y="661687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9844E0D7-ADFB-4DBA-AD5D-A77B66C5FBED}"/>
            </a:ext>
          </a:extLst>
        </xdr:cNvPr>
        <xdr:cNvCxnSpPr/>
      </xdr:nvCxnSpPr>
      <xdr:spPr>
        <a:xfrm>
          <a:off x="1127125" y="64446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9FE2C8DF-F3CE-4C93-818D-B4A22DB0E954}"/>
            </a:ext>
          </a:extLst>
        </xdr:cNvPr>
        <xdr:cNvSpPr txBox="1"/>
      </xdr:nvSpPr>
      <xdr:spPr>
        <a:xfrm>
          <a:off x="772811" y="63508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03C72181-AE28-4D77-AD43-C43510DB01F7}"/>
            </a:ext>
          </a:extLst>
        </xdr:cNvPr>
        <xdr:cNvCxnSpPr/>
      </xdr:nvCxnSpPr>
      <xdr:spPr>
        <a:xfrm>
          <a:off x="1127125" y="617855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8E312795-29A1-4663-8DCF-86CE0397BE7F}"/>
            </a:ext>
          </a:extLst>
        </xdr:cNvPr>
        <xdr:cNvSpPr txBox="1"/>
      </xdr:nvSpPr>
      <xdr:spPr>
        <a:xfrm>
          <a:off x="772811" y="608855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A793CACB-AA94-4022-9CA7-968476E54CFF}"/>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AEBEA781-1324-4650-B8C6-B8DD309E4EDE}"/>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1742680C-EA2A-4739-9111-DD7CA879A2E0}"/>
            </a:ext>
          </a:extLst>
        </xdr:cNvPr>
        <xdr:cNvCxnSpPr/>
      </xdr:nvCxnSpPr>
      <xdr:spPr>
        <a:xfrm>
          <a:off x="1127125" y="565023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91CBBF4F-A024-449A-91BB-DE3513E87B8E}"/>
            </a:ext>
          </a:extLst>
        </xdr:cNvPr>
        <xdr:cNvSpPr txBox="1"/>
      </xdr:nvSpPr>
      <xdr:spPr>
        <a:xfrm>
          <a:off x="772811" y="55602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5C4D3244-2186-4A89-AE8E-8F7CA3BE0D32}"/>
            </a:ext>
          </a:extLst>
        </xdr:cNvPr>
        <xdr:cNvCxnSpPr/>
      </xdr:nvCxnSpPr>
      <xdr:spPr>
        <a:xfrm>
          <a:off x="1127125" y="53879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1533EF83-B818-42DA-A595-CE312CF865D4}"/>
            </a:ext>
          </a:extLst>
        </xdr:cNvPr>
        <xdr:cNvSpPr txBox="1"/>
      </xdr:nvSpPr>
      <xdr:spPr>
        <a:xfrm>
          <a:off x="772811" y="52979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BC12CA02-1692-4433-9D8A-5754F6F1975E}"/>
            </a:ext>
          </a:extLst>
        </xdr:cNvPr>
        <xdr:cNvCxnSpPr/>
      </xdr:nvCxnSpPr>
      <xdr:spPr>
        <a:xfrm>
          <a:off x="1127125" y="512572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60D09732-0FD8-4D24-B0D1-996DC8B98EA1}"/>
            </a:ext>
          </a:extLst>
        </xdr:cNvPr>
        <xdr:cNvSpPr txBox="1"/>
      </xdr:nvSpPr>
      <xdr:spPr>
        <a:xfrm>
          <a:off x="772811" y="503191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6E483D0B-C3DB-4CC2-BB32-66952B0C107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69C5E88D-7886-42E5-B116-DBF9AC78395E}"/>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91031D65-19DC-4D11-97DC-30494E745E21}"/>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97124BAF-5CD3-4DC6-9EF1-8A5BC57B7032}"/>
            </a:ext>
          </a:extLst>
        </xdr:cNvPr>
        <xdr:cNvCxnSpPr/>
      </xdr:nvCxnSpPr>
      <xdr:spPr>
        <a:xfrm flipV="1">
          <a:off x="4206240" y="5235257"/>
          <a:ext cx="127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622A2D93-9D2F-4CF1-8277-769F0A6733C4}"/>
            </a:ext>
          </a:extLst>
        </xdr:cNvPr>
        <xdr:cNvSpPr txBox="1"/>
      </xdr:nvSpPr>
      <xdr:spPr>
        <a:xfrm>
          <a:off x="4258945" y="653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9BFA6702-F34C-4DC4-B6ED-4148F0928C38}"/>
            </a:ext>
          </a:extLst>
        </xdr:cNvPr>
        <xdr:cNvCxnSpPr/>
      </xdr:nvCxnSpPr>
      <xdr:spPr>
        <a:xfrm>
          <a:off x="4119245" y="653256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84CB738E-DC8C-479A-98B1-A177EB28E3D7}"/>
            </a:ext>
          </a:extLst>
        </xdr:cNvPr>
        <xdr:cNvSpPr txBox="1"/>
      </xdr:nvSpPr>
      <xdr:spPr>
        <a:xfrm>
          <a:off x="4258945" y="5014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5723ED29-55BF-406B-B396-0CBEBA85A9DB}"/>
            </a:ext>
          </a:extLst>
        </xdr:cNvPr>
        <xdr:cNvCxnSpPr/>
      </xdr:nvCxnSpPr>
      <xdr:spPr>
        <a:xfrm>
          <a:off x="4119245" y="523525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7B05255F-5268-41AB-B961-AB53108397C7}"/>
            </a:ext>
          </a:extLst>
        </xdr:cNvPr>
        <xdr:cNvSpPr txBox="1"/>
      </xdr:nvSpPr>
      <xdr:spPr>
        <a:xfrm>
          <a:off x="4258945" y="585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02ECD9FB-21AB-459A-B9A2-E43B4A3F2DFC}"/>
            </a:ext>
          </a:extLst>
        </xdr:cNvPr>
        <xdr:cNvSpPr/>
      </xdr:nvSpPr>
      <xdr:spPr>
        <a:xfrm>
          <a:off x="4157345" y="600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2A292396-812E-482E-AECC-6B73F98BFA57}"/>
            </a:ext>
          </a:extLst>
        </xdr:cNvPr>
        <xdr:cNvSpPr/>
      </xdr:nvSpPr>
      <xdr:spPr>
        <a:xfrm>
          <a:off x="3537585" y="59804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15787AC6-AE23-41A4-9CC9-9BBEE51756A4}"/>
            </a:ext>
          </a:extLst>
        </xdr:cNvPr>
        <xdr:cNvSpPr/>
      </xdr:nvSpPr>
      <xdr:spPr>
        <a:xfrm>
          <a:off x="2867025" y="59545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4A289950-FACA-4E51-A44B-91F96A782054}"/>
            </a:ext>
          </a:extLst>
        </xdr:cNvPr>
        <xdr:cNvSpPr/>
      </xdr:nvSpPr>
      <xdr:spPr>
        <a:xfrm>
          <a:off x="2196465" y="594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A31C69BD-1D8E-4743-A1BA-040CA67510B5}"/>
            </a:ext>
          </a:extLst>
        </xdr:cNvPr>
        <xdr:cNvSpPr/>
      </xdr:nvSpPr>
      <xdr:spPr>
        <a:xfrm>
          <a:off x="1525905" y="5919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5EC544B-7341-476C-A3EF-CB0D9B942303}"/>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3C457FC-FB6F-48A8-BF11-FB4365DA0D4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CA65883-14A9-49B4-83C9-BE889807573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56B5E348-76EE-44A0-9401-4097D784D4FC}"/>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D27354DB-B792-4384-BD08-BF5979CA5808}"/>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152876</xdr:rowOff>
    </xdr:from>
    <xdr:to>
      <xdr:col>23</xdr:col>
      <xdr:colOff>136525</xdr:colOff>
      <xdr:row>33</xdr:row>
      <xdr:rowOff>83026</xdr:rowOff>
    </xdr:to>
    <xdr:sp macro="" textlink="">
      <xdr:nvSpPr>
        <xdr:cNvPr id="95" name="楕円 94">
          <a:extLst>
            <a:ext uri="{FF2B5EF4-FFF2-40B4-BE49-F238E27FC236}">
              <a16:creationId xmlns:a16="http://schemas.microsoft.com/office/drawing/2014/main" id="{B536E16E-7680-47BF-83D6-5238663033FB}"/>
            </a:ext>
          </a:extLst>
        </xdr:cNvPr>
        <xdr:cNvSpPr/>
      </xdr:nvSpPr>
      <xdr:spPr>
        <a:xfrm>
          <a:off x="4157345" y="6286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131303</xdr:rowOff>
    </xdr:from>
    <xdr:ext cx="405111" cy="259045"/>
    <xdr:sp macro="" textlink="">
      <xdr:nvSpPr>
        <xdr:cNvPr id="96" name="有形固定資産減価償却率該当値テキスト">
          <a:extLst>
            <a:ext uri="{FF2B5EF4-FFF2-40B4-BE49-F238E27FC236}">
              <a16:creationId xmlns:a16="http://schemas.microsoft.com/office/drawing/2014/main" id="{921825FC-EEEB-4C41-AA01-311769F706B4}"/>
            </a:ext>
          </a:extLst>
        </xdr:cNvPr>
        <xdr:cNvSpPr txBox="1"/>
      </xdr:nvSpPr>
      <xdr:spPr>
        <a:xfrm>
          <a:off x="4258945" y="626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123190</xdr:rowOff>
    </xdr:from>
    <xdr:to>
      <xdr:col>19</xdr:col>
      <xdr:colOff>187325</xdr:colOff>
      <xdr:row>33</xdr:row>
      <xdr:rowOff>53340</xdr:rowOff>
    </xdr:to>
    <xdr:sp macro="" textlink="">
      <xdr:nvSpPr>
        <xdr:cNvPr id="97" name="楕円 96">
          <a:extLst>
            <a:ext uri="{FF2B5EF4-FFF2-40B4-BE49-F238E27FC236}">
              <a16:creationId xmlns:a16="http://schemas.microsoft.com/office/drawing/2014/main" id="{AEC92260-E167-454E-8006-2EBCF88D5E65}"/>
            </a:ext>
          </a:extLst>
        </xdr:cNvPr>
        <xdr:cNvSpPr/>
      </xdr:nvSpPr>
      <xdr:spPr>
        <a:xfrm>
          <a:off x="3537585" y="6257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2540</xdr:rowOff>
    </xdr:from>
    <xdr:to>
      <xdr:col>23</xdr:col>
      <xdr:colOff>85725</xdr:colOff>
      <xdr:row>33</xdr:row>
      <xdr:rowOff>32226</xdr:rowOff>
    </xdr:to>
    <xdr:cxnSp macro="">
      <xdr:nvCxnSpPr>
        <xdr:cNvPr id="98" name="直線コネクタ 97">
          <a:extLst>
            <a:ext uri="{FF2B5EF4-FFF2-40B4-BE49-F238E27FC236}">
              <a16:creationId xmlns:a16="http://schemas.microsoft.com/office/drawing/2014/main" id="{46434758-A58F-4D35-928A-3671EB198077}"/>
            </a:ext>
          </a:extLst>
        </xdr:cNvPr>
        <xdr:cNvCxnSpPr/>
      </xdr:nvCxnSpPr>
      <xdr:spPr>
        <a:xfrm>
          <a:off x="3588385" y="6304280"/>
          <a:ext cx="619760" cy="2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93504</xdr:rowOff>
    </xdr:from>
    <xdr:to>
      <xdr:col>15</xdr:col>
      <xdr:colOff>187325</xdr:colOff>
      <xdr:row>33</xdr:row>
      <xdr:rowOff>23654</xdr:rowOff>
    </xdr:to>
    <xdr:sp macro="" textlink="">
      <xdr:nvSpPr>
        <xdr:cNvPr id="99" name="楕円 98">
          <a:extLst>
            <a:ext uri="{FF2B5EF4-FFF2-40B4-BE49-F238E27FC236}">
              <a16:creationId xmlns:a16="http://schemas.microsoft.com/office/drawing/2014/main" id="{1EE132AB-40CA-4C9A-8D87-E0E64F09FA1A}"/>
            </a:ext>
          </a:extLst>
        </xdr:cNvPr>
        <xdr:cNvSpPr/>
      </xdr:nvSpPr>
      <xdr:spPr>
        <a:xfrm>
          <a:off x="2867025" y="62276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144304</xdr:rowOff>
    </xdr:from>
    <xdr:to>
      <xdr:col>19</xdr:col>
      <xdr:colOff>136525</xdr:colOff>
      <xdr:row>33</xdr:row>
      <xdr:rowOff>2540</xdr:rowOff>
    </xdr:to>
    <xdr:cxnSp macro="">
      <xdr:nvCxnSpPr>
        <xdr:cNvPr id="100" name="直線コネクタ 99">
          <a:extLst>
            <a:ext uri="{FF2B5EF4-FFF2-40B4-BE49-F238E27FC236}">
              <a16:creationId xmlns:a16="http://schemas.microsoft.com/office/drawing/2014/main" id="{828ACB1D-C48A-4B62-87C5-7538EC3B3B4C}"/>
            </a:ext>
          </a:extLst>
        </xdr:cNvPr>
        <xdr:cNvCxnSpPr/>
      </xdr:nvCxnSpPr>
      <xdr:spPr>
        <a:xfrm>
          <a:off x="2917825" y="6278404"/>
          <a:ext cx="670560" cy="2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85408</xdr:rowOff>
    </xdr:from>
    <xdr:to>
      <xdr:col>11</xdr:col>
      <xdr:colOff>187325</xdr:colOff>
      <xdr:row>33</xdr:row>
      <xdr:rowOff>15558</xdr:rowOff>
    </xdr:to>
    <xdr:sp macro="" textlink="">
      <xdr:nvSpPr>
        <xdr:cNvPr id="101" name="楕円 100">
          <a:extLst>
            <a:ext uri="{FF2B5EF4-FFF2-40B4-BE49-F238E27FC236}">
              <a16:creationId xmlns:a16="http://schemas.microsoft.com/office/drawing/2014/main" id="{3BD279FF-BCE3-4031-B8AC-34B29226FB52}"/>
            </a:ext>
          </a:extLst>
        </xdr:cNvPr>
        <xdr:cNvSpPr/>
      </xdr:nvSpPr>
      <xdr:spPr>
        <a:xfrm>
          <a:off x="2196465" y="6219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136208</xdr:rowOff>
    </xdr:from>
    <xdr:to>
      <xdr:col>15</xdr:col>
      <xdr:colOff>136525</xdr:colOff>
      <xdr:row>32</xdr:row>
      <xdr:rowOff>144304</xdr:rowOff>
    </xdr:to>
    <xdr:cxnSp macro="">
      <xdr:nvCxnSpPr>
        <xdr:cNvPr id="102" name="直線コネクタ 101">
          <a:extLst>
            <a:ext uri="{FF2B5EF4-FFF2-40B4-BE49-F238E27FC236}">
              <a16:creationId xmlns:a16="http://schemas.microsoft.com/office/drawing/2014/main" id="{099A80E8-737A-4087-BA34-4B2994553C3E}"/>
            </a:ext>
          </a:extLst>
        </xdr:cNvPr>
        <xdr:cNvCxnSpPr/>
      </xdr:nvCxnSpPr>
      <xdr:spPr>
        <a:xfrm>
          <a:off x="2247265" y="6270308"/>
          <a:ext cx="67056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23336</xdr:rowOff>
    </xdr:from>
    <xdr:to>
      <xdr:col>7</xdr:col>
      <xdr:colOff>187325</xdr:colOff>
      <xdr:row>32</xdr:row>
      <xdr:rowOff>124936</xdr:rowOff>
    </xdr:to>
    <xdr:sp macro="" textlink="">
      <xdr:nvSpPr>
        <xdr:cNvPr id="103" name="楕円 102">
          <a:extLst>
            <a:ext uri="{FF2B5EF4-FFF2-40B4-BE49-F238E27FC236}">
              <a16:creationId xmlns:a16="http://schemas.microsoft.com/office/drawing/2014/main" id="{932DD988-4A14-4C9E-B6EE-5CAA79706F59}"/>
            </a:ext>
          </a:extLst>
        </xdr:cNvPr>
        <xdr:cNvSpPr/>
      </xdr:nvSpPr>
      <xdr:spPr>
        <a:xfrm>
          <a:off x="1525905" y="61574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74136</xdr:rowOff>
    </xdr:from>
    <xdr:to>
      <xdr:col>11</xdr:col>
      <xdr:colOff>136525</xdr:colOff>
      <xdr:row>32</xdr:row>
      <xdr:rowOff>136208</xdr:rowOff>
    </xdr:to>
    <xdr:cxnSp macro="">
      <xdr:nvCxnSpPr>
        <xdr:cNvPr id="104" name="直線コネクタ 103">
          <a:extLst>
            <a:ext uri="{FF2B5EF4-FFF2-40B4-BE49-F238E27FC236}">
              <a16:creationId xmlns:a16="http://schemas.microsoft.com/office/drawing/2014/main" id="{A57D11EC-1AE8-4F7E-91A9-EB9708A713F8}"/>
            </a:ext>
          </a:extLst>
        </xdr:cNvPr>
        <xdr:cNvCxnSpPr/>
      </xdr:nvCxnSpPr>
      <xdr:spPr>
        <a:xfrm>
          <a:off x="1576705" y="6208236"/>
          <a:ext cx="670560" cy="6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9A8007A6-CEF9-4215-83FE-9DD6B482B9C2}"/>
            </a:ext>
          </a:extLst>
        </xdr:cNvPr>
        <xdr:cNvSpPr txBox="1"/>
      </xdr:nvSpPr>
      <xdr:spPr>
        <a:xfrm>
          <a:off x="3395989"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A78CDB24-A593-47D4-97B8-866D814F3A4A}"/>
            </a:ext>
          </a:extLst>
        </xdr:cNvPr>
        <xdr:cNvSpPr txBox="1"/>
      </xdr:nvSpPr>
      <xdr:spPr>
        <a:xfrm>
          <a:off x="2738129" y="5733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830EE395-53BC-4E69-8A56-387FFBE10D5A}"/>
            </a:ext>
          </a:extLst>
        </xdr:cNvPr>
        <xdr:cNvSpPr txBox="1"/>
      </xdr:nvSpPr>
      <xdr:spPr>
        <a:xfrm>
          <a:off x="2067569" y="572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7E88BF87-08D5-4BA4-962E-730DC5668576}"/>
            </a:ext>
          </a:extLst>
        </xdr:cNvPr>
        <xdr:cNvSpPr txBox="1"/>
      </xdr:nvSpPr>
      <xdr:spPr>
        <a:xfrm>
          <a:off x="1397009"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44467</xdr:rowOff>
    </xdr:from>
    <xdr:ext cx="405111" cy="259045"/>
    <xdr:sp macro="" textlink="">
      <xdr:nvSpPr>
        <xdr:cNvPr id="109" name="n_1mainValue有形固定資産減価償却率">
          <a:extLst>
            <a:ext uri="{FF2B5EF4-FFF2-40B4-BE49-F238E27FC236}">
              <a16:creationId xmlns:a16="http://schemas.microsoft.com/office/drawing/2014/main" id="{505A2C92-D001-499A-B925-8C4F54FB27D5}"/>
            </a:ext>
          </a:extLst>
        </xdr:cNvPr>
        <xdr:cNvSpPr txBox="1"/>
      </xdr:nvSpPr>
      <xdr:spPr>
        <a:xfrm>
          <a:off x="3395989"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14781</xdr:rowOff>
    </xdr:from>
    <xdr:ext cx="405111" cy="259045"/>
    <xdr:sp macro="" textlink="">
      <xdr:nvSpPr>
        <xdr:cNvPr id="110" name="n_2mainValue有形固定資産減価償却率">
          <a:extLst>
            <a:ext uri="{FF2B5EF4-FFF2-40B4-BE49-F238E27FC236}">
              <a16:creationId xmlns:a16="http://schemas.microsoft.com/office/drawing/2014/main" id="{872F3992-8D96-4F7D-86EF-FBC5F6F56EC4}"/>
            </a:ext>
          </a:extLst>
        </xdr:cNvPr>
        <xdr:cNvSpPr txBox="1"/>
      </xdr:nvSpPr>
      <xdr:spPr>
        <a:xfrm>
          <a:off x="2738129" y="631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6685</xdr:rowOff>
    </xdr:from>
    <xdr:ext cx="405111" cy="259045"/>
    <xdr:sp macro="" textlink="">
      <xdr:nvSpPr>
        <xdr:cNvPr id="111" name="n_3mainValue有形固定資産減価償却率">
          <a:extLst>
            <a:ext uri="{FF2B5EF4-FFF2-40B4-BE49-F238E27FC236}">
              <a16:creationId xmlns:a16="http://schemas.microsoft.com/office/drawing/2014/main" id="{F98843FD-2F88-41EF-996E-F17101DDF6AC}"/>
            </a:ext>
          </a:extLst>
        </xdr:cNvPr>
        <xdr:cNvSpPr txBox="1"/>
      </xdr:nvSpPr>
      <xdr:spPr>
        <a:xfrm>
          <a:off x="2067569" y="630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116063</xdr:rowOff>
    </xdr:from>
    <xdr:ext cx="405111" cy="259045"/>
    <xdr:sp macro="" textlink="">
      <xdr:nvSpPr>
        <xdr:cNvPr id="112" name="n_4mainValue有形固定資産減価償却率">
          <a:extLst>
            <a:ext uri="{FF2B5EF4-FFF2-40B4-BE49-F238E27FC236}">
              <a16:creationId xmlns:a16="http://schemas.microsoft.com/office/drawing/2014/main" id="{95B4C40A-DA11-4D6A-97EA-631287551E15}"/>
            </a:ext>
          </a:extLst>
        </xdr:cNvPr>
        <xdr:cNvSpPr txBox="1"/>
      </xdr:nvSpPr>
      <xdr:spPr>
        <a:xfrm>
          <a:off x="1397009" y="6250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B7675511-2833-4739-8EF0-D603D512EBA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F2A3C80C-5D1D-42FF-B24D-3598A51CF82C}"/>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632E2342-6CF8-4C4F-B16F-BDC7DE07D537}"/>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[ 205.0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99B67C1C-6A6E-4638-A8C3-5F3300FF270B}"/>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0AA037E0-64B5-4519-8130-891A7C9895E3}"/>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8520FAE0-61E6-4569-921F-4039E58143FB}"/>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6B566FD3-0166-4D8C-BD1E-12D547DCC959}"/>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61AAEE7F-A4FF-4102-BA44-A817D9DD3A25}"/>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CC92CF31-0544-49A2-A68D-CB329EDA3E01}"/>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055AFBE9-E0ED-493E-9CC7-CA469B86643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8CB051D3-417C-44F7-8BAA-E64CD35DEB0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B5430102-C4BE-44B6-8775-6E8E15C08D4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A89D185C-A96A-4A97-8D98-D7689616C7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債務償還比率は類似団体平均を下回っており、今後も引き続き健全な財政管理を進めてい</a:t>
          </a:r>
          <a:r>
            <a:rPr kumimoji="1" lang="ja-JP" altLang="en-US" sz="1100">
              <a:solidFill>
                <a:schemeClr val="dk1"/>
              </a:solidFill>
              <a:effectLst/>
              <a:latin typeface="+mn-lt"/>
              <a:ea typeface="+mn-ea"/>
              <a:cs typeface="+mn-cs"/>
            </a:rPr>
            <a:t>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6740B653-63D8-4E63-B605-77376050D67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E63D1CB5-3009-40D5-B343-51B3F45C3BD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7E3E4FC8-0346-4BC2-90A4-B0992E551C4A}"/>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21E8AE26-5B82-4BB3-9A55-7A6CA6032732}"/>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C0E75150-96DB-4709-B685-99D8AA897322}"/>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E12742CA-7F48-4CD9-9E2E-8359F647A9D5}"/>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A8B255AB-C012-4C18-A009-DAD9A444BBB1}"/>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248241D2-1A51-426F-B066-C41220DDFE67}"/>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917A61C8-BA92-413F-B588-D607ECFCE55A}"/>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1C53EEA5-B5C2-4A26-AB3F-6278BB895C37}"/>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E2F89B60-60EF-4C78-B42E-4FF0F6CC7B7B}"/>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600CFFC1-CA63-4501-A82F-E3B33D53C289}"/>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6A67C1DD-02AF-4CA3-A482-E8BEB37213F8}"/>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6370EA1B-EB91-4E44-B6F3-2AF7C8534562}"/>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20B5D12B-7100-41B4-BAF7-FAF455545C2F}"/>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486D7E72-C514-4E07-B84F-7B58806188BE}"/>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44CBF586-CD42-4561-A559-52F0937D9F62}"/>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F71ACBB5-AB57-4B04-8CB3-55D714E44CBE}"/>
            </a:ext>
          </a:extLst>
        </xdr:cNvPr>
        <xdr:cNvCxnSpPr/>
      </xdr:nvCxnSpPr>
      <xdr:spPr>
        <a:xfrm flipV="1">
          <a:off x="13027660" y="5160463"/>
          <a:ext cx="1269" cy="1405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0E6A96AD-9200-49F8-A70B-3A4AED3DC1BC}"/>
            </a:ext>
          </a:extLst>
        </xdr:cNvPr>
        <xdr:cNvSpPr txBox="1"/>
      </xdr:nvSpPr>
      <xdr:spPr>
        <a:xfrm>
          <a:off x="13080365" y="656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1C62FA64-861A-4EBC-A281-7D66B9EE0E44}"/>
            </a:ext>
          </a:extLst>
        </xdr:cNvPr>
        <xdr:cNvCxnSpPr/>
      </xdr:nvCxnSpPr>
      <xdr:spPr>
        <a:xfrm>
          <a:off x="12963525" y="6565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AA4C3EF0-4975-4C7D-98A1-F201491541C3}"/>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458BDA52-7503-425B-B7B3-32D136F0E07B}"/>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9A8AE65D-3275-4911-90CD-369F4D22A16D}"/>
            </a:ext>
          </a:extLst>
        </xdr:cNvPr>
        <xdr:cNvSpPr txBox="1"/>
      </xdr:nvSpPr>
      <xdr:spPr>
        <a:xfrm>
          <a:off x="13080365" y="57306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DA49DA30-2ED6-4612-B72C-090215442D77}"/>
            </a:ext>
          </a:extLst>
        </xdr:cNvPr>
        <xdr:cNvSpPr/>
      </xdr:nvSpPr>
      <xdr:spPr>
        <a:xfrm>
          <a:off x="13001625" y="57522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859E4909-7DC0-469F-99EB-370040FFF72B}"/>
            </a:ext>
          </a:extLst>
        </xdr:cNvPr>
        <xdr:cNvSpPr/>
      </xdr:nvSpPr>
      <xdr:spPr>
        <a:xfrm>
          <a:off x="12359005" y="5766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821FAA54-E351-4AD4-A8F1-AC22075A4B37}"/>
            </a:ext>
          </a:extLst>
        </xdr:cNvPr>
        <xdr:cNvSpPr/>
      </xdr:nvSpPr>
      <xdr:spPr>
        <a:xfrm>
          <a:off x="11688445" y="5751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0D8DAAEC-942B-4BD7-A920-79612AC1207E}"/>
            </a:ext>
          </a:extLst>
        </xdr:cNvPr>
        <xdr:cNvSpPr/>
      </xdr:nvSpPr>
      <xdr:spPr>
        <a:xfrm>
          <a:off x="11017885" y="57450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867C9491-D643-428E-A613-0E5834DDE069}"/>
            </a:ext>
          </a:extLst>
        </xdr:cNvPr>
        <xdr:cNvSpPr/>
      </xdr:nvSpPr>
      <xdr:spPr>
        <a:xfrm>
          <a:off x="10347325" y="59455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DB0B5B6-6430-4BB8-A936-6B6476FFFD4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1208DBF0-4667-47CF-9F66-AEBF273DD08A}"/>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3981992-F99C-472D-990B-FEF3DA5129B4}"/>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15503AA0-E4B2-46F6-885F-6457DB37CEE6}"/>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8286840E-D746-4735-BB37-4F8646479DF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126093</xdr:rowOff>
    </xdr:from>
    <xdr:to>
      <xdr:col>76</xdr:col>
      <xdr:colOff>73025</xdr:colOff>
      <xdr:row>28</xdr:row>
      <xdr:rowOff>56243</xdr:rowOff>
    </xdr:to>
    <xdr:sp macro="" textlink="">
      <xdr:nvSpPr>
        <xdr:cNvPr id="159" name="楕円 158">
          <a:extLst>
            <a:ext uri="{FF2B5EF4-FFF2-40B4-BE49-F238E27FC236}">
              <a16:creationId xmlns:a16="http://schemas.microsoft.com/office/drawing/2014/main" id="{8D360C70-2F00-4449-947C-0D0D82B0781D}"/>
            </a:ext>
          </a:extLst>
        </xdr:cNvPr>
        <xdr:cNvSpPr/>
      </xdr:nvSpPr>
      <xdr:spPr>
        <a:xfrm>
          <a:off x="13001625" y="54219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148970</xdr:rowOff>
    </xdr:from>
    <xdr:ext cx="469744" cy="259045"/>
    <xdr:sp macro="" textlink="">
      <xdr:nvSpPr>
        <xdr:cNvPr id="160" name="債務償還比率該当値テキスト">
          <a:extLst>
            <a:ext uri="{FF2B5EF4-FFF2-40B4-BE49-F238E27FC236}">
              <a16:creationId xmlns:a16="http://schemas.microsoft.com/office/drawing/2014/main" id="{60F8D829-E6D4-4A4D-A392-AC42CBEF9DE5}"/>
            </a:ext>
          </a:extLst>
        </xdr:cNvPr>
        <xdr:cNvSpPr txBox="1"/>
      </xdr:nvSpPr>
      <xdr:spPr>
        <a:xfrm>
          <a:off x="13080365" y="5277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20493</xdr:rowOff>
    </xdr:from>
    <xdr:to>
      <xdr:col>72</xdr:col>
      <xdr:colOff>123825</xdr:colOff>
      <xdr:row>28</xdr:row>
      <xdr:rowOff>122093</xdr:rowOff>
    </xdr:to>
    <xdr:sp macro="" textlink="">
      <xdr:nvSpPr>
        <xdr:cNvPr id="161" name="楕円 160">
          <a:extLst>
            <a:ext uri="{FF2B5EF4-FFF2-40B4-BE49-F238E27FC236}">
              <a16:creationId xmlns:a16="http://schemas.microsoft.com/office/drawing/2014/main" id="{A01FFFB4-F6DC-4330-B6FF-D99FBCA8E2BC}"/>
            </a:ext>
          </a:extLst>
        </xdr:cNvPr>
        <xdr:cNvSpPr/>
      </xdr:nvSpPr>
      <xdr:spPr>
        <a:xfrm>
          <a:off x="12359005" y="5484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5443</xdr:rowOff>
    </xdr:from>
    <xdr:to>
      <xdr:col>76</xdr:col>
      <xdr:colOff>22225</xdr:colOff>
      <xdr:row>28</xdr:row>
      <xdr:rowOff>71293</xdr:rowOff>
    </xdr:to>
    <xdr:cxnSp macro="">
      <xdr:nvCxnSpPr>
        <xdr:cNvPr id="162" name="直線コネクタ 161">
          <a:extLst>
            <a:ext uri="{FF2B5EF4-FFF2-40B4-BE49-F238E27FC236}">
              <a16:creationId xmlns:a16="http://schemas.microsoft.com/office/drawing/2014/main" id="{C4E184FF-DE13-4548-92DB-FDB393167645}"/>
            </a:ext>
          </a:extLst>
        </xdr:cNvPr>
        <xdr:cNvCxnSpPr/>
      </xdr:nvCxnSpPr>
      <xdr:spPr>
        <a:xfrm flipV="1">
          <a:off x="12409805" y="5468983"/>
          <a:ext cx="619760" cy="6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4300</xdr:rowOff>
    </xdr:from>
    <xdr:to>
      <xdr:col>68</xdr:col>
      <xdr:colOff>123825</xdr:colOff>
      <xdr:row>28</xdr:row>
      <xdr:rowOff>105900</xdr:rowOff>
    </xdr:to>
    <xdr:sp macro="" textlink="">
      <xdr:nvSpPr>
        <xdr:cNvPr id="163" name="楕円 162">
          <a:extLst>
            <a:ext uri="{FF2B5EF4-FFF2-40B4-BE49-F238E27FC236}">
              <a16:creationId xmlns:a16="http://schemas.microsoft.com/office/drawing/2014/main" id="{215E5055-1EFE-423F-9928-92A0860DF455}"/>
            </a:ext>
          </a:extLst>
        </xdr:cNvPr>
        <xdr:cNvSpPr/>
      </xdr:nvSpPr>
      <xdr:spPr>
        <a:xfrm>
          <a:off x="11688445" y="5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55100</xdr:rowOff>
    </xdr:from>
    <xdr:to>
      <xdr:col>72</xdr:col>
      <xdr:colOff>73025</xdr:colOff>
      <xdr:row>28</xdr:row>
      <xdr:rowOff>71293</xdr:rowOff>
    </xdr:to>
    <xdr:cxnSp macro="">
      <xdr:nvCxnSpPr>
        <xdr:cNvPr id="164" name="直線コネクタ 163">
          <a:extLst>
            <a:ext uri="{FF2B5EF4-FFF2-40B4-BE49-F238E27FC236}">
              <a16:creationId xmlns:a16="http://schemas.microsoft.com/office/drawing/2014/main" id="{2EB86972-5361-4C05-8B98-66B23D15C8CF}"/>
            </a:ext>
          </a:extLst>
        </xdr:cNvPr>
        <xdr:cNvCxnSpPr/>
      </xdr:nvCxnSpPr>
      <xdr:spPr>
        <a:xfrm>
          <a:off x="11739245" y="5518640"/>
          <a:ext cx="67056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31596</xdr:rowOff>
    </xdr:from>
    <xdr:to>
      <xdr:col>64</xdr:col>
      <xdr:colOff>123825</xdr:colOff>
      <xdr:row>28</xdr:row>
      <xdr:rowOff>133196</xdr:rowOff>
    </xdr:to>
    <xdr:sp macro="" textlink="">
      <xdr:nvSpPr>
        <xdr:cNvPr id="165" name="楕円 164">
          <a:extLst>
            <a:ext uri="{FF2B5EF4-FFF2-40B4-BE49-F238E27FC236}">
              <a16:creationId xmlns:a16="http://schemas.microsoft.com/office/drawing/2014/main" id="{FF00B96A-6126-4203-AEDD-604E14A71F41}"/>
            </a:ext>
          </a:extLst>
        </xdr:cNvPr>
        <xdr:cNvSpPr/>
      </xdr:nvSpPr>
      <xdr:spPr>
        <a:xfrm>
          <a:off x="11017885" y="549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55100</xdr:rowOff>
    </xdr:from>
    <xdr:to>
      <xdr:col>68</xdr:col>
      <xdr:colOff>73025</xdr:colOff>
      <xdr:row>28</xdr:row>
      <xdr:rowOff>82396</xdr:rowOff>
    </xdr:to>
    <xdr:cxnSp macro="">
      <xdr:nvCxnSpPr>
        <xdr:cNvPr id="166" name="直線コネクタ 165">
          <a:extLst>
            <a:ext uri="{FF2B5EF4-FFF2-40B4-BE49-F238E27FC236}">
              <a16:creationId xmlns:a16="http://schemas.microsoft.com/office/drawing/2014/main" id="{7D6E60BB-68D0-46F3-9B2E-6EC3627ED851}"/>
            </a:ext>
          </a:extLst>
        </xdr:cNvPr>
        <xdr:cNvCxnSpPr/>
      </xdr:nvCxnSpPr>
      <xdr:spPr>
        <a:xfrm flipV="1">
          <a:off x="11068685" y="5518640"/>
          <a:ext cx="670560" cy="2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81135</xdr:rowOff>
    </xdr:from>
    <xdr:to>
      <xdr:col>60</xdr:col>
      <xdr:colOff>123825</xdr:colOff>
      <xdr:row>30</xdr:row>
      <xdr:rowOff>11285</xdr:rowOff>
    </xdr:to>
    <xdr:sp macro="" textlink="">
      <xdr:nvSpPr>
        <xdr:cNvPr id="167" name="楕円 166">
          <a:extLst>
            <a:ext uri="{FF2B5EF4-FFF2-40B4-BE49-F238E27FC236}">
              <a16:creationId xmlns:a16="http://schemas.microsoft.com/office/drawing/2014/main" id="{47D71BDD-4661-4493-8EAE-CFFE4425A807}"/>
            </a:ext>
          </a:extLst>
        </xdr:cNvPr>
        <xdr:cNvSpPr/>
      </xdr:nvSpPr>
      <xdr:spPr>
        <a:xfrm>
          <a:off x="10347325" y="5712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82396</xdr:rowOff>
    </xdr:from>
    <xdr:to>
      <xdr:col>64</xdr:col>
      <xdr:colOff>73025</xdr:colOff>
      <xdr:row>29</xdr:row>
      <xdr:rowOff>131935</xdr:rowOff>
    </xdr:to>
    <xdr:cxnSp macro="">
      <xdr:nvCxnSpPr>
        <xdr:cNvPr id="168" name="直線コネクタ 167">
          <a:extLst>
            <a:ext uri="{FF2B5EF4-FFF2-40B4-BE49-F238E27FC236}">
              <a16:creationId xmlns:a16="http://schemas.microsoft.com/office/drawing/2014/main" id="{3DFD24CE-A633-4E0B-B8E7-AB1B2FF8184D}"/>
            </a:ext>
          </a:extLst>
        </xdr:cNvPr>
        <xdr:cNvCxnSpPr/>
      </xdr:nvCxnSpPr>
      <xdr:spPr>
        <a:xfrm flipV="1">
          <a:off x="10398125" y="5545936"/>
          <a:ext cx="670560" cy="21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44482A3F-68FD-433C-944A-306B267E96DE}"/>
            </a:ext>
          </a:extLst>
        </xdr:cNvPr>
        <xdr:cNvSpPr txBox="1"/>
      </xdr:nvSpPr>
      <xdr:spPr>
        <a:xfrm>
          <a:off x="12185092" y="585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0A933F1B-BB35-40A9-89D2-47CBDE5ECF87}"/>
            </a:ext>
          </a:extLst>
        </xdr:cNvPr>
        <xdr:cNvSpPr txBox="1"/>
      </xdr:nvSpPr>
      <xdr:spPr>
        <a:xfrm>
          <a:off x="11527232" y="584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4EC58777-BB84-4070-9AE9-576D568A1392}"/>
            </a:ext>
          </a:extLst>
        </xdr:cNvPr>
        <xdr:cNvSpPr txBox="1"/>
      </xdr:nvSpPr>
      <xdr:spPr>
        <a:xfrm>
          <a:off x="10856672" y="583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130C18B1-9CE1-499A-B7A3-9F982B708CE2}"/>
            </a:ext>
          </a:extLst>
        </xdr:cNvPr>
        <xdr:cNvSpPr txBox="1"/>
      </xdr:nvSpPr>
      <xdr:spPr>
        <a:xfrm>
          <a:off x="10186112" y="6034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138620</xdr:rowOff>
    </xdr:from>
    <xdr:ext cx="469744" cy="259045"/>
    <xdr:sp macro="" textlink="">
      <xdr:nvSpPr>
        <xdr:cNvPr id="173" name="n_1mainValue債務償還比率">
          <a:extLst>
            <a:ext uri="{FF2B5EF4-FFF2-40B4-BE49-F238E27FC236}">
              <a16:creationId xmlns:a16="http://schemas.microsoft.com/office/drawing/2014/main" id="{9AF2B8DD-118A-46B1-9752-2F65DB526168}"/>
            </a:ext>
          </a:extLst>
        </xdr:cNvPr>
        <xdr:cNvSpPr txBox="1"/>
      </xdr:nvSpPr>
      <xdr:spPr>
        <a:xfrm>
          <a:off x="12185092" y="526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122427</xdr:rowOff>
    </xdr:from>
    <xdr:ext cx="469744" cy="259045"/>
    <xdr:sp macro="" textlink="">
      <xdr:nvSpPr>
        <xdr:cNvPr id="174" name="n_2mainValue債務償還比率">
          <a:extLst>
            <a:ext uri="{FF2B5EF4-FFF2-40B4-BE49-F238E27FC236}">
              <a16:creationId xmlns:a16="http://schemas.microsoft.com/office/drawing/2014/main" id="{D672964F-29EA-4138-B874-D561E9CDE3D0}"/>
            </a:ext>
          </a:extLst>
        </xdr:cNvPr>
        <xdr:cNvSpPr txBox="1"/>
      </xdr:nvSpPr>
      <xdr:spPr>
        <a:xfrm>
          <a:off x="11527232" y="525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149723</xdr:rowOff>
    </xdr:from>
    <xdr:ext cx="469744" cy="259045"/>
    <xdr:sp macro="" textlink="">
      <xdr:nvSpPr>
        <xdr:cNvPr id="175" name="n_3mainValue債務償還比率">
          <a:extLst>
            <a:ext uri="{FF2B5EF4-FFF2-40B4-BE49-F238E27FC236}">
              <a16:creationId xmlns:a16="http://schemas.microsoft.com/office/drawing/2014/main" id="{C45D38E2-8C60-482C-A1DA-DDED6165AAD0}"/>
            </a:ext>
          </a:extLst>
        </xdr:cNvPr>
        <xdr:cNvSpPr txBox="1"/>
      </xdr:nvSpPr>
      <xdr:spPr>
        <a:xfrm>
          <a:off x="10856672" y="527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27812</xdr:rowOff>
    </xdr:from>
    <xdr:ext cx="469744" cy="259045"/>
    <xdr:sp macro="" textlink="">
      <xdr:nvSpPr>
        <xdr:cNvPr id="176" name="n_4mainValue債務償還比率">
          <a:extLst>
            <a:ext uri="{FF2B5EF4-FFF2-40B4-BE49-F238E27FC236}">
              <a16:creationId xmlns:a16="http://schemas.microsoft.com/office/drawing/2014/main" id="{DA7FAC7C-CB6F-4BAD-B98B-A381EE8EE8DE}"/>
            </a:ext>
          </a:extLst>
        </xdr:cNvPr>
        <xdr:cNvSpPr txBox="1"/>
      </xdr:nvSpPr>
      <xdr:spPr>
        <a:xfrm>
          <a:off x="10186112" y="549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3637431E-BA1C-4EBE-BD7D-CE1260F17591}"/>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7C1BD94B-7BA6-4211-9FDA-1E42CD76081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15EF7625-7B4E-405B-A432-4EBD0286CFA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1907C1FB-5E70-4B47-ABF7-3F1732A992EB}"/>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E35F4BF9-A793-4E89-97A4-44B697120CC7}"/>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C6755813-EE1C-453A-ACA7-CFA1ADE5DC3F}"/>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94F523-8993-4331-ADA0-F30A8D14F4A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FFC0A2-4ADF-45E7-8D9B-E30ECEDEB1B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67C4DFC-C3DE-41AF-AAB1-6D8D1FE8E76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88205D5-930E-45A0-87C4-69D8DE25F83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岡山県早島町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566243-1AFB-404F-8753-00FC9180EED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7799DD-0BA9-4BDA-AF86-999BB6E5572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88F7F9-9C53-432B-93EF-36F809E4171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4F3FF5-FCCA-42ED-936B-A664676A35B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151963-A795-4010-9532-73F1BB53AA1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1B219A1-344A-4528-B282-C87957B563B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12,748
12,648
7.62
7,839,769
7,644,694
153,149
3,760,473
4,468,964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80C4BC3-E97B-407B-954C-9884CD6310C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C5DFBFC-0EC8-4C03-9FD2-AAF983B9905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FB25EC3-3672-4035-8DD6-2BD8EEAE535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318E4C-88CD-4A8D-B425-BF698FE6739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FC3691-652A-4F96-8AD4-A3A6C497145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00AFF5E-E3D2-4899-A48B-9BD6AE1CC801}"/>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185902-D948-4DC4-A2CD-5F544FE2705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FBE421-B132-4ACB-B330-C224EC67FCC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30A69F-E22C-4A9E-A878-5F1A3634520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962EA6-E790-4546-A304-57E931975E0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27750B-3177-4688-9CFB-BA6549C8CB0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19E04C9-CDA1-4B03-BF58-8D774D44C51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964E580-860A-4147-9A64-44DD811BB8A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01F79C-0FF8-4794-A351-D21C4A201B8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03B9E2-CA31-4AAA-87A1-4DCDABE9691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6DF2DA-5241-4649-8C79-7DD017CF374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A42C49-23EF-4937-BF60-AA04329C571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003164-202D-4D0D-B2D2-2A71769F3B4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F2B359-8BB2-481F-9DB2-4319651ACB5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50A1D9-B0CC-4F3F-80DD-F8EBE8F1B8B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8AFE0F-758E-4C5A-905B-7161300178C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EA4A134-0DEB-4675-BE18-3706854C2AA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4C5A692-6D52-4186-9D96-9D5CDB18A64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D5E4EA-A352-4D46-8705-535C7199119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688CE46-B8B3-4C77-BC79-18FEC368C66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32B102E-CD57-4451-9B7E-68ABB97F8E2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B100EF-C545-45FD-B900-61D6912AC08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4E99108-1149-4D5F-BD79-9AB11A14A87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705AF7-C495-4432-A12F-F896EBBF518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69B910A-F978-4E96-9443-5238F5E8835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2336615-455F-49CF-8954-26AD41BBF45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FC3B2ED-A911-466F-A495-CD773A44658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8FCDF96-01B5-489D-8170-25A0DD521BBE}"/>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FC525AE-0537-4F88-A516-8B34B80D705E}"/>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A88A33D-7747-41A4-94F1-3DA474F79696}"/>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19333BD-1200-489E-9423-EFC867F11C1C}"/>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5A31FD1-59AE-4765-8CEC-78AF4EF329D3}"/>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A647405-0105-435E-8B15-346E7043D9FB}"/>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4B7EFEA-8A09-46A7-BB81-1E8817CB0C90}"/>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EF2B329-8DD6-485E-A753-297888005583}"/>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D5C5177-14D4-4703-91FB-C5CE09B9995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8EB6C4F-999F-45BC-B6A6-610BC0E567A7}"/>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69EB971-2638-4E5A-BE9F-73C096518B9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E6044C19-13EC-4229-AB89-09274FA7D24E}"/>
            </a:ext>
          </a:extLst>
        </xdr:cNvPr>
        <xdr:cNvCxnSpPr/>
      </xdr:nvCxnSpPr>
      <xdr:spPr>
        <a:xfrm flipV="1">
          <a:off x="4086225" y="5663184"/>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62DB71C6-3A4A-4FC2-BF5F-5F7A1BE88501}"/>
            </a:ext>
          </a:extLst>
        </xdr:cNvPr>
        <xdr:cNvSpPr txBox="1"/>
      </xdr:nvSpPr>
      <xdr:spPr>
        <a:xfrm>
          <a:off x="4124960" y="692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26EC0CA8-2B53-40D9-9DAF-AD268C25F3A4}"/>
            </a:ext>
          </a:extLst>
        </xdr:cNvPr>
        <xdr:cNvCxnSpPr/>
      </xdr:nvCxnSpPr>
      <xdr:spPr>
        <a:xfrm>
          <a:off x="4020820" y="6924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314E51CB-5A19-48F0-88F1-552525C470F7}"/>
            </a:ext>
          </a:extLst>
        </xdr:cNvPr>
        <xdr:cNvSpPr txBox="1"/>
      </xdr:nvSpPr>
      <xdr:spPr>
        <a:xfrm>
          <a:off x="4124960" y="544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77F0FA70-3E0D-49A0-BA3C-45E0C122A34C}"/>
            </a:ext>
          </a:extLst>
        </xdr:cNvPr>
        <xdr:cNvCxnSpPr/>
      </xdr:nvCxnSpPr>
      <xdr:spPr>
        <a:xfrm>
          <a:off x="4020820" y="5663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482EA1F7-8C86-4CB5-9D96-C24C25166FCD}"/>
            </a:ext>
          </a:extLst>
        </xdr:cNvPr>
        <xdr:cNvSpPr txBox="1"/>
      </xdr:nvSpPr>
      <xdr:spPr>
        <a:xfrm>
          <a:off x="4124960" y="6138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90D174AB-E36E-449A-A363-985491D60D70}"/>
            </a:ext>
          </a:extLst>
        </xdr:cNvPr>
        <xdr:cNvSpPr/>
      </xdr:nvSpPr>
      <xdr:spPr>
        <a:xfrm>
          <a:off x="4036060" y="62829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0E4307A6-9251-402A-A8CB-AF6B02651175}"/>
            </a:ext>
          </a:extLst>
        </xdr:cNvPr>
        <xdr:cNvSpPr/>
      </xdr:nvSpPr>
      <xdr:spPr>
        <a:xfrm>
          <a:off x="3312160" y="62532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B1FE051C-AE2F-43A1-9ECC-34BE61D59FFD}"/>
            </a:ext>
          </a:extLst>
        </xdr:cNvPr>
        <xdr:cNvSpPr/>
      </xdr:nvSpPr>
      <xdr:spPr>
        <a:xfrm>
          <a:off x="2514600" y="62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D27686B5-F23E-4C3D-8EF3-D8628D988E04}"/>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F26150DB-6AF0-4067-B04A-1A0412FFDB01}"/>
            </a:ext>
          </a:extLst>
        </xdr:cNvPr>
        <xdr:cNvSpPr/>
      </xdr:nvSpPr>
      <xdr:spPr>
        <a:xfrm>
          <a:off x="965200" y="6163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7CCE24A-D7E0-45F3-B994-48F104A016D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C69C5AB-8289-4406-AC71-8424D195E50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677DD26-E2E8-4E5B-B974-68905E2836B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0F38F44-7501-4C3F-BCF6-62CC15E1005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1766980-BFD6-42B1-A666-A4BD67FDF99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132842</xdr:rowOff>
    </xdr:from>
    <xdr:to>
      <xdr:col>24</xdr:col>
      <xdr:colOff>114300</xdr:colOff>
      <xdr:row>38</xdr:row>
      <xdr:rowOff>62992</xdr:rowOff>
    </xdr:to>
    <xdr:sp macro="" textlink="">
      <xdr:nvSpPr>
        <xdr:cNvPr id="71" name="楕円 70">
          <a:extLst>
            <a:ext uri="{FF2B5EF4-FFF2-40B4-BE49-F238E27FC236}">
              <a16:creationId xmlns:a16="http://schemas.microsoft.com/office/drawing/2014/main" id="{BC5ED049-A7F8-4475-A792-86E3B206387B}"/>
            </a:ext>
          </a:extLst>
        </xdr:cNvPr>
        <xdr:cNvSpPr/>
      </xdr:nvSpPr>
      <xdr:spPr>
        <a:xfrm>
          <a:off x="4036060" y="6335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111269</xdr:rowOff>
    </xdr:from>
    <xdr:ext cx="405111" cy="259045"/>
    <xdr:sp macro="" textlink="">
      <xdr:nvSpPr>
        <xdr:cNvPr id="72" name="【道路】&#10;有形固定資産減価償却率該当値テキスト">
          <a:extLst>
            <a:ext uri="{FF2B5EF4-FFF2-40B4-BE49-F238E27FC236}">
              <a16:creationId xmlns:a16="http://schemas.microsoft.com/office/drawing/2014/main" id="{6613663C-71E5-4457-805D-BA8F47B10C9A}"/>
            </a:ext>
          </a:extLst>
        </xdr:cNvPr>
        <xdr:cNvSpPr txBox="1"/>
      </xdr:nvSpPr>
      <xdr:spPr>
        <a:xfrm>
          <a:off x="4124960" y="631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112268</xdr:rowOff>
    </xdr:from>
    <xdr:to>
      <xdr:col>20</xdr:col>
      <xdr:colOff>38100</xdr:colOff>
      <xdr:row>38</xdr:row>
      <xdr:rowOff>42418</xdr:rowOff>
    </xdr:to>
    <xdr:sp macro="" textlink="">
      <xdr:nvSpPr>
        <xdr:cNvPr id="73" name="楕円 72">
          <a:extLst>
            <a:ext uri="{FF2B5EF4-FFF2-40B4-BE49-F238E27FC236}">
              <a16:creationId xmlns:a16="http://schemas.microsoft.com/office/drawing/2014/main" id="{A1CF2C72-EC86-4291-99E6-55D20F6EE21A}"/>
            </a:ext>
          </a:extLst>
        </xdr:cNvPr>
        <xdr:cNvSpPr/>
      </xdr:nvSpPr>
      <xdr:spPr>
        <a:xfrm>
          <a:off x="3312160" y="63149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163068</xdr:rowOff>
    </xdr:from>
    <xdr:to>
      <xdr:col>24</xdr:col>
      <xdr:colOff>63500</xdr:colOff>
      <xdr:row>38</xdr:row>
      <xdr:rowOff>12192</xdr:rowOff>
    </xdr:to>
    <xdr:cxnSp macro="">
      <xdr:nvCxnSpPr>
        <xdr:cNvPr id="74" name="直線コネクタ 73">
          <a:extLst>
            <a:ext uri="{FF2B5EF4-FFF2-40B4-BE49-F238E27FC236}">
              <a16:creationId xmlns:a16="http://schemas.microsoft.com/office/drawing/2014/main" id="{237FB44E-D82A-4A93-AEA4-83B24794F11A}"/>
            </a:ext>
          </a:extLst>
        </xdr:cNvPr>
        <xdr:cNvCxnSpPr/>
      </xdr:nvCxnSpPr>
      <xdr:spPr>
        <a:xfrm>
          <a:off x="3355340" y="6365748"/>
          <a:ext cx="73152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89408</xdr:rowOff>
    </xdr:from>
    <xdr:to>
      <xdr:col>15</xdr:col>
      <xdr:colOff>101600</xdr:colOff>
      <xdr:row>38</xdr:row>
      <xdr:rowOff>19558</xdr:rowOff>
    </xdr:to>
    <xdr:sp macro="" textlink="">
      <xdr:nvSpPr>
        <xdr:cNvPr id="75" name="楕円 74">
          <a:extLst>
            <a:ext uri="{FF2B5EF4-FFF2-40B4-BE49-F238E27FC236}">
              <a16:creationId xmlns:a16="http://schemas.microsoft.com/office/drawing/2014/main" id="{C6BC0F39-092A-4698-BCA1-C9597552D0C7}"/>
            </a:ext>
          </a:extLst>
        </xdr:cNvPr>
        <xdr:cNvSpPr/>
      </xdr:nvSpPr>
      <xdr:spPr>
        <a:xfrm>
          <a:off x="2514600" y="6292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140208</xdr:rowOff>
    </xdr:from>
    <xdr:to>
      <xdr:col>19</xdr:col>
      <xdr:colOff>177800</xdr:colOff>
      <xdr:row>37</xdr:row>
      <xdr:rowOff>163068</xdr:rowOff>
    </xdr:to>
    <xdr:cxnSp macro="">
      <xdr:nvCxnSpPr>
        <xdr:cNvPr id="76" name="直線コネクタ 75">
          <a:extLst>
            <a:ext uri="{FF2B5EF4-FFF2-40B4-BE49-F238E27FC236}">
              <a16:creationId xmlns:a16="http://schemas.microsoft.com/office/drawing/2014/main" id="{AB8DC56B-A3FF-44FE-9739-8A36704D884E}"/>
            </a:ext>
          </a:extLst>
        </xdr:cNvPr>
        <xdr:cNvCxnSpPr/>
      </xdr:nvCxnSpPr>
      <xdr:spPr>
        <a:xfrm>
          <a:off x="2565400" y="6342888"/>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103124</xdr:rowOff>
    </xdr:from>
    <xdr:to>
      <xdr:col>10</xdr:col>
      <xdr:colOff>165100</xdr:colOff>
      <xdr:row>38</xdr:row>
      <xdr:rowOff>33274</xdr:rowOff>
    </xdr:to>
    <xdr:sp macro="" textlink="">
      <xdr:nvSpPr>
        <xdr:cNvPr id="77" name="楕円 76">
          <a:extLst>
            <a:ext uri="{FF2B5EF4-FFF2-40B4-BE49-F238E27FC236}">
              <a16:creationId xmlns:a16="http://schemas.microsoft.com/office/drawing/2014/main" id="{779BD789-13B1-40FF-BBC9-D9033C0B4F87}"/>
            </a:ext>
          </a:extLst>
        </xdr:cNvPr>
        <xdr:cNvSpPr/>
      </xdr:nvSpPr>
      <xdr:spPr>
        <a:xfrm>
          <a:off x="1739900" y="63058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140208</xdr:rowOff>
    </xdr:from>
    <xdr:to>
      <xdr:col>15</xdr:col>
      <xdr:colOff>50800</xdr:colOff>
      <xdr:row>37</xdr:row>
      <xdr:rowOff>153924</xdr:rowOff>
    </xdr:to>
    <xdr:cxnSp macro="">
      <xdr:nvCxnSpPr>
        <xdr:cNvPr id="78" name="直線コネクタ 77">
          <a:extLst>
            <a:ext uri="{FF2B5EF4-FFF2-40B4-BE49-F238E27FC236}">
              <a16:creationId xmlns:a16="http://schemas.microsoft.com/office/drawing/2014/main" id="{ECF371FA-180E-4450-B503-6D71069B803A}"/>
            </a:ext>
          </a:extLst>
        </xdr:cNvPr>
        <xdr:cNvCxnSpPr/>
      </xdr:nvCxnSpPr>
      <xdr:spPr>
        <a:xfrm flipV="1">
          <a:off x="1790700" y="6342888"/>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27686</xdr:rowOff>
    </xdr:from>
    <xdr:to>
      <xdr:col>6</xdr:col>
      <xdr:colOff>38100</xdr:colOff>
      <xdr:row>37</xdr:row>
      <xdr:rowOff>129286</xdr:rowOff>
    </xdr:to>
    <xdr:sp macro="" textlink="">
      <xdr:nvSpPr>
        <xdr:cNvPr id="79" name="楕円 78">
          <a:extLst>
            <a:ext uri="{FF2B5EF4-FFF2-40B4-BE49-F238E27FC236}">
              <a16:creationId xmlns:a16="http://schemas.microsoft.com/office/drawing/2014/main" id="{954598AD-A519-49BA-BBDF-E21F1569F018}"/>
            </a:ext>
          </a:extLst>
        </xdr:cNvPr>
        <xdr:cNvSpPr/>
      </xdr:nvSpPr>
      <xdr:spPr>
        <a:xfrm>
          <a:off x="965200" y="62303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78486</xdr:rowOff>
    </xdr:from>
    <xdr:to>
      <xdr:col>10</xdr:col>
      <xdr:colOff>114300</xdr:colOff>
      <xdr:row>37</xdr:row>
      <xdr:rowOff>153924</xdr:rowOff>
    </xdr:to>
    <xdr:cxnSp macro="">
      <xdr:nvCxnSpPr>
        <xdr:cNvPr id="80" name="直線コネクタ 79">
          <a:extLst>
            <a:ext uri="{FF2B5EF4-FFF2-40B4-BE49-F238E27FC236}">
              <a16:creationId xmlns:a16="http://schemas.microsoft.com/office/drawing/2014/main" id="{3F18A832-1890-441D-BF3D-3E3C95602FCA}"/>
            </a:ext>
          </a:extLst>
        </xdr:cNvPr>
        <xdr:cNvCxnSpPr/>
      </xdr:nvCxnSpPr>
      <xdr:spPr>
        <a:xfrm>
          <a:off x="1008380" y="6281166"/>
          <a:ext cx="78232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8E0EBFCA-286E-40AD-95E1-E8AA6385457D}"/>
            </a:ext>
          </a:extLst>
        </xdr:cNvPr>
        <xdr:cNvSpPr txBox="1"/>
      </xdr:nvSpPr>
      <xdr:spPr>
        <a:xfrm>
          <a:off x="3170564" y="603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5CD50F32-257E-427E-863C-6924893181FB}"/>
            </a:ext>
          </a:extLst>
        </xdr:cNvPr>
        <xdr:cNvSpPr txBox="1"/>
      </xdr:nvSpPr>
      <xdr:spPr>
        <a:xfrm>
          <a:off x="2385704" y="599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6F6693B0-274E-44F4-8D8E-2D75500C6C33}"/>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2F806718-B573-4B8D-BF82-53E253597C68}"/>
            </a:ext>
          </a:extLst>
        </xdr:cNvPr>
        <xdr:cNvSpPr txBox="1"/>
      </xdr:nvSpPr>
      <xdr:spPr>
        <a:xfrm>
          <a:off x="83630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33545</xdr:rowOff>
    </xdr:from>
    <xdr:ext cx="405111" cy="259045"/>
    <xdr:sp macro="" textlink="">
      <xdr:nvSpPr>
        <xdr:cNvPr id="85" name="n_1mainValue【道路】&#10;有形固定資産減価償却率">
          <a:extLst>
            <a:ext uri="{FF2B5EF4-FFF2-40B4-BE49-F238E27FC236}">
              <a16:creationId xmlns:a16="http://schemas.microsoft.com/office/drawing/2014/main" id="{B7C9E3F1-124B-4381-A12A-BF38763205EC}"/>
            </a:ext>
          </a:extLst>
        </xdr:cNvPr>
        <xdr:cNvSpPr txBox="1"/>
      </xdr:nvSpPr>
      <xdr:spPr>
        <a:xfrm>
          <a:off x="3170564" y="640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10685</xdr:rowOff>
    </xdr:from>
    <xdr:ext cx="405111" cy="259045"/>
    <xdr:sp macro="" textlink="">
      <xdr:nvSpPr>
        <xdr:cNvPr id="86" name="n_2mainValue【道路】&#10;有形固定資産減価償却率">
          <a:extLst>
            <a:ext uri="{FF2B5EF4-FFF2-40B4-BE49-F238E27FC236}">
              <a16:creationId xmlns:a16="http://schemas.microsoft.com/office/drawing/2014/main" id="{DD98B4B5-A37E-4EE6-A51D-CD0DC40B506A}"/>
            </a:ext>
          </a:extLst>
        </xdr:cNvPr>
        <xdr:cNvSpPr txBox="1"/>
      </xdr:nvSpPr>
      <xdr:spPr>
        <a:xfrm>
          <a:off x="2385704" y="638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24401</xdr:rowOff>
    </xdr:from>
    <xdr:ext cx="405111" cy="259045"/>
    <xdr:sp macro="" textlink="">
      <xdr:nvSpPr>
        <xdr:cNvPr id="87" name="n_3mainValue【道路】&#10;有形固定資産減価償却率">
          <a:extLst>
            <a:ext uri="{FF2B5EF4-FFF2-40B4-BE49-F238E27FC236}">
              <a16:creationId xmlns:a16="http://schemas.microsoft.com/office/drawing/2014/main" id="{1E0DF168-1BFE-4241-A326-3770EBB69DFE}"/>
            </a:ext>
          </a:extLst>
        </xdr:cNvPr>
        <xdr:cNvSpPr txBox="1"/>
      </xdr:nvSpPr>
      <xdr:spPr>
        <a:xfrm>
          <a:off x="1611004" y="639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120413</xdr:rowOff>
    </xdr:from>
    <xdr:ext cx="405111" cy="259045"/>
    <xdr:sp macro="" textlink="">
      <xdr:nvSpPr>
        <xdr:cNvPr id="88" name="n_4mainValue【道路】&#10;有形固定資産減価償却率">
          <a:extLst>
            <a:ext uri="{FF2B5EF4-FFF2-40B4-BE49-F238E27FC236}">
              <a16:creationId xmlns:a16="http://schemas.microsoft.com/office/drawing/2014/main" id="{F5E51B89-9B20-47C7-854D-3530BF178F6A}"/>
            </a:ext>
          </a:extLst>
        </xdr:cNvPr>
        <xdr:cNvSpPr txBox="1"/>
      </xdr:nvSpPr>
      <xdr:spPr>
        <a:xfrm>
          <a:off x="836304" y="632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D25C912-F0CF-4B94-915B-0801BA1A564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CC13887-8664-4474-B030-FB96126231B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A0E8CAD-D28F-49C4-A2CB-80642F1563F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BE1741B-A2AB-479E-8D51-5EC4E0A5783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70BB404-DDC7-415E-89B9-2F57919E10F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E198BDE-EC32-4ACE-8571-BC4C83B9F2A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C8C4BCE-51AB-4034-9452-0C82ABCC972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8A1CCA8-FC09-42F7-BEB5-94B91B1BB84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EF88E1F-54F5-4D47-AA24-B01FA9EAA54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92F4F46-C608-4383-A821-D21FE95AE8B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FCA2931-53B1-4CB0-A979-8528004E1B16}"/>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399D4AD-BA7F-4C36-8A36-1FD00C1F40E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A0C6C34-335F-4D20-8686-E64A5EDF2B1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760B07F-9532-457A-9D6C-A097173D8A28}"/>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A769640-74C8-4E11-849F-CDDDF5000CFC}"/>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6EF9E5B-2D5A-4ABF-8972-3CA1E9D9A208}"/>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5D3C731-114B-4E51-AF48-764FC6F065F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DBC4E48-FFA1-4233-A4AD-6326E4FB3F4D}"/>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FC5E387-E310-4FAF-A0AD-4BD878C271B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E909B45-5D72-4582-8B08-75D0A0755FF3}"/>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ECE9BD9-2BEE-41F7-91B9-AA3C75D191E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07FE764-70F2-4C33-8A50-6D117D1571CF}"/>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CCEF107-803E-4166-AB9B-0975F7A9651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B87DAF45-4757-4D03-8019-BA06D985B6BC}"/>
            </a:ext>
          </a:extLst>
        </xdr:cNvPr>
        <xdr:cNvCxnSpPr/>
      </xdr:nvCxnSpPr>
      <xdr:spPr>
        <a:xfrm flipV="1">
          <a:off x="9219565" y="5734640"/>
          <a:ext cx="0" cy="1284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286F2927-29A8-490F-8158-D77D824D36FF}"/>
            </a:ext>
          </a:extLst>
        </xdr:cNvPr>
        <xdr:cNvSpPr txBox="1"/>
      </xdr:nvSpPr>
      <xdr:spPr>
        <a:xfrm>
          <a:off x="9258300" y="702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F59BDF1-F150-4FC0-A595-546CF49EFD43}"/>
            </a:ext>
          </a:extLst>
        </xdr:cNvPr>
        <xdr:cNvCxnSpPr/>
      </xdr:nvCxnSpPr>
      <xdr:spPr>
        <a:xfrm>
          <a:off x="9154160" y="70188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6F656AAC-E29B-4FE0-9CCA-4FF16E49DDB1}"/>
            </a:ext>
          </a:extLst>
        </xdr:cNvPr>
        <xdr:cNvSpPr txBox="1"/>
      </xdr:nvSpPr>
      <xdr:spPr>
        <a:xfrm>
          <a:off x="9258300" y="551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57F5C43B-08C3-4520-891B-A4F4C4944123}"/>
            </a:ext>
          </a:extLst>
        </xdr:cNvPr>
        <xdr:cNvCxnSpPr/>
      </xdr:nvCxnSpPr>
      <xdr:spPr>
        <a:xfrm>
          <a:off x="9154160" y="5734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5982EF61-B7BD-434D-8593-A5259A28F867}"/>
            </a:ext>
          </a:extLst>
        </xdr:cNvPr>
        <xdr:cNvSpPr txBox="1"/>
      </xdr:nvSpPr>
      <xdr:spPr>
        <a:xfrm>
          <a:off x="9258300" y="6471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428E59B1-FB4C-415D-B94A-D5F05E32C665}"/>
            </a:ext>
          </a:extLst>
        </xdr:cNvPr>
        <xdr:cNvSpPr/>
      </xdr:nvSpPr>
      <xdr:spPr>
        <a:xfrm>
          <a:off x="9192260" y="6616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27226A40-6B67-4970-AF7A-6B1E746E0DF0}"/>
            </a:ext>
          </a:extLst>
        </xdr:cNvPr>
        <xdr:cNvSpPr/>
      </xdr:nvSpPr>
      <xdr:spPr>
        <a:xfrm>
          <a:off x="8445500" y="6620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9259DFF3-5926-4512-8060-7113924AD984}"/>
            </a:ext>
          </a:extLst>
        </xdr:cNvPr>
        <xdr:cNvSpPr/>
      </xdr:nvSpPr>
      <xdr:spPr>
        <a:xfrm>
          <a:off x="7670800" y="66171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432F4E0-66FD-44C1-ABC6-B4F210B5F8B5}"/>
            </a:ext>
          </a:extLst>
        </xdr:cNvPr>
        <xdr:cNvSpPr/>
      </xdr:nvSpPr>
      <xdr:spPr>
        <a:xfrm>
          <a:off x="6873240" y="6626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656A0AA1-5BB9-417A-9D79-413604C08298}"/>
            </a:ext>
          </a:extLst>
        </xdr:cNvPr>
        <xdr:cNvSpPr/>
      </xdr:nvSpPr>
      <xdr:spPr>
        <a:xfrm>
          <a:off x="6098540" y="66369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951EBA2-9307-4354-9622-1F5C320149E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C8AE522-9EEC-44F8-B0E2-05952877178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DAC5B4D-F0E9-432D-AFA8-3BC5D8E81F4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63F5AE1-7B8E-469F-9AD6-C1732C5FD3C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C1A94A-8776-4CF2-BD3D-77CB9A43DC6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20200</xdr:rowOff>
    </xdr:from>
    <xdr:to>
      <xdr:col>55</xdr:col>
      <xdr:colOff>50800</xdr:colOff>
      <xdr:row>41</xdr:row>
      <xdr:rowOff>121800</xdr:rowOff>
    </xdr:to>
    <xdr:sp macro="" textlink="">
      <xdr:nvSpPr>
        <xdr:cNvPr id="128" name="楕円 127">
          <a:extLst>
            <a:ext uri="{FF2B5EF4-FFF2-40B4-BE49-F238E27FC236}">
              <a16:creationId xmlns:a16="http://schemas.microsoft.com/office/drawing/2014/main" id="{6E386485-1460-4663-8CD7-31AF22FB122C}"/>
            </a:ext>
          </a:extLst>
        </xdr:cNvPr>
        <xdr:cNvSpPr/>
      </xdr:nvSpPr>
      <xdr:spPr>
        <a:xfrm>
          <a:off x="9192260" y="6893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106577</xdr:rowOff>
    </xdr:from>
    <xdr:ext cx="469744" cy="259045"/>
    <xdr:sp macro="" textlink="">
      <xdr:nvSpPr>
        <xdr:cNvPr id="129" name="【道路】&#10;一人当たり延長該当値テキスト">
          <a:extLst>
            <a:ext uri="{FF2B5EF4-FFF2-40B4-BE49-F238E27FC236}">
              <a16:creationId xmlns:a16="http://schemas.microsoft.com/office/drawing/2014/main" id="{0A921722-C3FB-4A68-BD65-5985088F6ED7}"/>
            </a:ext>
          </a:extLst>
        </xdr:cNvPr>
        <xdr:cNvSpPr txBox="1"/>
      </xdr:nvSpPr>
      <xdr:spPr>
        <a:xfrm>
          <a:off x="9258300" y="6812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20866</xdr:rowOff>
    </xdr:from>
    <xdr:to>
      <xdr:col>50</xdr:col>
      <xdr:colOff>165100</xdr:colOff>
      <xdr:row>41</xdr:row>
      <xdr:rowOff>122466</xdr:rowOff>
    </xdr:to>
    <xdr:sp macro="" textlink="">
      <xdr:nvSpPr>
        <xdr:cNvPr id="130" name="楕円 129">
          <a:extLst>
            <a:ext uri="{FF2B5EF4-FFF2-40B4-BE49-F238E27FC236}">
              <a16:creationId xmlns:a16="http://schemas.microsoft.com/office/drawing/2014/main" id="{F1056427-27A5-492A-9B8D-1AC05726AE8D}"/>
            </a:ext>
          </a:extLst>
        </xdr:cNvPr>
        <xdr:cNvSpPr/>
      </xdr:nvSpPr>
      <xdr:spPr>
        <a:xfrm>
          <a:off x="8445500" y="689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71000</xdr:rowOff>
    </xdr:from>
    <xdr:to>
      <xdr:col>55</xdr:col>
      <xdr:colOff>0</xdr:colOff>
      <xdr:row>41</xdr:row>
      <xdr:rowOff>71666</xdr:rowOff>
    </xdr:to>
    <xdr:cxnSp macro="">
      <xdr:nvCxnSpPr>
        <xdr:cNvPr id="131" name="直線コネクタ 130">
          <a:extLst>
            <a:ext uri="{FF2B5EF4-FFF2-40B4-BE49-F238E27FC236}">
              <a16:creationId xmlns:a16="http://schemas.microsoft.com/office/drawing/2014/main" id="{5A7B5AAA-1889-40B5-A52F-802E97E168A4}"/>
            </a:ext>
          </a:extLst>
        </xdr:cNvPr>
        <xdr:cNvCxnSpPr/>
      </xdr:nvCxnSpPr>
      <xdr:spPr>
        <a:xfrm flipV="1">
          <a:off x="8496300" y="6944240"/>
          <a:ext cx="723900" cy="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19609</xdr:rowOff>
    </xdr:from>
    <xdr:to>
      <xdr:col>46</xdr:col>
      <xdr:colOff>38100</xdr:colOff>
      <xdr:row>41</xdr:row>
      <xdr:rowOff>121209</xdr:rowOff>
    </xdr:to>
    <xdr:sp macro="" textlink="">
      <xdr:nvSpPr>
        <xdr:cNvPr id="132" name="楕円 131">
          <a:extLst>
            <a:ext uri="{FF2B5EF4-FFF2-40B4-BE49-F238E27FC236}">
              <a16:creationId xmlns:a16="http://schemas.microsoft.com/office/drawing/2014/main" id="{9815AD68-4C66-4242-ADD1-1C2D03EEEF2A}"/>
            </a:ext>
          </a:extLst>
        </xdr:cNvPr>
        <xdr:cNvSpPr/>
      </xdr:nvSpPr>
      <xdr:spPr>
        <a:xfrm>
          <a:off x="7670800" y="68928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70409</xdr:rowOff>
    </xdr:from>
    <xdr:to>
      <xdr:col>50</xdr:col>
      <xdr:colOff>114300</xdr:colOff>
      <xdr:row>41</xdr:row>
      <xdr:rowOff>71666</xdr:rowOff>
    </xdr:to>
    <xdr:cxnSp macro="">
      <xdr:nvCxnSpPr>
        <xdr:cNvPr id="133" name="直線コネクタ 132">
          <a:extLst>
            <a:ext uri="{FF2B5EF4-FFF2-40B4-BE49-F238E27FC236}">
              <a16:creationId xmlns:a16="http://schemas.microsoft.com/office/drawing/2014/main" id="{1E2D1357-6B3F-4C12-8A34-E10C60B62A86}"/>
            </a:ext>
          </a:extLst>
        </xdr:cNvPr>
        <xdr:cNvCxnSpPr/>
      </xdr:nvCxnSpPr>
      <xdr:spPr>
        <a:xfrm>
          <a:off x="7713980" y="6943649"/>
          <a:ext cx="78232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20447</xdr:rowOff>
    </xdr:from>
    <xdr:to>
      <xdr:col>41</xdr:col>
      <xdr:colOff>101600</xdr:colOff>
      <xdr:row>41</xdr:row>
      <xdr:rowOff>122047</xdr:rowOff>
    </xdr:to>
    <xdr:sp macro="" textlink="">
      <xdr:nvSpPr>
        <xdr:cNvPr id="134" name="楕円 133">
          <a:extLst>
            <a:ext uri="{FF2B5EF4-FFF2-40B4-BE49-F238E27FC236}">
              <a16:creationId xmlns:a16="http://schemas.microsoft.com/office/drawing/2014/main" id="{967E893B-362C-494B-8F64-602FA8116FBA}"/>
            </a:ext>
          </a:extLst>
        </xdr:cNvPr>
        <xdr:cNvSpPr/>
      </xdr:nvSpPr>
      <xdr:spPr>
        <a:xfrm>
          <a:off x="6873240" y="689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70409</xdr:rowOff>
    </xdr:from>
    <xdr:to>
      <xdr:col>45</xdr:col>
      <xdr:colOff>177800</xdr:colOff>
      <xdr:row>41</xdr:row>
      <xdr:rowOff>71247</xdr:rowOff>
    </xdr:to>
    <xdr:cxnSp macro="">
      <xdr:nvCxnSpPr>
        <xdr:cNvPr id="135" name="直線コネクタ 134">
          <a:extLst>
            <a:ext uri="{FF2B5EF4-FFF2-40B4-BE49-F238E27FC236}">
              <a16:creationId xmlns:a16="http://schemas.microsoft.com/office/drawing/2014/main" id="{E9F738E3-D864-4330-BE35-1B01812684C7}"/>
            </a:ext>
          </a:extLst>
        </xdr:cNvPr>
        <xdr:cNvCxnSpPr/>
      </xdr:nvCxnSpPr>
      <xdr:spPr>
        <a:xfrm flipV="1">
          <a:off x="6924040" y="6943649"/>
          <a:ext cx="78994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19647</xdr:rowOff>
    </xdr:from>
    <xdr:to>
      <xdr:col>36</xdr:col>
      <xdr:colOff>165100</xdr:colOff>
      <xdr:row>41</xdr:row>
      <xdr:rowOff>121247</xdr:rowOff>
    </xdr:to>
    <xdr:sp macro="" textlink="">
      <xdr:nvSpPr>
        <xdr:cNvPr id="136" name="楕円 135">
          <a:extLst>
            <a:ext uri="{FF2B5EF4-FFF2-40B4-BE49-F238E27FC236}">
              <a16:creationId xmlns:a16="http://schemas.microsoft.com/office/drawing/2014/main" id="{19C5FE4D-F1C0-45BA-9333-DE064028C429}"/>
            </a:ext>
          </a:extLst>
        </xdr:cNvPr>
        <xdr:cNvSpPr/>
      </xdr:nvSpPr>
      <xdr:spPr>
        <a:xfrm>
          <a:off x="6098540" y="689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70447</xdr:rowOff>
    </xdr:from>
    <xdr:to>
      <xdr:col>41</xdr:col>
      <xdr:colOff>50800</xdr:colOff>
      <xdr:row>41</xdr:row>
      <xdr:rowOff>71247</xdr:rowOff>
    </xdr:to>
    <xdr:cxnSp macro="">
      <xdr:nvCxnSpPr>
        <xdr:cNvPr id="137" name="直線コネクタ 136">
          <a:extLst>
            <a:ext uri="{FF2B5EF4-FFF2-40B4-BE49-F238E27FC236}">
              <a16:creationId xmlns:a16="http://schemas.microsoft.com/office/drawing/2014/main" id="{0BF341E6-8001-4EB6-A1E7-DE966051F49F}"/>
            </a:ext>
          </a:extLst>
        </xdr:cNvPr>
        <xdr:cNvCxnSpPr/>
      </xdr:nvCxnSpPr>
      <xdr:spPr>
        <a:xfrm>
          <a:off x="6149340" y="6943687"/>
          <a:ext cx="7747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2F6D3941-FB03-425E-92C1-E574620C89C0}"/>
            </a:ext>
          </a:extLst>
        </xdr:cNvPr>
        <xdr:cNvSpPr txBox="1"/>
      </xdr:nvSpPr>
      <xdr:spPr>
        <a:xfrm>
          <a:off x="8239271" y="639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A946A2E6-7921-4E1E-8F45-062D30AD14B7}"/>
            </a:ext>
          </a:extLst>
        </xdr:cNvPr>
        <xdr:cNvSpPr txBox="1"/>
      </xdr:nvSpPr>
      <xdr:spPr>
        <a:xfrm>
          <a:off x="7477271" y="639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0A49AB01-C791-4B30-BF29-FBAD7977B10D}"/>
            </a:ext>
          </a:extLst>
        </xdr:cNvPr>
        <xdr:cNvSpPr txBox="1"/>
      </xdr:nvSpPr>
      <xdr:spPr>
        <a:xfrm>
          <a:off x="6702571" y="640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4382F456-11C2-419A-840F-933491C29A72}"/>
            </a:ext>
          </a:extLst>
        </xdr:cNvPr>
        <xdr:cNvSpPr txBox="1"/>
      </xdr:nvSpPr>
      <xdr:spPr>
        <a:xfrm>
          <a:off x="5905011" y="64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113593</xdr:rowOff>
    </xdr:from>
    <xdr:ext cx="469744" cy="259045"/>
    <xdr:sp macro="" textlink="">
      <xdr:nvSpPr>
        <xdr:cNvPr id="142" name="n_1mainValue【道路】&#10;一人当たり延長">
          <a:extLst>
            <a:ext uri="{FF2B5EF4-FFF2-40B4-BE49-F238E27FC236}">
              <a16:creationId xmlns:a16="http://schemas.microsoft.com/office/drawing/2014/main" id="{B4F034EA-2B10-429E-AC8A-D3E35B7C7F94}"/>
            </a:ext>
          </a:extLst>
        </xdr:cNvPr>
        <xdr:cNvSpPr txBox="1"/>
      </xdr:nvSpPr>
      <xdr:spPr>
        <a:xfrm>
          <a:off x="8271587" y="698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112336</xdr:rowOff>
    </xdr:from>
    <xdr:ext cx="469744" cy="259045"/>
    <xdr:sp macro="" textlink="">
      <xdr:nvSpPr>
        <xdr:cNvPr id="143" name="n_2mainValue【道路】&#10;一人当たり延長">
          <a:extLst>
            <a:ext uri="{FF2B5EF4-FFF2-40B4-BE49-F238E27FC236}">
              <a16:creationId xmlns:a16="http://schemas.microsoft.com/office/drawing/2014/main" id="{D5ACBB1E-FD2C-4CCC-BA90-495FC46573FE}"/>
            </a:ext>
          </a:extLst>
        </xdr:cNvPr>
        <xdr:cNvSpPr txBox="1"/>
      </xdr:nvSpPr>
      <xdr:spPr>
        <a:xfrm>
          <a:off x="7509587" y="6985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113174</xdr:rowOff>
    </xdr:from>
    <xdr:ext cx="469744" cy="259045"/>
    <xdr:sp macro="" textlink="">
      <xdr:nvSpPr>
        <xdr:cNvPr id="144" name="n_3mainValue【道路】&#10;一人当たり延長">
          <a:extLst>
            <a:ext uri="{FF2B5EF4-FFF2-40B4-BE49-F238E27FC236}">
              <a16:creationId xmlns:a16="http://schemas.microsoft.com/office/drawing/2014/main" id="{978D31F1-5F6F-4EE7-BCDB-1F97B061C777}"/>
            </a:ext>
          </a:extLst>
        </xdr:cNvPr>
        <xdr:cNvSpPr txBox="1"/>
      </xdr:nvSpPr>
      <xdr:spPr>
        <a:xfrm>
          <a:off x="6712027" y="698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112374</xdr:rowOff>
    </xdr:from>
    <xdr:ext cx="469744" cy="259045"/>
    <xdr:sp macro="" textlink="">
      <xdr:nvSpPr>
        <xdr:cNvPr id="145" name="n_4mainValue【道路】&#10;一人当たり延長">
          <a:extLst>
            <a:ext uri="{FF2B5EF4-FFF2-40B4-BE49-F238E27FC236}">
              <a16:creationId xmlns:a16="http://schemas.microsoft.com/office/drawing/2014/main" id="{708A517D-EA87-409C-8987-CE1525E28CFC}"/>
            </a:ext>
          </a:extLst>
        </xdr:cNvPr>
        <xdr:cNvSpPr txBox="1"/>
      </xdr:nvSpPr>
      <xdr:spPr>
        <a:xfrm>
          <a:off x="5937327" y="698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82EC1F4-D740-4943-ACCA-5D5BAB8CBE7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0417C0B-8EA4-4F58-A3E4-1E99250AA97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6B19D2D-94F7-4A95-9AC6-297C9945178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3C568A8-C4DA-4D8A-9A54-53681A0ABE5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B418CC8-A1C2-4824-8159-6D9CF725639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DC2CA96-78BE-428F-AF0D-A1A9DE9FD2E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845E1DE-B647-439C-B96A-CA23DCB4A4B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0F2AD2F-E4D3-4BF8-995C-40BB0CDEA29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F29F087-7EA8-4C6D-A9D4-31014E4D63E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C346CD2-1B5A-4F53-8529-D94C2FA9D5A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A54B42D-C622-40B2-953E-1D2CD094EA0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FC2BF481-4C2B-41E0-9007-BE0E6ACA945C}"/>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AA54B445-E75F-40E5-867C-9451E9457D8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E74D2DD-D4C0-4281-990A-8BCFF12FC0D6}"/>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7C1A749-136D-44D9-AA23-28698E11AF4D}"/>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27A130A1-C94B-44BD-B22E-E88B2551698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F5D23AA-B5CA-4B8E-8886-D49DBB7397C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947CE48-5F4B-4686-B858-96F3461392AE}"/>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D5F0CC5-35C7-4575-889B-BE6891CD8927}"/>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9796828-CD41-42C3-8ED1-2C67C1C3385A}"/>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74D91C1-74A4-4CDF-BEE5-3207B37A2826}"/>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40440A9-5E2D-44A1-8CA7-F4B9DC2FE22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7666838-7B99-4087-9338-BBB49282CF63}"/>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07D6628-CF48-4716-A896-6E1DF300EB5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7079B41-A2C8-40EE-926A-A800C58148A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6DC28218-033A-4EA9-A0BB-B4F165A67844}"/>
            </a:ext>
          </a:extLst>
        </xdr:cNvPr>
        <xdr:cNvCxnSpPr/>
      </xdr:nvCxnSpPr>
      <xdr:spPr>
        <a:xfrm flipV="1">
          <a:off x="4086225" y="9365524"/>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7C75EA24-EAF3-4DEA-85DB-91347E98C826}"/>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11F0B7FF-D4B0-4FE3-A7F7-7C3B0E3040A0}"/>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7FDA1C7-89A8-48D4-9AE3-1D1F2AC4FBD1}"/>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789DA282-AC99-42A7-BE3A-317C86A1A56C}"/>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9C06145-585A-4053-B5C0-4AD771DB6A72}"/>
            </a:ext>
          </a:extLst>
        </xdr:cNvPr>
        <xdr:cNvSpPr txBox="1"/>
      </xdr:nvSpPr>
      <xdr:spPr>
        <a:xfrm>
          <a:off x="4124960" y="1007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EADA42DA-8EB5-4E77-8982-52AA34F8BA3A}"/>
            </a:ext>
          </a:extLst>
        </xdr:cNvPr>
        <xdr:cNvSpPr/>
      </xdr:nvSpPr>
      <xdr:spPr>
        <a:xfrm>
          <a:off x="403606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24654D96-8E56-4D01-A392-FD85BB57D806}"/>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7261A234-DB72-4E13-8B2D-7F23BDF072FB}"/>
            </a:ext>
          </a:extLst>
        </xdr:cNvPr>
        <xdr:cNvSpPr/>
      </xdr:nvSpPr>
      <xdr:spPr>
        <a:xfrm>
          <a:off x="25146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BD126CDC-DEC6-4867-AA8D-F51D42CA71EF}"/>
            </a:ext>
          </a:extLst>
        </xdr:cNvPr>
        <xdr:cNvSpPr/>
      </xdr:nvSpPr>
      <xdr:spPr>
        <a:xfrm>
          <a:off x="173990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7F5FCEE6-3A5E-4A81-8233-F45ABACD8C00}"/>
            </a:ext>
          </a:extLst>
        </xdr:cNvPr>
        <xdr:cNvSpPr/>
      </xdr:nvSpPr>
      <xdr:spPr>
        <a:xfrm>
          <a:off x="96520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76EDAF3-AEBD-4544-B978-9F4A5562E75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D35F6E1-307E-4967-8D08-FB642E966AF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EF9346B-5234-462B-8CAB-C7620A364D6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4D8A09D-A9FC-4310-875D-95BA4B0020A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28D5A3-F0F0-4A97-9727-252562830A1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16147</xdr:rowOff>
    </xdr:from>
    <xdr:to>
      <xdr:col>24</xdr:col>
      <xdr:colOff>114300</xdr:colOff>
      <xdr:row>61</xdr:row>
      <xdr:rowOff>117747</xdr:rowOff>
    </xdr:to>
    <xdr:sp macro="" textlink="">
      <xdr:nvSpPr>
        <xdr:cNvPr id="187" name="楕円 186">
          <a:extLst>
            <a:ext uri="{FF2B5EF4-FFF2-40B4-BE49-F238E27FC236}">
              <a16:creationId xmlns:a16="http://schemas.microsoft.com/office/drawing/2014/main" id="{B02C7F0E-2C85-47BE-8A49-B8230DE75A24}"/>
            </a:ext>
          </a:extLst>
        </xdr:cNvPr>
        <xdr:cNvSpPr/>
      </xdr:nvSpPr>
      <xdr:spPr>
        <a:xfrm>
          <a:off x="4036060" y="1024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166024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EFBBDDC-61BA-49EE-8A55-219C491E8EA0}"/>
            </a:ext>
          </a:extLst>
        </xdr:cNvPr>
        <xdr:cNvSpPr txBox="1"/>
      </xdr:nvSpPr>
      <xdr:spPr>
        <a:xfrm>
          <a:off x="4124960" y="10224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27577</xdr:rowOff>
    </xdr:from>
    <xdr:to>
      <xdr:col>20</xdr:col>
      <xdr:colOff>38100</xdr:colOff>
      <xdr:row>61</xdr:row>
      <xdr:rowOff>129177</xdr:rowOff>
    </xdr:to>
    <xdr:sp macro="" textlink="">
      <xdr:nvSpPr>
        <xdr:cNvPr id="189" name="楕円 188">
          <a:extLst>
            <a:ext uri="{FF2B5EF4-FFF2-40B4-BE49-F238E27FC236}">
              <a16:creationId xmlns:a16="http://schemas.microsoft.com/office/drawing/2014/main" id="{8FA6831C-2396-4AF1-AD61-BBE0AD274F4B}"/>
            </a:ext>
          </a:extLst>
        </xdr:cNvPr>
        <xdr:cNvSpPr/>
      </xdr:nvSpPr>
      <xdr:spPr>
        <a:xfrm>
          <a:off x="3312160" y="102536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66947</xdr:rowOff>
    </xdr:from>
    <xdr:to>
      <xdr:col>24</xdr:col>
      <xdr:colOff>63500</xdr:colOff>
      <xdr:row>61</xdr:row>
      <xdr:rowOff>78377</xdr:rowOff>
    </xdr:to>
    <xdr:cxnSp macro="">
      <xdr:nvCxnSpPr>
        <xdr:cNvPr id="190" name="直線コネクタ 189">
          <a:extLst>
            <a:ext uri="{FF2B5EF4-FFF2-40B4-BE49-F238E27FC236}">
              <a16:creationId xmlns:a16="http://schemas.microsoft.com/office/drawing/2014/main" id="{AF15FF01-5C64-46C3-9700-3BE66C93F83F}"/>
            </a:ext>
          </a:extLst>
        </xdr:cNvPr>
        <xdr:cNvCxnSpPr/>
      </xdr:nvCxnSpPr>
      <xdr:spPr>
        <a:xfrm flipV="1">
          <a:off x="3355340" y="10292987"/>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132080</xdr:rowOff>
    </xdr:from>
    <xdr:to>
      <xdr:col>15</xdr:col>
      <xdr:colOff>101600</xdr:colOff>
      <xdr:row>61</xdr:row>
      <xdr:rowOff>62230</xdr:rowOff>
    </xdr:to>
    <xdr:sp macro="" textlink="">
      <xdr:nvSpPr>
        <xdr:cNvPr id="191" name="楕円 190">
          <a:extLst>
            <a:ext uri="{FF2B5EF4-FFF2-40B4-BE49-F238E27FC236}">
              <a16:creationId xmlns:a16="http://schemas.microsoft.com/office/drawing/2014/main" id="{C1D53D46-5017-459A-882D-CF5C5A22E8CB}"/>
            </a:ext>
          </a:extLst>
        </xdr:cNvPr>
        <xdr:cNvSpPr/>
      </xdr:nvSpPr>
      <xdr:spPr>
        <a:xfrm>
          <a:off x="251460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xdr:rowOff>
    </xdr:from>
    <xdr:to>
      <xdr:col>19</xdr:col>
      <xdr:colOff>177800</xdr:colOff>
      <xdr:row>61</xdr:row>
      <xdr:rowOff>78377</xdr:rowOff>
    </xdr:to>
    <xdr:cxnSp macro="">
      <xdr:nvCxnSpPr>
        <xdr:cNvPr id="192" name="直線コネクタ 191">
          <a:extLst>
            <a:ext uri="{FF2B5EF4-FFF2-40B4-BE49-F238E27FC236}">
              <a16:creationId xmlns:a16="http://schemas.microsoft.com/office/drawing/2014/main" id="{CC908AC3-DAD8-473A-80A1-1B03C6A47F3E}"/>
            </a:ext>
          </a:extLst>
        </xdr:cNvPr>
        <xdr:cNvCxnSpPr/>
      </xdr:nvCxnSpPr>
      <xdr:spPr>
        <a:xfrm>
          <a:off x="2565400" y="10237470"/>
          <a:ext cx="78994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104322</xdr:rowOff>
    </xdr:from>
    <xdr:to>
      <xdr:col>10</xdr:col>
      <xdr:colOff>165100</xdr:colOff>
      <xdr:row>61</xdr:row>
      <xdr:rowOff>34472</xdr:rowOff>
    </xdr:to>
    <xdr:sp macro="" textlink="">
      <xdr:nvSpPr>
        <xdr:cNvPr id="193" name="楕円 192">
          <a:extLst>
            <a:ext uri="{FF2B5EF4-FFF2-40B4-BE49-F238E27FC236}">
              <a16:creationId xmlns:a16="http://schemas.microsoft.com/office/drawing/2014/main" id="{1FC7A566-5943-4211-A178-F48812BEDAC5}"/>
            </a:ext>
          </a:extLst>
        </xdr:cNvPr>
        <xdr:cNvSpPr/>
      </xdr:nvSpPr>
      <xdr:spPr>
        <a:xfrm>
          <a:off x="1739900" y="10162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155122</xdr:rowOff>
    </xdr:from>
    <xdr:to>
      <xdr:col>15</xdr:col>
      <xdr:colOff>50800</xdr:colOff>
      <xdr:row>61</xdr:row>
      <xdr:rowOff>11430</xdr:rowOff>
    </xdr:to>
    <xdr:cxnSp macro="">
      <xdr:nvCxnSpPr>
        <xdr:cNvPr id="194" name="直線コネクタ 193">
          <a:extLst>
            <a:ext uri="{FF2B5EF4-FFF2-40B4-BE49-F238E27FC236}">
              <a16:creationId xmlns:a16="http://schemas.microsoft.com/office/drawing/2014/main" id="{F069A1AA-F5B9-41D5-BCCC-F183BD5E5A2F}"/>
            </a:ext>
          </a:extLst>
        </xdr:cNvPr>
        <xdr:cNvCxnSpPr/>
      </xdr:nvCxnSpPr>
      <xdr:spPr>
        <a:xfrm>
          <a:off x="1790700" y="10213522"/>
          <a:ext cx="7747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76563</xdr:rowOff>
    </xdr:from>
    <xdr:to>
      <xdr:col>6</xdr:col>
      <xdr:colOff>38100</xdr:colOff>
      <xdr:row>61</xdr:row>
      <xdr:rowOff>6713</xdr:rowOff>
    </xdr:to>
    <xdr:sp macro="" textlink="">
      <xdr:nvSpPr>
        <xdr:cNvPr id="195" name="楕円 194">
          <a:extLst>
            <a:ext uri="{FF2B5EF4-FFF2-40B4-BE49-F238E27FC236}">
              <a16:creationId xmlns:a16="http://schemas.microsoft.com/office/drawing/2014/main" id="{4C8280AF-05D8-40C6-97A8-1AAC85789781}"/>
            </a:ext>
          </a:extLst>
        </xdr:cNvPr>
        <xdr:cNvSpPr/>
      </xdr:nvSpPr>
      <xdr:spPr>
        <a:xfrm>
          <a:off x="965200" y="10134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127363</xdr:rowOff>
    </xdr:from>
    <xdr:to>
      <xdr:col>10</xdr:col>
      <xdr:colOff>114300</xdr:colOff>
      <xdr:row>60</xdr:row>
      <xdr:rowOff>155122</xdr:rowOff>
    </xdr:to>
    <xdr:cxnSp macro="">
      <xdr:nvCxnSpPr>
        <xdr:cNvPr id="196" name="直線コネクタ 195">
          <a:extLst>
            <a:ext uri="{FF2B5EF4-FFF2-40B4-BE49-F238E27FC236}">
              <a16:creationId xmlns:a16="http://schemas.microsoft.com/office/drawing/2014/main" id="{928419BD-B5D5-43FA-BF3B-48C07ED5C91B}"/>
            </a:ext>
          </a:extLst>
        </xdr:cNvPr>
        <xdr:cNvCxnSpPr/>
      </xdr:nvCxnSpPr>
      <xdr:spPr>
        <a:xfrm>
          <a:off x="1008380" y="10185763"/>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25DB0C0-555B-4E61-8534-C3E954801D58}"/>
            </a:ext>
          </a:extLst>
        </xdr:cNvPr>
        <xdr:cNvSpPr txBox="1"/>
      </xdr:nvSpPr>
      <xdr:spPr>
        <a:xfrm>
          <a:off x="317056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49B02A0-638B-4C48-AAC4-94CB264872AE}"/>
            </a:ext>
          </a:extLst>
        </xdr:cNvPr>
        <xdr:cNvSpPr txBox="1"/>
      </xdr:nvSpPr>
      <xdr:spPr>
        <a:xfrm>
          <a:off x="238570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321B00D-A0BA-4EE0-A1E0-938E407BF18F}"/>
            </a:ext>
          </a:extLst>
        </xdr:cNvPr>
        <xdr:cNvSpPr txBox="1"/>
      </xdr:nvSpPr>
      <xdr:spPr>
        <a:xfrm>
          <a:off x="16110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69CD25B-4184-446B-8AB2-296B67AD1171}"/>
            </a:ext>
          </a:extLst>
        </xdr:cNvPr>
        <xdr:cNvSpPr txBox="1"/>
      </xdr:nvSpPr>
      <xdr:spPr>
        <a:xfrm>
          <a:off x="83630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120304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18AE10F-03CA-4DA5-9A85-33FCC16D04B7}"/>
            </a:ext>
          </a:extLst>
        </xdr:cNvPr>
        <xdr:cNvSpPr txBox="1"/>
      </xdr:nvSpPr>
      <xdr:spPr>
        <a:xfrm>
          <a:off x="3170564" y="1034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EC6EEBC-4F9C-4770-9546-E8F34497EC50}"/>
            </a:ext>
          </a:extLst>
        </xdr:cNvPr>
        <xdr:cNvSpPr txBox="1"/>
      </xdr:nvSpPr>
      <xdr:spPr>
        <a:xfrm>
          <a:off x="238570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50999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342A50F-5929-4384-8D95-319FC0CDFB86}"/>
            </a:ext>
          </a:extLst>
        </xdr:cNvPr>
        <xdr:cNvSpPr txBox="1"/>
      </xdr:nvSpPr>
      <xdr:spPr>
        <a:xfrm>
          <a:off x="1611004" y="9941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23240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AE0229C-E44A-4135-A251-FACF7A3B0507}"/>
            </a:ext>
          </a:extLst>
        </xdr:cNvPr>
        <xdr:cNvSpPr txBox="1"/>
      </xdr:nvSpPr>
      <xdr:spPr>
        <a:xfrm>
          <a:off x="836304" y="9914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AA57545-C9CF-445A-8F30-7B78FA6C3BD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8CB4472-81E0-416D-84ED-33AA3213060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CF28EFA-0A93-482E-B8F0-C6ECA646984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06F1189-E47D-4C09-A288-B33622EF04B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0E4F9D7-22AC-4AD8-87BE-156A9E62DE6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D7EA10E-2673-43A4-AA41-45D21792865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D09A4A0-5A84-4184-AA16-BA04439AD00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422534D-4DE8-4AF0-8846-E28E58C36BB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5166DAB-E348-4A31-A0B9-EA4B9B08A3D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5307F63-DE79-4C72-98C8-F89815885E5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7104A451-9C69-40D0-8F20-AD2F3D461C25}"/>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F8B0D172-C5D0-4263-AF7D-F663F39ED17E}"/>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B2CA86BF-51F4-4D5D-B6DA-A792ED7716D8}"/>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3E155DC7-B6A9-46A3-920C-56472C66280A}"/>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95984ACE-7CA2-4076-A4B1-7ED9D14E7684}"/>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EB0E1848-B779-4194-A83B-84D4FD25511E}"/>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35CAE0B6-D67F-4754-9B77-3033CC253C78}"/>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DF1DFC9E-9A22-496E-AD1E-DF23A56A9810}"/>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39E7E966-C250-4C42-90A7-9F017D05C2ED}"/>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E8AB0E2-7E47-4846-811B-3847372896F3}"/>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5A7E246B-1416-4D17-BBF3-779BA939F865}"/>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EA6D92CE-F5F5-4C1B-A276-235642FC6F50}"/>
            </a:ext>
          </a:extLst>
        </xdr:cNvPr>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D36CCC9-29B1-4AA3-8346-661AC156F1C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9D1BFBA-6B88-4339-85FC-E2601C2D7485}"/>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F005FB2-1867-4557-841A-62FEF88C2A5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7A0200F8-C2F1-495A-8CD1-B4B5AB0D72A3}"/>
            </a:ext>
          </a:extLst>
        </xdr:cNvPr>
        <xdr:cNvCxnSpPr/>
      </xdr:nvCxnSpPr>
      <xdr:spPr>
        <a:xfrm flipV="1">
          <a:off x="9219565" y="9399400"/>
          <a:ext cx="0" cy="1458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77A4CB53-44B9-4061-A282-4E5C544D4456}"/>
            </a:ext>
          </a:extLst>
        </xdr:cNvPr>
        <xdr:cNvSpPr txBox="1"/>
      </xdr:nvSpPr>
      <xdr:spPr>
        <a:xfrm>
          <a:off x="9258300" y="1086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49B732AA-183C-478F-B2E0-AF32B69DA13B}"/>
            </a:ext>
          </a:extLst>
        </xdr:cNvPr>
        <xdr:cNvCxnSpPr/>
      </xdr:nvCxnSpPr>
      <xdr:spPr>
        <a:xfrm>
          <a:off x="9154160" y="10858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0C256EF-4E94-46AC-A769-920E7581D874}"/>
            </a:ext>
          </a:extLst>
        </xdr:cNvPr>
        <xdr:cNvSpPr txBox="1"/>
      </xdr:nvSpPr>
      <xdr:spPr>
        <a:xfrm>
          <a:off x="9258300" y="91822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FC82B9ED-6379-427A-8CF9-456D8E3E8906}"/>
            </a:ext>
          </a:extLst>
        </xdr:cNvPr>
        <xdr:cNvCxnSpPr/>
      </xdr:nvCxnSpPr>
      <xdr:spPr>
        <a:xfrm>
          <a:off x="9154160" y="9399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3953ADF-B13C-4CD7-9E16-335D7850FA1F}"/>
            </a:ext>
          </a:extLst>
        </xdr:cNvPr>
        <xdr:cNvSpPr txBox="1"/>
      </xdr:nvSpPr>
      <xdr:spPr>
        <a:xfrm>
          <a:off x="9258300" y="103368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2A4A3BA1-491E-4D25-8CED-EB84A67469B6}"/>
            </a:ext>
          </a:extLst>
        </xdr:cNvPr>
        <xdr:cNvSpPr/>
      </xdr:nvSpPr>
      <xdr:spPr>
        <a:xfrm>
          <a:off x="9192260" y="1048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10B64D90-6DAC-4B11-967E-951FF04ECECE}"/>
            </a:ext>
          </a:extLst>
        </xdr:cNvPr>
        <xdr:cNvSpPr/>
      </xdr:nvSpPr>
      <xdr:spPr>
        <a:xfrm>
          <a:off x="8445500" y="10487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15168D06-C9B8-4E00-8843-AB3C9D6F84B3}"/>
            </a:ext>
          </a:extLst>
        </xdr:cNvPr>
        <xdr:cNvSpPr/>
      </xdr:nvSpPr>
      <xdr:spPr>
        <a:xfrm>
          <a:off x="7670800" y="10476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6457E270-23AC-435F-9981-7D15DB113014}"/>
            </a:ext>
          </a:extLst>
        </xdr:cNvPr>
        <xdr:cNvSpPr/>
      </xdr:nvSpPr>
      <xdr:spPr>
        <a:xfrm>
          <a:off x="6873240" y="10493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D4DB05CA-580F-43DB-9320-73EE542491AF}"/>
            </a:ext>
          </a:extLst>
        </xdr:cNvPr>
        <xdr:cNvSpPr/>
      </xdr:nvSpPr>
      <xdr:spPr>
        <a:xfrm>
          <a:off x="6098540" y="10499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3F94B6E-5FEB-4BF2-A151-EEB584E5B43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50D7F6F-303B-4F62-93A5-300708F85C4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8029AD-0D2E-402A-A7C0-D0E1E45AC5D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F203A34-3475-4749-AD0A-593F43C9C78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CF9AE86-68F2-47BB-898A-E36147B4ADF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37050</xdr:rowOff>
    </xdr:from>
    <xdr:to>
      <xdr:col>55</xdr:col>
      <xdr:colOff>50800</xdr:colOff>
      <xdr:row>64</xdr:row>
      <xdr:rowOff>138650</xdr:rowOff>
    </xdr:to>
    <xdr:sp macro="" textlink="">
      <xdr:nvSpPr>
        <xdr:cNvPr id="246" name="楕円 245">
          <a:extLst>
            <a:ext uri="{FF2B5EF4-FFF2-40B4-BE49-F238E27FC236}">
              <a16:creationId xmlns:a16="http://schemas.microsoft.com/office/drawing/2014/main" id="{DBD17728-AD6F-481A-A9E7-12BF4966014D}"/>
            </a:ext>
          </a:extLst>
        </xdr:cNvPr>
        <xdr:cNvSpPr/>
      </xdr:nvSpPr>
      <xdr:spPr>
        <a:xfrm>
          <a:off x="9192260" y="10766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123427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2219D6A2-926A-463B-9C8C-585A26D00692}"/>
            </a:ext>
          </a:extLst>
        </xdr:cNvPr>
        <xdr:cNvSpPr txBox="1"/>
      </xdr:nvSpPr>
      <xdr:spPr>
        <a:xfrm>
          <a:off x="9258300" y="1068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39698</xdr:rowOff>
    </xdr:from>
    <xdr:to>
      <xdr:col>50</xdr:col>
      <xdr:colOff>165100</xdr:colOff>
      <xdr:row>64</xdr:row>
      <xdr:rowOff>141298</xdr:rowOff>
    </xdr:to>
    <xdr:sp macro="" textlink="">
      <xdr:nvSpPr>
        <xdr:cNvPr id="248" name="楕円 247">
          <a:extLst>
            <a:ext uri="{FF2B5EF4-FFF2-40B4-BE49-F238E27FC236}">
              <a16:creationId xmlns:a16="http://schemas.microsoft.com/office/drawing/2014/main" id="{40D2A921-2BE6-4369-8418-88F3E80F44AA}"/>
            </a:ext>
          </a:extLst>
        </xdr:cNvPr>
        <xdr:cNvSpPr/>
      </xdr:nvSpPr>
      <xdr:spPr>
        <a:xfrm>
          <a:off x="8445500" y="1076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87850</xdr:rowOff>
    </xdr:from>
    <xdr:to>
      <xdr:col>55</xdr:col>
      <xdr:colOff>0</xdr:colOff>
      <xdr:row>64</xdr:row>
      <xdr:rowOff>90498</xdr:rowOff>
    </xdr:to>
    <xdr:cxnSp macro="">
      <xdr:nvCxnSpPr>
        <xdr:cNvPr id="249" name="直線コネクタ 248">
          <a:extLst>
            <a:ext uri="{FF2B5EF4-FFF2-40B4-BE49-F238E27FC236}">
              <a16:creationId xmlns:a16="http://schemas.microsoft.com/office/drawing/2014/main" id="{285BEC9B-9DD3-42F6-9B2F-40695EF6BAD7}"/>
            </a:ext>
          </a:extLst>
        </xdr:cNvPr>
        <xdr:cNvCxnSpPr/>
      </xdr:nvCxnSpPr>
      <xdr:spPr>
        <a:xfrm flipV="1">
          <a:off x="8496300" y="10816810"/>
          <a:ext cx="723900" cy="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36712</xdr:rowOff>
    </xdr:from>
    <xdr:to>
      <xdr:col>46</xdr:col>
      <xdr:colOff>38100</xdr:colOff>
      <xdr:row>64</xdr:row>
      <xdr:rowOff>138312</xdr:rowOff>
    </xdr:to>
    <xdr:sp macro="" textlink="">
      <xdr:nvSpPr>
        <xdr:cNvPr id="250" name="楕円 249">
          <a:extLst>
            <a:ext uri="{FF2B5EF4-FFF2-40B4-BE49-F238E27FC236}">
              <a16:creationId xmlns:a16="http://schemas.microsoft.com/office/drawing/2014/main" id="{95AF1226-4E1E-4818-9D5A-E1EE06DA5DEF}"/>
            </a:ext>
          </a:extLst>
        </xdr:cNvPr>
        <xdr:cNvSpPr/>
      </xdr:nvSpPr>
      <xdr:spPr>
        <a:xfrm>
          <a:off x="7670800" y="107656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87512</xdr:rowOff>
    </xdr:from>
    <xdr:to>
      <xdr:col>50</xdr:col>
      <xdr:colOff>114300</xdr:colOff>
      <xdr:row>64</xdr:row>
      <xdr:rowOff>90498</xdr:rowOff>
    </xdr:to>
    <xdr:cxnSp macro="">
      <xdr:nvCxnSpPr>
        <xdr:cNvPr id="251" name="直線コネクタ 250">
          <a:extLst>
            <a:ext uri="{FF2B5EF4-FFF2-40B4-BE49-F238E27FC236}">
              <a16:creationId xmlns:a16="http://schemas.microsoft.com/office/drawing/2014/main" id="{2604E14B-028B-4B05-86FE-5735179E68F7}"/>
            </a:ext>
          </a:extLst>
        </xdr:cNvPr>
        <xdr:cNvCxnSpPr/>
      </xdr:nvCxnSpPr>
      <xdr:spPr>
        <a:xfrm>
          <a:off x="7713980" y="10816472"/>
          <a:ext cx="782320" cy="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36976</xdr:rowOff>
    </xdr:from>
    <xdr:to>
      <xdr:col>41</xdr:col>
      <xdr:colOff>101600</xdr:colOff>
      <xdr:row>64</xdr:row>
      <xdr:rowOff>138576</xdr:rowOff>
    </xdr:to>
    <xdr:sp macro="" textlink="">
      <xdr:nvSpPr>
        <xdr:cNvPr id="252" name="楕円 251">
          <a:extLst>
            <a:ext uri="{FF2B5EF4-FFF2-40B4-BE49-F238E27FC236}">
              <a16:creationId xmlns:a16="http://schemas.microsoft.com/office/drawing/2014/main" id="{EED01CFB-B099-4544-A6D5-69047D0BC896}"/>
            </a:ext>
          </a:extLst>
        </xdr:cNvPr>
        <xdr:cNvSpPr/>
      </xdr:nvSpPr>
      <xdr:spPr>
        <a:xfrm>
          <a:off x="6873240" y="1076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87512</xdr:rowOff>
    </xdr:from>
    <xdr:to>
      <xdr:col>45</xdr:col>
      <xdr:colOff>177800</xdr:colOff>
      <xdr:row>64</xdr:row>
      <xdr:rowOff>87776</xdr:rowOff>
    </xdr:to>
    <xdr:cxnSp macro="">
      <xdr:nvCxnSpPr>
        <xdr:cNvPr id="253" name="直線コネクタ 252">
          <a:extLst>
            <a:ext uri="{FF2B5EF4-FFF2-40B4-BE49-F238E27FC236}">
              <a16:creationId xmlns:a16="http://schemas.microsoft.com/office/drawing/2014/main" id="{FE178816-A3C8-4D46-B6B4-6C1224684695}"/>
            </a:ext>
          </a:extLst>
        </xdr:cNvPr>
        <xdr:cNvCxnSpPr/>
      </xdr:nvCxnSpPr>
      <xdr:spPr>
        <a:xfrm flipV="1">
          <a:off x="6924040" y="10816472"/>
          <a:ext cx="78994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36960</xdr:rowOff>
    </xdr:from>
    <xdr:to>
      <xdr:col>36</xdr:col>
      <xdr:colOff>165100</xdr:colOff>
      <xdr:row>64</xdr:row>
      <xdr:rowOff>138560</xdr:rowOff>
    </xdr:to>
    <xdr:sp macro="" textlink="">
      <xdr:nvSpPr>
        <xdr:cNvPr id="254" name="楕円 253">
          <a:extLst>
            <a:ext uri="{FF2B5EF4-FFF2-40B4-BE49-F238E27FC236}">
              <a16:creationId xmlns:a16="http://schemas.microsoft.com/office/drawing/2014/main" id="{2F2E36CA-E328-4FB3-990F-57095FD6B3E2}"/>
            </a:ext>
          </a:extLst>
        </xdr:cNvPr>
        <xdr:cNvSpPr/>
      </xdr:nvSpPr>
      <xdr:spPr>
        <a:xfrm>
          <a:off x="6098540" y="107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87760</xdr:rowOff>
    </xdr:from>
    <xdr:to>
      <xdr:col>41</xdr:col>
      <xdr:colOff>50800</xdr:colOff>
      <xdr:row>64</xdr:row>
      <xdr:rowOff>87776</xdr:rowOff>
    </xdr:to>
    <xdr:cxnSp macro="">
      <xdr:nvCxnSpPr>
        <xdr:cNvPr id="255" name="直線コネクタ 254">
          <a:extLst>
            <a:ext uri="{FF2B5EF4-FFF2-40B4-BE49-F238E27FC236}">
              <a16:creationId xmlns:a16="http://schemas.microsoft.com/office/drawing/2014/main" id="{F61CEB9A-29CB-4C89-8989-B7E35165C7A7}"/>
            </a:ext>
          </a:extLst>
        </xdr:cNvPr>
        <xdr:cNvCxnSpPr/>
      </xdr:nvCxnSpPr>
      <xdr:spPr>
        <a:xfrm>
          <a:off x="6149340" y="10816720"/>
          <a:ext cx="7747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4F325EF-D904-407A-A3BB-1FA256C4330A}"/>
            </a:ext>
          </a:extLst>
        </xdr:cNvPr>
        <xdr:cNvSpPr txBox="1"/>
      </xdr:nvSpPr>
      <xdr:spPr>
        <a:xfrm>
          <a:off x="8214575" y="1026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1696001-99B3-49A7-9471-C0FF35A63420}"/>
            </a:ext>
          </a:extLst>
        </xdr:cNvPr>
        <xdr:cNvSpPr txBox="1"/>
      </xdr:nvSpPr>
      <xdr:spPr>
        <a:xfrm>
          <a:off x="7444955" y="1025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EB80E83-151C-47E5-B4A6-FA0C0F0A63FE}"/>
            </a:ext>
          </a:extLst>
        </xdr:cNvPr>
        <xdr:cNvSpPr txBox="1"/>
      </xdr:nvSpPr>
      <xdr:spPr>
        <a:xfrm>
          <a:off x="6670255" y="1027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55A47B0-5D1D-4CA3-A9D0-757FC1E24E28}"/>
            </a:ext>
          </a:extLst>
        </xdr:cNvPr>
        <xdr:cNvSpPr txBox="1"/>
      </xdr:nvSpPr>
      <xdr:spPr>
        <a:xfrm>
          <a:off x="5872695" y="1027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132425</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F21AA0AF-A992-4245-93B7-65EAD0D421BD}"/>
            </a:ext>
          </a:extLst>
        </xdr:cNvPr>
        <xdr:cNvSpPr txBox="1"/>
      </xdr:nvSpPr>
      <xdr:spPr>
        <a:xfrm>
          <a:off x="8239271" y="1086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129439</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5DE650EA-40E6-49F8-A688-E26BEC46506E}"/>
            </a:ext>
          </a:extLst>
        </xdr:cNvPr>
        <xdr:cNvSpPr txBox="1"/>
      </xdr:nvSpPr>
      <xdr:spPr>
        <a:xfrm>
          <a:off x="7477271" y="1085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129703</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10231DE9-AB57-4467-96E5-7EF7889FD3DF}"/>
            </a:ext>
          </a:extLst>
        </xdr:cNvPr>
        <xdr:cNvSpPr txBox="1"/>
      </xdr:nvSpPr>
      <xdr:spPr>
        <a:xfrm>
          <a:off x="6702571" y="1085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129687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A4F434B1-99B7-4871-8E5B-CD0B26C334DC}"/>
            </a:ext>
          </a:extLst>
        </xdr:cNvPr>
        <xdr:cNvSpPr txBox="1"/>
      </xdr:nvSpPr>
      <xdr:spPr>
        <a:xfrm>
          <a:off x="5905011" y="1085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44AA454-8A2E-4E19-9588-C69088B0DB8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9C62A6D-6F6F-43A9-BECB-07F47CD915F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C6B8646-F549-4759-834F-86CCF3B43E1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A88878D-D778-484E-A682-24B13677CEC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DAEFCCE-5246-4E51-BF1A-A3739A63258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121EB7E-4AFB-40BB-95CD-F3FC47C49F1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5A831B6-0B80-44A2-9476-D8E3F3FD30E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F535026-815D-4C17-A1A8-3E1E5D1DBDC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21D1C78-8020-4653-9ACD-B31D96C7CFB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A12A259-3C5A-4C54-A817-8AF1BB7BDE9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E4029C3-107F-4219-9EC5-C704AF04696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21C06A1-CE6E-4B97-83CE-69037CB01D97}"/>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93A1AC5-0634-4D80-8254-7E547FB5AA8C}"/>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F2201A7-014B-46CD-B941-D2E495CF27D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4F3FBD1-E59B-473A-A79B-4197B0243EC4}"/>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D89B6EA-D237-4B1F-A98C-8452EBAFDDF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0DA892E-8190-4150-8624-A69E6608436C}"/>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AF64EB5-8AB3-423E-A844-6535D0ADB7C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8BB0D0E-6E1E-4A88-8866-DD0849898ED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20563B1-0A99-4518-B533-E52C30F0B6FC}"/>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474ACC3-EDAF-4C00-8FF0-2FF7CCE93B5C}"/>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2EE58CF-52BD-4164-B46E-1ADFD56D817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C152BED-9FC9-446F-8CC8-20CB08AF8D3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2977C9A4-F894-4D78-A983-14C4CE9392A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E786C30-0BA3-49FE-89F1-D566335E8CBD}"/>
            </a:ext>
          </a:extLst>
        </xdr:cNvPr>
        <xdr:cNvCxnSpPr/>
      </xdr:nvCxnSpPr>
      <xdr:spPr>
        <a:xfrm flipV="1">
          <a:off x="4086225" y="1315402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37FEA929-BBA5-4931-9A17-4FA06B22A02E}"/>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12E10E57-A681-431A-9F83-AD91248BDD41}"/>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102C22D-E18E-40EC-8F1E-945C42821B7C}"/>
            </a:ext>
          </a:extLst>
        </xdr:cNvPr>
        <xdr:cNvSpPr txBox="1"/>
      </xdr:nvSpPr>
      <xdr:spPr>
        <a:xfrm>
          <a:off x="4124960" y="1293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F72ADF6F-B189-4B9A-9AFB-76EB43991C42}"/>
            </a:ext>
          </a:extLst>
        </xdr:cNvPr>
        <xdr:cNvCxnSpPr/>
      </xdr:nvCxnSpPr>
      <xdr:spPr>
        <a:xfrm>
          <a:off x="4020820" y="1315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22A237F-F03C-4226-B816-5267B7C98897}"/>
            </a:ext>
          </a:extLst>
        </xdr:cNvPr>
        <xdr:cNvSpPr txBox="1"/>
      </xdr:nvSpPr>
      <xdr:spPr>
        <a:xfrm>
          <a:off x="4124960" y="138417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51CF9C0B-38A3-49AE-9C84-78FC604D03ED}"/>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81BDD9D3-4C8E-449F-A49B-A8A6F880DAB4}"/>
            </a:ext>
          </a:extLst>
        </xdr:cNvPr>
        <xdr:cNvSpPr/>
      </xdr:nvSpPr>
      <xdr:spPr>
        <a:xfrm>
          <a:off x="3312160" y="138614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5FC813D4-2D19-4660-8102-A4C71ADD68FD}"/>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B21AE8F0-226F-4B88-9854-70C5677B5E66}"/>
            </a:ext>
          </a:extLst>
        </xdr:cNvPr>
        <xdr:cNvSpPr/>
      </xdr:nvSpPr>
      <xdr:spPr>
        <a:xfrm>
          <a:off x="1739900" y="1380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3F6139F6-6552-49FE-B67F-7CA4743ED15C}"/>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A47A387-803F-4E49-9463-5DF082C5BD8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74A448B-B9A5-424D-A100-FC24A67D4F3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3B9E8A-F71A-4536-A6B5-3058FD9DBD3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8444F74-D15C-4C3F-8858-80D338796C4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E7C16C5-C1C7-48F3-B8E2-DF0FDC8A77F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40639</xdr:rowOff>
    </xdr:from>
    <xdr:to>
      <xdr:col>24</xdr:col>
      <xdr:colOff>114300</xdr:colOff>
      <xdr:row>79</xdr:row>
      <xdr:rowOff>142239</xdr:rowOff>
    </xdr:to>
    <xdr:sp macro="" textlink="">
      <xdr:nvSpPr>
        <xdr:cNvPr id="304" name="楕円 303">
          <a:extLst>
            <a:ext uri="{FF2B5EF4-FFF2-40B4-BE49-F238E27FC236}">
              <a16:creationId xmlns:a16="http://schemas.microsoft.com/office/drawing/2014/main" id="{B8C36A25-16A6-4263-B2AA-56A9785566AC}"/>
            </a:ext>
          </a:extLst>
        </xdr:cNvPr>
        <xdr:cNvSpPr/>
      </xdr:nvSpPr>
      <xdr:spPr>
        <a:xfrm>
          <a:off x="4036060" y="1328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63516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6D8F468-C969-4127-92FE-EA2146681598}"/>
            </a:ext>
          </a:extLst>
        </xdr:cNvPr>
        <xdr:cNvSpPr txBox="1"/>
      </xdr:nvSpPr>
      <xdr:spPr>
        <a:xfrm>
          <a:off x="4124960" y="13139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93980</xdr:rowOff>
    </xdr:from>
    <xdr:to>
      <xdr:col>20</xdr:col>
      <xdr:colOff>38100</xdr:colOff>
      <xdr:row>79</xdr:row>
      <xdr:rowOff>24130</xdr:rowOff>
    </xdr:to>
    <xdr:sp macro="" textlink="">
      <xdr:nvSpPr>
        <xdr:cNvPr id="306" name="楕円 305">
          <a:extLst>
            <a:ext uri="{FF2B5EF4-FFF2-40B4-BE49-F238E27FC236}">
              <a16:creationId xmlns:a16="http://schemas.microsoft.com/office/drawing/2014/main" id="{EA3E1FCF-E899-40EA-9206-BB3DECD73606}"/>
            </a:ext>
          </a:extLst>
        </xdr:cNvPr>
        <xdr:cNvSpPr/>
      </xdr:nvSpPr>
      <xdr:spPr>
        <a:xfrm>
          <a:off x="3312160" y="13169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144780</xdr:rowOff>
    </xdr:from>
    <xdr:to>
      <xdr:col>24</xdr:col>
      <xdr:colOff>63500</xdr:colOff>
      <xdr:row>79</xdr:row>
      <xdr:rowOff>91439</xdr:rowOff>
    </xdr:to>
    <xdr:cxnSp macro="">
      <xdr:nvCxnSpPr>
        <xdr:cNvPr id="307" name="直線コネクタ 306">
          <a:extLst>
            <a:ext uri="{FF2B5EF4-FFF2-40B4-BE49-F238E27FC236}">
              <a16:creationId xmlns:a16="http://schemas.microsoft.com/office/drawing/2014/main" id="{17C4F4D1-5C17-4687-9521-1F40B1B9B775}"/>
            </a:ext>
          </a:extLst>
        </xdr:cNvPr>
        <xdr:cNvCxnSpPr/>
      </xdr:nvCxnSpPr>
      <xdr:spPr>
        <a:xfrm>
          <a:off x="3355340" y="13220700"/>
          <a:ext cx="731520" cy="11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48261</xdr:rowOff>
    </xdr:from>
    <xdr:to>
      <xdr:col>15</xdr:col>
      <xdr:colOff>101600</xdr:colOff>
      <xdr:row>78</xdr:row>
      <xdr:rowOff>149861</xdr:rowOff>
    </xdr:to>
    <xdr:sp macro="" textlink="">
      <xdr:nvSpPr>
        <xdr:cNvPr id="308" name="楕円 307">
          <a:extLst>
            <a:ext uri="{FF2B5EF4-FFF2-40B4-BE49-F238E27FC236}">
              <a16:creationId xmlns:a16="http://schemas.microsoft.com/office/drawing/2014/main" id="{227ABEC2-663A-440D-A1E4-8BE5378B7865}"/>
            </a:ext>
          </a:extLst>
        </xdr:cNvPr>
        <xdr:cNvSpPr/>
      </xdr:nvSpPr>
      <xdr:spPr>
        <a:xfrm>
          <a:off x="2514600" y="131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99061</xdr:rowOff>
    </xdr:from>
    <xdr:to>
      <xdr:col>19</xdr:col>
      <xdr:colOff>177800</xdr:colOff>
      <xdr:row>78</xdr:row>
      <xdr:rowOff>144780</xdr:rowOff>
    </xdr:to>
    <xdr:cxnSp macro="">
      <xdr:nvCxnSpPr>
        <xdr:cNvPr id="309" name="直線コネクタ 308">
          <a:extLst>
            <a:ext uri="{FF2B5EF4-FFF2-40B4-BE49-F238E27FC236}">
              <a16:creationId xmlns:a16="http://schemas.microsoft.com/office/drawing/2014/main" id="{4BAD899C-0926-4751-AFF6-FDF5931C7C61}"/>
            </a:ext>
          </a:extLst>
        </xdr:cNvPr>
        <xdr:cNvCxnSpPr/>
      </xdr:nvCxnSpPr>
      <xdr:spPr>
        <a:xfrm>
          <a:off x="2565400" y="13174981"/>
          <a:ext cx="78994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38736</xdr:rowOff>
    </xdr:from>
    <xdr:to>
      <xdr:col>10</xdr:col>
      <xdr:colOff>165100</xdr:colOff>
      <xdr:row>78</xdr:row>
      <xdr:rowOff>140336</xdr:rowOff>
    </xdr:to>
    <xdr:sp macro="" textlink="">
      <xdr:nvSpPr>
        <xdr:cNvPr id="310" name="楕円 309">
          <a:extLst>
            <a:ext uri="{FF2B5EF4-FFF2-40B4-BE49-F238E27FC236}">
              <a16:creationId xmlns:a16="http://schemas.microsoft.com/office/drawing/2014/main" id="{96B69162-361C-44F1-B5B4-E40D91C6F98A}"/>
            </a:ext>
          </a:extLst>
        </xdr:cNvPr>
        <xdr:cNvSpPr/>
      </xdr:nvSpPr>
      <xdr:spPr>
        <a:xfrm>
          <a:off x="1739900" y="1311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89536</xdr:rowOff>
    </xdr:from>
    <xdr:to>
      <xdr:col>15</xdr:col>
      <xdr:colOff>50800</xdr:colOff>
      <xdr:row>78</xdr:row>
      <xdr:rowOff>99061</xdr:rowOff>
    </xdr:to>
    <xdr:cxnSp macro="">
      <xdr:nvCxnSpPr>
        <xdr:cNvPr id="311" name="直線コネクタ 310">
          <a:extLst>
            <a:ext uri="{FF2B5EF4-FFF2-40B4-BE49-F238E27FC236}">
              <a16:creationId xmlns:a16="http://schemas.microsoft.com/office/drawing/2014/main" id="{36FF83AF-114A-4567-B418-A2CFA2E2B8F1}"/>
            </a:ext>
          </a:extLst>
        </xdr:cNvPr>
        <xdr:cNvCxnSpPr/>
      </xdr:nvCxnSpPr>
      <xdr:spPr>
        <a:xfrm>
          <a:off x="1790700" y="13165456"/>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153036</xdr:rowOff>
    </xdr:from>
    <xdr:to>
      <xdr:col>6</xdr:col>
      <xdr:colOff>38100</xdr:colOff>
      <xdr:row>78</xdr:row>
      <xdr:rowOff>83186</xdr:rowOff>
    </xdr:to>
    <xdr:sp macro="" textlink="">
      <xdr:nvSpPr>
        <xdr:cNvPr id="312" name="楕円 311">
          <a:extLst>
            <a:ext uri="{FF2B5EF4-FFF2-40B4-BE49-F238E27FC236}">
              <a16:creationId xmlns:a16="http://schemas.microsoft.com/office/drawing/2014/main" id="{3FCF23B5-FCCC-421D-AEDC-DC644DF41806}"/>
            </a:ext>
          </a:extLst>
        </xdr:cNvPr>
        <xdr:cNvSpPr/>
      </xdr:nvSpPr>
      <xdr:spPr>
        <a:xfrm>
          <a:off x="965200" y="130613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32386</xdr:rowOff>
    </xdr:from>
    <xdr:to>
      <xdr:col>10</xdr:col>
      <xdr:colOff>114300</xdr:colOff>
      <xdr:row>78</xdr:row>
      <xdr:rowOff>89536</xdr:rowOff>
    </xdr:to>
    <xdr:cxnSp macro="">
      <xdr:nvCxnSpPr>
        <xdr:cNvPr id="313" name="直線コネクタ 312">
          <a:extLst>
            <a:ext uri="{FF2B5EF4-FFF2-40B4-BE49-F238E27FC236}">
              <a16:creationId xmlns:a16="http://schemas.microsoft.com/office/drawing/2014/main" id="{96B5DD2B-02D6-47E0-B9DE-479FF148D89B}"/>
            </a:ext>
          </a:extLst>
        </xdr:cNvPr>
        <xdr:cNvCxnSpPr/>
      </xdr:nvCxnSpPr>
      <xdr:spPr>
        <a:xfrm>
          <a:off x="1008380" y="13108306"/>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1B74DD52-21FA-424B-A9B7-476AE8AD4354}"/>
            </a:ext>
          </a:extLst>
        </xdr:cNvPr>
        <xdr:cNvSpPr txBox="1"/>
      </xdr:nvSpPr>
      <xdr:spPr>
        <a:xfrm>
          <a:off x="3170564" y="1395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723C95DB-8012-44BE-A77D-BD6176D49E0F}"/>
            </a:ext>
          </a:extLst>
        </xdr:cNvPr>
        <xdr:cNvSpPr txBox="1"/>
      </xdr:nvSpPr>
      <xdr:spPr>
        <a:xfrm>
          <a:off x="23857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BE3A2B1E-5609-453B-9CDE-5ED571A6D771}"/>
            </a:ext>
          </a:extLst>
        </xdr:cNvPr>
        <xdr:cNvSpPr txBox="1"/>
      </xdr:nvSpPr>
      <xdr:spPr>
        <a:xfrm>
          <a:off x="1611004" y="1390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511765B6-C708-4BB9-8961-AD5BB61295E1}"/>
            </a:ext>
          </a:extLst>
        </xdr:cNvPr>
        <xdr:cNvSpPr txBox="1"/>
      </xdr:nvSpPr>
      <xdr:spPr>
        <a:xfrm>
          <a:off x="8363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40657</xdr:rowOff>
    </xdr:from>
    <xdr:ext cx="405111" cy="259045"/>
    <xdr:sp macro="" textlink="">
      <xdr:nvSpPr>
        <xdr:cNvPr id="318" name="n_1mainValue【公営住宅】&#10;有形固定資産減価償却率">
          <a:extLst>
            <a:ext uri="{FF2B5EF4-FFF2-40B4-BE49-F238E27FC236}">
              <a16:creationId xmlns:a16="http://schemas.microsoft.com/office/drawing/2014/main" id="{D74FAA18-6A34-4C8F-8018-1BB6EE66AD9B}"/>
            </a:ext>
          </a:extLst>
        </xdr:cNvPr>
        <xdr:cNvSpPr txBox="1"/>
      </xdr:nvSpPr>
      <xdr:spPr>
        <a:xfrm>
          <a:off x="3170564" y="1294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166388</xdr:rowOff>
    </xdr:from>
    <xdr:ext cx="405111" cy="259045"/>
    <xdr:sp macro="" textlink="">
      <xdr:nvSpPr>
        <xdr:cNvPr id="319" name="n_2mainValue【公営住宅】&#10;有形固定資産減価償却率">
          <a:extLst>
            <a:ext uri="{FF2B5EF4-FFF2-40B4-BE49-F238E27FC236}">
              <a16:creationId xmlns:a16="http://schemas.microsoft.com/office/drawing/2014/main" id="{066355CA-9009-4D7C-8958-C0A80912E705}"/>
            </a:ext>
          </a:extLst>
        </xdr:cNvPr>
        <xdr:cNvSpPr txBox="1"/>
      </xdr:nvSpPr>
      <xdr:spPr>
        <a:xfrm>
          <a:off x="2385704" y="1290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156863</xdr:rowOff>
    </xdr:from>
    <xdr:ext cx="405111" cy="259045"/>
    <xdr:sp macro="" textlink="">
      <xdr:nvSpPr>
        <xdr:cNvPr id="320" name="n_3mainValue【公営住宅】&#10;有形固定資産減価償却率">
          <a:extLst>
            <a:ext uri="{FF2B5EF4-FFF2-40B4-BE49-F238E27FC236}">
              <a16:creationId xmlns:a16="http://schemas.microsoft.com/office/drawing/2014/main" id="{6ACC257E-A5FA-4CC7-9D61-4C2F3114BF9A}"/>
            </a:ext>
          </a:extLst>
        </xdr:cNvPr>
        <xdr:cNvSpPr txBox="1"/>
      </xdr:nvSpPr>
      <xdr:spPr>
        <a:xfrm>
          <a:off x="1611004" y="1289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99713</xdr:rowOff>
    </xdr:from>
    <xdr:ext cx="405111" cy="259045"/>
    <xdr:sp macro="" textlink="">
      <xdr:nvSpPr>
        <xdr:cNvPr id="321" name="n_4mainValue【公営住宅】&#10;有形固定資産減価償却率">
          <a:extLst>
            <a:ext uri="{FF2B5EF4-FFF2-40B4-BE49-F238E27FC236}">
              <a16:creationId xmlns:a16="http://schemas.microsoft.com/office/drawing/2014/main" id="{2D1FB62D-364A-496D-945F-03FF19D47451}"/>
            </a:ext>
          </a:extLst>
        </xdr:cNvPr>
        <xdr:cNvSpPr txBox="1"/>
      </xdr:nvSpPr>
      <xdr:spPr>
        <a:xfrm>
          <a:off x="836304" y="1284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DF264EC-38EC-4725-9990-14ECE60A9D1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D0329A9-1DBF-40BC-B0D9-FB15673D6CB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3769086-1B51-4D3E-8A87-931FAF10D1F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F037AFD-2532-4D93-B079-3D1B038D52A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1E0AC11-0AC8-4159-82D4-1402BCB050A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9BB7CEB-EC23-4E4F-AB7D-E9587B1482E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659C7D5-C91C-488D-80F5-D48A1818206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BF95BAB-BED2-472E-AB9C-03C2A093333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25D585F-FC5D-4E7C-A97A-D42922E647B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205F3FD-A72F-4AD6-BB48-F950B954AA4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86F7D19-9A06-41C7-8087-F63B617E22AF}"/>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A41F519-2228-4C83-B22A-A26B6B5BF0B6}"/>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F96019DC-0141-4380-BB93-05514FDD3F3B}"/>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F3F8F63-7A47-4E56-A8FB-6F50AFE82B02}"/>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F8512FA-19C9-4A9A-BA23-1C85229555A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B9AE047-6A29-4480-8C2E-9F77651C35BD}"/>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00DD210-07C9-4EC0-A4AE-E826120A6DA3}"/>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BD35235-9B80-4F32-B96B-594246C9A896}"/>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0BC0C78-A423-4A70-AED5-C01DE1122AC6}"/>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050CD48-EDE1-4BD6-8978-25FABD1AF437}"/>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7FEE6AE-981E-4402-BF9E-22C2FD0EB24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962ACEFC-A15C-432A-BD95-56ECC3312288}"/>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815DFEE2-D32B-4AAB-9C36-3F2C8D9F840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ED6DEF86-0321-4CFC-8655-162070220469}"/>
            </a:ext>
          </a:extLst>
        </xdr:cNvPr>
        <xdr:cNvCxnSpPr/>
      </xdr:nvCxnSpPr>
      <xdr:spPr>
        <a:xfrm flipV="1">
          <a:off x="9219565" y="13207746"/>
          <a:ext cx="0" cy="131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6E91A702-1C28-4B13-B03F-BDA5217A6715}"/>
            </a:ext>
          </a:extLst>
        </xdr:cNvPr>
        <xdr:cNvSpPr txBox="1"/>
      </xdr:nvSpPr>
      <xdr:spPr>
        <a:xfrm>
          <a:off x="9258300" y="1452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AC3AF23A-1F84-4A04-B1A3-D7D140901382}"/>
            </a:ext>
          </a:extLst>
        </xdr:cNvPr>
        <xdr:cNvCxnSpPr/>
      </xdr:nvCxnSpPr>
      <xdr:spPr>
        <a:xfrm>
          <a:off x="9154160" y="14520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13E0CF46-2739-49DA-B1B7-C1F1091239B3}"/>
            </a:ext>
          </a:extLst>
        </xdr:cNvPr>
        <xdr:cNvSpPr txBox="1"/>
      </xdr:nvSpPr>
      <xdr:spPr>
        <a:xfrm>
          <a:off x="9258300" y="12986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55E10280-9E42-4D30-BCCC-10198B889691}"/>
            </a:ext>
          </a:extLst>
        </xdr:cNvPr>
        <xdr:cNvCxnSpPr/>
      </xdr:nvCxnSpPr>
      <xdr:spPr>
        <a:xfrm>
          <a:off x="9154160" y="13207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AAF8C0B9-5207-4AF1-84DA-F9829AA4DE58}"/>
            </a:ext>
          </a:extLst>
        </xdr:cNvPr>
        <xdr:cNvSpPr txBox="1"/>
      </xdr:nvSpPr>
      <xdr:spPr>
        <a:xfrm>
          <a:off x="9258300" y="14067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E8CE7D6-EABB-475C-8BAC-0F5D3B86CE66}"/>
            </a:ext>
          </a:extLst>
        </xdr:cNvPr>
        <xdr:cNvSpPr/>
      </xdr:nvSpPr>
      <xdr:spPr>
        <a:xfrm>
          <a:off x="9192260" y="14211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0C270116-66E3-42B5-BC25-DE47072C9EE8}"/>
            </a:ext>
          </a:extLst>
        </xdr:cNvPr>
        <xdr:cNvSpPr/>
      </xdr:nvSpPr>
      <xdr:spPr>
        <a:xfrm>
          <a:off x="844550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61C42465-AFC2-416F-AC4B-4AE3F2FDB3E3}"/>
            </a:ext>
          </a:extLst>
        </xdr:cNvPr>
        <xdr:cNvSpPr/>
      </xdr:nvSpPr>
      <xdr:spPr>
        <a:xfrm>
          <a:off x="7670800" y="14223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0B4E4213-B4F4-4ED7-9EDE-4ED2A95D815D}"/>
            </a:ext>
          </a:extLst>
        </xdr:cNvPr>
        <xdr:cNvSpPr/>
      </xdr:nvSpPr>
      <xdr:spPr>
        <a:xfrm>
          <a:off x="6873240" y="142227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99504AAC-03C6-4B49-A906-B7EBFE2395AA}"/>
            </a:ext>
          </a:extLst>
        </xdr:cNvPr>
        <xdr:cNvSpPr/>
      </xdr:nvSpPr>
      <xdr:spPr>
        <a:xfrm>
          <a:off x="609854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F2DA568-1697-4DBC-B60B-49766349936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DC2B532-F5C9-4934-8159-A961B1E7220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3070B1D-15B8-4DE8-AD65-CDCB75E0BE7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5E38FBA-FD60-4B39-B57A-72D021FB4CB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487BD91-E1BF-4A0F-AC5D-FC3C2CC6C16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157798</xdr:rowOff>
    </xdr:from>
    <xdr:to>
      <xdr:col>55</xdr:col>
      <xdr:colOff>50800</xdr:colOff>
      <xdr:row>86</xdr:row>
      <xdr:rowOff>87948</xdr:rowOff>
    </xdr:to>
    <xdr:sp macro="" textlink="">
      <xdr:nvSpPr>
        <xdr:cNvPr id="361" name="楕円 360">
          <a:extLst>
            <a:ext uri="{FF2B5EF4-FFF2-40B4-BE49-F238E27FC236}">
              <a16:creationId xmlns:a16="http://schemas.microsoft.com/office/drawing/2014/main" id="{30A838F1-B71D-44B6-B7C7-F97B7DA9951F}"/>
            </a:ext>
          </a:extLst>
        </xdr:cNvPr>
        <xdr:cNvSpPr/>
      </xdr:nvSpPr>
      <xdr:spPr>
        <a:xfrm>
          <a:off x="9192260" y="144071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72725</xdr:rowOff>
    </xdr:from>
    <xdr:ext cx="469744" cy="259045"/>
    <xdr:sp macro="" textlink="">
      <xdr:nvSpPr>
        <xdr:cNvPr id="362" name="【公営住宅】&#10;一人当たり面積該当値テキスト">
          <a:extLst>
            <a:ext uri="{FF2B5EF4-FFF2-40B4-BE49-F238E27FC236}">
              <a16:creationId xmlns:a16="http://schemas.microsoft.com/office/drawing/2014/main" id="{9C902EBB-17A7-4A94-8924-C96F9A20F4A8}"/>
            </a:ext>
          </a:extLst>
        </xdr:cNvPr>
        <xdr:cNvSpPr txBox="1"/>
      </xdr:nvSpPr>
      <xdr:spPr>
        <a:xfrm>
          <a:off x="9258300" y="1432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157798</xdr:rowOff>
    </xdr:from>
    <xdr:to>
      <xdr:col>50</xdr:col>
      <xdr:colOff>165100</xdr:colOff>
      <xdr:row>86</xdr:row>
      <xdr:rowOff>87948</xdr:rowOff>
    </xdr:to>
    <xdr:sp macro="" textlink="">
      <xdr:nvSpPr>
        <xdr:cNvPr id="363" name="楕円 362">
          <a:extLst>
            <a:ext uri="{FF2B5EF4-FFF2-40B4-BE49-F238E27FC236}">
              <a16:creationId xmlns:a16="http://schemas.microsoft.com/office/drawing/2014/main" id="{36134963-A3C8-44F4-AE69-8246479355C3}"/>
            </a:ext>
          </a:extLst>
        </xdr:cNvPr>
        <xdr:cNvSpPr/>
      </xdr:nvSpPr>
      <xdr:spPr>
        <a:xfrm>
          <a:off x="8445500" y="14407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37148</xdr:rowOff>
    </xdr:from>
    <xdr:to>
      <xdr:col>55</xdr:col>
      <xdr:colOff>0</xdr:colOff>
      <xdr:row>86</xdr:row>
      <xdr:rowOff>37148</xdr:rowOff>
    </xdr:to>
    <xdr:cxnSp macro="">
      <xdr:nvCxnSpPr>
        <xdr:cNvPr id="364" name="直線コネクタ 363">
          <a:extLst>
            <a:ext uri="{FF2B5EF4-FFF2-40B4-BE49-F238E27FC236}">
              <a16:creationId xmlns:a16="http://schemas.microsoft.com/office/drawing/2014/main" id="{C1373719-9FF8-4672-9AD5-942C3DCB2B0F}"/>
            </a:ext>
          </a:extLst>
        </xdr:cNvPr>
        <xdr:cNvCxnSpPr/>
      </xdr:nvCxnSpPr>
      <xdr:spPr>
        <a:xfrm>
          <a:off x="8496300" y="1445418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157226</xdr:rowOff>
    </xdr:from>
    <xdr:to>
      <xdr:col>46</xdr:col>
      <xdr:colOff>38100</xdr:colOff>
      <xdr:row>86</xdr:row>
      <xdr:rowOff>87376</xdr:rowOff>
    </xdr:to>
    <xdr:sp macro="" textlink="">
      <xdr:nvSpPr>
        <xdr:cNvPr id="365" name="楕円 364">
          <a:extLst>
            <a:ext uri="{FF2B5EF4-FFF2-40B4-BE49-F238E27FC236}">
              <a16:creationId xmlns:a16="http://schemas.microsoft.com/office/drawing/2014/main" id="{ED785B45-63BB-471C-8D9E-7A17B13F1518}"/>
            </a:ext>
          </a:extLst>
        </xdr:cNvPr>
        <xdr:cNvSpPr/>
      </xdr:nvSpPr>
      <xdr:spPr>
        <a:xfrm>
          <a:off x="7670800" y="144066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36576</xdr:rowOff>
    </xdr:from>
    <xdr:to>
      <xdr:col>50</xdr:col>
      <xdr:colOff>114300</xdr:colOff>
      <xdr:row>86</xdr:row>
      <xdr:rowOff>37148</xdr:rowOff>
    </xdr:to>
    <xdr:cxnSp macro="">
      <xdr:nvCxnSpPr>
        <xdr:cNvPr id="366" name="直線コネクタ 365">
          <a:extLst>
            <a:ext uri="{FF2B5EF4-FFF2-40B4-BE49-F238E27FC236}">
              <a16:creationId xmlns:a16="http://schemas.microsoft.com/office/drawing/2014/main" id="{59101A8F-99B4-4C6F-B000-9DA60AC814E8}"/>
            </a:ext>
          </a:extLst>
        </xdr:cNvPr>
        <xdr:cNvCxnSpPr/>
      </xdr:nvCxnSpPr>
      <xdr:spPr>
        <a:xfrm>
          <a:off x="7713980" y="14453616"/>
          <a:ext cx="78232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157607</xdr:rowOff>
    </xdr:from>
    <xdr:to>
      <xdr:col>41</xdr:col>
      <xdr:colOff>101600</xdr:colOff>
      <xdr:row>86</xdr:row>
      <xdr:rowOff>87757</xdr:rowOff>
    </xdr:to>
    <xdr:sp macro="" textlink="">
      <xdr:nvSpPr>
        <xdr:cNvPr id="367" name="楕円 366">
          <a:extLst>
            <a:ext uri="{FF2B5EF4-FFF2-40B4-BE49-F238E27FC236}">
              <a16:creationId xmlns:a16="http://schemas.microsoft.com/office/drawing/2014/main" id="{27F7A8DB-B041-4208-BAC6-B4AD7465BD27}"/>
            </a:ext>
          </a:extLst>
        </xdr:cNvPr>
        <xdr:cNvSpPr/>
      </xdr:nvSpPr>
      <xdr:spPr>
        <a:xfrm>
          <a:off x="6873240" y="14407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36576</xdr:rowOff>
    </xdr:from>
    <xdr:to>
      <xdr:col>45</xdr:col>
      <xdr:colOff>177800</xdr:colOff>
      <xdr:row>86</xdr:row>
      <xdr:rowOff>36957</xdr:rowOff>
    </xdr:to>
    <xdr:cxnSp macro="">
      <xdr:nvCxnSpPr>
        <xdr:cNvPr id="368" name="直線コネクタ 367">
          <a:extLst>
            <a:ext uri="{FF2B5EF4-FFF2-40B4-BE49-F238E27FC236}">
              <a16:creationId xmlns:a16="http://schemas.microsoft.com/office/drawing/2014/main" id="{7DCC589B-F07B-4298-BD3F-5061869F3C23}"/>
            </a:ext>
          </a:extLst>
        </xdr:cNvPr>
        <xdr:cNvCxnSpPr/>
      </xdr:nvCxnSpPr>
      <xdr:spPr>
        <a:xfrm flipV="1">
          <a:off x="6924040" y="14453616"/>
          <a:ext cx="78994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157607</xdr:rowOff>
    </xdr:from>
    <xdr:to>
      <xdr:col>36</xdr:col>
      <xdr:colOff>165100</xdr:colOff>
      <xdr:row>86</xdr:row>
      <xdr:rowOff>87757</xdr:rowOff>
    </xdr:to>
    <xdr:sp macro="" textlink="">
      <xdr:nvSpPr>
        <xdr:cNvPr id="369" name="楕円 368">
          <a:extLst>
            <a:ext uri="{FF2B5EF4-FFF2-40B4-BE49-F238E27FC236}">
              <a16:creationId xmlns:a16="http://schemas.microsoft.com/office/drawing/2014/main" id="{B8C989A7-94C4-431E-B124-2938BD61F02A}"/>
            </a:ext>
          </a:extLst>
        </xdr:cNvPr>
        <xdr:cNvSpPr/>
      </xdr:nvSpPr>
      <xdr:spPr>
        <a:xfrm>
          <a:off x="6098540" y="14407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36957</xdr:rowOff>
    </xdr:from>
    <xdr:to>
      <xdr:col>41</xdr:col>
      <xdr:colOff>50800</xdr:colOff>
      <xdr:row>86</xdr:row>
      <xdr:rowOff>36957</xdr:rowOff>
    </xdr:to>
    <xdr:cxnSp macro="">
      <xdr:nvCxnSpPr>
        <xdr:cNvPr id="370" name="直線コネクタ 369">
          <a:extLst>
            <a:ext uri="{FF2B5EF4-FFF2-40B4-BE49-F238E27FC236}">
              <a16:creationId xmlns:a16="http://schemas.microsoft.com/office/drawing/2014/main" id="{B9F84544-7754-4DFC-92C1-613889A6880B}"/>
            </a:ext>
          </a:extLst>
        </xdr:cNvPr>
        <xdr:cNvCxnSpPr/>
      </xdr:nvCxnSpPr>
      <xdr:spPr>
        <a:xfrm>
          <a:off x="6149340" y="1445399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D2C57357-9094-4B71-A656-601486161CB3}"/>
            </a:ext>
          </a:extLst>
        </xdr:cNvPr>
        <xdr:cNvSpPr txBox="1"/>
      </xdr:nvSpPr>
      <xdr:spPr>
        <a:xfrm>
          <a:off x="8271587" y="1399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678F2015-7BE1-4C55-9B79-4D0C17BCB479}"/>
            </a:ext>
          </a:extLst>
        </xdr:cNvPr>
        <xdr:cNvSpPr txBox="1"/>
      </xdr:nvSpPr>
      <xdr:spPr>
        <a:xfrm>
          <a:off x="7509587" y="1400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422FBDAE-0200-48B6-BD67-589EF6F0F0D7}"/>
            </a:ext>
          </a:extLst>
        </xdr:cNvPr>
        <xdr:cNvSpPr txBox="1"/>
      </xdr:nvSpPr>
      <xdr:spPr>
        <a:xfrm>
          <a:off x="6712027" y="1400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09B8AC18-25A8-4F00-ABA0-4ED314F35468}"/>
            </a:ext>
          </a:extLst>
        </xdr:cNvPr>
        <xdr:cNvSpPr txBox="1"/>
      </xdr:nvSpPr>
      <xdr:spPr>
        <a:xfrm>
          <a:off x="5937327" y="1399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79075</xdr:rowOff>
    </xdr:from>
    <xdr:ext cx="469744" cy="259045"/>
    <xdr:sp macro="" textlink="">
      <xdr:nvSpPr>
        <xdr:cNvPr id="375" name="n_1mainValue【公営住宅】&#10;一人当たり面積">
          <a:extLst>
            <a:ext uri="{FF2B5EF4-FFF2-40B4-BE49-F238E27FC236}">
              <a16:creationId xmlns:a16="http://schemas.microsoft.com/office/drawing/2014/main" id="{40E9B8AB-5B83-4F5F-B887-C01BD3650573}"/>
            </a:ext>
          </a:extLst>
        </xdr:cNvPr>
        <xdr:cNvSpPr txBox="1"/>
      </xdr:nvSpPr>
      <xdr:spPr>
        <a:xfrm>
          <a:off x="8271587" y="1449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78503</xdr:rowOff>
    </xdr:from>
    <xdr:ext cx="469744" cy="259045"/>
    <xdr:sp macro="" textlink="">
      <xdr:nvSpPr>
        <xdr:cNvPr id="376" name="n_2mainValue【公営住宅】&#10;一人当たり面積">
          <a:extLst>
            <a:ext uri="{FF2B5EF4-FFF2-40B4-BE49-F238E27FC236}">
              <a16:creationId xmlns:a16="http://schemas.microsoft.com/office/drawing/2014/main" id="{9BD433B9-D98E-4901-B303-B7D7C02C369F}"/>
            </a:ext>
          </a:extLst>
        </xdr:cNvPr>
        <xdr:cNvSpPr txBox="1"/>
      </xdr:nvSpPr>
      <xdr:spPr>
        <a:xfrm>
          <a:off x="7509587" y="1449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78884</xdr:rowOff>
    </xdr:from>
    <xdr:ext cx="469744" cy="259045"/>
    <xdr:sp macro="" textlink="">
      <xdr:nvSpPr>
        <xdr:cNvPr id="377" name="n_3mainValue【公営住宅】&#10;一人当たり面積">
          <a:extLst>
            <a:ext uri="{FF2B5EF4-FFF2-40B4-BE49-F238E27FC236}">
              <a16:creationId xmlns:a16="http://schemas.microsoft.com/office/drawing/2014/main" id="{9BCF9D7A-C97F-499E-8FF6-23FCAA945426}"/>
            </a:ext>
          </a:extLst>
        </xdr:cNvPr>
        <xdr:cNvSpPr txBox="1"/>
      </xdr:nvSpPr>
      <xdr:spPr>
        <a:xfrm>
          <a:off x="6712027" y="144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78884</xdr:rowOff>
    </xdr:from>
    <xdr:ext cx="469744" cy="259045"/>
    <xdr:sp macro="" textlink="">
      <xdr:nvSpPr>
        <xdr:cNvPr id="378" name="n_4mainValue【公営住宅】&#10;一人当たり面積">
          <a:extLst>
            <a:ext uri="{FF2B5EF4-FFF2-40B4-BE49-F238E27FC236}">
              <a16:creationId xmlns:a16="http://schemas.microsoft.com/office/drawing/2014/main" id="{12282E00-F13D-45F9-9486-7A82ACB89370}"/>
            </a:ext>
          </a:extLst>
        </xdr:cNvPr>
        <xdr:cNvSpPr txBox="1"/>
      </xdr:nvSpPr>
      <xdr:spPr>
        <a:xfrm>
          <a:off x="5937327" y="144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2893A7D-33C6-4322-8C14-31C1DD94F91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D3DA6B9-4655-4291-9013-90C9447088F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E7365A3-882F-47B5-8697-21837EBB8CD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7872B80-5304-4312-ABC3-9D3F3850EB5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715D4EB-4FFE-444F-9C74-69D26D53336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FE7B930-FB3A-4DD6-A711-BE25DA03F10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AEA4E7F-26A4-494E-817D-7BDF2B2BECB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2E7FC29-F7A1-4166-8AC0-EBFE059C269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CAF7FC79-CFB2-4216-9F5B-44E666AA994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1D4C217C-FF32-4F78-8C6A-068B0B6413A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589B3BEF-5419-40B0-AB13-E74F34D5F71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C2E505C1-725C-40B2-B943-61432CA20F3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A86E1F9D-75B7-4A89-9176-C01D6903D28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47AAF303-7C21-4404-9246-50072FB435D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3FEA1950-CD86-4F15-99AD-CC79E5B3DED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29A13E8C-3F4B-4CB5-9D6B-77349C001AE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D335E91-BBF1-441C-96CC-EBBE2745E1A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BB1B603E-8C24-4348-93B2-1DF3F27F722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E6E1464C-0E2A-4A78-99FF-5449F34FDFF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45F07B55-1C03-4ACA-8BAD-437EFEBE816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7561865E-EFC8-4599-B6D3-E8DEF396A86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03FACBB-0698-4C9F-9E5E-2A7A8EC5669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B10EDE0-8DE8-4509-996B-F5FB240900B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75AB50B-B42C-42ED-B535-64CDC2BDA75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ACD88133-824D-467A-B79B-24B4060F5F3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55C0829D-0758-43EC-A2A5-5AFB80F2795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D7BA4A0A-F144-4893-8540-A36267475AC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48C29B1D-A7DE-482E-90DC-570559D4CE7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1CED8F35-E6AD-4B37-8319-9227FBCE8D5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D3200AD-3A00-4ED2-BD41-7AA2A4A5E00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E34E258C-78DE-4CB9-A9E2-CCD65801E2F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F403E2B4-F065-4C04-BF6E-BEED80427F22}"/>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EDE1F301-0223-4699-A7E0-1B6CE4076511}"/>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3D7D275A-F3BF-48B0-8FFD-3137084A9BE9}"/>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EB8C6FE6-1DE7-4D5F-B2DC-282B21F291D4}"/>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F6C3B70F-1B84-4F3D-A604-0DEE506CDA34}"/>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24C555FF-5B1D-4501-BB64-7EAD19486802}"/>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1472E962-0E87-4B9B-BEE4-80D901F4372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6911DCE-484C-48EC-8D11-C04E6273B2E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9E3A602E-E6A2-40B8-8DC0-A1505D24640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5064C19E-A293-4454-9536-1197EF24D8FF}"/>
            </a:ext>
          </a:extLst>
        </xdr:cNvPr>
        <xdr:cNvCxnSpPr/>
      </xdr:nvCxnSpPr>
      <xdr:spPr>
        <a:xfrm flipV="1">
          <a:off x="14375764" y="550735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3184EF7F-0036-45F3-9565-A87330CE0054}"/>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8837A22E-4BA8-4345-B326-8484A5AB3489}"/>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9002D4B1-28E1-46A8-B5E1-6C05A08C092E}"/>
            </a:ext>
          </a:extLst>
        </xdr:cNvPr>
        <xdr:cNvSpPr txBox="1"/>
      </xdr:nvSpPr>
      <xdr:spPr>
        <a:xfrm>
          <a:off x="14414500" y="528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21BAC097-8578-43DF-B66D-4AE880F9EFCB}"/>
            </a:ext>
          </a:extLst>
        </xdr:cNvPr>
        <xdr:cNvCxnSpPr/>
      </xdr:nvCxnSpPr>
      <xdr:spPr>
        <a:xfrm>
          <a:off x="14287500" y="5507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FF53BAE5-D696-40CD-AAB9-BB243D183777}"/>
            </a:ext>
          </a:extLst>
        </xdr:cNvPr>
        <xdr:cNvSpPr txBox="1"/>
      </xdr:nvSpPr>
      <xdr:spPr>
        <a:xfrm>
          <a:off x="144145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0520417B-AFF5-4D77-BB96-B02CDE004611}"/>
            </a:ext>
          </a:extLst>
        </xdr:cNvPr>
        <xdr:cNvSpPr/>
      </xdr:nvSpPr>
      <xdr:spPr>
        <a:xfrm>
          <a:off x="14325600" y="62452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9BBCBCDF-4133-4440-8CAE-609F8070EFCA}"/>
            </a:ext>
          </a:extLst>
        </xdr:cNvPr>
        <xdr:cNvSpPr/>
      </xdr:nvSpPr>
      <xdr:spPr>
        <a:xfrm>
          <a:off x="1357884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7B2467CD-C450-40CA-B2AA-4C68AB0F0DDA}"/>
            </a:ext>
          </a:extLst>
        </xdr:cNvPr>
        <xdr:cNvSpPr/>
      </xdr:nvSpPr>
      <xdr:spPr>
        <a:xfrm>
          <a:off x="1280414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6A0DB135-17D3-4EC6-9FC3-6DF8E7A13608}"/>
            </a:ext>
          </a:extLst>
        </xdr:cNvPr>
        <xdr:cNvSpPr/>
      </xdr:nvSpPr>
      <xdr:spPr>
        <a:xfrm>
          <a:off x="12029440" y="6273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05199132-93B2-4F4A-8E98-5A08B59D6D38}"/>
            </a:ext>
          </a:extLst>
        </xdr:cNvPr>
        <xdr:cNvSpPr/>
      </xdr:nvSpPr>
      <xdr:spPr>
        <a:xfrm>
          <a:off x="1123188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76D7A36-2E8D-4584-8536-A3710A13D0F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92C0439-D5E8-4CC2-86A2-F9EE386A66E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5ECDDEF-5BEA-4449-8DB4-9B94F060281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FC3811D-4C1C-42DF-9A86-0B51C19F340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361EF0F-9583-4583-AD02-AE03901D990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84455</xdr:rowOff>
    </xdr:from>
    <xdr:to>
      <xdr:col>85</xdr:col>
      <xdr:colOff>177800</xdr:colOff>
      <xdr:row>38</xdr:row>
      <xdr:rowOff>14605</xdr:rowOff>
    </xdr:to>
    <xdr:sp macro="" textlink="">
      <xdr:nvSpPr>
        <xdr:cNvPr id="435" name="楕円 434">
          <a:extLst>
            <a:ext uri="{FF2B5EF4-FFF2-40B4-BE49-F238E27FC236}">
              <a16:creationId xmlns:a16="http://schemas.microsoft.com/office/drawing/2014/main" id="{FDB0DE70-D75F-413D-A06F-4D7B01B6C761}"/>
            </a:ext>
          </a:extLst>
        </xdr:cNvPr>
        <xdr:cNvSpPr/>
      </xdr:nvSpPr>
      <xdr:spPr>
        <a:xfrm>
          <a:off x="14325600" y="62871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62882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9185986-95B6-48DD-BFEC-B22AA25058A5}"/>
            </a:ext>
          </a:extLst>
        </xdr:cNvPr>
        <xdr:cNvSpPr txBox="1"/>
      </xdr:nvSpPr>
      <xdr:spPr>
        <a:xfrm>
          <a:off x="14414500" y="626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42545</xdr:rowOff>
    </xdr:from>
    <xdr:to>
      <xdr:col>81</xdr:col>
      <xdr:colOff>101600</xdr:colOff>
      <xdr:row>37</xdr:row>
      <xdr:rowOff>144145</xdr:rowOff>
    </xdr:to>
    <xdr:sp macro="" textlink="">
      <xdr:nvSpPr>
        <xdr:cNvPr id="437" name="楕円 436">
          <a:extLst>
            <a:ext uri="{FF2B5EF4-FFF2-40B4-BE49-F238E27FC236}">
              <a16:creationId xmlns:a16="http://schemas.microsoft.com/office/drawing/2014/main" id="{33FED418-33B8-4AF8-9C87-92DF9B900508}"/>
            </a:ext>
          </a:extLst>
        </xdr:cNvPr>
        <xdr:cNvSpPr/>
      </xdr:nvSpPr>
      <xdr:spPr>
        <a:xfrm>
          <a:off x="1357884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93345</xdr:rowOff>
    </xdr:from>
    <xdr:to>
      <xdr:col>85</xdr:col>
      <xdr:colOff>127000</xdr:colOff>
      <xdr:row>37</xdr:row>
      <xdr:rowOff>135255</xdr:rowOff>
    </xdr:to>
    <xdr:cxnSp macro="">
      <xdr:nvCxnSpPr>
        <xdr:cNvPr id="438" name="直線コネクタ 437">
          <a:extLst>
            <a:ext uri="{FF2B5EF4-FFF2-40B4-BE49-F238E27FC236}">
              <a16:creationId xmlns:a16="http://schemas.microsoft.com/office/drawing/2014/main" id="{2FD5541C-22CF-4B6B-B501-69503CB72C97}"/>
            </a:ext>
          </a:extLst>
        </xdr:cNvPr>
        <xdr:cNvCxnSpPr/>
      </xdr:nvCxnSpPr>
      <xdr:spPr>
        <a:xfrm>
          <a:off x="13629640" y="6296025"/>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2540</xdr:rowOff>
    </xdr:from>
    <xdr:to>
      <xdr:col>76</xdr:col>
      <xdr:colOff>165100</xdr:colOff>
      <xdr:row>37</xdr:row>
      <xdr:rowOff>104140</xdr:rowOff>
    </xdr:to>
    <xdr:sp macro="" textlink="">
      <xdr:nvSpPr>
        <xdr:cNvPr id="439" name="楕円 438">
          <a:extLst>
            <a:ext uri="{FF2B5EF4-FFF2-40B4-BE49-F238E27FC236}">
              <a16:creationId xmlns:a16="http://schemas.microsoft.com/office/drawing/2014/main" id="{C1D450F1-349D-47C6-9E77-E664BC05FA6E}"/>
            </a:ext>
          </a:extLst>
        </xdr:cNvPr>
        <xdr:cNvSpPr/>
      </xdr:nvSpPr>
      <xdr:spPr>
        <a:xfrm>
          <a:off x="1280414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53340</xdr:rowOff>
    </xdr:from>
    <xdr:to>
      <xdr:col>81</xdr:col>
      <xdr:colOff>50800</xdr:colOff>
      <xdr:row>37</xdr:row>
      <xdr:rowOff>93345</xdr:rowOff>
    </xdr:to>
    <xdr:cxnSp macro="">
      <xdr:nvCxnSpPr>
        <xdr:cNvPr id="440" name="直線コネクタ 439">
          <a:extLst>
            <a:ext uri="{FF2B5EF4-FFF2-40B4-BE49-F238E27FC236}">
              <a16:creationId xmlns:a16="http://schemas.microsoft.com/office/drawing/2014/main" id="{106F1948-9852-4202-9C3D-06F5481E8592}"/>
            </a:ext>
          </a:extLst>
        </xdr:cNvPr>
        <xdr:cNvCxnSpPr/>
      </xdr:nvCxnSpPr>
      <xdr:spPr>
        <a:xfrm>
          <a:off x="12854940" y="625602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124460</xdr:rowOff>
    </xdr:from>
    <xdr:to>
      <xdr:col>72</xdr:col>
      <xdr:colOff>38100</xdr:colOff>
      <xdr:row>37</xdr:row>
      <xdr:rowOff>54610</xdr:rowOff>
    </xdr:to>
    <xdr:sp macro="" textlink="">
      <xdr:nvSpPr>
        <xdr:cNvPr id="441" name="楕円 440">
          <a:extLst>
            <a:ext uri="{FF2B5EF4-FFF2-40B4-BE49-F238E27FC236}">
              <a16:creationId xmlns:a16="http://schemas.microsoft.com/office/drawing/2014/main" id="{A2885F86-DA70-41CB-8AD7-DF8B6CE25A26}"/>
            </a:ext>
          </a:extLst>
        </xdr:cNvPr>
        <xdr:cNvSpPr/>
      </xdr:nvSpPr>
      <xdr:spPr>
        <a:xfrm>
          <a:off x="12029440" y="6159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3810</xdr:rowOff>
    </xdr:from>
    <xdr:to>
      <xdr:col>76</xdr:col>
      <xdr:colOff>114300</xdr:colOff>
      <xdr:row>37</xdr:row>
      <xdr:rowOff>53340</xdr:rowOff>
    </xdr:to>
    <xdr:cxnSp macro="">
      <xdr:nvCxnSpPr>
        <xdr:cNvPr id="442" name="直線コネクタ 441">
          <a:extLst>
            <a:ext uri="{FF2B5EF4-FFF2-40B4-BE49-F238E27FC236}">
              <a16:creationId xmlns:a16="http://schemas.microsoft.com/office/drawing/2014/main" id="{1241E3F3-B4F3-465B-99FA-53CFD070BC69}"/>
            </a:ext>
          </a:extLst>
        </xdr:cNvPr>
        <xdr:cNvCxnSpPr/>
      </xdr:nvCxnSpPr>
      <xdr:spPr>
        <a:xfrm>
          <a:off x="12072620" y="620649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80645</xdr:rowOff>
    </xdr:from>
    <xdr:to>
      <xdr:col>67</xdr:col>
      <xdr:colOff>101600</xdr:colOff>
      <xdr:row>37</xdr:row>
      <xdr:rowOff>10795</xdr:rowOff>
    </xdr:to>
    <xdr:sp macro="" textlink="">
      <xdr:nvSpPr>
        <xdr:cNvPr id="443" name="楕円 442">
          <a:extLst>
            <a:ext uri="{FF2B5EF4-FFF2-40B4-BE49-F238E27FC236}">
              <a16:creationId xmlns:a16="http://schemas.microsoft.com/office/drawing/2014/main" id="{17A881F4-FEDC-4A7D-AFA0-D601A036E600}"/>
            </a:ext>
          </a:extLst>
        </xdr:cNvPr>
        <xdr:cNvSpPr/>
      </xdr:nvSpPr>
      <xdr:spPr>
        <a:xfrm>
          <a:off x="11231880" y="6115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131445</xdr:rowOff>
    </xdr:from>
    <xdr:to>
      <xdr:col>71</xdr:col>
      <xdr:colOff>177800</xdr:colOff>
      <xdr:row>37</xdr:row>
      <xdr:rowOff>3810</xdr:rowOff>
    </xdr:to>
    <xdr:cxnSp macro="">
      <xdr:nvCxnSpPr>
        <xdr:cNvPr id="444" name="直線コネクタ 443">
          <a:extLst>
            <a:ext uri="{FF2B5EF4-FFF2-40B4-BE49-F238E27FC236}">
              <a16:creationId xmlns:a16="http://schemas.microsoft.com/office/drawing/2014/main" id="{553E7AE5-6986-4086-9770-E699F5A13D43}"/>
            </a:ext>
          </a:extLst>
        </xdr:cNvPr>
        <xdr:cNvCxnSpPr/>
      </xdr:nvCxnSpPr>
      <xdr:spPr>
        <a:xfrm>
          <a:off x="11282680" y="616648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2558F182-DF18-46CF-BC3A-0D2936C7C469}"/>
            </a:ext>
          </a:extLst>
        </xdr:cNvPr>
        <xdr:cNvSpPr txBox="1"/>
      </xdr:nvSpPr>
      <xdr:spPr>
        <a:xfrm>
          <a:off x="134372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D2A8047E-4A45-47DA-B9E2-2196A3B21ECA}"/>
            </a:ext>
          </a:extLst>
        </xdr:cNvPr>
        <xdr:cNvSpPr txBox="1"/>
      </xdr:nvSpPr>
      <xdr:spPr>
        <a:xfrm>
          <a:off x="126752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D2A0E063-AB3D-43F8-8260-32F6A7D21F1D}"/>
            </a:ext>
          </a:extLst>
        </xdr:cNvPr>
        <xdr:cNvSpPr txBox="1"/>
      </xdr:nvSpPr>
      <xdr:spPr>
        <a:xfrm>
          <a:off x="119005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1AB72200-3D66-4BB8-9B43-63EC297EC414}"/>
            </a:ext>
          </a:extLst>
        </xdr:cNvPr>
        <xdr:cNvSpPr txBox="1"/>
      </xdr:nvSpPr>
      <xdr:spPr>
        <a:xfrm>
          <a:off x="1110298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135272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C29929A-EB19-480D-9411-1E5D56024FDE}"/>
            </a:ext>
          </a:extLst>
        </xdr:cNvPr>
        <xdr:cNvSpPr txBox="1"/>
      </xdr:nvSpPr>
      <xdr:spPr>
        <a:xfrm>
          <a:off x="134372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120667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F5814FC1-8ED4-4FDE-804A-A6460F20086E}"/>
            </a:ext>
          </a:extLst>
        </xdr:cNvPr>
        <xdr:cNvSpPr txBox="1"/>
      </xdr:nvSpPr>
      <xdr:spPr>
        <a:xfrm>
          <a:off x="126752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71137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83C2AA6C-57C9-4C72-9DD9-830A4692C1C9}"/>
            </a:ext>
          </a:extLst>
        </xdr:cNvPr>
        <xdr:cNvSpPr txBox="1"/>
      </xdr:nvSpPr>
      <xdr:spPr>
        <a:xfrm>
          <a:off x="119005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27322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95C73B66-AD3D-4A53-B465-2B5EA7B85B1C}"/>
            </a:ext>
          </a:extLst>
        </xdr:cNvPr>
        <xdr:cNvSpPr txBox="1"/>
      </xdr:nvSpPr>
      <xdr:spPr>
        <a:xfrm>
          <a:off x="1110298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4F9A95C4-C842-4E40-BDF1-CF29F1BF136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E1A8F26B-4D7A-4B29-8C39-94F195B4BCE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A48EBE8-EAC8-4C73-B589-86F412D8A91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9E7BDEC6-53B5-423E-8480-38967165FCB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60D1ADC9-7213-4A92-8D85-AE2F30DC9C6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C9415BC-F7BE-4EA6-9F95-E3062874A71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FCD4FE4D-9397-410B-B407-C0522004D23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312124F3-858B-4285-B1F7-4AD55BE8003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A835EED-814A-4FC9-A542-5C07D5B0574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6F656C26-1DB7-4466-8F88-2C833273AA8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4F2AF404-71AC-4F53-83B5-89AC45C17D3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352D93E1-CB1B-4A25-B831-D215FC343CD6}"/>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D41B93F4-7748-4797-92E7-A4FC031FEA3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16C2B14A-DE6A-41E7-828F-11BF90CB1822}"/>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A7CBAE2A-5C05-4CB7-9A92-F33C3A29032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483F0AAA-5A3A-4A45-A08E-9219C4C422F7}"/>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CEBE75BB-DD9D-4D0E-A190-CB18B6EE82C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13ABF2BE-B24D-4869-8F50-AC68D82B5C6E}"/>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F5D051CB-818D-4652-9EDD-A14A05B42BD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180C1C67-E32B-40AA-9760-4BD73BDB14C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385901A7-2E0A-4358-8674-8AF3322DA0A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526550FB-3325-453F-9DED-8932C4DB2162}"/>
            </a:ext>
          </a:extLst>
        </xdr:cNvPr>
        <xdr:cNvCxnSpPr/>
      </xdr:nvCxnSpPr>
      <xdr:spPr>
        <a:xfrm flipV="1">
          <a:off x="19509104" y="5757672"/>
          <a:ext cx="0" cy="1198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6DF7AD38-61C9-46FE-92DE-4BD935AEF8B8}"/>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7A32DEBE-0B0B-4F27-80B4-BB12D86BA236}"/>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96D5B107-E3F4-4ED7-AC19-35B2642EFD78}"/>
            </a:ext>
          </a:extLst>
        </xdr:cNvPr>
        <xdr:cNvSpPr txBox="1"/>
      </xdr:nvSpPr>
      <xdr:spPr>
        <a:xfrm>
          <a:off x="19547840" y="55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995B2838-BBA4-4403-B0EE-BFB49266BF89}"/>
            </a:ext>
          </a:extLst>
        </xdr:cNvPr>
        <xdr:cNvCxnSpPr/>
      </xdr:nvCxnSpPr>
      <xdr:spPr>
        <a:xfrm>
          <a:off x="19443700" y="5757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68A974E7-6012-42A5-BC73-417B86B56B3F}"/>
            </a:ext>
          </a:extLst>
        </xdr:cNvPr>
        <xdr:cNvSpPr txBox="1"/>
      </xdr:nvSpPr>
      <xdr:spPr>
        <a:xfrm>
          <a:off x="19547840" y="6296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4F9655E8-1666-403D-900F-F5FF820491F1}"/>
            </a:ext>
          </a:extLst>
        </xdr:cNvPr>
        <xdr:cNvSpPr/>
      </xdr:nvSpPr>
      <xdr:spPr>
        <a:xfrm>
          <a:off x="1945894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A6AD6376-207D-4DEF-A0AA-67492456E697}"/>
            </a:ext>
          </a:extLst>
        </xdr:cNvPr>
        <xdr:cNvSpPr/>
      </xdr:nvSpPr>
      <xdr:spPr>
        <a:xfrm>
          <a:off x="18735040" y="6457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C4C02C54-8C95-42D1-9476-D88E5AE37568}"/>
            </a:ext>
          </a:extLst>
        </xdr:cNvPr>
        <xdr:cNvSpPr/>
      </xdr:nvSpPr>
      <xdr:spPr>
        <a:xfrm>
          <a:off x="17937480" y="64551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D912FC2D-4B62-416A-89D2-DB7D476B3F95}"/>
            </a:ext>
          </a:extLst>
        </xdr:cNvPr>
        <xdr:cNvSpPr/>
      </xdr:nvSpPr>
      <xdr:spPr>
        <a:xfrm>
          <a:off x="17162780" y="645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420DCD18-0AF9-4170-B7FD-E4CFEA05300C}"/>
            </a:ext>
          </a:extLst>
        </xdr:cNvPr>
        <xdr:cNvSpPr/>
      </xdr:nvSpPr>
      <xdr:spPr>
        <a:xfrm>
          <a:off x="16388080" y="648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86A0A13-4EE2-4D46-9CF8-18D88C6EA5C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C6691EE-1472-40B9-844D-B4B24253F3A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6AA467B-B3B6-4B31-B647-6750660D890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0AB4F55-451F-417F-807E-7AA38EB3DEF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4D9FE3D-922B-4283-9F29-AA6845B9382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7112</xdr:rowOff>
    </xdr:from>
    <xdr:to>
      <xdr:col>116</xdr:col>
      <xdr:colOff>114300</xdr:colOff>
      <xdr:row>40</xdr:row>
      <xdr:rowOff>108712</xdr:rowOff>
    </xdr:to>
    <xdr:sp macro="" textlink="">
      <xdr:nvSpPr>
        <xdr:cNvPr id="490" name="楕円 489">
          <a:extLst>
            <a:ext uri="{FF2B5EF4-FFF2-40B4-BE49-F238E27FC236}">
              <a16:creationId xmlns:a16="http://schemas.microsoft.com/office/drawing/2014/main" id="{64AF4068-B8EA-4922-B243-34F12DD408BE}"/>
            </a:ext>
          </a:extLst>
        </xdr:cNvPr>
        <xdr:cNvSpPr/>
      </xdr:nvSpPr>
      <xdr:spPr>
        <a:xfrm>
          <a:off x="19458940" y="671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156989</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71D88885-C0F0-432D-8F88-C87A39F5C039}"/>
            </a:ext>
          </a:extLst>
        </xdr:cNvPr>
        <xdr:cNvSpPr txBox="1"/>
      </xdr:nvSpPr>
      <xdr:spPr>
        <a:xfrm>
          <a:off x="19547840"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7112</xdr:rowOff>
    </xdr:from>
    <xdr:to>
      <xdr:col>112</xdr:col>
      <xdr:colOff>38100</xdr:colOff>
      <xdr:row>40</xdr:row>
      <xdr:rowOff>108712</xdr:rowOff>
    </xdr:to>
    <xdr:sp macro="" textlink="">
      <xdr:nvSpPr>
        <xdr:cNvPr id="492" name="楕円 491">
          <a:extLst>
            <a:ext uri="{FF2B5EF4-FFF2-40B4-BE49-F238E27FC236}">
              <a16:creationId xmlns:a16="http://schemas.microsoft.com/office/drawing/2014/main" id="{718DDEDA-07CD-4F0B-9C09-4F9ED3ABB845}"/>
            </a:ext>
          </a:extLst>
        </xdr:cNvPr>
        <xdr:cNvSpPr/>
      </xdr:nvSpPr>
      <xdr:spPr>
        <a:xfrm>
          <a:off x="18735040" y="6712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57912</xdr:rowOff>
    </xdr:from>
    <xdr:to>
      <xdr:col>116</xdr:col>
      <xdr:colOff>63500</xdr:colOff>
      <xdr:row>40</xdr:row>
      <xdr:rowOff>57912</xdr:rowOff>
    </xdr:to>
    <xdr:cxnSp macro="">
      <xdr:nvCxnSpPr>
        <xdr:cNvPr id="493" name="直線コネクタ 492">
          <a:extLst>
            <a:ext uri="{FF2B5EF4-FFF2-40B4-BE49-F238E27FC236}">
              <a16:creationId xmlns:a16="http://schemas.microsoft.com/office/drawing/2014/main" id="{CFC6663F-5DF0-4AC6-8066-203D9144521B}"/>
            </a:ext>
          </a:extLst>
        </xdr:cNvPr>
        <xdr:cNvCxnSpPr/>
      </xdr:nvCxnSpPr>
      <xdr:spPr>
        <a:xfrm>
          <a:off x="18778220" y="676351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4826</xdr:rowOff>
    </xdr:from>
    <xdr:to>
      <xdr:col>107</xdr:col>
      <xdr:colOff>101600</xdr:colOff>
      <xdr:row>40</xdr:row>
      <xdr:rowOff>106426</xdr:rowOff>
    </xdr:to>
    <xdr:sp macro="" textlink="">
      <xdr:nvSpPr>
        <xdr:cNvPr id="494" name="楕円 493">
          <a:extLst>
            <a:ext uri="{FF2B5EF4-FFF2-40B4-BE49-F238E27FC236}">
              <a16:creationId xmlns:a16="http://schemas.microsoft.com/office/drawing/2014/main" id="{4D1CB3C4-9ED4-47C8-8234-2362316D79A0}"/>
            </a:ext>
          </a:extLst>
        </xdr:cNvPr>
        <xdr:cNvSpPr/>
      </xdr:nvSpPr>
      <xdr:spPr>
        <a:xfrm>
          <a:off x="17937480" y="671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55626</xdr:rowOff>
    </xdr:from>
    <xdr:to>
      <xdr:col>111</xdr:col>
      <xdr:colOff>177800</xdr:colOff>
      <xdr:row>40</xdr:row>
      <xdr:rowOff>57912</xdr:rowOff>
    </xdr:to>
    <xdr:cxnSp macro="">
      <xdr:nvCxnSpPr>
        <xdr:cNvPr id="495" name="直線コネクタ 494">
          <a:extLst>
            <a:ext uri="{FF2B5EF4-FFF2-40B4-BE49-F238E27FC236}">
              <a16:creationId xmlns:a16="http://schemas.microsoft.com/office/drawing/2014/main" id="{ADC84F03-D042-43CD-9808-67F812F20805}"/>
            </a:ext>
          </a:extLst>
        </xdr:cNvPr>
        <xdr:cNvCxnSpPr/>
      </xdr:nvCxnSpPr>
      <xdr:spPr>
        <a:xfrm>
          <a:off x="17988280" y="6761226"/>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xdr:rowOff>
    </xdr:from>
    <xdr:to>
      <xdr:col>102</xdr:col>
      <xdr:colOff>165100</xdr:colOff>
      <xdr:row>40</xdr:row>
      <xdr:rowOff>108712</xdr:rowOff>
    </xdr:to>
    <xdr:sp macro="" textlink="">
      <xdr:nvSpPr>
        <xdr:cNvPr id="496" name="楕円 495">
          <a:extLst>
            <a:ext uri="{FF2B5EF4-FFF2-40B4-BE49-F238E27FC236}">
              <a16:creationId xmlns:a16="http://schemas.microsoft.com/office/drawing/2014/main" id="{E737D4EA-025D-4934-980A-39963F1EDECB}"/>
            </a:ext>
          </a:extLst>
        </xdr:cNvPr>
        <xdr:cNvSpPr/>
      </xdr:nvSpPr>
      <xdr:spPr>
        <a:xfrm>
          <a:off x="17162780" y="671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55626</xdr:rowOff>
    </xdr:from>
    <xdr:to>
      <xdr:col>107</xdr:col>
      <xdr:colOff>50800</xdr:colOff>
      <xdr:row>40</xdr:row>
      <xdr:rowOff>57912</xdr:rowOff>
    </xdr:to>
    <xdr:cxnSp macro="">
      <xdr:nvCxnSpPr>
        <xdr:cNvPr id="497" name="直線コネクタ 496">
          <a:extLst>
            <a:ext uri="{FF2B5EF4-FFF2-40B4-BE49-F238E27FC236}">
              <a16:creationId xmlns:a16="http://schemas.microsoft.com/office/drawing/2014/main" id="{D914D995-5D4A-4EDD-AEB1-4F2BCB74188E}"/>
            </a:ext>
          </a:extLst>
        </xdr:cNvPr>
        <xdr:cNvCxnSpPr/>
      </xdr:nvCxnSpPr>
      <xdr:spPr>
        <a:xfrm flipV="1">
          <a:off x="17213580" y="676122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7112</xdr:rowOff>
    </xdr:from>
    <xdr:to>
      <xdr:col>98</xdr:col>
      <xdr:colOff>38100</xdr:colOff>
      <xdr:row>40</xdr:row>
      <xdr:rowOff>108712</xdr:rowOff>
    </xdr:to>
    <xdr:sp macro="" textlink="">
      <xdr:nvSpPr>
        <xdr:cNvPr id="498" name="楕円 497">
          <a:extLst>
            <a:ext uri="{FF2B5EF4-FFF2-40B4-BE49-F238E27FC236}">
              <a16:creationId xmlns:a16="http://schemas.microsoft.com/office/drawing/2014/main" id="{EFAAC624-BA52-4E3A-8F41-19BACE9EC72E}"/>
            </a:ext>
          </a:extLst>
        </xdr:cNvPr>
        <xdr:cNvSpPr/>
      </xdr:nvSpPr>
      <xdr:spPr>
        <a:xfrm>
          <a:off x="16388080" y="6712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57912</xdr:rowOff>
    </xdr:from>
    <xdr:to>
      <xdr:col>102</xdr:col>
      <xdr:colOff>114300</xdr:colOff>
      <xdr:row>40</xdr:row>
      <xdr:rowOff>57912</xdr:rowOff>
    </xdr:to>
    <xdr:cxnSp macro="">
      <xdr:nvCxnSpPr>
        <xdr:cNvPr id="499" name="直線コネクタ 498">
          <a:extLst>
            <a:ext uri="{FF2B5EF4-FFF2-40B4-BE49-F238E27FC236}">
              <a16:creationId xmlns:a16="http://schemas.microsoft.com/office/drawing/2014/main" id="{80D4712C-F25E-4EF6-9386-5B5784732C66}"/>
            </a:ext>
          </a:extLst>
        </xdr:cNvPr>
        <xdr:cNvCxnSpPr/>
      </xdr:nvCxnSpPr>
      <xdr:spPr>
        <a:xfrm>
          <a:off x="16431260" y="676351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B47DE0D8-BD49-4CB5-BFE4-233A50DC4359}"/>
            </a:ext>
          </a:extLst>
        </xdr:cNvPr>
        <xdr:cNvSpPr txBox="1"/>
      </xdr:nvSpPr>
      <xdr:spPr>
        <a:xfrm>
          <a:off x="18561127" y="623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49691212-1C67-4C4A-8680-E12E5E67E81C}"/>
            </a:ext>
          </a:extLst>
        </xdr:cNvPr>
        <xdr:cNvSpPr txBox="1"/>
      </xdr:nvSpPr>
      <xdr:spPr>
        <a:xfrm>
          <a:off x="1777626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2FABABD4-B6E1-4FCA-AE6A-85AA186B8E41}"/>
            </a:ext>
          </a:extLst>
        </xdr:cNvPr>
        <xdr:cNvSpPr txBox="1"/>
      </xdr:nvSpPr>
      <xdr:spPr>
        <a:xfrm>
          <a:off x="17001567" y="623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C9A12821-285F-4FF4-AA63-B393F92ABFEE}"/>
            </a:ext>
          </a:extLst>
        </xdr:cNvPr>
        <xdr:cNvSpPr txBox="1"/>
      </xdr:nvSpPr>
      <xdr:spPr>
        <a:xfrm>
          <a:off x="1622686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99839</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AEFCA96A-D67A-4764-B7A2-CE6EB8060F34}"/>
            </a:ext>
          </a:extLst>
        </xdr:cNvPr>
        <xdr:cNvSpPr txBox="1"/>
      </xdr:nvSpPr>
      <xdr:spPr>
        <a:xfrm>
          <a:off x="18561127" y="680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97553</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0432774-17DD-4534-807E-D60D04BD96FA}"/>
            </a:ext>
          </a:extLst>
        </xdr:cNvPr>
        <xdr:cNvSpPr txBox="1"/>
      </xdr:nvSpPr>
      <xdr:spPr>
        <a:xfrm>
          <a:off x="17776267" y="6803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99839</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96931B57-739F-4832-9913-7802341AD0F7}"/>
            </a:ext>
          </a:extLst>
        </xdr:cNvPr>
        <xdr:cNvSpPr txBox="1"/>
      </xdr:nvSpPr>
      <xdr:spPr>
        <a:xfrm>
          <a:off x="17001567" y="680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99839</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A5EC92D1-3D43-47BE-8128-2656A868DB68}"/>
            </a:ext>
          </a:extLst>
        </xdr:cNvPr>
        <xdr:cNvSpPr txBox="1"/>
      </xdr:nvSpPr>
      <xdr:spPr>
        <a:xfrm>
          <a:off x="16226867" y="680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A793F4EC-6EDC-4E64-83EC-27C2C69F67B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8300890A-A953-47F8-B608-18AF477F723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1F5905AF-BE14-431F-991B-30931BF092E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E51E38DC-FFE2-4CB8-99AA-0642946FFEF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B9E4D806-FE5B-471A-8F48-8DEB0BC5ACA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129F3210-7E5D-4485-88E8-E12413FCE01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2754AB4C-39DD-42DB-8601-A4761B049B6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15493CB-D6BC-415E-BDF2-9EB965AF29D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90EEA294-8DDC-400A-9E3B-9E44B3DACFE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7CDFFAC3-3C9D-43CE-9F8F-9B2606DE6DA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5CB65E36-F8CE-43A4-B9D4-F972A24A86A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49308FD2-B3F1-491A-9BCC-286D9EFD772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152EBF62-72D5-4F84-B82F-03FFD08BCF0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6DF5F00C-70BA-44DB-B37E-4CC85A8F27A5}"/>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E348DBEA-DBC8-48E6-B099-0F7C8FE8132C}"/>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35312BAD-0A1A-483C-BF8C-616B8E4B802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D0D98DBA-BC55-4CCA-B1E0-59D3DFAE35BF}"/>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16107B2F-274B-4BCF-94F6-7FDC7D5862B8}"/>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52EF22A4-F156-4AEC-85EF-2DEAEBE74686}"/>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4873EA0-31B1-4AC7-AFE1-B6556C5E123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2E0CDBAE-A21E-4D50-BD69-3A35323800F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58D206D8-9209-4ABE-9E78-D0493254F0B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51D8C26-6300-4EE6-83D3-EEABAB11559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24595334-1B77-494A-8F7C-72081A98FEA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90F1AE49-EB6F-49DC-9D94-5C21173C9857}"/>
            </a:ext>
          </a:extLst>
        </xdr:cNvPr>
        <xdr:cNvCxnSpPr/>
      </xdr:nvCxnSpPr>
      <xdr:spPr>
        <a:xfrm flipV="1">
          <a:off x="14375764" y="942975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C924E0A-04DD-4247-93A3-20A57B39A237}"/>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8D2FF5D3-E0BF-4018-B224-143BBD39A8AF}"/>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5931FD0B-ABFB-4F30-AD76-7DC1F4D39706}"/>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A7C04B1C-31F9-4698-B3CC-EA7D6522EE5F}"/>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6B5995EB-63A1-4A97-9132-D9AFEBE7EC61}"/>
            </a:ext>
          </a:extLst>
        </xdr:cNvPr>
        <xdr:cNvSpPr txBox="1"/>
      </xdr:nvSpPr>
      <xdr:spPr>
        <a:xfrm>
          <a:off x="14414500" y="99790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6D0B93C4-6985-489F-8396-E97AFE26242D}"/>
            </a:ext>
          </a:extLst>
        </xdr:cNvPr>
        <xdr:cNvSpPr/>
      </xdr:nvSpPr>
      <xdr:spPr>
        <a:xfrm>
          <a:off x="14325600" y="101238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0FD1F765-5209-4197-BCF6-072A5D2C697E}"/>
            </a:ext>
          </a:extLst>
        </xdr:cNvPr>
        <xdr:cNvSpPr/>
      </xdr:nvSpPr>
      <xdr:spPr>
        <a:xfrm>
          <a:off x="1357884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373CC388-32F1-44B1-808D-61CDE32AC84B}"/>
            </a:ext>
          </a:extLst>
        </xdr:cNvPr>
        <xdr:cNvSpPr/>
      </xdr:nvSpPr>
      <xdr:spPr>
        <a:xfrm>
          <a:off x="128041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83C4408A-CF64-4181-B61B-23605E3E377F}"/>
            </a:ext>
          </a:extLst>
        </xdr:cNvPr>
        <xdr:cNvSpPr/>
      </xdr:nvSpPr>
      <xdr:spPr>
        <a:xfrm>
          <a:off x="1202944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F2955456-3C8E-4813-950D-9EF38E5C1F2E}"/>
            </a:ext>
          </a:extLst>
        </xdr:cNvPr>
        <xdr:cNvSpPr/>
      </xdr:nvSpPr>
      <xdr:spPr>
        <a:xfrm>
          <a:off x="1123188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36E5761-582D-47A4-9751-98741D1A486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27657BC-886B-41BB-B544-0A3B87F195C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4BBCA06-0166-421A-90D5-EF4CA58DBEA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E873A08-9DB4-4106-876A-51020F173B4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D8923C6-E2A5-47F3-9A79-EF394D6AA6D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101600</xdr:rowOff>
    </xdr:from>
    <xdr:to>
      <xdr:col>85</xdr:col>
      <xdr:colOff>177800</xdr:colOff>
      <xdr:row>63</xdr:row>
      <xdr:rowOff>31750</xdr:rowOff>
    </xdr:to>
    <xdr:sp macro="" textlink="">
      <xdr:nvSpPr>
        <xdr:cNvPr id="548" name="楕円 547">
          <a:extLst>
            <a:ext uri="{FF2B5EF4-FFF2-40B4-BE49-F238E27FC236}">
              <a16:creationId xmlns:a16="http://schemas.microsoft.com/office/drawing/2014/main" id="{B8CDB095-BEEE-431C-A63F-F854D7EAFFC1}"/>
            </a:ext>
          </a:extLst>
        </xdr:cNvPr>
        <xdr:cNvSpPr/>
      </xdr:nvSpPr>
      <xdr:spPr>
        <a:xfrm>
          <a:off x="14325600" y="104952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80027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714CE2A4-A89F-4879-9EF9-4E5FAE0F567B}"/>
            </a:ext>
          </a:extLst>
        </xdr:cNvPr>
        <xdr:cNvSpPr txBox="1"/>
      </xdr:nvSpPr>
      <xdr:spPr>
        <a:xfrm>
          <a:off x="14414500"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97790</xdr:rowOff>
    </xdr:from>
    <xdr:to>
      <xdr:col>81</xdr:col>
      <xdr:colOff>101600</xdr:colOff>
      <xdr:row>63</xdr:row>
      <xdr:rowOff>27940</xdr:rowOff>
    </xdr:to>
    <xdr:sp macro="" textlink="">
      <xdr:nvSpPr>
        <xdr:cNvPr id="550" name="楕円 549">
          <a:extLst>
            <a:ext uri="{FF2B5EF4-FFF2-40B4-BE49-F238E27FC236}">
              <a16:creationId xmlns:a16="http://schemas.microsoft.com/office/drawing/2014/main" id="{318FD1D4-639E-4518-A914-DF788ACE5201}"/>
            </a:ext>
          </a:extLst>
        </xdr:cNvPr>
        <xdr:cNvSpPr/>
      </xdr:nvSpPr>
      <xdr:spPr>
        <a:xfrm>
          <a:off x="13578840" y="1049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148590</xdr:rowOff>
    </xdr:from>
    <xdr:to>
      <xdr:col>85</xdr:col>
      <xdr:colOff>127000</xdr:colOff>
      <xdr:row>62</xdr:row>
      <xdr:rowOff>152400</xdr:rowOff>
    </xdr:to>
    <xdr:cxnSp macro="">
      <xdr:nvCxnSpPr>
        <xdr:cNvPr id="551" name="直線コネクタ 550">
          <a:extLst>
            <a:ext uri="{FF2B5EF4-FFF2-40B4-BE49-F238E27FC236}">
              <a16:creationId xmlns:a16="http://schemas.microsoft.com/office/drawing/2014/main" id="{A61F3BE9-BC09-489E-832B-7209352AF60E}"/>
            </a:ext>
          </a:extLst>
        </xdr:cNvPr>
        <xdr:cNvCxnSpPr/>
      </xdr:nvCxnSpPr>
      <xdr:spPr>
        <a:xfrm>
          <a:off x="13629640" y="10542270"/>
          <a:ext cx="7467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120650</xdr:rowOff>
    </xdr:from>
    <xdr:to>
      <xdr:col>76</xdr:col>
      <xdr:colOff>165100</xdr:colOff>
      <xdr:row>63</xdr:row>
      <xdr:rowOff>50800</xdr:rowOff>
    </xdr:to>
    <xdr:sp macro="" textlink="">
      <xdr:nvSpPr>
        <xdr:cNvPr id="552" name="楕円 551">
          <a:extLst>
            <a:ext uri="{FF2B5EF4-FFF2-40B4-BE49-F238E27FC236}">
              <a16:creationId xmlns:a16="http://schemas.microsoft.com/office/drawing/2014/main" id="{BE1E77B1-2E6D-406C-A2ED-33B2E0C91E12}"/>
            </a:ext>
          </a:extLst>
        </xdr:cNvPr>
        <xdr:cNvSpPr/>
      </xdr:nvSpPr>
      <xdr:spPr>
        <a:xfrm>
          <a:off x="12804140" y="1051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148590</xdr:rowOff>
    </xdr:from>
    <xdr:to>
      <xdr:col>81</xdr:col>
      <xdr:colOff>50800</xdr:colOff>
      <xdr:row>63</xdr:row>
      <xdr:rowOff>0</xdr:rowOff>
    </xdr:to>
    <xdr:cxnSp macro="">
      <xdr:nvCxnSpPr>
        <xdr:cNvPr id="553" name="直線コネクタ 552">
          <a:extLst>
            <a:ext uri="{FF2B5EF4-FFF2-40B4-BE49-F238E27FC236}">
              <a16:creationId xmlns:a16="http://schemas.microsoft.com/office/drawing/2014/main" id="{BF78A2E6-5769-4438-B831-2EA68C2C22CE}"/>
            </a:ext>
          </a:extLst>
        </xdr:cNvPr>
        <xdr:cNvCxnSpPr/>
      </xdr:nvCxnSpPr>
      <xdr:spPr>
        <a:xfrm flipV="1">
          <a:off x="12854940" y="1054227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92075</xdr:rowOff>
    </xdr:from>
    <xdr:to>
      <xdr:col>72</xdr:col>
      <xdr:colOff>38100</xdr:colOff>
      <xdr:row>63</xdr:row>
      <xdr:rowOff>22225</xdr:rowOff>
    </xdr:to>
    <xdr:sp macro="" textlink="">
      <xdr:nvSpPr>
        <xdr:cNvPr id="554" name="楕円 553">
          <a:extLst>
            <a:ext uri="{FF2B5EF4-FFF2-40B4-BE49-F238E27FC236}">
              <a16:creationId xmlns:a16="http://schemas.microsoft.com/office/drawing/2014/main" id="{02695DF4-50CF-4FD4-A67C-D7A3764C007C}"/>
            </a:ext>
          </a:extLst>
        </xdr:cNvPr>
        <xdr:cNvSpPr/>
      </xdr:nvSpPr>
      <xdr:spPr>
        <a:xfrm>
          <a:off x="12029440" y="104857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142875</xdr:rowOff>
    </xdr:from>
    <xdr:to>
      <xdr:col>76</xdr:col>
      <xdr:colOff>114300</xdr:colOff>
      <xdr:row>63</xdr:row>
      <xdr:rowOff>0</xdr:rowOff>
    </xdr:to>
    <xdr:cxnSp macro="">
      <xdr:nvCxnSpPr>
        <xdr:cNvPr id="555" name="直線コネクタ 554">
          <a:extLst>
            <a:ext uri="{FF2B5EF4-FFF2-40B4-BE49-F238E27FC236}">
              <a16:creationId xmlns:a16="http://schemas.microsoft.com/office/drawing/2014/main" id="{D688BD5E-CED7-4E87-9EA6-346469BAD0FD}"/>
            </a:ext>
          </a:extLst>
        </xdr:cNvPr>
        <xdr:cNvCxnSpPr/>
      </xdr:nvCxnSpPr>
      <xdr:spPr>
        <a:xfrm>
          <a:off x="12072620" y="1053655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63500</xdr:rowOff>
    </xdr:from>
    <xdr:to>
      <xdr:col>67</xdr:col>
      <xdr:colOff>101600</xdr:colOff>
      <xdr:row>62</xdr:row>
      <xdr:rowOff>165100</xdr:rowOff>
    </xdr:to>
    <xdr:sp macro="" textlink="">
      <xdr:nvSpPr>
        <xdr:cNvPr id="556" name="楕円 555">
          <a:extLst>
            <a:ext uri="{FF2B5EF4-FFF2-40B4-BE49-F238E27FC236}">
              <a16:creationId xmlns:a16="http://schemas.microsoft.com/office/drawing/2014/main" id="{3178835B-6C92-41C7-B0E2-6247CFF013C0}"/>
            </a:ext>
          </a:extLst>
        </xdr:cNvPr>
        <xdr:cNvSpPr/>
      </xdr:nvSpPr>
      <xdr:spPr>
        <a:xfrm>
          <a:off x="1123188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114300</xdr:rowOff>
    </xdr:from>
    <xdr:to>
      <xdr:col>71</xdr:col>
      <xdr:colOff>177800</xdr:colOff>
      <xdr:row>62</xdr:row>
      <xdr:rowOff>142875</xdr:rowOff>
    </xdr:to>
    <xdr:cxnSp macro="">
      <xdr:nvCxnSpPr>
        <xdr:cNvPr id="557" name="直線コネクタ 556">
          <a:extLst>
            <a:ext uri="{FF2B5EF4-FFF2-40B4-BE49-F238E27FC236}">
              <a16:creationId xmlns:a16="http://schemas.microsoft.com/office/drawing/2014/main" id="{AEED9FCC-041D-49B0-A0B9-7F0901932608}"/>
            </a:ext>
          </a:extLst>
        </xdr:cNvPr>
        <xdr:cNvCxnSpPr/>
      </xdr:nvCxnSpPr>
      <xdr:spPr>
        <a:xfrm>
          <a:off x="11282680" y="1050798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D9F1BD05-2961-49AB-9E85-84D2A31D2218}"/>
            </a:ext>
          </a:extLst>
        </xdr:cNvPr>
        <xdr:cNvSpPr txBox="1"/>
      </xdr:nvSpPr>
      <xdr:spPr>
        <a:xfrm>
          <a:off x="134372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FB0583C5-97A1-4E42-A02C-DC1182A8622F}"/>
            </a:ext>
          </a:extLst>
        </xdr:cNvPr>
        <xdr:cNvSpPr txBox="1"/>
      </xdr:nvSpPr>
      <xdr:spPr>
        <a:xfrm>
          <a:off x="12675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CF437906-403C-4AEC-8969-81E3DB9324DF}"/>
            </a:ext>
          </a:extLst>
        </xdr:cNvPr>
        <xdr:cNvSpPr txBox="1"/>
      </xdr:nvSpPr>
      <xdr:spPr>
        <a:xfrm>
          <a:off x="119005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CB148E2A-D30E-4FAA-A034-B58B329E385C}"/>
            </a:ext>
          </a:extLst>
        </xdr:cNvPr>
        <xdr:cNvSpPr txBox="1"/>
      </xdr:nvSpPr>
      <xdr:spPr>
        <a:xfrm>
          <a:off x="1110298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19067</xdr:rowOff>
    </xdr:from>
    <xdr:ext cx="405111" cy="259045"/>
    <xdr:sp macro="" textlink="">
      <xdr:nvSpPr>
        <xdr:cNvPr id="562" name="n_1mainValue【学校施設】&#10;有形固定資産減価償却率">
          <a:extLst>
            <a:ext uri="{FF2B5EF4-FFF2-40B4-BE49-F238E27FC236}">
              <a16:creationId xmlns:a16="http://schemas.microsoft.com/office/drawing/2014/main" id="{A8F68866-EB88-4A47-A4BB-03C2A266D0EE}"/>
            </a:ext>
          </a:extLst>
        </xdr:cNvPr>
        <xdr:cNvSpPr txBox="1"/>
      </xdr:nvSpPr>
      <xdr:spPr>
        <a:xfrm>
          <a:off x="134372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41927</xdr:rowOff>
    </xdr:from>
    <xdr:ext cx="405111" cy="259045"/>
    <xdr:sp macro="" textlink="">
      <xdr:nvSpPr>
        <xdr:cNvPr id="563" name="n_2mainValue【学校施設】&#10;有形固定資産減価償却率">
          <a:extLst>
            <a:ext uri="{FF2B5EF4-FFF2-40B4-BE49-F238E27FC236}">
              <a16:creationId xmlns:a16="http://schemas.microsoft.com/office/drawing/2014/main" id="{0B67B994-7B46-4AC0-904A-272E9AF31348}"/>
            </a:ext>
          </a:extLst>
        </xdr:cNvPr>
        <xdr:cNvSpPr txBox="1"/>
      </xdr:nvSpPr>
      <xdr:spPr>
        <a:xfrm>
          <a:off x="126752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13352</xdr:rowOff>
    </xdr:from>
    <xdr:ext cx="405111" cy="259045"/>
    <xdr:sp macro="" textlink="">
      <xdr:nvSpPr>
        <xdr:cNvPr id="564" name="n_3mainValue【学校施設】&#10;有形固定資産減価償却率">
          <a:extLst>
            <a:ext uri="{FF2B5EF4-FFF2-40B4-BE49-F238E27FC236}">
              <a16:creationId xmlns:a16="http://schemas.microsoft.com/office/drawing/2014/main" id="{CABAC642-E882-4A8C-A9BF-59DE87D81E5A}"/>
            </a:ext>
          </a:extLst>
        </xdr:cNvPr>
        <xdr:cNvSpPr txBox="1"/>
      </xdr:nvSpPr>
      <xdr:spPr>
        <a:xfrm>
          <a:off x="119005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156227</xdr:rowOff>
    </xdr:from>
    <xdr:ext cx="405111" cy="259045"/>
    <xdr:sp macro="" textlink="">
      <xdr:nvSpPr>
        <xdr:cNvPr id="565" name="n_4mainValue【学校施設】&#10;有形固定資産減価償却率">
          <a:extLst>
            <a:ext uri="{FF2B5EF4-FFF2-40B4-BE49-F238E27FC236}">
              <a16:creationId xmlns:a16="http://schemas.microsoft.com/office/drawing/2014/main" id="{6125A611-1079-46E5-BD4D-FFB1689F8BBD}"/>
            </a:ext>
          </a:extLst>
        </xdr:cNvPr>
        <xdr:cNvSpPr txBox="1"/>
      </xdr:nvSpPr>
      <xdr:spPr>
        <a:xfrm>
          <a:off x="1110298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84294ED-4452-4726-A59C-9F5CFD2E31D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70A3DEA3-3F9C-45EC-B137-BBBA9D1A3D3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58A4165-9B09-44FB-90C9-F8A4D225648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79EAD779-7145-4DCF-825D-89EF54B68EA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77531536-73D0-4985-AEBC-55ED6178317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3478D67-A64F-4A18-84A9-26871A076FC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E2C03DFE-A6E6-4942-A884-9BB0309E5DD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A9631DB-EB14-4241-9552-02E9435DCE3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3DEBDB3-C2DB-4C06-8D7B-5939CB0C3E6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180A0EF-977D-4E67-A738-E118CE612C1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20153F24-49DD-4157-9D8E-A38B63D60356}"/>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BE621638-77A4-44D9-8D4E-ECE633516DCA}"/>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8A7AE8C2-828B-47D4-904E-E589F47F741C}"/>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F8D5505-99CE-4EEB-B1D7-67F9F4456A86}"/>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0D7EEC93-53DC-48EC-A727-15C7D440AD6F}"/>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BADABF49-C74B-4673-AAA9-3D167734E127}"/>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9EB3CE42-FFB3-400F-B714-AB7AABCA3F54}"/>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B00DFA13-C925-4E72-8074-F2410977F5F9}"/>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7852B42-BEFC-4E61-92B2-7FA6B179AFE8}"/>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C2EFED89-3354-48A0-A370-8774A69999D9}"/>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6C9CAC48-D82E-4570-81B5-34EAEB0292B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582841AA-3442-4CA2-A171-4ECEB5E359C1}"/>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1497BBE-E75B-4676-A4AD-C4B038C4C4C7}"/>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54B477C7-EF9C-4CE6-9D38-B9176B182B3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7C10946-DFD1-4D47-9894-A4BF6D3CE79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80B57D83-7C63-4C92-A6A7-D948FFA00B6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23E66952-173F-44DB-9F94-186EB1E30F5A}"/>
            </a:ext>
          </a:extLst>
        </xdr:cNvPr>
        <xdr:cNvCxnSpPr/>
      </xdr:nvCxnSpPr>
      <xdr:spPr>
        <a:xfrm flipV="1">
          <a:off x="19509104" y="9402209"/>
          <a:ext cx="0" cy="142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47C5F3C4-58C0-4A16-B684-46920C006A72}"/>
            </a:ext>
          </a:extLst>
        </xdr:cNvPr>
        <xdr:cNvSpPr txBox="1"/>
      </xdr:nvSpPr>
      <xdr:spPr>
        <a:xfrm>
          <a:off x="19547840" y="108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FD2A3698-3D62-44C5-A3BD-523A2690C5C0}"/>
            </a:ext>
          </a:extLst>
        </xdr:cNvPr>
        <xdr:cNvCxnSpPr/>
      </xdr:nvCxnSpPr>
      <xdr:spPr>
        <a:xfrm>
          <a:off x="19443700" y="10826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270A493D-5E98-4466-BEA9-1F0A1AD6321D}"/>
            </a:ext>
          </a:extLst>
        </xdr:cNvPr>
        <xdr:cNvSpPr txBox="1"/>
      </xdr:nvSpPr>
      <xdr:spPr>
        <a:xfrm>
          <a:off x="19547840" y="918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5DE2E5B1-22B8-4FAC-A714-B047980A23AB}"/>
            </a:ext>
          </a:extLst>
        </xdr:cNvPr>
        <xdr:cNvCxnSpPr/>
      </xdr:nvCxnSpPr>
      <xdr:spPr>
        <a:xfrm>
          <a:off x="19443700" y="9402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15D8C8FA-EE3A-440E-B5EB-E393BDC42EFF}"/>
            </a:ext>
          </a:extLst>
        </xdr:cNvPr>
        <xdr:cNvSpPr txBox="1"/>
      </xdr:nvSpPr>
      <xdr:spPr>
        <a:xfrm>
          <a:off x="19547840" y="10287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C8C0D654-EEA2-40EE-9B63-4B37A6609D7B}"/>
            </a:ext>
          </a:extLst>
        </xdr:cNvPr>
        <xdr:cNvSpPr/>
      </xdr:nvSpPr>
      <xdr:spPr>
        <a:xfrm>
          <a:off x="19458940" y="1043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470C1E4E-B162-4AA4-A20E-926E50172370}"/>
            </a:ext>
          </a:extLst>
        </xdr:cNvPr>
        <xdr:cNvSpPr/>
      </xdr:nvSpPr>
      <xdr:spPr>
        <a:xfrm>
          <a:off x="18735040" y="104444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53B3D13C-70F5-4A4B-8C5E-FB249DABCEB7}"/>
            </a:ext>
          </a:extLst>
        </xdr:cNvPr>
        <xdr:cNvSpPr/>
      </xdr:nvSpPr>
      <xdr:spPr>
        <a:xfrm>
          <a:off x="17937480" y="104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224A3687-EB8D-43FC-BCFB-786C9B389B37}"/>
            </a:ext>
          </a:extLst>
        </xdr:cNvPr>
        <xdr:cNvSpPr/>
      </xdr:nvSpPr>
      <xdr:spPr>
        <a:xfrm>
          <a:off x="17162780" y="104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258E0C9C-807A-43E8-BA02-22F9FA181060}"/>
            </a:ext>
          </a:extLst>
        </xdr:cNvPr>
        <xdr:cNvSpPr/>
      </xdr:nvSpPr>
      <xdr:spPr>
        <a:xfrm>
          <a:off x="16388080" y="10455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FAC2AC1-8400-4CFD-A202-78FFF8EE423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B111138-2C80-4EAC-919A-6CFB178D65F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3D2ED36-F955-484F-91A9-84FACC07FAD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251D0C0-3B8B-46EB-A3FB-A88B2A574B8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0982331-9C35-4825-8B02-5ED385334E3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26924</xdr:rowOff>
    </xdr:from>
    <xdr:to>
      <xdr:col>116</xdr:col>
      <xdr:colOff>114300</xdr:colOff>
      <xdr:row>64</xdr:row>
      <xdr:rowOff>128524</xdr:rowOff>
    </xdr:to>
    <xdr:sp macro="" textlink="">
      <xdr:nvSpPr>
        <xdr:cNvPr id="608" name="楕円 607">
          <a:extLst>
            <a:ext uri="{FF2B5EF4-FFF2-40B4-BE49-F238E27FC236}">
              <a16:creationId xmlns:a16="http://schemas.microsoft.com/office/drawing/2014/main" id="{60D6C9CB-F306-4886-B56D-B798F0350513}"/>
            </a:ext>
          </a:extLst>
        </xdr:cNvPr>
        <xdr:cNvSpPr/>
      </xdr:nvSpPr>
      <xdr:spPr>
        <a:xfrm>
          <a:off x="19458940" y="1075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113301</xdr:rowOff>
    </xdr:from>
    <xdr:ext cx="469744" cy="259045"/>
    <xdr:sp macro="" textlink="">
      <xdr:nvSpPr>
        <xdr:cNvPr id="609" name="【学校施設】&#10;一人当たり面積該当値テキスト">
          <a:extLst>
            <a:ext uri="{FF2B5EF4-FFF2-40B4-BE49-F238E27FC236}">
              <a16:creationId xmlns:a16="http://schemas.microsoft.com/office/drawing/2014/main" id="{B078323B-4CE3-4F60-9C21-369F800617D1}"/>
            </a:ext>
          </a:extLst>
        </xdr:cNvPr>
        <xdr:cNvSpPr txBox="1"/>
      </xdr:nvSpPr>
      <xdr:spPr>
        <a:xfrm>
          <a:off x="19547840" y="1067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27577</xdr:rowOff>
    </xdr:from>
    <xdr:to>
      <xdr:col>112</xdr:col>
      <xdr:colOff>38100</xdr:colOff>
      <xdr:row>64</xdr:row>
      <xdr:rowOff>129177</xdr:rowOff>
    </xdr:to>
    <xdr:sp macro="" textlink="">
      <xdr:nvSpPr>
        <xdr:cNvPr id="610" name="楕円 609">
          <a:extLst>
            <a:ext uri="{FF2B5EF4-FFF2-40B4-BE49-F238E27FC236}">
              <a16:creationId xmlns:a16="http://schemas.microsoft.com/office/drawing/2014/main" id="{C8591C17-7B2B-4E08-B4CB-3AF3BBBBB3BD}"/>
            </a:ext>
          </a:extLst>
        </xdr:cNvPr>
        <xdr:cNvSpPr/>
      </xdr:nvSpPr>
      <xdr:spPr>
        <a:xfrm>
          <a:off x="18735040" y="107565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77724</xdr:rowOff>
    </xdr:from>
    <xdr:to>
      <xdr:col>116</xdr:col>
      <xdr:colOff>63500</xdr:colOff>
      <xdr:row>64</xdr:row>
      <xdr:rowOff>78377</xdr:rowOff>
    </xdr:to>
    <xdr:cxnSp macro="">
      <xdr:nvCxnSpPr>
        <xdr:cNvPr id="611" name="直線コネクタ 610">
          <a:extLst>
            <a:ext uri="{FF2B5EF4-FFF2-40B4-BE49-F238E27FC236}">
              <a16:creationId xmlns:a16="http://schemas.microsoft.com/office/drawing/2014/main" id="{AC751998-6C3A-49C1-A856-3979BA0855BA}"/>
            </a:ext>
          </a:extLst>
        </xdr:cNvPr>
        <xdr:cNvCxnSpPr/>
      </xdr:nvCxnSpPr>
      <xdr:spPr>
        <a:xfrm flipV="1">
          <a:off x="18778220" y="10806684"/>
          <a:ext cx="73152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23985</xdr:rowOff>
    </xdr:from>
    <xdr:to>
      <xdr:col>107</xdr:col>
      <xdr:colOff>101600</xdr:colOff>
      <xdr:row>64</xdr:row>
      <xdr:rowOff>125585</xdr:rowOff>
    </xdr:to>
    <xdr:sp macro="" textlink="">
      <xdr:nvSpPr>
        <xdr:cNvPr id="612" name="楕円 611">
          <a:extLst>
            <a:ext uri="{FF2B5EF4-FFF2-40B4-BE49-F238E27FC236}">
              <a16:creationId xmlns:a16="http://schemas.microsoft.com/office/drawing/2014/main" id="{9BA3573C-C5EC-4F80-9465-2E618DD4F9CF}"/>
            </a:ext>
          </a:extLst>
        </xdr:cNvPr>
        <xdr:cNvSpPr/>
      </xdr:nvSpPr>
      <xdr:spPr>
        <a:xfrm>
          <a:off x="17937480" y="107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74785</xdr:rowOff>
    </xdr:from>
    <xdr:to>
      <xdr:col>111</xdr:col>
      <xdr:colOff>177800</xdr:colOff>
      <xdr:row>64</xdr:row>
      <xdr:rowOff>78377</xdr:rowOff>
    </xdr:to>
    <xdr:cxnSp macro="">
      <xdr:nvCxnSpPr>
        <xdr:cNvPr id="613" name="直線コネクタ 612">
          <a:extLst>
            <a:ext uri="{FF2B5EF4-FFF2-40B4-BE49-F238E27FC236}">
              <a16:creationId xmlns:a16="http://schemas.microsoft.com/office/drawing/2014/main" id="{82A691F8-38AC-40CC-98B4-3185418D2BA7}"/>
            </a:ext>
          </a:extLst>
        </xdr:cNvPr>
        <xdr:cNvCxnSpPr/>
      </xdr:nvCxnSpPr>
      <xdr:spPr>
        <a:xfrm>
          <a:off x="17988280" y="10803745"/>
          <a:ext cx="78994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26270</xdr:rowOff>
    </xdr:from>
    <xdr:to>
      <xdr:col>102</xdr:col>
      <xdr:colOff>165100</xdr:colOff>
      <xdr:row>64</xdr:row>
      <xdr:rowOff>127870</xdr:rowOff>
    </xdr:to>
    <xdr:sp macro="" textlink="">
      <xdr:nvSpPr>
        <xdr:cNvPr id="614" name="楕円 613">
          <a:extLst>
            <a:ext uri="{FF2B5EF4-FFF2-40B4-BE49-F238E27FC236}">
              <a16:creationId xmlns:a16="http://schemas.microsoft.com/office/drawing/2014/main" id="{455AF2D1-64D0-4EAF-A9CA-C2C28C0DED20}"/>
            </a:ext>
          </a:extLst>
        </xdr:cNvPr>
        <xdr:cNvSpPr/>
      </xdr:nvSpPr>
      <xdr:spPr>
        <a:xfrm>
          <a:off x="17162780" y="1075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74785</xdr:rowOff>
    </xdr:from>
    <xdr:to>
      <xdr:col>107</xdr:col>
      <xdr:colOff>50800</xdr:colOff>
      <xdr:row>64</xdr:row>
      <xdr:rowOff>77070</xdr:rowOff>
    </xdr:to>
    <xdr:cxnSp macro="">
      <xdr:nvCxnSpPr>
        <xdr:cNvPr id="615" name="直線コネクタ 614">
          <a:extLst>
            <a:ext uri="{FF2B5EF4-FFF2-40B4-BE49-F238E27FC236}">
              <a16:creationId xmlns:a16="http://schemas.microsoft.com/office/drawing/2014/main" id="{341F7BC6-3E3A-4E4F-BD7A-77189A1C29E5}"/>
            </a:ext>
          </a:extLst>
        </xdr:cNvPr>
        <xdr:cNvCxnSpPr/>
      </xdr:nvCxnSpPr>
      <xdr:spPr>
        <a:xfrm flipV="1">
          <a:off x="17213580" y="10803745"/>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26270</xdr:rowOff>
    </xdr:from>
    <xdr:to>
      <xdr:col>98</xdr:col>
      <xdr:colOff>38100</xdr:colOff>
      <xdr:row>64</xdr:row>
      <xdr:rowOff>127870</xdr:rowOff>
    </xdr:to>
    <xdr:sp macro="" textlink="">
      <xdr:nvSpPr>
        <xdr:cNvPr id="616" name="楕円 615">
          <a:extLst>
            <a:ext uri="{FF2B5EF4-FFF2-40B4-BE49-F238E27FC236}">
              <a16:creationId xmlns:a16="http://schemas.microsoft.com/office/drawing/2014/main" id="{9D995661-0143-4612-9BC7-47359EB6C5A3}"/>
            </a:ext>
          </a:extLst>
        </xdr:cNvPr>
        <xdr:cNvSpPr/>
      </xdr:nvSpPr>
      <xdr:spPr>
        <a:xfrm>
          <a:off x="16388080" y="107552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77070</xdr:rowOff>
    </xdr:from>
    <xdr:to>
      <xdr:col>102</xdr:col>
      <xdr:colOff>114300</xdr:colOff>
      <xdr:row>64</xdr:row>
      <xdr:rowOff>77070</xdr:rowOff>
    </xdr:to>
    <xdr:cxnSp macro="">
      <xdr:nvCxnSpPr>
        <xdr:cNvPr id="617" name="直線コネクタ 616">
          <a:extLst>
            <a:ext uri="{FF2B5EF4-FFF2-40B4-BE49-F238E27FC236}">
              <a16:creationId xmlns:a16="http://schemas.microsoft.com/office/drawing/2014/main" id="{9FC8B798-50B7-46B9-AB84-E1D40F49681C}"/>
            </a:ext>
          </a:extLst>
        </xdr:cNvPr>
        <xdr:cNvCxnSpPr/>
      </xdr:nvCxnSpPr>
      <xdr:spPr>
        <a:xfrm>
          <a:off x="16431260" y="108060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696A73F0-E6FE-4BA3-B7A8-87BD8B4C575C}"/>
            </a:ext>
          </a:extLst>
        </xdr:cNvPr>
        <xdr:cNvSpPr txBox="1"/>
      </xdr:nvSpPr>
      <xdr:spPr>
        <a:xfrm>
          <a:off x="18561127" y="1022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21DFF64B-4D91-49FD-81D6-214BD1E91083}"/>
            </a:ext>
          </a:extLst>
        </xdr:cNvPr>
        <xdr:cNvSpPr txBox="1"/>
      </xdr:nvSpPr>
      <xdr:spPr>
        <a:xfrm>
          <a:off x="17776267" y="1022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5B0B0967-49B9-4E39-B17E-88C9BC59A498}"/>
            </a:ext>
          </a:extLst>
        </xdr:cNvPr>
        <xdr:cNvSpPr txBox="1"/>
      </xdr:nvSpPr>
      <xdr:spPr>
        <a:xfrm>
          <a:off x="17001567" y="1022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67223E9F-57ED-4258-B16A-43EE5B59EA50}"/>
            </a:ext>
          </a:extLst>
        </xdr:cNvPr>
        <xdr:cNvSpPr txBox="1"/>
      </xdr:nvSpPr>
      <xdr:spPr>
        <a:xfrm>
          <a:off x="16226867" y="1023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120304</xdr:rowOff>
    </xdr:from>
    <xdr:ext cx="469744" cy="259045"/>
    <xdr:sp macro="" textlink="">
      <xdr:nvSpPr>
        <xdr:cNvPr id="622" name="n_1mainValue【学校施設】&#10;一人当たり面積">
          <a:extLst>
            <a:ext uri="{FF2B5EF4-FFF2-40B4-BE49-F238E27FC236}">
              <a16:creationId xmlns:a16="http://schemas.microsoft.com/office/drawing/2014/main" id="{8FDDF5D3-AD23-4616-8753-99A412BF0D94}"/>
            </a:ext>
          </a:extLst>
        </xdr:cNvPr>
        <xdr:cNvSpPr txBox="1"/>
      </xdr:nvSpPr>
      <xdr:spPr>
        <a:xfrm>
          <a:off x="18561127" y="1084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116712</xdr:rowOff>
    </xdr:from>
    <xdr:ext cx="469744" cy="259045"/>
    <xdr:sp macro="" textlink="">
      <xdr:nvSpPr>
        <xdr:cNvPr id="623" name="n_2mainValue【学校施設】&#10;一人当たり面積">
          <a:extLst>
            <a:ext uri="{FF2B5EF4-FFF2-40B4-BE49-F238E27FC236}">
              <a16:creationId xmlns:a16="http://schemas.microsoft.com/office/drawing/2014/main" id="{967FCC13-B0A2-4918-81DE-494DF268F81A}"/>
            </a:ext>
          </a:extLst>
        </xdr:cNvPr>
        <xdr:cNvSpPr txBox="1"/>
      </xdr:nvSpPr>
      <xdr:spPr>
        <a:xfrm>
          <a:off x="17776267" y="1084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118997</xdr:rowOff>
    </xdr:from>
    <xdr:ext cx="469744" cy="259045"/>
    <xdr:sp macro="" textlink="">
      <xdr:nvSpPr>
        <xdr:cNvPr id="624" name="n_3mainValue【学校施設】&#10;一人当たり面積">
          <a:extLst>
            <a:ext uri="{FF2B5EF4-FFF2-40B4-BE49-F238E27FC236}">
              <a16:creationId xmlns:a16="http://schemas.microsoft.com/office/drawing/2014/main" id="{227ED4AF-1E4C-4FD7-A48E-B2DEBA19EA37}"/>
            </a:ext>
          </a:extLst>
        </xdr:cNvPr>
        <xdr:cNvSpPr txBox="1"/>
      </xdr:nvSpPr>
      <xdr:spPr>
        <a:xfrm>
          <a:off x="17001567" y="1084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118997</xdr:rowOff>
    </xdr:from>
    <xdr:ext cx="469744" cy="259045"/>
    <xdr:sp macro="" textlink="">
      <xdr:nvSpPr>
        <xdr:cNvPr id="625" name="n_4mainValue【学校施設】&#10;一人当たり面積">
          <a:extLst>
            <a:ext uri="{FF2B5EF4-FFF2-40B4-BE49-F238E27FC236}">
              <a16:creationId xmlns:a16="http://schemas.microsoft.com/office/drawing/2014/main" id="{12924352-3D81-4626-8DB6-971693FC1015}"/>
            </a:ext>
          </a:extLst>
        </xdr:cNvPr>
        <xdr:cNvSpPr txBox="1"/>
      </xdr:nvSpPr>
      <xdr:spPr>
        <a:xfrm>
          <a:off x="16226867" y="1084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89424416-6C5D-4CE7-A45A-B7C6250CB93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BEB2486-7B55-4248-8D00-702AD5D8587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F524752B-FB6E-47C0-8C28-8BFA8ECC81B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3B9B49D2-4BF6-43CA-8054-8834BCCEFC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C6381AC-EC4C-466F-BE78-52D791BA2A5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982E3E7A-753F-4400-A0AA-F9098683BB1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4A8E92AA-3FB3-4D68-A858-FB6DC4481E7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B28DE5D-057D-4DAF-B05B-F90E9040013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4ACCA10A-CA50-4721-B5B1-9BE78CDE1E6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A983732D-D102-4D02-8F92-0C59089ABCB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A8129359-E89A-4CA5-A3D2-2607FF85CE9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9B9714AE-699F-4B38-A2AF-C26EF422B156}"/>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207CEF2E-4EF6-403B-9D30-DE415EE0F0E9}"/>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F6C842F1-9488-465F-A089-D8479585F29D}"/>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597C1096-F7FD-4690-A216-2F5841D235D3}"/>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10A37000-06A6-4919-A5E5-285F975C7A44}"/>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A89AE6B5-1FB9-4D3A-A824-C70049DB176B}"/>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19CBC890-2AF3-4ACC-AA60-093C18A9553A}"/>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FB4B5409-92B0-4544-B0A0-3CE653B0457E}"/>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17311295-CE59-4DD2-AD28-475A79E4F10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68EF2AB2-5861-4846-80F5-0C8EDAE59EE4}"/>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18096F87-A1B7-4E55-BEB6-D3219AED4AC6}"/>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35EE09E5-A3D2-46CC-B258-55F2677B3D67}"/>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C4B188AE-14D5-49DE-A879-3C82F9B6AC1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F286CEDE-1DFA-4F97-9293-AC9663D6B13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204BC56B-489B-4963-A859-2588E5434A7D}"/>
            </a:ext>
          </a:extLst>
        </xdr:cNvPr>
        <xdr:cNvCxnSpPr/>
      </xdr:nvCxnSpPr>
      <xdr:spPr>
        <a:xfrm flipV="1">
          <a:off x="14375764" y="13197296"/>
          <a:ext cx="0" cy="1388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E95A2C75-5140-4906-AC63-EA9FD2212C96}"/>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651A0183-8A1E-4A37-905B-DAB67278161E}"/>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54" name="【児童館】&#10;有形固定資産減価償却率最大値テキスト">
          <a:extLst>
            <a:ext uri="{FF2B5EF4-FFF2-40B4-BE49-F238E27FC236}">
              <a16:creationId xmlns:a16="http://schemas.microsoft.com/office/drawing/2014/main" id="{AAF007E0-B77E-4607-BEC0-C1EDF9054E51}"/>
            </a:ext>
          </a:extLst>
        </xdr:cNvPr>
        <xdr:cNvSpPr txBox="1"/>
      </xdr:nvSpPr>
      <xdr:spPr>
        <a:xfrm>
          <a:off x="14414500" y="12976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5" name="直線コネクタ 654">
          <a:extLst>
            <a:ext uri="{FF2B5EF4-FFF2-40B4-BE49-F238E27FC236}">
              <a16:creationId xmlns:a16="http://schemas.microsoft.com/office/drawing/2014/main" id="{9F7041F0-BB89-42B2-980D-C515CF4E1B86}"/>
            </a:ext>
          </a:extLst>
        </xdr:cNvPr>
        <xdr:cNvCxnSpPr/>
      </xdr:nvCxnSpPr>
      <xdr:spPr>
        <a:xfrm>
          <a:off x="14287500" y="1319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6" name="【児童館】&#10;有形固定資産減価償却率平均値テキスト">
          <a:extLst>
            <a:ext uri="{FF2B5EF4-FFF2-40B4-BE49-F238E27FC236}">
              <a16:creationId xmlns:a16="http://schemas.microsoft.com/office/drawing/2014/main" id="{F4ED2B59-0D31-4B73-B8E7-47A2A0389CE3}"/>
            </a:ext>
          </a:extLst>
        </xdr:cNvPr>
        <xdr:cNvSpPr txBox="1"/>
      </xdr:nvSpPr>
      <xdr:spPr>
        <a:xfrm>
          <a:off x="14414500" y="13769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7" name="フローチャート: 判断 656">
          <a:extLst>
            <a:ext uri="{FF2B5EF4-FFF2-40B4-BE49-F238E27FC236}">
              <a16:creationId xmlns:a16="http://schemas.microsoft.com/office/drawing/2014/main" id="{67DB2CB5-AABA-47BB-A6F6-9A348D450F58}"/>
            </a:ext>
          </a:extLst>
        </xdr:cNvPr>
        <xdr:cNvSpPr/>
      </xdr:nvSpPr>
      <xdr:spPr>
        <a:xfrm>
          <a:off x="14325600" y="1391448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8" name="フローチャート: 判断 657">
          <a:extLst>
            <a:ext uri="{FF2B5EF4-FFF2-40B4-BE49-F238E27FC236}">
              <a16:creationId xmlns:a16="http://schemas.microsoft.com/office/drawing/2014/main" id="{68CE5EE1-DED8-47DE-8C5E-81D38133FA49}"/>
            </a:ext>
          </a:extLst>
        </xdr:cNvPr>
        <xdr:cNvSpPr/>
      </xdr:nvSpPr>
      <xdr:spPr>
        <a:xfrm>
          <a:off x="1357884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9" name="フローチャート: 判断 658">
          <a:extLst>
            <a:ext uri="{FF2B5EF4-FFF2-40B4-BE49-F238E27FC236}">
              <a16:creationId xmlns:a16="http://schemas.microsoft.com/office/drawing/2014/main" id="{2E46257F-B488-4F81-AC1B-C675CFC5212B}"/>
            </a:ext>
          </a:extLst>
        </xdr:cNvPr>
        <xdr:cNvSpPr/>
      </xdr:nvSpPr>
      <xdr:spPr>
        <a:xfrm>
          <a:off x="1280414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0" name="フローチャート: 判断 659">
          <a:extLst>
            <a:ext uri="{FF2B5EF4-FFF2-40B4-BE49-F238E27FC236}">
              <a16:creationId xmlns:a16="http://schemas.microsoft.com/office/drawing/2014/main" id="{2EC2E48A-C68D-4CB9-BFC9-E22F41BCF096}"/>
            </a:ext>
          </a:extLst>
        </xdr:cNvPr>
        <xdr:cNvSpPr/>
      </xdr:nvSpPr>
      <xdr:spPr>
        <a:xfrm>
          <a:off x="12029440" y="137974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61" name="フローチャート: 判断 660">
          <a:extLst>
            <a:ext uri="{FF2B5EF4-FFF2-40B4-BE49-F238E27FC236}">
              <a16:creationId xmlns:a16="http://schemas.microsoft.com/office/drawing/2014/main" id="{2E102878-5974-40C5-AFD8-100D7A0D6CF6}"/>
            </a:ext>
          </a:extLst>
        </xdr:cNvPr>
        <xdr:cNvSpPr/>
      </xdr:nvSpPr>
      <xdr:spPr>
        <a:xfrm>
          <a:off x="11231880" y="1376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DA772C2-66B6-409E-9822-4F8609AB037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7C91D55-0590-466F-A295-CC26376218D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5321453-239F-41E7-8A5D-35FE9850469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4B22086-F3E6-4039-8541-6B96CE979F6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620F3A41-BA6C-48BB-AE57-B3B8B645A72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15058</xdr:rowOff>
    </xdr:from>
    <xdr:to>
      <xdr:col>85</xdr:col>
      <xdr:colOff>177800</xdr:colOff>
      <xdr:row>84</xdr:row>
      <xdr:rowOff>116658</xdr:rowOff>
    </xdr:to>
    <xdr:sp macro="" textlink="">
      <xdr:nvSpPr>
        <xdr:cNvPr id="667" name="楕円 666">
          <a:extLst>
            <a:ext uri="{FF2B5EF4-FFF2-40B4-BE49-F238E27FC236}">
              <a16:creationId xmlns:a16="http://schemas.microsoft.com/office/drawing/2014/main" id="{F0D36F52-FA91-45D2-9DFF-E8C6B0501BFF}"/>
            </a:ext>
          </a:extLst>
        </xdr:cNvPr>
        <xdr:cNvSpPr/>
      </xdr:nvSpPr>
      <xdr:spPr>
        <a:xfrm>
          <a:off x="14325600" y="1409681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164935</xdr:rowOff>
    </xdr:from>
    <xdr:ext cx="405111" cy="259045"/>
    <xdr:sp macro="" textlink="">
      <xdr:nvSpPr>
        <xdr:cNvPr id="668" name="【児童館】&#10;有形固定資産減価償却率該当値テキスト">
          <a:extLst>
            <a:ext uri="{FF2B5EF4-FFF2-40B4-BE49-F238E27FC236}">
              <a16:creationId xmlns:a16="http://schemas.microsoft.com/office/drawing/2014/main" id="{31FDB8BB-BEB3-442B-BB3B-12527FCDF7F4}"/>
            </a:ext>
          </a:extLst>
        </xdr:cNvPr>
        <xdr:cNvSpPr txBox="1"/>
      </xdr:nvSpPr>
      <xdr:spPr>
        <a:xfrm>
          <a:off x="14414500" y="14079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147320</xdr:rowOff>
    </xdr:from>
    <xdr:to>
      <xdr:col>81</xdr:col>
      <xdr:colOff>101600</xdr:colOff>
      <xdr:row>84</xdr:row>
      <xdr:rowOff>77470</xdr:rowOff>
    </xdr:to>
    <xdr:sp macro="" textlink="">
      <xdr:nvSpPr>
        <xdr:cNvPr id="669" name="楕円 668">
          <a:extLst>
            <a:ext uri="{FF2B5EF4-FFF2-40B4-BE49-F238E27FC236}">
              <a16:creationId xmlns:a16="http://schemas.microsoft.com/office/drawing/2014/main" id="{32F081EE-1DF6-4CE2-87D1-CEA779D30D6C}"/>
            </a:ext>
          </a:extLst>
        </xdr:cNvPr>
        <xdr:cNvSpPr/>
      </xdr:nvSpPr>
      <xdr:spPr>
        <a:xfrm>
          <a:off x="13578840" y="1406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26670</xdr:rowOff>
    </xdr:from>
    <xdr:to>
      <xdr:col>85</xdr:col>
      <xdr:colOff>127000</xdr:colOff>
      <xdr:row>84</xdr:row>
      <xdr:rowOff>65858</xdr:rowOff>
    </xdr:to>
    <xdr:cxnSp macro="">
      <xdr:nvCxnSpPr>
        <xdr:cNvPr id="670" name="直線コネクタ 669">
          <a:extLst>
            <a:ext uri="{FF2B5EF4-FFF2-40B4-BE49-F238E27FC236}">
              <a16:creationId xmlns:a16="http://schemas.microsoft.com/office/drawing/2014/main" id="{9B027226-B9F4-4201-8B04-CC6FA7075ED9}"/>
            </a:ext>
          </a:extLst>
        </xdr:cNvPr>
        <xdr:cNvCxnSpPr/>
      </xdr:nvCxnSpPr>
      <xdr:spPr>
        <a:xfrm>
          <a:off x="13629640" y="14108430"/>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109764</xdr:rowOff>
    </xdr:from>
    <xdr:to>
      <xdr:col>76</xdr:col>
      <xdr:colOff>165100</xdr:colOff>
      <xdr:row>84</xdr:row>
      <xdr:rowOff>39914</xdr:rowOff>
    </xdr:to>
    <xdr:sp macro="" textlink="">
      <xdr:nvSpPr>
        <xdr:cNvPr id="671" name="楕円 670">
          <a:extLst>
            <a:ext uri="{FF2B5EF4-FFF2-40B4-BE49-F238E27FC236}">
              <a16:creationId xmlns:a16="http://schemas.microsoft.com/office/drawing/2014/main" id="{3A485710-E974-4CF7-BA82-CFCC97651D3D}"/>
            </a:ext>
          </a:extLst>
        </xdr:cNvPr>
        <xdr:cNvSpPr/>
      </xdr:nvSpPr>
      <xdr:spPr>
        <a:xfrm>
          <a:off x="12804140" y="1402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160564</xdr:rowOff>
    </xdr:from>
    <xdr:to>
      <xdr:col>81</xdr:col>
      <xdr:colOff>50800</xdr:colOff>
      <xdr:row>84</xdr:row>
      <xdr:rowOff>26670</xdr:rowOff>
    </xdr:to>
    <xdr:cxnSp macro="">
      <xdr:nvCxnSpPr>
        <xdr:cNvPr id="672" name="直線コネクタ 671">
          <a:extLst>
            <a:ext uri="{FF2B5EF4-FFF2-40B4-BE49-F238E27FC236}">
              <a16:creationId xmlns:a16="http://schemas.microsoft.com/office/drawing/2014/main" id="{EA0F2BEC-A7BE-41EA-98EB-598ECCDAE9AB}"/>
            </a:ext>
          </a:extLst>
        </xdr:cNvPr>
        <xdr:cNvCxnSpPr/>
      </xdr:nvCxnSpPr>
      <xdr:spPr>
        <a:xfrm>
          <a:off x="12854940" y="14074684"/>
          <a:ext cx="7747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78739</xdr:rowOff>
    </xdr:from>
    <xdr:to>
      <xdr:col>72</xdr:col>
      <xdr:colOff>38100</xdr:colOff>
      <xdr:row>84</xdr:row>
      <xdr:rowOff>8889</xdr:rowOff>
    </xdr:to>
    <xdr:sp macro="" textlink="">
      <xdr:nvSpPr>
        <xdr:cNvPr id="673" name="楕円 672">
          <a:extLst>
            <a:ext uri="{FF2B5EF4-FFF2-40B4-BE49-F238E27FC236}">
              <a16:creationId xmlns:a16="http://schemas.microsoft.com/office/drawing/2014/main" id="{254E5C78-3D33-4CA8-9A07-2D114B51CFCA}"/>
            </a:ext>
          </a:extLst>
        </xdr:cNvPr>
        <xdr:cNvSpPr/>
      </xdr:nvSpPr>
      <xdr:spPr>
        <a:xfrm>
          <a:off x="12029440" y="13992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129539</xdr:rowOff>
    </xdr:from>
    <xdr:to>
      <xdr:col>76</xdr:col>
      <xdr:colOff>114300</xdr:colOff>
      <xdr:row>83</xdr:row>
      <xdr:rowOff>160564</xdr:rowOff>
    </xdr:to>
    <xdr:cxnSp macro="">
      <xdr:nvCxnSpPr>
        <xdr:cNvPr id="674" name="直線コネクタ 673">
          <a:extLst>
            <a:ext uri="{FF2B5EF4-FFF2-40B4-BE49-F238E27FC236}">
              <a16:creationId xmlns:a16="http://schemas.microsoft.com/office/drawing/2014/main" id="{EC707857-2E3F-4C24-A54D-E64A6CFBD3CC}"/>
            </a:ext>
          </a:extLst>
        </xdr:cNvPr>
        <xdr:cNvCxnSpPr/>
      </xdr:nvCxnSpPr>
      <xdr:spPr>
        <a:xfrm>
          <a:off x="12072620" y="14043659"/>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41184</xdr:rowOff>
    </xdr:from>
    <xdr:to>
      <xdr:col>67</xdr:col>
      <xdr:colOff>101600</xdr:colOff>
      <xdr:row>83</xdr:row>
      <xdr:rowOff>142784</xdr:rowOff>
    </xdr:to>
    <xdr:sp macro="" textlink="">
      <xdr:nvSpPr>
        <xdr:cNvPr id="675" name="楕円 674">
          <a:extLst>
            <a:ext uri="{FF2B5EF4-FFF2-40B4-BE49-F238E27FC236}">
              <a16:creationId xmlns:a16="http://schemas.microsoft.com/office/drawing/2014/main" id="{6791119B-45D5-4A62-BA80-95C3646DCE17}"/>
            </a:ext>
          </a:extLst>
        </xdr:cNvPr>
        <xdr:cNvSpPr/>
      </xdr:nvSpPr>
      <xdr:spPr>
        <a:xfrm>
          <a:off x="11231880" y="1395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91984</xdr:rowOff>
    </xdr:from>
    <xdr:to>
      <xdr:col>71</xdr:col>
      <xdr:colOff>177800</xdr:colOff>
      <xdr:row>83</xdr:row>
      <xdr:rowOff>129539</xdr:rowOff>
    </xdr:to>
    <xdr:cxnSp macro="">
      <xdr:nvCxnSpPr>
        <xdr:cNvPr id="676" name="直線コネクタ 675">
          <a:extLst>
            <a:ext uri="{FF2B5EF4-FFF2-40B4-BE49-F238E27FC236}">
              <a16:creationId xmlns:a16="http://schemas.microsoft.com/office/drawing/2014/main" id="{699892BE-8A96-4AAF-8023-6DC5A3FEF5F1}"/>
            </a:ext>
          </a:extLst>
        </xdr:cNvPr>
        <xdr:cNvCxnSpPr/>
      </xdr:nvCxnSpPr>
      <xdr:spPr>
        <a:xfrm>
          <a:off x="11282680" y="14006104"/>
          <a:ext cx="78994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7" name="n_1aveValue【児童館】&#10;有形固定資産減価償却率">
          <a:extLst>
            <a:ext uri="{FF2B5EF4-FFF2-40B4-BE49-F238E27FC236}">
              <a16:creationId xmlns:a16="http://schemas.microsoft.com/office/drawing/2014/main" id="{A8AE34B9-3022-405C-9881-577609CBFF08}"/>
            </a:ext>
          </a:extLst>
        </xdr:cNvPr>
        <xdr:cNvSpPr txBox="1"/>
      </xdr:nvSpPr>
      <xdr:spPr>
        <a:xfrm>
          <a:off x="13437244" y="1366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678" name="n_2aveValue【児童館】&#10;有形固定資産減価償却率">
          <a:extLst>
            <a:ext uri="{FF2B5EF4-FFF2-40B4-BE49-F238E27FC236}">
              <a16:creationId xmlns:a16="http://schemas.microsoft.com/office/drawing/2014/main" id="{F248B7FB-9795-4B59-8E49-60491369C6B7}"/>
            </a:ext>
          </a:extLst>
        </xdr:cNvPr>
        <xdr:cNvSpPr txBox="1"/>
      </xdr:nvSpPr>
      <xdr:spPr>
        <a:xfrm>
          <a:off x="12675244" y="1361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9" name="n_3aveValue【児童館】&#10;有形固定資産減価償却率">
          <a:extLst>
            <a:ext uri="{FF2B5EF4-FFF2-40B4-BE49-F238E27FC236}">
              <a16:creationId xmlns:a16="http://schemas.microsoft.com/office/drawing/2014/main" id="{06BFC156-095F-4440-BEAE-B94AADEB181F}"/>
            </a:ext>
          </a:extLst>
        </xdr:cNvPr>
        <xdr:cNvSpPr txBox="1"/>
      </xdr:nvSpPr>
      <xdr:spPr>
        <a:xfrm>
          <a:off x="11900544" y="1358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680" name="n_4aveValue【児童館】&#10;有形固定資産減価償却率">
          <a:extLst>
            <a:ext uri="{FF2B5EF4-FFF2-40B4-BE49-F238E27FC236}">
              <a16:creationId xmlns:a16="http://schemas.microsoft.com/office/drawing/2014/main" id="{6820FB5A-B123-406D-8DFF-B5DDF1249ED6}"/>
            </a:ext>
          </a:extLst>
        </xdr:cNvPr>
        <xdr:cNvSpPr txBox="1"/>
      </xdr:nvSpPr>
      <xdr:spPr>
        <a:xfrm>
          <a:off x="11102984" y="1354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68597</xdr:rowOff>
    </xdr:from>
    <xdr:ext cx="405111" cy="259045"/>
    <xdr:sp macro="" textlink="">
      <xdr:nvSpPr>
        <xdr:cNvPr id="681" name="n_1mainValue【児童館】&#10;有形固定資産減価償却率">
          <a:extLst>
            <a:ext uri="{FF2B5EF4-FFF2-40B4-BE49-F238E27FC236}">
              <a16:creationId xmlns:a16="http://schemas.microsoft.com/office/drawing/2014/main" id="{D09E9F5E-8830-410E-A52C-A925982B5693}"/>
            </a:ext>
          </a:extLst>
        </xdr:cNvPr>
        <xdr:cNvSpPr txBox="1"/>
      </xdr:nvSpPr>
      <xdr:spPr>
        <a:xfrm>
          <a:off x="134372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31041</xdr:rowOff>
    </xdr:from>
    <xdr:ext cx="405111" cy="259045"/>
    <xdr:sp macro="" textlink="">
      <xdr:nvSpPr>
        <xdr:cNvPr id="682" name="n_2mainValue【児童館】&#10;有形固定資産減価償却率">
          <a:extLst>
            <a:ext uri="{FF2B5EF4-FFF2-40B4-BE49-F238E27FC236}">
              <a16:creationId xmlns:a16="http://schemas.microsoft.com/office/drawing/2014/main" id="{0CB25EA4-6EF5-40DA-B021-74C91956A30B}"/>
            </a:ext>
          </a:extLst>
        </xdr:cNvPr>
        <xdr:cNvSpPr txBox="1"/>
      </xdr:nvSpPr>
      <xdr:spPr>
        <a:xfrm>
          <a:off x="12675244" y="1411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xdr:rowOff>
    </xdr:from>
    <xdr:ext cx="405111" cy="259045"/>
    <xdr:sp macro="" textlink="">
      <xdr:nvSpPr>
        <xdr:cNvPr id="683" name="n_3mainValue【児童館】&#10;有形固定資産減価償却率">
          <a:extLst>
            <a:ext uri="{FF2B5EF4-FFF2-40B4-BE49-F238E27FC236}">
              <a16:creationId xmlns:a16="http://schemas.microsoft.com/office/drawing/2014/main" id="{0AEEC1AE-3722-4B74-BC98-240B6BFE0342}"/>
            </a:ext>
          </a:extLst>
        </xdr:cNvPr>
        <xdr:cNvSpPr txBox="1"/>
      </xdr:nvSpPr>
      <xdr:spPr>
        <a:xfrm>
          <a:off x="1190054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133911</xdr:rowOff>
    </xdr:from>
    <xdr:ext cx="405111" cy="259045"/>
    <xdr:sp macro="" textlink="">
      <xdr:nvSpPr>
        <xdr:cNvPr id="684" name="n_4mainValue【児童館】&#10;有形固定資産減価償却率">
          <a:extLst>
            <a:ext uri="{FF2B5EF4-FFF2-40B4-BE49-F238E27FC236}">
              <a16:creationId xmlns:a16="http://schemas.microsoft.com/office/drawing/2014/main" id="{CB9DD3BF-9DB0-4B04-96BB-62CA3A95D928}"/>
            </a:ext>
          </a:extLst>
        </xdr:cNvPr>
        <xdr:cNvSpPr txBox="1"/>
      </xdr:nvSpPr>
      <xdr:spPr>
        <a:xfrm>
          <a:off x="1110298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D29B7B46-4195-4AEA-A6EA-4D26F630A1E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BABF2131-A646-41CB-8BFD-7F8E4597392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E377C56A-F6F1-4E9E-9C35-36D5BF69292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A500A58A-5C44-4FEB-BA13-3F39133104B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C30E51C2-EE34-4A07-A691-712807ED7A9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73A4A2E-5719-4199-9781-9B0EF1EF43E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701F5C0D-2596-4F1E-AF44-DA8D5BFB4F1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DC480415-68C7-45F2-A95C-18229D6281F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19FC8499-5146-49BC-9C2D-8D873168CB2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604BB7C4-26F9-46C9-864F-18EB10F3066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2E68E225-91E5-4434-8A45-855B6BA82D86}"/>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ABB53AD8-38AA-415C-B196-9EDBA0C078A2}"/>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DE03D209-D4A4-4C87-927B-DE397DE0E65C}"/>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AA5EFA20-4CA7-4E2E-A008-8D8516B74036}"/>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8BFABD6A-94B7-4DAC-B621-00ED00E221B9}"/>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5B4C0A11-61FE-457D-8F34-0D7ED88C019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76A11F3E-FAE7-4022-A5FC-B973F4D436E1}"/>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90669C84-C552-4555-A98C-D87940AD7F1B}"/>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464B0399-0FA2-46AB-B331-F038A497C6BA}"/>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C5EAECD4-6155-4E32-8341-8B53A967887F}"/>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12168B99-A7C1-4F2F-A65A-224787B0A8A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E27C43A3-A27F-4243-90E3-1C47778AF0F5}"/>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BC0E7CF8-262F-43E2-8578-2BBC15FF6CD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BB52A9A3-A6CF-47F3-82A6-AF778FA6FBF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230BA01E-C1D0-4EB3-B9A9-1702653599A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10" name="直線コネクタ 709">
          <a:extLst>
            <a:ext uri="{FF2B5EF4-FFF2-40B4-BE49-F238E27FC236}">
              <a16:creationId xmlns:a16="http://schemas.microsoft.com/office/drawing/2014/main" id="{926F4FF4-065E-4A41-A3AF-43A9CE4021E1}"/>
            </a:ext>
          </a:extLst>
        </xdr:cNvPr>
        <xdr:cNvCxnSpPr/>
      </xdr:nvCxnSpPr>
      <xdr:spPr>
        <a:xfrm flipV="1">
          <a:off x="19509104" y="13092249"/>
          <a:ext cx="0" cy="139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11" name="【児童館】&#10;一人当たり面積最小値テキスト">
          <a:extLst>
            <a:ext uri="{FF2B5EF4-FFF2-40B4-BE49-F238E27FC236}">
              <a16:creationId xmlns:a16="http://schemas.microsoft.com/office/drawing/2014/main" id="{71AFC3D5-FE8E-45B8-B4D4-3FED878ACED3}"/>
            </a:ext>
          </a:extLst>
        </xdr:cNvPr>
        <xdr:cNvSpPr txBox="1"/>
      </xdr:nvSpPr>
      <xdr:spPr>
        <a:xfrm>
          <a:off x="19547840" y="1449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12" name="直線コネクタ 711">
          <a:extLst>
            <a:ext uri="{FF2B5EF4-FFF2-40B4-BE49-F238E27FC236}">
              <a16:creationId xmlns:a16="http://schemas.microsoft.com/office/drawing/2014/main" id="{69FE591F-B2D9-4B13-9082-E913158BE0C8}"/>
            </a:ext>
          </a:extLst>
        </xdr:cNvPr>
        <xdr:cNvCxnSpPr/>
      </xdr:nvCxnSpPr>
      <xdr:spPr>
        <a:xfrm>
          <a:off x="19443700" y="144877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13" name="【児童館】&#10;一人当たり面積最大値テキスト">
          <a:extLst>
            <a:ext uri="{FF2B5EF4-FFF2-40B4-BE49-F238E27FC236}">
              <a16:creationId xmlns:a16="http://schemas.microsoft.com/office/drawing/2014/main" id="{C34DA3C9-30C7-4880-AD7A-08AE21E8ABAA}"/>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14" name="直線コネクタ 713">
          <a:extLst>
            <a:ext uri="{FF2B5EF4-FFF2-40B4-BE49-F238E27FC236}">
              <a16:creationId xmlns:a16="http://schemas.microsoft.com/office/drawing/2014/main" id="{377F7E82-611E-4157-8850-BA561AF64080}"/>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5" name="【児童館】&#10;一人当たり面積平均値テキスト">
          <a:extLst>
            <a:ext uri="{FF2B5EF4-FFF2-40B4-BE49-F238E27FC236}">
              <a16:creationId xmlns:a16="http://schemas.microsoft.com/office/drawing/2014/main" id="{900ECC6C-6CE4-483B-822F-7CCAA3D1A82C}"/>
            </a:ext>
          </a:extLst>
        </xdr:cNvPr>
        <xdr:cNvSpPr txBox="1"/>
      </xdr:nvSpPr>
      <xdr:spPr>
        <a:xfrm>
          <a:off x="1954784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9820B292-48F4-4AC1-8C6C-55F11DC90A05}"/>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7" name="フローチャート: 判断 716">
          <a:extLst>
            <a:ext uri="{FF2B5EF4-FFF2-40B4-BE49-F238E27FC236}">
              <a16:creationId xmlns:a16="http://schemas.microsoft.com/office/drawing/2014/main" id="{2E886DCB-093A-4E21-945B-864F5D9239A7}"/>
            </a:ext>
          </a:extLst>
        </xdr:cNvPr>
        <xdr:cNvSpPr/>
      </xdr:nvSpPr>
      <xdr:spPr>
        <a:xfrm>
          <a:off x="18735040" y="139694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8" name="フローチャート: 判断 717">
          <a:extLst>
            <a:ext uri="{FF2B5EF4-FFF2-40B4-BE49-F238E27FC236}">
              <a16:creationId xmlns:a16="http://schemas.microsoft.com/office/drawing/2014/main" id="{69F3752B-E9D5-4B2C-9D34-7C74D655C64B}"/>
            </a:ext>
          </a:extLst>
        </xdr:cNvPr>
        <xdr:cNvSpPr/>
      </xdr:nvSpPr>
      <xdr:spPr>
        <a:xfrm>
          <a:off x="17937480" y="140129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9" name="フローチャート: 判断 718">
          <a:extLst>
            <a:ext uri="{FF2B5EF4-FFF2-40B4-BE49-F238E27FC236}">
              <a16:creationId xmlns:a16="http://schemas.microsoft.com/office/drawing/2014/main" id="{F48AF38D-0068-4144-A742-076ECB573D28}"/>
            </a:ext>
          </a:extLst>
        </xdr:cNvPr>
        <xdr:cNvSpPr/>
      </xdr:nvSpPr>
      <xdr:spPr>
        <a:xfrm>
          <a:off x="17162780" y="140565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0" name="フローチャート: 判断 719">
          <a:extLst>
            <a:ext uri="{FF2B5EF4-FFF2-40B4-BE49-F238E27FC236}">
              <a16:creationId xmlns:a16="http://schemas.microsoft.com/office/drawing/2014/main" id="{EBB82583-3CA0-4605-A24E-BD2431828F9C}"/>
            </a:ext>
          </a:extLst>
        </xdr:cNvPr>
        <xdr:cNvSpPr/>
      </xdr:nvSpPr>
      <xdr:spPr>
        <a:xfrm>
          <a:off x="16388080" y="140565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4A46673-042C-4402-87F9-39213F5A8CE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8181276-C270-4059-A606-2AA3EB46561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AB873656-216F-4EED-9B41-E76ADD17EF9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9150CADA-0722-4B9D-A751-F09E847D38C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C57B274E-8CAF-4279-8411-7D3FE4C2DB4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161471</xdr:rowOff>
    </xdr:from>
    <xdr:to>
      <xdr:col>116</xdr:col>
      <xdr:colOff>114300</xdr:colOff>
      <xdr:row>83</xdr:row>
      <xdr:rowOff>91621</xdr:rowOff>
    </xdr:to>
    <xdr:sp macro="" textlink="">
      <xdr:nvSpPr>
        <xdr:cNvPr id="726" name="楕円 725">
          <a:extLst>
            <a:ext uri="{FF2B5EF4-FFF2-40B4-BE49-F238E27FC236}">
              <a16:creationId xmlns:a16="http://schemas.microsoft.com/office/drawing/2014/main" id="{2B3FF5DA-F56F-4FBE-B1CD-38678414347F}"/>
            </a:ext>
          </a:extLst>
        </xdr:cNvPr>
        <xdr:cNvSpPr/>
      </xdr:nvSpPr>
      <xdr:spPr>
        <a:xfrm>
          <a:off x="19458940" y="139079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12898</xdr:rowOff>
    </xdr:from>
    <xdr:ext cx="469744" cy="259045"/>
    <xdr:sp macro="" textlink="">
      <xdr:nvSpPr>
        <xdr:cNvPr id="727" name="【児童館】&#10;一人当たり面積該当値テキスト">
          <a:extLst>
            <a:ext uri="{FF2B5EF4-FFF2-40B4-BE49-F238E27FC236}">
              <a16:creationId xmlns:a16="http://schemas.microsoft.com/office/drawing/2014/main" id="{338B0E20-B53A-4C41-BD9B-DDB7ED7315B8}"/>
            </a:ext>
          </a:extLst>
        </xdr:cNvPr>
        <xdr:cNvSpPr txBox="1"/>
      </xdr:nvSpPr>
      <xdr:spPr>
        <a:xfrm>
          <a:off x="19547840"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907</xdr:rowOff>
    </xdr:from>
    <xdr:to>
      <xdr:col>112</xdr:col>
      <xdr:colOff>38100</xdr:colOff>
      <xdr:row>83</xdr:row>
      <xdr:rowOff>102507</xdr:rowOff>
    </xdr:to>
    <xdr:sp macro="" textlink="">
      <xdr:nvSpPr>
        <xdr:cNvPr id="728" name="楕円 727">
          <a:extLst>
            <a:ext uri="{FF2B5EF4-FFF2-40B4-BE49-F238E27FC236}">
              <a16:creationId xmlns:a16="http://schemas.microsoft.com/office/drawing/2014/main" id="{9B934C0E-9A4D-47B3-97A4-58EB7495A4A4}"/>
            </a:ext>
          </a:extLst>
        </xdr:cNvPr>
        <xdr:cNvSpPr/>
      </xdr:nvSpPr>
      <xdr:spPr>
        <a:xfrm>
          <a:off x="18735040" y="139150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40821</xdr:rowOff>
    </xdr:from>
    <xdr:to>
      <xdr:col>116</xdr:col>
      <xdr:colOff>63500</xdr:colOff>
      <xdr:row>83</xdr:row>
      <xdr:rowOff>51707</xdr:rowOff>
    </xdr:to>
    <xdr:cxnSp macro="">
      <xdr:nvCxnSpPr>
        <xdr:cNvPr id="729" name="直線コネクタ 728">
          <a:extLst>
            <a:ext uri="{FF2B5EF4-FFF2-40B4-BE49-F238E27FC236}">
              <a16:creationId xmlns:a16="http://schemas.microsoft.com/office/drawing/2014/main" id="{EC70E8C0-6C16-48DC-A885-451040EC8193}"/>
            </a:ext>
          </a:extLst>
        </xdr:cNvPr>
        <xdr:cNvCxnSpPr/>
      </xdr:nvCxnSpPr>
      <xdr:spPr>
        <a:xfrm flipV="1">
          <a:off x="18778220" y="13954941"/>
          <a:ext cx="7315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161471</xdr:rowOff>
    </xdr:from>
    <xdr:to>
      <xdr:col>107</xdr:col>
      <xdr:colOff>101600</xdr:colOff>
      <xdr:row>83</xdr:row>
      <xdr:rowOff>91621</xdr:rowOff>
    </xdr:to>
    <xdr:sp macro="" textlink="">
      <xdr:nvSpPr>
        <xdr:cNvPr id="730" name="楕円 729">
          <a:extLst>
            <a:ext uri="{FF2B5EF4-FFF2-40B4-BE49-F238E27FC236}">
              <a16:creationId xmlns:a16="http://schemas.microsoft.com/office/drawing/2014/main" id="{66323F78-7EBB-40E9-A071-90F8049608E5}"/>
            </a:ext>
          </a:extLst>
        </xdr:cNvPr>
        <xdr:cNvSpPr/>
      </xdr:nvSpPr>
      <xdr:spPr>
        <a:xfrm>
          <a:off x="17937480" y="139079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40821</xdr:rowOff>
    </xdr:from>
    <xdr:to>
      <xdr:col>111</xdr:col>
      <xdr:colOff>177800</xdr:colOff>
      <xdr:row>83</xdr:row>
      <xdr:rowOff>51707</xdr:rowOff>
    </xdr:to>
    <xdr:cxnSp macro="">
      <xdr:nvCxnSpPr>
        <xdr:cNvPr id="731" name="直線コネクタ 730">
          <a:extLst>
            <a:ext uri="{FF2B5EF4-FFF2-40B4-BE49-F238E27FC236}">
              <a16:creationId xmlns:a16="http://schemas.microsoft.com/office/drawing/2014/main" id="{340EC2A0-EB0C-47AD-942C-091B5A2FE21B}"/>
            </a:ext>
          </a:extLst>
        </xdr:cNvPr>
        <xdr:cNvCxnSpPr/>
      </xdr:nvCxnSpPr>
      <xdr:spPr>
        <a:xfrm>
          <a:off x="17988280" y="13954941"/>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161471</xdr:rowOff>
    </xdr:from>
    <xdr:to>
      <xdr:col>102</xdr:col>
      <xdr:colOff>165100</xdr:colOff>
      <xdr:row>83</xdr:row>
      <xdr:rowOff>91621</xdr:rowOff>
    </xdr:to>
    <xdr:sp macro="" textlink="">
      <xdr:nvSpPr>
        <xdr:cNvPr id="732" name="楕円 731">
          <a:extLst>
            <a:ext uri="{FF2B5EF4-FFF2-40B4-BE49-F238E27FC236}">
              <a16:creationId xmlns:a16="http://schemas.microsoft.com/office/drawing/2014/main" id="{AC2A2FC7-A9F9-4EDD-B79E-4CD88CF19F1D}"/>
            </a:ext>
          </a:extLst>
        </xdr:cNvPr>
        <xdr:cNvSpPr/>
      </xdr:nvSpPr>
      <xdr:spPr>
        <a:xfrm>
          <a:off x="17162780" y="139079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40821</xdr:rowOff>
    </xdr:from>
    <xdr:to>
      <xdr:col>107</xdr:col>
      <xdr:colOff>50800</xdr:colOff>
      <xdr:row>83</xdr:row>
      <xdr:rowOff>40821</xdr:rowOff>
    </xdr:to>
    <xdr:cxnSp macro="">
      <xdr:nvCxnSpPr>
        <xdr:cNvPr id="733" name="直線コネクタ 732">
          <a:extLst>
            <a:ext uri="{FF2B5EF4-FFF2-40B4-BE49-F238E27FC236}">
              <a16:creationId xmlns:a16="http://schemas.microsoft.com/office/drawing/2014/main" id="{DC1967C1-8C1F-4BAE-AD81-5CB2BC738B4A}"/>
            </a:ext>
          </a:extLst>
        </xdr:cNvPr>
        <xdr:cNvCxnSpPr/>
      </xdr:nvCxnSpPr>
      <xdr:spPr>
        <a:xfrm>
          <a:off x="17213580" y="1395494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161471</xdr:rowOff>
    </xdr:from>
    <xdr:to>
      <xdr:col>98</xdr:col>
      <xdr:colOff>38100</xdr:colOff>
      <xdr:row>83</xdr:row>
      <xdr:rowOff>91621</xdr:rowOff>
    </xdr:to>
    <xdr:sp macro="" textlink="">
      <xdr:nvSpPr>
        <xdr:cNvPr id="734" name="楕円 733">
          <a:extLst>
            <a:ext uri="{FF2B5EF4-FFF2-40B4-BE49-F238E27FC236}">
              <a16:creationId xmlns:a16="http://schemas.microsoft.com/office/drawing/2014/main" id="{3A844D00-23FD-4CAE-911C-EBB9EBD4A698}"/>
            </a:ext>
          </a:extLst>
        </xdr:cNvPr>
        <xdr:cNvSpPr/>
      </xdr:nvSpPr>
      <xdr:spPr>
        <a:xfrm>
          <a:off x="16388080" y="13907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40821</xdr:rowOff>
    </xdr:from>
    <xdr:to>
      <xdr:col>102</xdr:col>
      <xdr:colOff>114300</xdr:colOff>
      <xdr:row>83</xdr:row>
      <xdr:rowOff>40821</xdr:rowOff>
    </xdr:to>
    <xdr:cxnSp macro="">
      <xdr:nvCxnSpPr>
        <xdr:cNvPr id="735" name="直線コネクタ 734">
          <a:extLst>
            <a:ext uri="{FF2B5EF4-FFF2-40B4-BE49-F238E27FC236}">
              <a16:creationId xmlns:a16="http://schemas.microsoft.com/office/drawing/2014/main" id="{5E1DF49B-A11B-4541-A633-8BFE165F95EC}"/>
            </a:ext>
          </a:extLst>
        </xdr:cNvPr>
        <xdr:cNvCxnSpPr/>
      </xdr:nvCxnSpPr>
      <xdr:spPr>
        <a:xfrm>
          <a:off x="16431260" y="1395494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736" name="n_1aveValue【児童館】&#10;一人当たり面積">
          <a:extLst>
            <a:ext uri="{FF2B5EF4-FFF2-40B4-BE49-F238E27FC236}">
              <a16:creationId xmlns:a16="http://schemas.microsoft.com/office/drawing/2014/main" id="{4C857318-6B32-41F2-8BD0-37F6B807FE2A}"/>
            </a:ext>
          </a:extLst>
        </xdr:cNvPr>
        <xdr:cNvSpPr txBox="1"/>
      </xdr:nvSpPr>
      <xdr:spPr>
        <a:xfrm>
          <a:off x="18561127" y="1406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737" name="n_2aveValue【児童館】&#10;一人当たり面積">
          <a:extLst>
            <a:ext uri="{FF2B5EF4-FFF2-40B4-BE49-F238E27FC236}">
              <a16:creationId xmlns:a16="http://schemas.microsoft.com/office/drawing/2014/main" id="{64B34A3E-06CB-46AD-BD93-8282407AE50E}"/>
            </a:ext>
          </a:extLst>
        </xdr:cNvPr>
        <xdr:cNvSpPr txBox="1"/>
      </xdr:nvSpPr>
      <xdr:spPr>
        <a:xfrm>
          <a:off x="17776267" y="1410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8" name="n_3aveValue【児童館】&#10;一人当たり面積">
          <a:extLst>
            <a:ext uri="{FF2B5EF4-FFF2-40B4-BE49-F238E27FC236}">
              <a16:creationId xmlns:a16="http://schemas.microsoft.com/office/drawing/2014/main" id="{F625A0D6-44CB-4ED3-9C36-0940097C729B}"/>
            </a:ext>
          </a:extLst>
        </xdr:cNvPr>
        <xdr:cNvSpPr txBox="1"/>
      </xdr:nvSpPr>
      <xdr:spPr>
        <a:xfrm>
          <a:off x="170015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9" name="n_4aveValue【児童館】&#10;一人当たり面積">
          <a:extLst>
            <a:ext uri="{FF2B5EF4-FFF2-40B4-BE49-F238E27FC236}">
              <a16:creationId xmlns:a16="http://schemas.microsoft.com/office/drawing/2014/main" id="{D278BD30-942B-4408-9711-CDA12DCC9D88}"/>
            </a:ext>
          </a:extLst>
        </xdr:cNvPr>
        <xdr:cNvSpPr txBox="1"/>
      </xdr:nvSpPr>
      <xdr:spPr>
        <a:xfrm>
          <a:off x="162268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119034</xdr:rowOff>
    </xdr:from>
    <xdr:ext cx="469744" cy="259045"/>
    <xdr:sp macro="" textlink="">
      <xdr:nvSpPr>
        <xdr:cNvPr id="740" name="n_1mainValue【児童館】&#10;一人当たり面積">
          <a:extLst>
            <a:ext uri="{FF2B5EF4-FFF2-40B4-BE49-F238E27FC236}">
              <a16:creationId xmlns:a16="http://schemas.microsoft.com/office/drawing/2014/main" id="{BEDB9786-B8E2-458D-B7C5-2121804B1A5B}"/>
            </a:ext>
          </a:extLst>
        </xdr:cNvPr>
        <xdr:cNvSpPr txBox="1"/>
      </xdr:nvSpPr>
      <xdr:spPr>
        <a:xfrm>
          <a:off x="18561127" y="1369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108148</xdr:rowOff>
    </xdr:from>
    <xdr:ext cx="469744" cy="259045"/>
    <xdr:sp macro="" textlink="">
      <xdr:nvSpPr>
        <xdr:cNvPr id="741" name="n_2mainValue【児童館】&#10;一人当たり面積">
          <a:extLst>
            <a:ext uri="{FF2B5EF4-FFF2-40B4-BE49-F238E27FC236}">
              <a16:creationId xmlns:a16="http://schemas.microsoft.com/office/drawing/2014/main" id="{2B376A4A-961C-4898-B177-2C704384283B}"/>
            </a:ext>
          </a:extLst>
        </xdr:cNvPr>
        <xdr:cNvSpPr txBox="1"/>
      </xdr:nvSpPr>
      <xdr:spPr>
        <a:xfrm>
          <a:off x="17776267" y="1368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108148</xdr:rowOff>
    </xdr:from>
    <xdr:ext cx="469744" cy="259045"/>
    <xdr:sp macro="" textlink="">
      <xdr:nvSpPr>
        <xdr:cNvPr id="742" name="n_3mainValue【児童館】&#10;一人当たり面積">
          <a:extLst>
            <a:ext uri="{FF2B5EF4-FFF2-40B4-BE49-F238E27FC236}">
              <a16:creationId xmlns:a16="http://schemas.microsoft.com/office/drawing/2014/main" id="{6122DB09-19A7-429A-B2FF-DD2106A8E44D}"/>
            </a:ext>
          </a:extLst>
        </xdr:cNvPr>
        <xdr:cNvSpPr txBox="1"/>
      </xdr:nvSpPr>
      <xdr:spPr>
        <a:xfrm>
          <a:off x="17001567" y="1368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108148</xdr:rowOff>
    </xdr:from>
    <xdr:ext cx="469744" cy="259045"/>
    <xdr:sp macro="" textlink="">
      <xdr:nvSpPr>
        <xdr:cNvPr id="743" name="n_4mainValue【児童館】&#10;一人当たり面積">
          <a:extLst>
            <a:ext uri="{FF2B5EF4-FFF2-40B4-BE49-F238E27FC236}">
              <a16:creationId xmlns:a16="http://schemas.microsoft.com/office/drawing/2014/main" id="{A7F97953-D007-499B-AD48-FA1286404F7D}"/>
            </a:ext>
          </a:extLst>
        </xdr:cNvPr>
        <xdr:cNvSpPr txBox="1"/>
      </xdr:nvSpPr>
      <xdr:spPr>
        <a:xfrm>
          <a:off x="16226867" y="1368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EB0483B0-8F78-439B-B4AA-28583836E64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1CF928C2-5B70-463C-9F11-8FBBE32415F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D91613E9-0CDC-478B-B452-E4CCC95AC51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17C35D14-70B1-4B93-A724-DA93C2DF076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084B0232-7600-4B7B-A69C-336766B8067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7084FC05-7742-4EF5-A950-97D5029FDDB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679723A3-354C-4660-81A3-370083D3F5E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EF9A7A04-3D35-4C94-BCB9-881AE63D6E6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CD3142ED-6858-42A5-8A4E-12875B9BC3A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F1091B02-F125-44EF-B0AD-139B6E46EFE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8CA3693F-0C43-4CF2-840D-6738FEFA1C3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9B1F6D23-FB55-420F-9CCE-3374A59283A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82539519-FFCF-40B0-9E55-7F32D06C42FA}"/>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8216EDF1-C129-4F75-A039-BE947F9326DA}"/>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CA5FB093-FF93-4AE8-8F4F-B326A63AEAF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437ADAEB-DB91-40CA-AF9B-7EBB45C8EA6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0EAE41A9-4687-4329-89E0-9A76F4FC86F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FC5881BD-223F-4107-A6A5-77812992B1D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6FF2B420-09D4-4CF0-A8EE-3BC2333D643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733AADBC-24FE-4CD7-B3FA-A690AC0E625E}"/>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60D92BEC-B21E-444B-AC97-05ED3CF78103}"/>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2D17C140-E84F-49B1-AB6E-ADB592A384C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40FE3995-C046-4938-A490-6A40539CE89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ED738492-F9FE-4CD7-A958-208FE277C97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76DAF30D-5802-4742-8E19-EFF9406CFF6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2537F99F-E999-4135-A174-D2D415B9182A}"/>
            </a:ext>
          </a:extLst>
        </xdr:cNvPr>
        <xdr:cNvCxnSpPr/>
      </xdr:nvCxnSpPr>
      <xdr:spPr>
        <a:xfrm flipV="1">
          <a:off x="14375764" y="16838568"/>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公民館】&#10;有形固定資産減価償却率最小値テキスト">
          <a:extLst>
            <a:ext uri="{FF2B5EF4-FFF2-40B4-BE49-F238E27FC236}">
              <a16:creationId xmlns:a16="http://schemas.microsoft.com/office/drawing/2014/main" id="{DB4EB553-1B4F-45DD-8EBB-78B0224B8D92}"/>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41467B34-0120-4E9E-BD35-3D4415B781FB}"/>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72" name="【公民館】&#10;有形固定資産減価償却率最大値テキスト">
          <a:extLst>
            <a:ext uri="{FF2B5EF4-FFF2-40B4-BE49-F238E27FC236}">
              <a16:creationId xmlns:a16="http://schemas.microsoft.com/office/drawing/2014/main" id="{1F4354ED-974F-4C34-8241-DE098CB08957}"/>
            </a:ext>
          </a:extLst>
        </xdr:cNvPr>
        <xdr:cNvSpPr txBox="1"/>
      </xdr:nvSpPr>
      <xdr:spPr>
        <a:xfrm>
          <a:off x="14414500" y="166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73" name="直線コネクタ 772">
          <a:extLst>
            <a:ext uri="{FF2B5EF4-FFF2-40B4-BE49-F238E27FC236}">
              <a16:creationId xmlns:a16="http://schemas.microsoft.com/office/drawing/2014/main" id="{66C2C132-C760-4029-8AB8-A900ED976F44}"/>
            </a:ext>
          </a:extLst>
        </xdr:cNvPr>
        <xdr:cNvCxnSpPr/>
      </xdr:nvCxnSpPr>
      <xdr:spPr>
        <a:xfrm>
          <a:off x="14287500" y="16838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774" name="【公民館】&#10;有形固定資産減価償却率平均値テキスト">
          <a:extLst>
            <a:ext uri="{FF2B5EF4-FFF2-40B4-BE49-F238E27FC236}">
              <a16:creationId xmlns:a16="http://schemas.microsoft.com/office/drawing/2014/main" id="{FD4FF83C-4EF1-4034-ACD9-2FA2FB362B8F}"/>
            </a:ext>
          </a:extLst>
        </xdr:cNvPr>
        <xdr:cNvSpPr txBox="1"/>
      </xdr:nvSpPr>
      <xdr:spPr>
        <a:xfrm>
          <a:off x="14414500" y="17539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5" name="フローチャート: 判断 774">
          <a:extLst>
            <a:ext uri="{FF2B5EF4-FFF2-40B4-BE49-F238E27FC236}">
              <a16:creationId xmlns:a16="http://schemas.microsoft.com/office/drawing/2014/main" id="{41803B9F-A212-417A-98C9-4E6977F9AEA4}"/>
            </a:ext>
          </a:extLst>
        </xdr:cNvPr>
        <xdr:cNvSpPr/>
      </xdr:nvSpPr>
      <xdr:spPr>
        <a:xfrm>
          <a:off x="14325600" y="1768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6" name="フローチャート: 判断 775">
          <a:extLst>
            <a:ext uri="{FF2B5EF4-FFF2-40B4-BE49-F238E27FC236}">
              <a16:creationId xmlns:a16="http://schemas.microsoft.com/office/drawing/2014/main" id="{14EA0346-F57D-4EC7-9607-D57154C96187}"/>
            </a:ext>
          </a:extLst>
        </xdr:cNvPr>
        <xdr:cNvSpPr/>
      </xdr:nvSpPr>
      <xdr:spPr>
        <a:xfrm>
          <a:off x="13578840" y="1766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7" name="フローチャート: 判断 776">
          <a:extLst>
            <a:ext uri="{FF2B5EF4-FFF2-40B4-BE49-F238E27FC236}">
              <a16:creationId xmlns:a16="http://schemas.microsoft.com/office/drawing/2014/main" id="{3927FA92-6D64-45C9-885B-47857A484482}"/>
            </a:ext>
          </a:extLst>
        </xdr:cNvPr>
        <xdr:cNvSpPr/>
      </xdr:nvSpPr>
      <xdr:spPr>
        <a:xfrm>
          <a:off x="12804140" y="17645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8" name="フローチャート: 判断 777">
          <a:extLst>
            <a:ext uri="{FF2B5EF4-FFF2-40B4-BE49-F238E27FC236}">
              <a16:creationId xmlns:a16="http://schemas.microsoft.com/office/drawing/2014/main" id="{07406911-0BF2-483B-9027-E150E8B66783}"/>
            </a:ext>
          </a:extLst>
        </xdr:cNvPr>
        <xdr:cNvSpPr/>
      </xdr:nvSpPr>
      <xdr:spPr>
        <a:xfrm>
          <a:off x="1202944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9" name="フローチャート: 判断 778">
          <a:extLst>
            <a:ext uri="{FF2B5EF4-FFF2-40B4-BE49-F238E27FC236}">
              <a16:creationId xmlns:a16="http://schemas.microsoft.com/office/drawing/2014/main" id="{BBA31D0B-789D-4043-AE77-061F56D4A31A}"/>
            </a:ext>
          </a:extLst>
        </xdr:cNvPr>
        <xdr:cNvSpPr/>
      </xdr:nvSpPr>
      <xdr:spPr>
        <a:xfrm>
          <a:off x="1123188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EF3E008-3188-4992-8802-CD00A6B934A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8E3B7001-69DA-4422-AEC4-BF75F226C10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AAAA4B8C-6090-43FD-9BE1-55A366D9CD3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B92BBFDD-9DAF-414B-A0A6-8FB6D7CCE6B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D319CE48-31C7-4BFC-9F5F-3332D934FD3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154395</xdr:rowOff>
    </xdr:from>
    <xdr:to>
      <xdr:col>85</xdr:col>
      <xdr:colOff>177800</xdr:colOff>
      <xdr:row>109</xdr:row>
      <xdr:rowOff>84545</xdr:rowOff>
    </xdr:to>
    <xdr:sp macro="" textlink="">
      <xdr:nvSpPr>
        <xdr:cNvPr id="785" name="楕円 784">
          <a:extLst>
            <a:ext uri="{FF2B5EF4-FFF2-40B4-BE49-F238E27FC236}">
              <a16:creationId xmlns:a16="http://schemas.microsoft.com/office/drawing/2014/main" id="{DEC96A45-6A50-4F14-BBCC-BA74425AB4B0}"/>
            </a:ext>
          </a:extLst>
        </xdr:cNvPr>
        <xdr:cNvSpPr/>
      </xdr:nvSpPr>
      <xdr:spPr>
        <a:xfrm>
          <a:off x="14325600" y="182595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69322</xdr:rowOff>
    </xdr:from>
    <xdr:ext cx="405111" cy="259045"/>
    <xdr:sp macro="" textlink="">
      <xdr:nvSpPr>
        <xdr:cNvPr id="786" name="【公民館】&#10;有形固定資産減価償却率該当値テキスト">
          <a:extLst>
            <a:ext uri="{FF2B5EF4-FFF2-40B4-BE49-F238E27FC236}">
              <a16:creationId xmlns:a16="http://schemas.microsoft.com/office/drawing/2014/main" id="{D7E7AA74-7E15-46D5-8527-5B93158C9C33}"/>
            </a:ext>
          </a:extLst>
        </xdr:cNvPr>
        <xdr:cNvSpPr txBox="1"/>
      </xdr:nvSpPr>
      <xdr:spPr>
        <a:xfrm>
          <a:off x="14414500" y="18174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152763</xdr:rowOff>
    </xdr:from>
    <xdr:to>
      <xdr:col>81</xdr:col>
      <xdr:colOff>101600</xdr:colOff>
      <xdr:row>109</xdr:row>
      <xdr:rowOff>82913</xdr:rowOff>
    </xdr:to>
    <xdr:sp macro="" textlink="">
      <xdr:nvSpPr>
        <xdr:cNvPr id="787" name="楕円 786">
          <a:extLst>
            <a:ext uri="{FF2B5EF4-FFF2-40B4-BE49-F238E27FC236}">
              <a16:creationId xmlns:a16="http://schemas.microsoft.com/office/drawing/2014/main" id="{D8AC5EA8-195E-4441-B611-033F2AEC738C}"/>
            </a:ext>
          </a:extLst>
        </xdr:cNvPr>
        <xdr:cNvSpPr/>
      </xdr:nvSpPr>
      <xdr:spPr>
        <a:xfrm>
          <a:off x="13578840" y="18257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32113</xdr:rowOff>
    </xdr:from>
    <xdr:to>
      <xdr:col>85</xdr:col>
      <xdr:colOff>127000</xdr:colOff>
      <xdr:row>109</xdr:row>
      <xdr:rowOff>33745</xdr:rowOff>
    </xdr:to>
    <xdr:cxnSp macro="">
      <xdr:nvCxnSpPr>
        <xdr:cNvPr id="788" name="直線コネクタ 787">
          <a:extLst>
            <a:ext uri="{FF2B5EF4-FFF2-40B4-BE49-F238E27FC236}">
              <a16:creationId xmlns:a16="http://schemas.microsoft.com/office/drawing/2014/main" id="{79528E5B-9D09-465B-B740-AB6C6AB99C34}"/>
            </a:ext>
          </a:extLst>
        </xdr:cNvPr>
        <xdr:cNvCxnSpPr/>
      </xdr:nvCxnSpPr>
      <xdr:spPr>
        <a:xfrm>
          <a:off x="13629640" y="18304873"/>
          <a:ext cx="7467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152763</xdr:rowOff>
    </xdr:from>
    <xdr:to>
      <xdr:col>76</xdr:col>
      <xdr:colOff>165100</xdr:colOff>
      <xdr:row>109</xdr:row>
      <xdr:rowOff>82913</xdr:rowOff>
    </xdr:to>
    <xdr:sp macro="" textlink="">
      <xdr:nvSpPr>
        <xdr:cNvPr id="789" name="楕円 788">
          <a:extLst>
            <a:ext uri="{FF2B5EF4-FFF2-40B4-BE49-F238E27FC236}">
              <a16:creationId xmlns:a16="http://schemas.microsoft.com/office/drawing/2014/main" id="{A9F03485-C814-41B8-AB54-A7C0BE1307A7}"/>
            </a:ext>
          </a:extLst>
        </xdr:cNvPr>
        <xdr:cNvSpPr/>
      </xdr:nvSpPr>
      <xdr:spPr>
        <a:xfrm>
          <a:off x="12804140" y="18257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32113</xdr:rowOff>
    </xdr:from>
    <xdr:to>
      <xdr:col>81</xdr:col>
      <xdr:colOff>50800</xdr:colOff>
      <xdr:row>109</xdr:row>
      <xdr:rowOff>32113</xdr:rowOff>
    </xdr:to>
    <xdr:cxnSp macro="">
      <xdr:nvCxnSpPr>
        <xdr:cNvPr id="790" name="直線コネクタ 789">
          <a:extLst>
            <a:ext uri="{FF2B5EF4-FFF2-40B4-BE49-F238E27FC236}">
              <a16:creationId xmlns:a16="http://schemas.microsoft.com/office/drawing/2014/main" id="{304A602D-B0DE-43E1-943D-F4D34E12F56E}"/>
            </a:ext>
          </a:extLst>
        </xdr:cNvPr>
        <xdr:cNvCxnSpPr/>
      </xdr:nvCxnSpPr>
      <xdr:spPr>
        <a:xfrm>
          <a:off x="12854940" y="1830487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151130</xdr:rowOff>
    </xdr:from>
    <xdr:to>
      <xdr:col>72</xdr:col>
      <xdr:colOff>38100</xdr:colOff>
      <xdr:row>109</xdr:row>
      <xdr:rowOff>81280</xdr:rowOff>
    </xdr:to>
    <xdr:sp macro="" textlink="">
      <xdr:nvSpPr>
        <xdr:cNvPr id="791" name="楕円 790">
          <a:extLst>
            <a:ext uri="{FF2B5EF4-FFF2-40B4-BE49-F238E27FC236}">
              <a16:creationId xmlns:a16="http://schemas.microsoft.com/office/drawing/2014/main" id="{314A64D8-37B5-4009-BD03-F1C8F32A5900}"/>
            </a:ext>
          </a:extLst>
        </xdr:cNvPr>
        <xdr:cNvSpPr/>
      </xdr:nvSpPr>
      <xdr:spPr>
        <a:xfrm>
          <a:off x="12029440" y="18256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30480</xdr:rowOff>
    </xdr:from>
    <xdr:to>
      <xdr:col>76</xdr:col>
      <xdr:colOff>114300</xdr:colOff>
      <xdr:row>109</xdr:row>
      <xdr:rowOff>32113</xdr:rowOff>
    </xdr:to>
    <xdr:cxnSp macro="">
      <xdr:nvCxnSpPr>
        <xdr:cNvPr id="792" name="直線コネクタ 791">
          <a:extLst>
            <a:ext uri="{FF2B5EF4-FFF2-40B4-BE49-F238E27FC236}">
              <a16:creationId xmlns:a16="http://schemas.microsoft.com/office/drawing/2014/main" id="{5DF51675-1643-4911-B774-97204D5BC1E6}"/>
            </a:ext>
          </a:extLst>
        </xdr:cNvPr>
        <xdr:cNvCxnSpPr/>
      </xdr:nvCxnSpPr>
      <xdr:spPr>
        <a:xfrm>
          <a:off x="12072620" y="18303240"/>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151130</xdr:rowOff>
    </xdr:from>
    <xdr:to>
      <xdr:col>67</xdr:col>
      <xdr:colOff>101600</xdr:colOff>
      <xdr:row>109</xdr:row>
      <xdr:rowOff>81280</xdr:rowOff>
    </xdr:to>
    <xdr:sp macro="" textlink="">
      <xdr:nvSpPr>
        <xdr:cNvPr id="793" name="楕円 792">
          <a:extLst>
            <a:ext uri="{FF2B5EF4-FFF2-40B4-BE49-F238E27FC236}">
              <a16:creationId xmlns:a16="http://schemas.microsoft.com/office/drawing/2014/main" id="{230C7EA9-C03A-4E0D-BC2E-55EF745E15E7}"/>
            </a:ext>
          </a:extLst>
        </xdr:cNvPr>
        <xdr:cNvSpPr/>
      </xdr:nvSpPr>
      <xdr:spPr>
        <a:xfrm>
          <a:off x="11231880" y="1825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30480</xdr:rowOff>
    </xdr:from>
    <xdr:to>
      <xdr:col>71</xdr:col>
      <xdr:colOff>177800</xdr:colOff>
      <xdr:row>109</xdr:row>
      <xdr:rowOff>30480</xdr:rowOff>
    </xdr:to>
    <xdr:cxnSp macro="">
      <xdr:nvCxnSpPr>
        <xdr:cNvPr id="794" name="直線コネクタ 793">
          <a:extLst>
            <a:ext uri="{FF2B5EF4-FFF2-40B4-BE49-F238E27FC236}">
              <a16:creationId xmlns:a16="http://schemas.microsoft.com/office/drawing/2014/main" id="{D15DF554-5A0C-4D03-A365-D6CA3989878A}"/>
            </a:ext>
          </a:extLst>
        </xdr:cNvPr>
        <xdr:cNvCxnSpPr/>
      </xdr:nvCxnSpPr>
      <xdr:spPr>
        <a:xfrm>
          <a:off x="11282680" y="183032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795" name="n_1aveValue【公民館】&#10;有形固定資産減価償却率">
          <a:extLst>
            <a:ext uri="{FF2B5EF4-FFF2-40B4-BE49-F238E27FC236}">
              <a16:creationId xmlns:a16="http://schemas.microsoft.com/office/drawing/2014/main" id="{F106934E-B853-43D7-AB7B-4D66C7D6AC4D}"/>
            </a:ext>
          </a:extLst>
        </xdr:cNvPr>
        <xdr:cNvSpPr txBox="1"/>
      </xdr:nvSpPr>
      <xdr:spPr>
        <a:xfrm>
          <a:off x="13437244" y="1744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796" name="n_2aveValue【公民館】&#10;有形固定資産減価償却率">
          <a:extLst>
            <a:ext uri="{FF2B5EF4-FFF2-40B4-BE49-F238E27FC236}">
              <a16:creationId xmlns:a16="http://schemas.microsoft.com/office/drawing/2014/main" id="{327B8566-3536-41FB-B0E6-4DDD8FBEAB28}"/>
            </a:ext>
          </a:extLst>
        </xdr:cNvPr>
        <xdr:cNvSpPr txBox="1"/>
      </xdr:nvSpPr>
      <xdr:spPr>
        <a:xfrm>
          <a:off x="12675244" y="17428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797" name="n_3aveValue【公民館】&#10;有形固定資産減価償却率">
          <a:extLst>
            <a:ext uri="{FF2B5EF4-FFF2-40B4-BE49-F238E27FC236}">
              <a16:creationId xmlns:a16="http://schemas.microsoft.com/office/drawing/2014/main" id="{E92B45C5-BD20-49C5-9371-41A01D881BD5}"/>
            </a:ext>
          </a:extLst>
        </xdr:cNvPr>
        <xdr:cNvSpPr txBox="1"/>
      </xdr:nvSpPr>
      <xdr:spPr>
        <a:xfrm>
          <a:off x="11900544"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798" name="n_4aveValue【公民館】&#10;有形固定資産減価償却率">
          <a:extLst>
            <a:ext uri="{FF2B5EF4-FFF2-40B4-BE49-F238E27FC236}">
              <a16:creationId xmlns:a16="http://schemas.microsoft.com/office/drawing/2014/main" id="{3F390781-3970-4177-B0CF-7D435BBE34BF}"/>
            </a:ext>
          </a:extLst>
        </xdr:cNvPr>
        <xdr:cNvSpPr txBox="1"/>
      </xdr:nvSpPr>
      <xdr:spPr>
        <a:xfrm>
          <a:off x="1110298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74040</xdr:rowOff>
    </xdr:from>
    <xdr:ext cx="405111" cy="259045"/>
    <xdr:sp macro="" textlink="">
      <xdr:nvSpPr>
        <xdr:cNvPr id="799" name="n_1mainValue【公民館】&#10;有形固定資産減価償却率">
          <a:extLst>
            <a:ext uri="{FF2B5EF4-FFF2-40B4-BE49-F238E27FC236}">
              <a16:creationId xmlns:a16="http://schemas.microsoft.com/office/drawing/2014/main" id="{BDAD02AD-AA25-427A-BAD8-E38E164BE245}"/>
            </a:ext>
          </a:extLst>
        </xdr:cNvPr>
        <xdr:cNvSpPr txBox="1"/>
      </xdr:nvSpPr>
      <xdr:spPr>
        <a:xfrm>
          <a:off x="13437244" y="18346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74040</xdr:rowOff>
    </xdr:from>
    <xdr:ext cx="405111" cy="259045"/>
    <xdr:sp macro="" textlink="">
      <xdr:nvSpPr>
        <xdr:cNvPr id="800" name="n_2mainValue【公民館】&#10;有形固定資産減価償却率">
          <a:extLst>
            <a:ext uri="{FF2B5EF4-FFF2-40B4-BE49-F238E27FC236}">
              <a16:creationId xmlns:a16="http://schemas.microsoft.com/office/drawing/2014/main" id="{2BEA4ACC-4A95-443D-9FA6-1C1F39371A86}"/>
            </a:ext>
          </a:extLst>
        </xdr:cNvPr>
        <xdr:cNvSpPr txBox="1"/>
      </xdr:nvSpPr>
      <xdr:spPr>
        <a:xfrm>
          <a:off x="12675244" y="18346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72407</xdr:rowOff>
    </xdr:from>
    <xdr:ext cx="405111" cy="259045"/>
    <xdr:sp macro="" textlink="">
      <xdr:nvSpPr>
        <xdr:cNvPr id="801" name="n_3mainValue【公民館】&#10;有形固定資産減価償却率">
          <a:extLst>
            <a:ext uri="{FF2B5EF4-FFF2-40B4-BE49-F238E27FC236}">
              <a16:creationId xmlns:a16="http://schemas.microsoft.com/office/drawing/2014/main" id="{56F32609-4FC1-4334-B090-4A2E1C3489FF}"/>
            </a:ext>
          </a:extLst>
        </xdr:cNvPr>
        <xdr:cNvSpPr txBox="1"/>
      </xdr:nvSpPr>
      <xdr:spPr>
        <a:xfrm>
          <a:off x="11900544" y="183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72407</xdr:rowOff>
    </xdr:from>
    <xdr:ext cx="405111" cy="259045"/>
    <xdr:sp macro="" textlink="">
      <xdr:nvSpPr>
        <xdr:cNvPr id="802" name="n_4mainValue【公民館】&#10;有形固定資産減価償却率">
          <a:extLst>
            <a:ext uri="{FF2B5EF4-FFF2-40B4-BE49-F238E27FC236}">
              <a16:creationId xmlns:a16="http://schemas.microsoft.com/office/drawing/2014/main" id="{586981F5-B669-4F2B-A60E-D02D669E2A96}"/>
            </a:ext>
          </a:extLst>
        </xdr:cNvPr>
        <xdr:cNvSpPr txBox="1"/>
      </xdr:nvSpPr>
      <xdr:spPr>
        <a:xfrm>
          <a:off x="11102984" y="183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2DA3DE01-EBBA-4B16-A725-2D986E98D9C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F6F33655-E051-4637-B5BD-B2903073E6C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F12E79C6-C07B-48AF-ACB8-B697BBCA739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53982635-C61A-47B8-A1E3-5AAE0AD410E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114E6C76-88EB-454E-B4B0-D07D86488F3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79E3616E-8218-447E-A9A7-C378D8A5DD2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3A4423F4-412A-4CEC-BDE3-0A5366AD35D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46BFE030-8E13-4F29-B310-2F5E323D590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118966F2-BEF5-4517-878B-AEDBA09281C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E43CA49C-A199-4F48-98A0-147880E1F78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16A32F62-3E8D-476E-A952-D8D2C79EE13E}"/>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2EE1F5EC-F078-4483-8981-1B4E6D5BEFD1}"/>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4B4FEB88-ACBE-4EB1-A768-94A6C0B5B8EC}"/>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C3BD50B3-E5F5-4664-9711-9034F0A23791}"/>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789CD544-6D9C-4687-ADFB-6969D2E813C5}"/>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C3883C81-D1D7-424B-BA01-BCCC0AF39CD4}"/>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5900FAA0-0258-413B-AB4B-3B79B03D9D7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E33AC00E-EFE5-407F-BAF5-F9731331CF4E}"/>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91DBE681-8D21-4DD9-A978-ED78BC6BFDC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CFA16497-0757-49DA-91A8-C372C69DB523}"/>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2AD17A6A-AA76-435F-B70B-2EAF020C92B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39CE779D-3E44-49E0-B2CB-DC1AAE5FB36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a:extLst>
            <a:ext uri="{FF2B5EF4-FFF2-40B4-BE49-F238E27FC236}">
              <a16:creationId xmlns:a16="http://schemas.microsoft.com/office/drawing/2014/main" id="{21646179-A827-494E-9356-A3EB8EDAD4E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6" name="直線コネクタ 825">
          <a:extLst>
            <a:ext uri="{FF2B5EF4-FFF2-40B4-BE49-F238E27FC236}">
              <a16:creationId xmlns:a16="http://schemas.microsoft.com/office/drawing/2014/main" id="{66AE1D65-30AE-4EF4-B9E3-38F3CC939A1A}"/>
            </a:ext>
          </a:extLst>
        </xdr:cNvPr>
        <xdr:cNvCxnSpPr/>
      </xdr:nvCxnSpPr>
      <xdr:spPr>
        <a:xfrm flipV="1">
          <a:off x="19509104" y="16868139"/>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7" name="【公民館】&#10;一人当たり面積最小値テキスト">
          <a:extLst>
            <a:ext uri="{FF2B5EF4-FFF2-40B4-BE49-F238E27FC236}">
              <a16:creationId xmlns:a16="http://schemas.microsoft.com/office/drawing/2014/main" id="{24D5CDF7-BD2C-4EE5-A829-37FFECC2A8C3}"/>
            </a:ext>
          </a:extLst>
        </xdr:cNvPr>
        <xdr:cNvSpPr txBox="1"/>
      </xdr:nvSpPr>
      <xdr:spPr>
        <a:xfrm>
          <a:off x="19547840" y="1825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8" name="直線コネクタ 827">
          <a:extLst>
            <a:ext uri="{FF2B5EF4-FFF2-40B4-BE49-F238E27FC236}">
              <a16:creationId xmlns:a16="http://schemas.microsoft.com/office/drawing/2014/main" id="{6AD8D8BF-066C-42EB-AA4D-5AF3BB5EB8DC}"/>
            </a:ext>
          </a:extLst>
        </xdr:cNvPr>
        <xdr:cNvCxnSpPr/>
      </xdr:nvCxnSpPr>
      <xdr:spPr>
        <a:xfrm>
          <a:off x="19443700" y="182473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9" name="【公民館】&#10;一人当たり面積最大値テキスト">
          <a:extLst>
            <a:ext uri="{FF2B5EF4-FFF2-40B4-BE49-F238E27FC236}">
              <a16:creationId xmlns:a16="http://schemas.microsoft.com/office/drawing/2014/main" id="{99E8BEF9-AE53-4175-A463-E55433BAFC18}"/>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30" name="直線コネクタ 829">
          <a:extLst>
            <a:ext uri="{FF2B5EF4-FFF2-40B4-BE49-F238E27FC236}">
              <a16:creationId xmlns:a16="http://schemas.microsoft.com/office/drawing/2014/main" id="{D59E5EBD-DBCA-49F2-A20E-2E43B88FAC96}"/>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831" name="【公民館】&#10;一人当たり面積平均値テキスト">
          <a:extLst>
            <a:ext uri="{FF2B5EF4-FFF2-40B4-BE49-F238E27FC236}">
              <a16:creationId xmlns:a16="http://schemas.microsoft.com/office/drawing/2014/main" id="{90756031-B834-4A2A-ADBA-F3186EEFC62C}"/>
            </a:ext>
          </a:extLst>
        </xdr:cNvPr>
        <xdr:cNvSpPr txBox="1"/>
      </xdr:nvSpPr>
      <xdr:spPr>
        <a:xfrm>
          <a:off x="19547840" y="177228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32" name="フローチャート: 判断 831">
          <a:extLst>
            <a:ext uri="{FF2B5EF4-FFF2-40B4-BE49-F238E27FC236}">
              <a16:creationId xmlns:a16="http://schemas.microsoft.com/office/drawing/2014/main" id="{B5EABB25-BA44-4F06-B95A-4E200306E26C}"/>
            </a:ext>
          </a:extLst>
        </xdr:cNvPr>
        <xdr:cNvSpPr/>
      </xdr:nvSpPr>
      <xdr:spPr>
        <a:xfrm>
          <a:off x="19458940" y="17867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33" name="フローチャート: 判断 832">
          <a:extLst>
            <a:ext uri="{FF2B5EF4-FFF2-40B4-BE49-F238E27FC236}">
              <a16:creationId xmlns:a16="http://schemas.microsoft.com/office/drawing/2014/main" id="{A307208D-0411-4D99-B025-37827E0297C6}"/>
            </a:ext>
          </a:extLst>
        </xdr:cNvPr>
        <xdr:cNvSpPr/>
      </xdr:nvSpPr>
      <xdr:spPr>
        <a:xfrm>
          <a:off x="18735040" y="178739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34" name="フローチャート: 判断 833">
          <a:extLst>
            <a:ext uri="{FF2B5EF4-FFF2-40B4-BE49-F238E27FC236}">
              <a16:creationId xmlns:a16="http://schemas.microsoft.com/office/drawing/2014/main" id="{4FAC72B6-52D6-4C4E-AD29-5996C2968882}"/>
            </a:ext>
          </a:extLst>
        </xdr:cNvPr>
        <xdr:cNvSpPr/>
      </xdr:nvSpPr>
      <xdr:spPr>
        <a:xfrm>
          <a:off x="17937480" y="17881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5" name="フローチャート: 判断 834">
          <a:extLst>
            <a:ext uri="{FF2B5EF4-FFF2-40B4-BE49-F238E27FC236}">
              <a16:creationId xmlns:a16="http://schemas.microsoft.com/office/drawing/2014/main" id="{02730B46-FF6B-43F1-BC9B-78A7ED8FF3F3}"/>
            </a:ext>
          </a:extLst>
        </xdr:cNvPr>
        <xdr:cNvSpPr/>
      </xdr:nvSpPr>
      <xdr:spPr>
        <a:xfrm>
          <a:off x="17162780" y="17891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6" name="フローチャート: 判断 835">
          <a:extLst>
            <a:ext uri="{FF2B5EF4-FFF2-40B4-BE49-F238E27FC236}">
              <a16:creationId xmlns:a16="http://schemas.microsoft.com/office/drawing/2014/main" id="{538F13B5-4C49-4417-A5A3-8CE651FA5DA8}"/>
            </a:ext>
          </a:extLst>
        </xdr:cNvPr>
        <xdr:cNvSpPr/>
      </xdr:nvSpPr>
      <xdr:spPr>
        <a:xfrm>
          <a:off x="16388080" y="17894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460C101-BE0C-4DDB-8100-B77C7E57A8F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DA157CA6-3F44-4E1A-A1D0-507412937B2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F30B9E8-8B7D-48A9-B37A-6408675B1FF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EC086A30-36AE-4765-8D4C-9F8F8C6862D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6C1F229-6F76-45A1-B055-4109A43ACAC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138430</xdr:rowOff>
    </xdr:from>
    <xdr:to>
      <xdr:col>116</xdr:col>
      <xdr:colOff>114300</xdr:colOff>
      <xdr:row>108</xdr:row>
      <xdr:rowOff>68580</xdr:rowOff>
    </xdr:to>
    <xdr:sp macro="" textlink="">
      <xdr:nvSpPr>
        <xdr:cNvPr id="842" name="楕円 841">
          <a:extLst>
            <a:ext uri="{FF2B5EF4-FFF2-40B4-BE49-F238E27FC236}">
              <a16:creationId xmlns:a16="http://schemas.microsoft.com/office/drawing/2014/main" id="{62AC9747-221B-4D8F-9F08-5C045EF20ED4}"/>
            </a:ext>
          </a:extLst>
        </xdr:cNvPr>
        <xdr:cNvSpPr/>
      </xdr:nvSpPr>
      <xdr:spPr>
        <a:xfrm>
          <a:off x="19458940" y="18075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53357</xdr:rowOff>
    </xdr:from>
    <xdr:ext cx="469744" cy="259045"/>
    <xdr:sp macro="" textlink="">
      <xdr:nvSpPr>
        <xdr:cNvPr id="843" name="【公民館】&#10;一人当たり面積該当値テキスト">
          <a:extLst>
            <a:ext uri="{FF2B5EF4-FFF2-40B4-BE49-F238E27FC236}">
              <a16:creationId xmlns:a16="http://schemas.microsoft.com/office/drawing/2014/main" id="{0C735E04-A041-4F88-8845-E025670B74F5}"/>
            </a:ext>
          </a:extLst>
        </xdr:cNvPr>
        <xdr:cNvSpPr txBox="1"/>
      </xdr:nvSpPr>
      <xdr:spPr>
        <a:xfrm>
          <a:off x="19547840" y="179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140970</xdr:rowOff>
    </xdr:from>
    <xdr:to>
      <xdr:col>112</xdr:col>
      <xdr:colOff>38100</xdr:colOff>
      <xdr:row>108</xdr:row>
      <xdr:rowOff>71120</xdr:rowOff>
    </xdr:to>
    <xdr:sp macro="" textlink="">
      <xdr:nvSpPr>
        <xdr:cNvPr id="844" name="楕円 843">
          <a:extLst>
            <a:ext uri="{FF2B5EF4-FFF2-40B4-BE49-F238E27FC236}">
              <a16:creationId xmlns:a16="http://schemas.microsoft.com/office/drawing/2014/main" id="{C8280D3E-DC2C-4935-AF98-9087C62A5607}"/>
            </a:ext>
          </a:extLst>
        </xdr:cNvPr>
        <xdr:cNvSpPr/>
      </xdr:nvSpPr>
      <xdr:spPr>
        <a:xfrm>
          <a:off x="18735040" y="18078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17780</xdr:rowOff>
    </xdr:from>
    <xdr:to>
      <xdr:col>116</xdr:col>
      <xdr:colOff>63500</xdr:colOff>
      <xdr:row>108</xdr:row>
      <xdr:rowOff>20320</xdr:rowOff>
    </xdr:to>
    <xdr:cxnSp macro="">
      <xdr:nvCxnSpPr>
        <xdr:cNvPr id="845" name="直線コネクタ 844">
          <a:extLst>
            <a:ext uri="{FF2B5EF4-FFF2-40B4-BE49-F238E27FC236}">
              <a16:creationId xmlns:a16="http://schemas.microsoft.com/office/drawing/2014/main" id="{715310D7-DB87-4975-BF9D-9AE82DA54738}"/>
            </a:ext>
          </a:extLst>
        </xdr:cNvPr>
        <xdr:cNvCxnSpPr/>
      </xdr:nvCxnSpPr>
      <xdr:spPr>
        <a:xfrm flipV="1">
          <a:off x="18778220" y="18122900"/>
          <a:ext cx="73152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138430</xdr:rowOff>
    </xdr:from>
    <xdr:to>
      <xdr:col>107</xdr:col>
      <xdr:colOff>101600</xdr:colOff>
      <xdr:row>108</xdr:row>
      <xdr:rowOff>68580</xdr:rowOff>
    </xdr:to>
    <xdr:sp macro="" textlink="">
      <xdr:nvSpPr>
        <xdr:cNvPr id="846" name="楕円 845">
          <a:extLst>
            <a:ext uri="{FF2B5EF4-FFF2-40B4-BE49-F238E27FC236}">
              <a16:creationId xmlns:a16="http://schemas.microsoft.com/office/drawing/2014/main" id="{C7DA2A5F-866E-4CC9-91A1-8B40A10AFCBE}"/>
            </a:ext>
          </a:extLst>
        </xdr:cNvPr>
        <xdr:cNvSpPr/>
      </xdr:nvSpPr>
      <xdr:spPr>
        <a:xfrm>
          <a:off x="17937480" y="18075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17780</xdr:rowOff>
    </xdr:from>
    <xdr:to>
      <xdr:col>111</xdr:col>
      <xdr:colOff>177800</xdr:colOff>
      <xdr:row>108</xdr:row>
      <xdr:rowOff>20320</xdr:rowOff>
    </xdr:to>
    <xdr:cxnSp macro="">
      <xdr:nvCxnSpPr>
        <xdr:cNvPr id="847" name="直線コネクタ 846">
          <a:extLst>
            <a:ext uri="{FF2B5EF4-FFF2-40B4-BE49-F238E27FC236}">
              <a16:creationId xmlns:a16="http://schemas.microsoft.com/office/drawing/2014/main" id="{6DA4493E-7326-4E7F-8A4D-11CF8A7BFC7D}"/>
            </a:ext>
          </a:extLst>
        </xdr:cNvPr>
        <xdr:cNvCxnSpPr/>
      </xdr:nvCxnSpPr>
      <xdr:spPr>
        <a:xfrm>
          <a:off x="17988280" y="1812290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138430</xdr:rowOff>
    </xdr:from>
    <xdr:to>
      <xdr:col>102</xdr:col>
      <xdr:colOff>165100</xdr:colOff>
      <xdr:row>108</xdr:row>
      <xdr:rowOff>68580</xdr:rowOff>
    </xdr:to>
    <xdr:sp macro="" textlink="">
      <xdr:nvSpPr>
        <xdr:cNvPr id="848" name="楕円 847">
          <a:extLst>
            <a:ext uri="{FF2B5EF4-FFF2-40B4-BE49-F238E27FC236}">
              <a16:creationId xmlns:a16="http://schemas.microsoft.com/office/drawing/2014/main" id="{B64D6976-C830-4637-BD03-145BB6642CE7}"/>
            </a:ext>
          </a:extLst>
        </xdr:cNvPr>
        <xdr:cNvSpPr/>
      </xdr:nvSpPr>
      <xdr:spPr>
        <a:xfrm>
          <a:off x="17162780" y="18075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17780</xdr:rowOff>
    </xdr:from>
    <xdr:to>
      <xdr:col>107</xdr:col>
      <xdr:colOff>50800</xdr:colOff>
      <xdr:row>108</xdr:row>
      <xdr:rowOff>17780</xdr:rowOff>
    </xdr:to>
    <xdr:cxnSp macro="">
      <xdr:nvCxnSpPr>
        <xdr:cNvPr id="849" name="直線コネクタ 848">
          <a:extLst>
            <a:ext uri="{FF2B5EF4-FFF2-40B4-BE49-F238E27FC236}">
              <a16:creationId xmlns:a16="http://schemas.microsoft.com/office/drawing/2014/main" id="{E2F6D987-D81F-4E61-9B08-198CA81FA4DA}"/>
            </a:ext>
          </a:extLst>
        </xdr:cNvPr>
        <xdr:cNvCxnSpPr/>
      </xdr:nvCxnSpPr>
      <xdr:spPr>
        <a:xfrm>
          <a:off x="17213580" y="181229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139700</xdr:rowOff>
    </xdr:from>
    <xdr:to>
      <xdr:col>98</xdr:col>
      <xdr:colOff>38100</xdr:colOff>
      <xdr:row>108</xdr:row>
      <xdr:rowOff>69850</xdr:rowOff>
    </xdr:to>
    <xdr:sp macro="" textlink="">
      <xdr:nvSpPr>
        <xdr:cNvPr id="850" name="楕円 849">
          <a:extLst>
            <a:ext uri="{FF2B5EF4-FFF2-40B4-BE49-F238E27FC236}">
              <a16:creationId xmlns:a16="http://schemas.microsoft.com/office/drawing/2014/main" id="{098ED771-B9F0-4D4D-81A2-9E50B1D94B8C}"/>
            </a:ext>
          </a:extLst>
        </xdr:cNvPr>
        <xdr:cNvSpPr/>
      </xdr:nvSpPr>
      <xdr:spPr>
        <a:xfrm>
          <a:off x="16388080" y="18077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17780</xdr:rowOff>
    </xdr:from>
    <xdr:to>
      <xdr:col>102</xdr:col>
      <xdr:colOff>114300</xdr:colOff>
      <xdr:row>108</xdr:row>
      <xdr:rowOff>19050</xdr:rowOff>
    </xdr:to>
    <xdr:cxnSp macro="">
      <xdr:nvCxnSpPr>
        <xdr:cNvPr id="851" name="直線コネクタ 850">
          <a:extLst>
            <a:ext uri="{FF2B5EF4-FFF2-40B4-BE49-F238E27FC236}">
              <a16:creationId xmlns:a16="http://schemas.microsoft.com/office/drawing/2014/main" id="{E3BDFC50-586D-40A8-AA68-99AB1D50141D}"/>
            </a:ext>
          </a:extLst>
        </xdr:cNvPr>
        <xdr:cNvCxnSpPr/>
      </xdr:nvCxnSpPr>
      <xdr:spPr>
        <a:xfrm flipV="1">
          <a:off x="16431260" y="18122900"/>
          <a:ext cx="7823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852" name="n_1aveValue【公民館】&#10;一人当たり面積">
          <a:extLst>
            <a:ext uri="{FF2B5EF4-FFF2-40B4-BE49-F238E27FC236}">
              <a16:creationId xmlns:a16="http://schemas.microsoft.com/office/drawing/2014/main" id="{F98F8A27-F48D-41AA-BB4D-7513CBA4F426}"/>
            </a:ext>
          </a:extLst>
        </xdr:cNvPr>
        <xdr:cNvSpPr txBox="1"/>
      </xdr:nvSpPr>
      <xdr:spPr>
        <a:xfrm>
          <a:off x="18561127" y="1765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853" name="n_2aveValue【公民館】&#10;一人当たり面積">
          <a:extLst>
            <a:ext uri="{FF2B5EF4-FFF2-40B4-BE49-F238E27FC236}">
              <a16:creationId xmlns:a16="http://schemas.microsoft.com/office/drawing/2014/main" id="{89E9CE38-0899-437C-A52F-7402FA19E9E5}"/>
            </a:ext>
          </a:extLst>
        </xdr:cNvPr>
        <xdr:cNvSpPr txBox="1"/>
      </xdr:nvSpPr>
      <xdr:spPr>
        <a:xfrm>
          <a:off x="17776267" y="1766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854" name="n_3aveValue【公民館】&#10;一人当たり面積">
          <a:extLst>
            <a:ext uri="{FF2B5EF4-FFF2-40B4-BE49-F238E27FC236}">
              <a16:creationId xmlns:a16="http://schemas.microsoft.com/office/drawing/2014/main" id="{2892F380-A652-4FEA-9495-C069864B63F6}"/>
            </a:ext>
          </a:extLst>
        </xdr:cNvPr>
        <xdr:cNvSpPr txBox="1"/>
      </xdr:nvSpPr>
      <xdr:spPr>
        <a:xfrm>
          <a:off x="1700156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855" name="n_4aveValue【公民館】&#10;一人当たり面積">
          <a:extLst>
            <a:ext uri="{FF2B5EF4-FFF2-40B4-BE49-F238E27FC236}">
              <a16:creationId xmlns:a16="http://schemas.microsoft.com/office/drawing/2014/main" id="{3E6355A3-B8A5-4EFD-875F-D41C9DCE8AA7}"/>
            </a:ext>
          </a:extLst>
        </xdr:cNvPr>
        <xdr:cNvSpPr txBox="1"/>
      </xdr:nvSpPr>
      <xdr:spPr>
        <a:xfrm>
          <a:off x="1622686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62247</xdr:rowOff>
    </xdr:from>
    <xdr:ext cx="469744" cy="259045"/>
    <xdr:sp macro="" textlink="">
      <xdr:nvSpPr>
        <xdr:cNvPr id="856" name="n_1mainValue【公民館】&#10;一人当たり面積">
          <a:extLst>
            <a:ext uri="{FF2B5EF4-FFF2-40B4-BE49-F238E27FC236}">
              <a16:creationId xmlns:a16="http://schemas.microsoft.com/office/drawing/2014/main" id="{A3842625-5B58-4473-9E95-1D75001D1283}"/>
            </a:ext>
          </a:extLst>
        </xdr:cNvPr>
        <xdr:cNvSpPr txBox="1"/>
      </xdr:nvSpPr>
      <xdr:spPr>
        <a:xfrm>
          <a:off x="18561127" y="1816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59707</xdr:rowOff>
    </xdr:from>
    <xdr:ext cx="469744" cy="259045"/>
    <xdr:sp macro="" textlink="">
      <xdr:nvSpPr>
        <xdr:cNvPr id="857" name="n_2mainValue【公民館】&#10;一人当たり面積">
          <a:extLst>
            <a:ext uri="{FF2B5EF4-FFF2-40B4-BE49-F238E27FC236}">
              <a16:creationId xmlns:a16="http://schemas.microsoft.com/office/drawing/2014/main" id="{1806B227-A5D3-425E-A7C1-9D5CF5CCD5FD}"/>
            </a:ext>
          </a:extLst>
        </xdr:cNvPr>
        <xdr:cNvSpPr txBox="1"/>
      </xdr:nvSpPr>
      <xdr:spPr>
        <a:xfrm>
          <a:off x="17776267" y="181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59707</xdr:rowOff>
    </xdr:from>
    <xdr:ext cx="469744" cy="259045"/>
    <xdr:sp macro="" textlink="">
      <xdr:nvSpPr>
        <xdr:cNvPr id="858" name="n_3mainValue【公民館】&#10;一人当たり面積">
          <a:extLst>
            <a:ext uri="{FF2B5EF4-FFF2-40B4-BE49-F238E27FC236}">
              <a16:creationId xmlns:a16="http://schemas.microsoft.com/office/drawing/2014/main" id="{28D6C919-EE9D-4B03-A924-471249EF66D3}"/>
            </a:ext>
          </a:extLst>
        </xdr:cNvPr>
        <xdr:cNvSpPr txBox="1"/>
      </xdr:nvSpPr>
      <xdr:spPr>
        <a:xfrm>
          <a:off x="17001567" y="181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60977</xdr:rowOff>
    </xdr:from>
    <xdr:ext cx="469744" cy="259045"/>
    <xdr:sp macro="" textlink="">
      <xdr:nvSpPr>
        <xdr:cNvPr id="859" name="n_4mainValue【公民館】&#10;一人当たり面積">
          <a:extLst>
            <a:ext uri="{FF2B5EF4-FFF2-40B4-BE49-F238E27FC236}">
              <a16:creationId xmlns:a16="http://schemas.microsoft.com/office/drawing/2014/main" id="{12F20296-FBD1-4E9C-AEB5-F1D3FB524EDB}"/>
            </a:ext>
          </a:extLst>
        </xdr:cNvPr>
        <xdr:cNvSpPr txBox="1"/>
      </xdr:nvSpPr>
      <xdr:spPr>
        <a:xfrm>
          <a:off x="1622686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B3C74560-BA02-4293-9FA9-13CC87003C3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7E4E5934-7B00-4DCB-B667-75F8BB254F2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AAE4CC99-C3C6-407A-BC84-8E8DC71D3EE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類似団体と比較して、一人当たり面積等が児童館以外全て下回っている。また、有形固定資産減価償却率が高くなっている施設は、学校施設、公民館である。</a:t>
          </a:r>
          <a:endParaRPr lang="ja-JP" altLang="ja-JP" sz="1300">
            <a:effectLst/>
          </a:endParaRPr>
        </a:p>
        <a:p>
          <a:r>
            <a:rPr kumimoji="1" lang="ja-JP" altLang="ja-JP" sz="1300">
              <a:solidFill>
                <a:schemeClr val="dk1"/>
              </a:solidFill>
              <a:effectLst/>
              <a:latin typeface="+mn-lt"/>
              <a:ea typeface="+mn-ea"/>
              <a:cs typeface="+mn-cs"/>
            </a:rPr>
            <a:t>学校施設においては、小学校は平成１８年度、中学校は平成２０年度、公民館においては平成２５年度に耐震補強工事を行っているが、固定資産台帳に反映していないため比率が高くなっている。</a:t>
          </a:r>
          <a:endParaRPr lang="ja-JP" altLang="ja-JP" sz="1300">
            <a:effectLst/>
          </a:endParaRPr>
        </a:p>
        <a:p>
          <a:r>
            <a:rPr kumimoji="1" lang="ja-JP" altLang="ja-JP" sz="1300">
              <a:solidFill>
                <a:schemeClr val="dk1"/>
              </a:solidFill>
              <a:effectLst/>
              <a:latin typeface="+mn-lt"/>
              <a:ea typeface="+mn-ea"/>
              <a:cs typeface="+mn-cs"/>
            </a:rPr>
            <a:t>個別施設計画に基づき適正な維持管理に努める。</a:t>
          </a:r>
          <a:endParaRPr lang="ja-JP" altLang="ja-JP" sz="13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000803-A570-4BE7-98A1-C0659B9F1C1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B92CCF-A90A-43B9-BF85-071788FD384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1D78CC-36A1-4059-980F-6803483E13D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8561D0C-1236-4940-916E-DC27C63C5BD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岡山県早島町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6BDCD7-3928-4B5D-AD03-35C12BD1ADE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573F29-385B-41E3-B14E-6A33FED2E54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C3AF40-563A-4BA7-A891-5B537434849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515B9D-71F7-46F9-B382-67E05CC51E0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250B95-AE87-487C-8120-10409D34A28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9DE03B5-2BA7-4401-B2DA-D2328F69D9B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12,748
12,648
7.62
7,839,769
7,644,694
153,149
3,760,473
4,468,964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54B0425-0CDA-47DC-A4B3-3115D30D855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E9B6D29-9510-42DD-9B6E-4EC5587ED4E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404EF5-C54F-436A-9BB2-45DC069FE7D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945520-3783-4AC1-822C-BDE5B8ED500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34E7EB-F4DC-460A-AB0A-89A41C40067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22B5335-0B20-45EE-929A-396AD7385174}"/>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8EC7766-7E98-4D0F-8D0E-F003F045E20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84BAA12-0642-452B-A70E-F1953862345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B04D412-15D3-49C7-A61E-12FEB69B41B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B311EA-DD17-4D92-A270-72546EE5B66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C2515B5-B00E-4887-BBE9-FB57E31673B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472113-E891-44F0-98B9-6802C6AF28B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7C4550-378C-4470-A8CC-37E3C642DE0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596444-7316-40EF-8759-E2B5F1B1A84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52AB89-48F0-4AB1-8D25-37F2A65DB2B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5074D92-8D78-49E4-9B6C-202CD6DA13F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0688B9B-E178-48A1-98C2-BC7D9D9FB8D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BD874E4-0121-4B8A-BE41-504383DCF28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F4C844E-94DE-43B5-89F8-6F0E47EBF8B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9B6867D-5D50-4E70-878D-824A0232F83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0A1E253-657D-45D4-8B48-7A24B842C9F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B3A389A-AAAA-4D42-B133-B89F2EDC554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E203E4E-9962-421F-9630-5421B4B4241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AA4E8B1-35D0-44B6-A328-E0FA9A7B363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A03777-B35E-4813-9676-722528EF127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BBF00A-8E65-4A2B-9B15-958D51D197C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96A083-974B-49BD-A789-2903B0D52A5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0759AE-0D36-48C1-9B35-C9A1E17C74A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FB1CC3-B50C-4E23-A46E-6C6473A45CD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1DE67F7-C5F5-4151-BA3D-F9C169E46D6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A4F802-9531-44E1-B77E-89580613BCB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FE9A102-C92D-43AF-90DC-C39A9C29E13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DDB22AA-3E0A-4341-B601-C561CCD76FB7}"/>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DC5580C-68DA-4405-8240-C993482BCD95}"/>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4357A41-AEF1-481D-8B79-62150EB58E72}"/>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3BFA9F1-0F3E-4D6F-8166-289B32511AF3}"/>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C597621-83B3-4FDA-991A-5606846B3613}"/>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AB63C45-8724-4310-96A0-C4C7892C4F9B}"/>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2810535-C9D8-4FFC-9830-7786088A6C3E}"/>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BE560B3-04CE-4A25-8389-42F6134A5918}"/>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1A19080-B2A7-4F29-8084-38AD3D36BCA3}"/>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B3A309F-72CA-4D22-9263-B73DA22504C5}"/>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7CA89DC-E05F-4E9C-925C-CF81C375CD1E}"/>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724D3BE-F586-4E90-B5B3-50EB29B7A8E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6981D51-FF63-40BA-8C7C-71D740DFE0D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4BEC908-BCE7-4C48-8EB8-39CF1CD8D76C}"/>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96B5EC1B-DB23-4964-BEE7-D826BEF97D0E}"/>
            </a:ext>
          </a:extLst>
        </xdr:cNvPr>
        <xdr:cNvCxnSpPr/>
      </xdr:nvCxnSpPr>
      <xdr:spPr>
        <a:xfrm flipV="1">
          <a:off x="4086225" y="5534842"/>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89019818-9824-4EC5-AAF8-57173C80C765}"/>
            </a:ext>
          </a:extLst>
        </xdr:cNvPr>
        <xdr:cNvSpPr txBox="1"/>
      </xdr:nvSpPr>
      <xdr:spPr>
        <a:xfrm>
          <a:off x="4124960" y="7099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8361CCC3-E9C0-420D-8685-42926DDC93D4}"/>
            </a:ext>
          </a:extLst>
        </xdr:cNvPr>
        <xdr:cNvCxnSpPr/>
      </xdr:nvCxnSpPr>
      <xdr:spPr>
        <a:xfrm>
          <a:off x="4020820" y="7095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2C27FD69-3E56-4345-B457-A1881A184C9B}"/>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CD50FCE-CDD2-4AAF-A7C5-5C26B8B65198}"/>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89871099-7707-4D90-B04C-DF8483254D6C}"/>
            </a:ext>
          </a:extLst>
        </xdr:cNvPr>
        <xdr:cNvSpPr txBox="1"/>
      </xdr:nvSpPr>
      <xdr:spPr>
        <a:xfrm>
          <a:off x="4124960" y="60849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F889367A-B1C2-4899-968A-8C70653A138E}"/>
            </a:ext>
          </a:extLst>
        </xdr:cNvPr>
        <xdr:cNvSpPr/>
      </xdr:nvSpPr>
      <xdr:spPr>
        <a:xfrm>
          <a:off x="4036060" y="622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D60347F1-E652-48F4-9689-7B68EA3FDFCF}"/>
            </a:ext>
          </a:extLst>
        </xdr:cNvPr>
        <xdr:cNvSpPr/>
      </xdr:nvSpPr>
      <xdr:spPr>
        <a:xfrm>
          <a:off x="3312160" y="62689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2554C44F-AB91-42C8-91D0-098DFB5345AC}"/>
            </a:ext>
          </a:extLst>
        </xdr:cNvPr>
        <xdr:cNvSpPr/>
      </xdr:nvSpPr>
      <xdr:spPr>
        <a:xfrm>
          <a:off x="2514600" y="622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3DE5851B-C02F-4B25-97E1-46174E27C641}"/>
            </a:ext>
          </a:extLst>
        </xdr:cNvPr>
        <xdr:cNvSpPr/>
      </xdr:nvSpPr>
      <xdr:spPr>
        <a:xfrm>
          <a:off x="1739900" y="621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2E36BC18-312F-44B9-B491-767BF64C4DD3}"/>
            </a:ext>
          </a:extLst>
        </xdr:cNvPr>
        <xdr:cNvSpPr/>
      </xdr:nvSpPr>
      <xdr:spPr>
        <a:xfrm>
          <a:off x="965200" y="62101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946BEC9-EE3B-4840-8799-51232A2EF6A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C0B3870-9E4A-48D6-AFA9-CCAA8A20379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EC46395-F68F-4126-B0C3-6B61DCB6DF3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29C6EE-EFCB-469A-A4FD-B616546897A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795E606-1295-430A-ABD1-8DFCC26C89B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115207</xdr:rowOff>
    </xdr:from>
    <xdr:to>
      <xdr:col>24</xdr:col>
      <xdr:colOff>114300</xdr:colOff>
      <xdr:row>38</xdr:row>
      <xdr:rowOff>45357</xdr:rowOff>
    </xdr:to>
    <xdr:sp macro="" textlink="">
      <xdr:nvSpPr>
        <xdr:cNvPr id="74" name="楕円 73">
          <a:extLst>
            <a:ext uri="{FF2B5EF4-FFF2-40B4-BE49-F238E27FC236}">
              <a16:creationId xmlns:a16="http://schemas.microsoft.com/office/drawing/2014/main" id="{D3804008-0C63-4CB7-ACBF-6FD6F5F86E8D}"/>
            </a:ext>
          </a:extLst>
        </xdr:cNvPr>
        <xdr:cNvSpPr/>
      </xdr:nvSpPr>
      <xdr:spPr>
        <a:xfrm>
          <a:off x="4036060" y="63178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93634</xdr:rowOff>
    </xdr:from>
    <xdr:ext cx="405111" cy="259045"/>
    <xdr:sp macro="" textlink="">
      <xdr:nvSpPr>
        <xdr:cNvPr id="75" name="【図書館】&#10;有形固定資産減価償却率該当値テキスト">
          <a:extLst>
            <a:ext uri="{FF2B5EF4-FFF2-40B4-BE49-F238E27FC236}">
              <a16:creationId xmlns:a16="http://schemas.microsoft.com/office/drawing/2014/main" id="{05E5CBCD-6647-4F29-A349-E3753C5D8995}"/>
            </a:ext>
          </a:extLst>
        </xdr:cNvPr>
        <xdr:cNvSpPr txBox="1"/>
      </xdr:nvSpPr>
      <xdr:spPr>
        <a:xfrm>
          <a:off x="4124960" y="629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6" name="楕円 75">
          <a:extLst>
            <a:ext uri="{FF2B5EF4-FFF2-40B4-BE49-F238E27FC236}">
              <a16:creationId xmlns:a16="http://schemas.microsoft.com/office/drawing/2014/main" id="{73DCDC0C-4DE6-41DF-B940-E461CAAF67C7}"/>
            </a:ext>
          </a:extLst>
        </xdr:cNvPr>
        <xdr:cNvSpPr/>
      </xdr:nvSpPr>
      <xdr:spPr>
        <a:xfrm>
          <a:off x="3312160" y="628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166007</xdr:rowOff>
    </xdr:to>
    <xdr:cxnSp macro="">
      <xdr:nvCxnSpPr>
        <xdr:cNvPr id="77" name="直線コネクタ 76">
          <a:extLst>
            <a:ext uri="{FF2B5EF4-FFF2-40B4-BE49-F238E27FC236}">
              <a16:creationId xmlns:a16="http://schemas.microsoft.com/office/drawing/2014/main" id="{1136D1A6-F620-4BE1-BB8D-B0175C19DCF1}"/>
            </a:ext>
          </a:extLst>
        </xdr:cNvPr>
        <xdr:cNvCxnSpPr/>
      </xdr:nvCxnSpPr>
      <xdr:spPr>
        <a:xfrm>
          <a:off x="3355340" y="6336030"/>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45E7E2C1-D446-40C7-B5BD-0760C23031C7}"/>
            </a:ext>
          </a:extLst>
        </xdr:cNvPr>
        <xdr:cNvSpPr/>
      </xdr:nvSpPr>
      <xdr:spPr>
        <a:xfrm>
          <a:off x="2514600" y="625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133350</xdr:rowOff>
    </xdr:to>
    <xdr:cxnSp macro="">
      <xdr:nvCxnSpPr>
        <xdr:cNvPr id="79" name="直線コネクタ 78">
          <a:extLst>
            <a:ext uri="{FF2B5EF4-FFF2-40B4-BE49-F238E27FC236}">
              <a16:creationId xmlns:a16="http://schemas.microsoft.com/office/drawing/2014/main" id="{15A42AEA-5D28-46CE-AA28-63A5CA3D5244}"/>
            </a:ext>
          </a:extLst>
        </xdr:cNvPr>
        <xdr:cNvCxnSpPr/>
      </xdr:nvCxnSpPr>
      <xdr:spPr>
        <a:xfrm>
          <a:off x="2565400" y="6303373"/>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AD873051-2EFD-45A3-B42A-47558C70965B}"/>
            </a:ext>
          </a:extLst>
        </xdr:cNvPr>
        <xdr:cNvSpPr/>
      </xdr:nvSpPr>
      <xdr:spPr>
        <a:xfrm>
          <a:off x="1739900" y="621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13A94850-6E23-4DF9-9EB4-8DFC6678F43F}"/>
            </a:ext>
          </a:extLst>
        </xdr:cNvPr>
        <xdr:cNvCxnSpPr/>
      </xdr:nvCxnSpPr>
      <xdr:spPr>
        <a:xfrm>
          <a:off x="1790700" y="6270716"/>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156028</xdr:rowOff>
    </xdr:from>
    <xdr:to>
      <xdr:col>6</xdr:col>
      <xdr:colOff>38100</xdr:colOff>
      <xdr:row>37</xdr:row>
      <xdr:rowOff>86178</xdr:rowOff>
    </xdr:to>
    <xdr:sp macro="" textlink="">
      <xdr:nvSpPr>
        <xdr:cNvPr id="82" name="楕円 81">
          <a:extLst>
            <a:ext uri="{FF2B5EF4-FFF2-40B4-BE49-F238E27FC236}">
              <a16:creationId xmlns:a16="http://schemas.microsoft.com/office/drawing/2014/main" id="{46430542-9354-4BB8-9F45-19E043722E3D}"/>
            </a:ext>
          </a:extLst>
        </xdr:cNvPr>
        <xdr:cNvSpPr/>
      </xdr:nvSpPr>
      <xdr:spPr>
        <a:xfrm>
          <a:off x="965200" y="61910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35378</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B6F7B548-8AC5-4B92-B9F8-5FCEB4C331D3}"/>
            </a:ext>
          </a:extLst>
        </xdr:cNvPr>
        <xdr:cNvCxnSpPr/>
      </xdr:nvCxnSpPr>
      <xdr:spPr>
        <a:xfrm>
          <a:off x="1008380" y="6238058"/>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C77F35C5-5AE6-46B0-8E00-FD25F70C427D}"/>
            </a:ext>
          </a:extLst>
        </xdr:cNvPr>
        <xdr:cNvSpPr txBox="1"/>
      </xdr:nvSpPr>
      <xdr:spPr>
        <a:xfrm>
          <a:off x="317056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C0C4E279-029B-4169-A683-A9CCEAB7FA13}"/>
            </a:ext>
          </a:extLst>
        </xdr:cNvPr>
        <xdr:cNvSpPr txBox="1"/>
      </xdr:nvSpPr>
      <xdr:spPr>
        <a:xfrm>
          <a:off x="2385704" y="60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FD754740-F8CF-4A26-8B0C-D5E32F0AB1B8}"/>
            </a:ext>
          </a:extLst>
        </xdr:cNvPr>
        <xdr:cNvSpPr txBox="1"/>
      </xdr:nvSpPr>
      <xdr:spPr>
        <a:xfrm>
          <a:off x="1611004" y="599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9629807B-BE1D-4E02-9027-39F1FC7EAD1E}"/>
            </a:ext>
          </a:extLst>
        </xdr:cNvPr>
        <xdr:cNvSpPr txBox="1"/>
      </xdr:nvSpPr>
      <xdr:spPr>
        <a:xfrm>
          <a:off x="836304" y="6302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3827</xdr:rowOff>
    </xdr:from>
    <xdr:ext cx="405111" cy="259045"/>
    <xdr:sp macro="" textlink="">
      <xdr:nvSpPr>
        <xdr:cNvPr id="88" name="n_1mainValue【図書館】&#10;有形固定資産減価償却率">
          <a:extLst>
            <a:ext uri="{FF2B5EF4-FFF2-40B4-BE49-F238E27FC236}">
              <a16:creationId xmlns:a16="http://schemas.microsoft.com/office/drawing/2014/main" id="{1DC2A0DB-BEF9-4C9C-A801-77F4EDBC53F0}"/>
            </a:ext>
          </a:extLst>
        </xdr:cNvPr>
        <xdr:cNvSpPr txBox="1"/>
      </xdr:nvSpPr>
      <xdr:spPr>
        <a:xfrm>
          <a:off x="317056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142620</xdr:rowOff>
    </xdr:from>
    <xdr:ext cx="405111" cy="259045"/>
    <xdr:sp macro="" textlink="">
      <xdr:nvSpPr>
        <xdr:cNvPr id="89" name="n_2mainValue【図書館】&#10;有形固定資産減価償却率">
          <a:extLst>
            <a:ext uri="{FF2B5EF4-FFF2-40B4-BE49-F238E27FC236}">
              <a16:creationId xmlns:a16="http://schemas.microsoft.com/office/drawing/2014/main" id="{A03D9F64-9B81-4379-85DF-85563B12F614}"/>
            </a:ext>
          </a:extLst>
        </xdr:cNvPr>
        <xdr:cNvSpPr txBox="1"/>
      </xdr:nvSpPr>
      <xdr:spPr>
        <a:xfrm>
          <a:off x="2385704" y="6345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109963</xdr:rowOff>
    </xdr:from>
    <xdr:ext cx="405111" cy="259045"/>
    <xdr:sp macro="" textlink="">
      <xdr:nvSpPr>
        <xdr:cNvPr id="90" name="n_3mainValue【図書館】&#10;有形固定資産減価償却率">
          <a:extLst>
            <a:ext uri="{FF2B5EF4-FFF2-40B4-BE49-F238E27FC236}">
              <a16:creationId xmlns:a16="http://schemas.microsoft.com/office/drawing/2014/main" id="{E2B42169-E685-4CA4-8AA4-B9EBEF9273EC}"/>
            </a:ext>
          </a:extLst>
        </xdr:cNvPr>
        <xdr:cNvSpPr txBox="1"/>
      </xdr:nvSpPr>
      <xdr:spPr>
        <a:xfrm>
          <a:off x="1611004" y="631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102705</xdr:rowOff>
    </xdr:from>
    <xdr:ext cx="405111" cy="259045"/>
    <xdr:sp macro="" textlink="">
      <xdr:nvSpPr>
        <xdr:cNvPr id="91" name="n_4mainValue【図書館】&#10;有形固定資産減価償却率">
          <a:extLst>
            <a:ext uri="{FF2B5EF4-FFF2-40B4-BE49-F238E27FC236}">
              <a16:creationId xmlns:a16="http://schemas.microsoft.com/office/drawing/2014/main" id="{F0936166-00D6-45F8-B02C-C3456A515485}"/>
            </a:ext>
          </a:extLst>
        </xdr:cNvPr>
        <xdr:cNvSpPr txBox="1"/>
      </xdr:nvSpPr>
      <xdr:spPr>
        <a:xfrm>
          <a:off x="836304" y="597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DE02018-9E3D-4FB6-AF3A-FD80EC5DAD7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94074C3-5635-4D49-8CC7-6E39A7C6D9E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BA5D91E-8430-4803-BE58-620BA783214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891C5D4-EF76-47FF-A947-61440037C05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7654F87-3D51-48B1-AC8F-F68EB28D5EC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CC8F764-CF81-40AD-AD37-FB215DF43CD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41E5A32-7258-43A4-B722-D5F3BFD450D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76A6683-9B52-46A8-80A6-31F6C55FCE2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D2F884C-1596-4025-AB36-F6701E17085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00C33A9-F4C0-41B1-A990-030B7A90AE9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DB4E8C7-1DF1-4371-ABA3-DE8D570C92A5}"/>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D8205843-EA86-4D4F-A3B2-65ACBFB4636B}"/>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8C0B7DF9-AF59-46E6-9C79-87CFCB6B075C}"/>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FBCD8F98-5080-4618-B642-9FED46D94727}"/>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571DCA6B-D047-4CCB-9E5F-72B9A47697B1}"/>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FF0AC033-045C-47D7-9BB0-31E79903FE93}"/>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98D8FBAF-C269-4994-AAAE-3F0B3448985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5B9AC7FF-79E8-44EF-81DB-FDAE1C850751}"/>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6CD6059E-4A42-43F6-AF2A-E3E7C5C4121A}"/>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DCFCE14B-55B2-4922-A49C-ACBF6D2E04CA}"/>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890B40D7-9FB3-4D0D-B256-D3189C6F52BB}"/>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C16C80BD-78ED-4A63-8D02-2251BDAB1DC3}"/>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210678A8-FDE8-47F5-AEB5-CD8B3861B1F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A25EA3FD-DC79-4F37-A561-2DB5B90073DF}"/>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23D24A4A-69D0-4CB2-81BC-A5EDE3A551B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ECBCB78C-DF31-41AE-BF9E-8747A4B6AC43}"/>
            </a:ext>
          </a:extLst>
        </xdr:cNvPr>
        <xdr:cNvCxnSpPr/>
      </xdr:nvCxnSpPr>
      <xdr:spPr>
        <a:xfrm flipV="1">
          <a:off x="9219565" y="5698127"/>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75AB190A-963B-4DD0-8C42-69E2D1CA474E}"/>
            </a:ext>
          </a:extLst>
        </xdr:cNvPr>
        <xdr:cNvSpPr txBox="1"/>
      </xdr:nvSpPr>
      <xdr:spPr>
        <a:xfrm>
          <a:off x="9258300" y="710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77928D8F-F478-45EA-A946-9E431A1E2BE1}"/>
            </a:ext>
          </a:extLst>
        </xdr:cNvPr>
        <xdr:cNvCxnSpPr/>
      </xdr:nvCxnSpPr>
      <xdr:spPr>
        <a:xfrm>
          <a:off x="9154160" y="7097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EEA95647-A9A2-4544-8FD9-A44D10DBA864}"/>
            </a:ext>
          </a:extLst>
        </xdr:cNvPr>
        <xdr:cNvSpPr txBox="1"/>
      </xdr:nvSpPr>
      <xdr:spPr>
        <a:xfrm>
          <a:off x="9258300" y="547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D810241F-C195-4CFB-8507-B75FB99358D2}"/>
            </a:ext>
          </a:extLst>
        </xdr:cNvPr>
        <xdr:cNvCxnSpPr/>
      </xdr:nvCxnSpPr>
      <xdr:spPr>
        <a:xfrm>
          <a:off x="9154160" y="569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FCE36039-AB11-4168-B971-7A0E5CB91FD4}"/>
            </a:ext>
          </a:extLst>
        </xdr:cNvPr>
        <xdr:cNvSpPr txBox="1"/>
      </xdr:nvSpPr>
      <xdr:spPr>
        <a:xfrm>
          <a:off x="9258300" y="6722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126C43B0-3E0C-492F-9437-CCEB12C009F1}"/>
            </a:ext>
          </a:extLst>
        </xdr:cNvPr>
        <xdr:cNvSpPr/>
      </xdr:nvSpPr>
      <xdr:spPr>
        <a:xfrm>
          <a:off x="9192260" y="6744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973CDB07-7C4D-4D19-9361-5D3098E4AA98}"/>
            </a:ext>
          </a:extLst>
        </xdr:cNvPr>
        <xdr:cNvSpPr/>
      </xdr:nvSpPr>
      <xdr:spPr>
        <a:xfrm>
          <a:off x="844550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6D7A0ACB-E844-4703-83FE-44B7B593FCA4}"/>
            </a:ext>
          </a:extLst>
        </xdr:cNvPr>
        <xdr:cNvSpPr/>
      </xdr:nvSpPr>
      <xdr:spPr>
        <a:xfrm>
          <a:off x="7670800" y="6757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64F44399-EE9D-4FD2-9F24-06E1B70051CA}"/>
            </a:ext>
          </a:extLst>
        </xdr:cNvPr>
        <xdr:cNvSpPr/>
      </xdr:nvSpPr>
      <xdr:spPr>
        <a:xfrm>
          <a:off x="6873240" y="676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9A9E678E-56C4-446F-B7EA-E2A037392875}"/>
            </a:ext>
          </a:extLst>
        </xdr:cNvPr>
        <xdr:cNvSpPr/>
      </xdr:nvSpPr>
      <xdr:spPr>
        <a:xfrm>
          <a:off x="6098540" y="6789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91B5AE0-D6B1-4FB1-990A-7C46671AB4E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5EAF7AE-3137-4101-AB0A-455F4506FA6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C5F08DD-FCF7-4FB0-A284-B1A6151B5BD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1F3CDDB-210C-40D8-B435-A5EA1A373F2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DB0BA591-1900-4180-9A30-80E43E4A509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102144</xdr:rowOff>
    </xdr:from>
    <xdr:to>
      <xdr:col>55</xdr:col>
      <xdr:colOff>50800</xdr:colOff>
      <xdr:row>40</xdr:row>
      <xdr:rowOff>32294</xdr:rowOff>
    </xdr:to>
    <xdr:sp macro="" textlink="">
      <xdr:nvSpPr>
        <xdr:cNvPr id="133" name="楕円 132">
          <a:extLst>
            <a:ext uri="{FF2B5EF4-FFF2-40B4-BE49-F238E27FC236}">
              <a16:creationId xmlns:a16="http://schemas.microsoft.com/office/drawing/2014/main" id="{ED7D47F7-C8F2-4ACD-A853-19C9F4644C26}"/>
            </a:ext>
          </a:extLst>
        </xdr:cNvPr>
        <xdr:cNvSpPr/>
      </xdr:nvSpPr>
      <xdr:spPr>
        <a:xfrm>
          <a:off x="9192260" y="66401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125021</xdr:rowOff>
    </xdr:from>
    <xdr:ext cx="469744" cy="259045"/>
    <xdr:sp macro="" textlink="">
      <xdr:nvSpPr>
        <xdr:cNvPr id="134" name="【図書館】&#10;一人当たり面積該当値テキスト">
          <a:extLst>
            <a:ext uri="{FF2B5EF4-FFF2-40B4-BE49-F238E27FC236}">
              <a16:creationId xmlns:a16="http://schemas.microsoft.com/office/drawing/2014/main" id="{C6E033E3-856C-4785-96FB-8B4C4589A794}"/>
            </a:ext>
          </a:extLst>
        </xdr:cNvPr>
        <xdr:cNvSpPr txBox="1"/>
      </xdr:nvSpPr>
      <xdr:spPr>
        <a:xfrm>
          <a:off x="9258300" y="649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102144</xdr:rowOff>
    </xdr:from>
    <xdr:to>
      <xdr:col>50</xdr:col>
      <xdr:colOff>165100</xdr:colOff>
      <xdr:row>40</xdr:row>
      <xdr:rowOff>32294</xdr:rowOff>
    </xdr:to>
    <xdr:sp macro="" textlink="">
      <xdr:nvSpPr>
        <xdr:cNvPr id="135" name="楕円 134">
          <a:extLst>
            <a:ext uri="{FF2B5EF4-FFF2-40B4-BE49-F238E27FC236}">
              <a16:creationId xmlns:a16="http://schemas.microsoft.com/office/drawing/2014/main" id="{DA71E329-F970-4033-9731-2BEF09C0D124}"/>
            </a:ext>
          </a:extLst>
        </xdr:cNvPr>
        <xdr:cNvSpPr/>
      </xdr:nvSpPr>
      <xdr:spPr>
        <a:xfrm>
          <a:off x="8445500" y="6640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152944</xdr:rowOff>
    </xdr:from>
    <xdr:to>
      <xdr:col>55</xdr:col>
      <xdr:colOff>0</xdr:colOff>
      <xdr:row>39</xdr:row>
      <xdr:rowOff>152944</xdr:rowOff>
    </xdr:to>
    <xdr:cxnSp macro="">
      <xdr:nvCxnSpPr>
        <xdr:cNvPr id="136" name="直線コネクタ 135">
          <a:extLst>
            <a:ext uri="{FF2B5EF4-FFF2-40B4-BE49-F238E27FC236}">
              <a16:creationId xmlns:a16="http://schemas.microsoft.com/office/drawing/2014/main" id="{0AAE1BF0-4A7F-4F9A-B1D3-4FCD30428BA6}"/>
            </a:ext>
          </a:extLst>
        </xdr:cNvPr>
        <xdr:cNvCxnSpPr/>
      </xdr:nvCxnSpPr>
      <xdr:spPr>
        <a:xfrm>
          <a:off x="8496300" y="669090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98878</xdr:rowOff>
    </xdr:from>
    <xdr:to>
      <xdr:col>46</xdr:col>
      <xdr:colOff>38100</xdr:colOff>
      <xdr:row>40</xdr:row>
      <xdr:rowOff>29028</xdr:rowOff>
    </xdr:to>
    <xdr:sp macro="" textlink="">
      <xdr:nvSpPr>
        <xdr:cNvPr id="137" name="楕円 136">
          <a:extLst>
            <a:ext uri="{FF2B5EF4-FFF2-40B4-BE49-F238E27FC236}">
              <a16:creationId xmlns:a16="http://schemas.microsoft.com/office/drawing/2014/main" id="{0D3EB79F-9F38-4241-A774-E9539616129E}"/>
            </a:ext>
          </a:extLst>
        </xdr:cNvPr>
        <xdr:cNvSpPr/>
      </xdr:nvSpPr>
      <xdr:spPr>
        <a:xfrm>
          <a:off x="7670800" y="6636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149678</xdr:rowOff>
    </xdr:from>
    <xdr:to>
      <xdr:col>50</xdr:col>
      <xdr:colOff>114300</xdr:colOff>
      <xdr:row>39</xdr:row>
      <xdr:rowOff>152944</xdr:rowOff>
    </xdr:to>
    <xdr:cxnSp macro="">
      <xdr:nvCxnSpPr>
        <xdr:cNvPr id="138" name="直線コネクタ 137">
          <a:extLst>
            <a:ext uri="{FF2B5EF4-FFF2-40B4-BE49-F238E27FC236}">
              <a16:creationId xmlns:a16="http://schemas.microsoft.com/office/drawing/2014/main" id="{3D96F3D0-1C56-44A5-B688-6351FBD26534}"/>
            </a:ext>
          </a:extLst>
        </xdr:cNvPr>
        <xdr:cNvCxnSpPr/>
      </xdr:nvCxnSpPr>
      <xdr:spPr>
        <a:xfrm>
          <a:off x="7713980" y="6687638"/>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102144</xdr:rowOff>
    </xdr:from>
    <xdr:to>
      <xdr:col>41</xdr:col>
      <xdr:colOff>101600</xdr:colOff>
      <xdr:row>40</xdr:row>
      <xdr:rowOff>32294</xdr:rowOff>
    </xdr:to>
    <xdr:sp macro="" textlink="">
      <xdr:nvSpPr>
        <xdr:cNvPr id="139" name="楕円 138">
          <a:extLst>
            <a:ext uri="{FF2B5EF4-FFF2-40B4-BE49-F238E27FC236}">
              <a16:creationId xmlns:a16="http://schemas.microsoft.com/office/drawing/2014/main" id="{1F053511-0652-4195-8D83-DC21243FDC7E}"/>
            </a:ext>
          </a:extLst>
        </xdr:cNvPr>
        <xdr:cNvSpPr/>
      </xdr:nvSpPr>
      <xdr:spPr>
        <a:xfrm>
          <a:off x="6873240" y="6640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149678</xdr:rowOff>
    </xdr:from>
    <xdr:to>
      <xdr:col>45</xdr:col>
      <xdr:colOff>177800</xdr:colOff>
      <xdr:row>39</xdr:row>
      <xdr:rowOff>152944</xdr:rowOff>
    </xdr:to>
    <xdr:cxnSp macro="">
      <xdr:nvCxnSpPr>
        <xdr:cNvPr id="140" name="直線コネクタ 139">
          <a:extLst>
            <a:ext uri="{FF2B5EF4-FFF2-40B4-BE49-F238E27FC236}">
              <a16:creationId xmlns:a16="http://schemas.microsoft.com/office/drawing/2014/main" id="{CE8AD7C5-F22F-479B-9CCE-18E45C2CEA5D}"/>
            </a:ext>
          </a:extLst>
        </xdr:cNvPr>
        <xdr:cNvCxnSpPr/>
      </xdr:nvCxnSpPr>
      <xdr:spPr>
        <a:xfrm flipV="1">
          <a:off x="6924040" y="6687638"/>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102144</xdr:rowOff>
    </xdr:from>
    <xdr:to>
      <xdr:col>36</xdr:col>
      <xdr:colOff>165100</xdr:colOff>
      <xdr:row>40</xdr:row>
      <xdr:rowOff>32294</xdr:rowOff>
    </xdr:to>
    <xdr:sp macro="" textlink="">
      <xdr:nvSpPr>
        <xdr:cNvPr id="141" name="楕円 140">
          <a:extLst>
            <a:ext uri="{FF2B5EF4-FFF2-40B4-BE49-F238E27FC236}">
              <a16:creationId xmlns:a16="http://schemas.microsoft.com/office/drawing/2014/main" id="{65682C73-1A5D-466B-BF13-6CC990F26746}"/>
            </a:ext>
          </a:extLst>
        </xdr:cNvPr>
        <xdr:cNvSpPr/>
      </xdr:nvSpPr>
      <xdr:spPr>
        <a:xfrm>
          <a:off x="6098540" y="6640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152944</xdr:rowOff>
    </xdr:from>
    <xdr:to>
      <xdr:col>41</xdr:col>
      <xdr:colOff>50800</xdr:colOff>
      <xdr:row>39</xdr:row>
      <xdr:rowOff>152944</xdr:rowOff>
    </xdr:to>
    <xdr:cxnSp macro="">
      <xdr:nvCxnSpPr>
        <xdr:cNvPr id="142" name="直線コネクタ 141">
          <a:extLst>
            <a:ext uri="{FF2B5EF4-FFF2-40B4-BE49-F238E27FC236}">
              <a16:creationId xmlns:a16="http://schemas.microsoft.com/office/drawing/2014/main" id="{38B60541-C3E1-4000-A838-CBA05A80385F}"/>
            </a:ext>
          </a:extLst>
        </xdr:cNvPr>
        <xdr:cNvCxnSpPr/>
      </xdr:nvCxnSpPr>
      <xdr:spPr>
        <a:xfrm>
          <a:off x="6149340" y="669090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48971A2C-0B63-4C78-BDC1-675907385C69}"/>
            </a:ext>
          </a:extLst>
        </xdr:cNvPr>
        <xdr:cNvSpPr txBox="1"/>
      </xdr:nvSpPr>
      <xdr:spPr>
        <a:xfrm>
          <a:off x="827158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49755702-3E17-4AFA-8E2E-C18898CFBB0F}"/>
            </a:ext>
          </a:extLst>
        </xdr:cNvPr>
        <xdr:cNvSpPr txBox="1"/>
      </xdr:nvSpPr>
      <xdr:spPr>
        <a:xfrm>
          <a:off x="7509587" y="684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B83F300D-19B7-43D7-ACAB-3D7CD4A54C26}"/>
            </a:ext>
          </a:extLst>
        </xdr:cNvPr>
        <xdr:cNvSpPr txBox="1"/>
      </xdr:nvSpPr>
      <xdr:spPr>
        <a:xfrm>
          <a:off x="6712027" y="685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2FBFAD35-7263-42D6-8A95-58E69BD92079}"/>
            </a:ext>
          </a:extLst>
        </xdr:cNvPr>
        <xdr:cNvSpPr txBox="1"/>
      </xdr:nvSpPr>
      <xdr:spPr>
        <a:xfrm>
          <a:off x="5937327" y="687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48821</xdr:rowOff>
    </xdr:from>
    <xdr:ext cx="469744" cy="259045"/>
    <xdr:sp macro="" textlink="">
      <xdr:nvSpPr>
        <xdr:cNvPr id="147" name="n_1mainValue【図書館】&#10;一人当たり面積">
          <a:extLst>
            <a:ext uri="{FF2B5EF4-FFF2-40B4-BE49-F238E27FC236}">
              <a16:creationId xmlns:a16="http://schemas.microsoft.com/office/drawing/2014/main" id="{2E6722AF-F05B-415A-BD59-9E5B4119B0AF}"/>
            </a:ext>
          </a:extLst>
        </xdr:cNvPr>
        <xdr:cNvSpPr txBox="1"/>
      </xdr:nvSpPr>
      <xdr:spPr>
        <a:xfrm>
          <a:off x="8271587" y="64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45555</xdr:rowOff>
    </xdr:from>
    <xdr:ext cx="469744" cy="259045"/>
    <xdr:sp macro="" textlink="">
      <xdr:nvSpPr>
        <xdr:cNvPr id="148" name="n_2mainValue【図書館】&#10;一人当たり面積">
          <a:extLst>
            <a:ext uri="{FF2B5EF4-FFF2-40B4-BE49-F238E27FC236}">
              <a16:creationId xmlns:a16="http://schemas.microsoft.com/office/drawing/2014/main" id="{95D944EF-F631-4B58-9220-38A0A4878F8C}"/>
            </a:ext>
          </a:extLst>
        </xdr:cNvPr>
        <xdr:cNvSpPr txBox="1"/>
      </xdr:nvSpPr>
      <xdr:spPr>
        <a:xfrm>
          <a:off x="7509587" y="641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48821</xdr:rowOff>
    </xdr:from>
    <xdr:ext cx="469744" cy="259045"/>
    <xdr:sp macro="" textlink="">
      <xdr:nvSpPr>
        <xdr:cNvPr id="149" name="n_3mainValue【図書館】&#10;一人当たり面積">
          <a:extLst>
            <a:ext uri="{FF2B5EF4-FFF2-40B4-BE49-F238E27FC236}">
              <a16:creationId xmlns:a16="http://schemas.microsoft.com/office/drawing/2014/main" id="{34C5B2C8-DB79-460F-9E71-B63127D45DDE}"/>
            </a:ext>
          </a:extLst>
        </xdr:cNvPr>
        <xdr:cNvSpPr txBox="1"/>
      </xdr:nvSpPr>
      <xdr:spPr>
        <a:xfrm>
          <a:off x="6712027" y="64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48821</xdr:rowOff>
    </xdr:from>
    <xdr:ext cx="469744" cy="259045"/>
    <xdr:sp macro="" textlink="">
      <xdr:nvSpPr>
        <xdr:cNvPr id="150" name="n_4mainValue【図書館】&#10;一人当たり面積">
          <a:extLst>
            <a:ext uri="{FF2B5EF4-FFF2-40B4-BE49-F238E27FC236}">
              <a16:creationId xmlns:a16="http://schemas.microsoft.com/office/drawing/2014/main" id="{69A1C2D7-3462-4648-9B17-61EBF7D29B63}"/>
            </a:ext>
          </a:extLst>
        </xdr:cNvPr>
        <xdr:cNvSpPr txBox="1"/>
      </xdr:nvSpPr>
      <xdr:spPr>
        <a:xfrm>
          <a:off x="5937327" y="64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177A75F2-B2C3-4169-81F4-9CCE3D57605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7979FADA-55B6-4222-A618-2083243F1C5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D820B86C-78D3-432F-A23D-1541D23A5A9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4792577E-3FA2-44A9-B8AD-B9A0DF740A1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EAAE296E-A856-43E6-B5AB-36099B3D396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5557455B-8FFB-4720-BCFE-FCBB1EE57C4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32EA28D1-9FF8-409E-8051-45F51B4E377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5C835F1D-42FB-4B0B-9C98-E1F9B698C05B}"/>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9" name="正方形/長方形 158">
          <a:extLst>
            <a:ext uri="{FF2B5EF4-FFF2-40B4-BE49-F238E27FC236}">
              <a16:creationId xmlns:a16="http://schemas.microsoft.com/office/drawing/2014/main" id="{CCE04C6D-3AC4-42A4-A0D9-69C5EC9D4DC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0" name="正方形/長方形 159">
          <a:extLst>
            <a:ext uri="{FF2B5EF4-FFF2-40B4-BE49-F238E27FC236}">
              <a16:creationId xmlns:a16="http://schemas.microsoft.com/office/drawing/2014/main" id="{B0DABAAD-971B-41E8-BB3C-310FC109B6B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1" name="正方形/長方形 160">
          <a:extLst>
            <a:ext uri="{FF2B5EF4-FFF2-40B4-BE49-F238E27FC236}">
              <a16:creationId xmlns:a16="http://schemas.microsoft.com/office/drawing/2014/main" id="{E5BA923A-5F2E-4997-B99F-3D1929B5478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2" name="正方形/長方形 161">
          <a:extLst>
            <a:ext uri="{FF2B5EF4-FFF2-40B4-BE49-F238E27FC236}">
              <a16:creationId xmlns:a16="http://schemas.microsoft.com/office/drawing/2014/main" id="{97C342E6-C4F2-4CCC-9F36-18AC5E4694F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3" name="正方形/長方形 162">
          <a:extLst>
            <a:ext uri="{FF2B5EF4-FFF2-40B4-BE49-F238E27FC236}">
              <a16:creationId xmlns:a16="http://schemas.microsoft.com/office/drawing/2014/main" id="{210B1BB9-1FC5-484B-9E16-F84F397BF3E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4" name="正方形/長方形 163">
          <a:extLst>
            <a:ext uri="{FF2B5EF4-FFF2-40B4-BE49-F238E27FC236}">
              <a16:creationId xmlns:a16="http://schemas.microsoft.com/office/drawing/2014/main" id="{579478A4-7E44-4965-B4BD-23E59230FB8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5" name="正方形/長方形 164">
          <a:extLst>
            <a:ext uri="{FF2B5EF4-FFF2-40B4-BE49-F238E27FC236}">
              <a16:creationId xmlns:a16="http://schemas.microsoft.com/office/drawing/2014/main" id="{1582FC1A-39C4-464A-943D-F9279F20C5C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6" name="正方形/長方形 165">
          <a:extLst>
            <a:ext uri="{FF2B5EF4-FFF2-40B4-BE49-F238E27FC236}">
              <a16:creationId xmlns:a16="http://schemas.microsoft.com/office/drawing/2014/main" id="{C58C68CE-9A86-4B52-97C0-31245CD21FEB}"/>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AB347776-D559-4EFC-977E-2B58E2672E5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C7742D6B-B531-4E1A-BC39-E79128ABEBF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5535E212-E18F-4F0F-A329-A19F0774EBD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E8EE3C36-8AD8-4D75-9B38-D38692BE6D3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FB09B919-A919-4D1A-90E7-BEBD5283F84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BC33FAF1-DA5D-4303-9052-088B2454102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38B78821-D6BE-4D71-A459-827EAF09278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233AF6AE-94F6-4710-A197-05908DEFEA7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5" name="テキスト ボックス 174">
          <a:extLst>
            <a:ext uri="{FF2B5EF4-FFF2-40B4-BE49-F238E27FC236}">
              <a16:creationId xmlns:a16="http://schemas.microsoft.com/office/drawing/2014/main" id="{065586C4-2F79-4BE9-9096-9CDCEC7DAC1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6" name="直線コネクタ 175">
          <a:extLst>
            <a:ext uri="{FF2B5EF4-FFF2-40B4-BE49-F238E27FC236}">
              <a16:creationId xmlns:a16="http://schemas.microsoft.com/office/drawing/2014/main" id="{A5AD4D6B-1AC9-445F-997E-6141E4829D9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7" name="テキスト ボックス 176">
          <a:extLst>
            <a:ext uri="{FF2B5EF4-FFF2-40B4-BE49-F238E27FC236}">
              <a16:creationId xmlns:a16="http://schemas.microsoft.com/office/drawing/2014/main" id="{7369E98E-AFE6-4962-A98C-4FAFD5DE819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8" name="直線コネクタ 177">
          <a:extLst>
            <a:ext uri="{FF2B5EF4-FFF2-40B4-BE49-F238E27FC236}">
              <a16:creationId xmlns:a16="http://schemas.microsoft.com/office/drawing/2014/main" id="{A6ADFE6E-8673-4C22-9669-46191478ACDF}"/>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9" name="テキスト ボックス 178">
          <a:extLst>
            <a:ext uri="{FF2B5EF4-FFF2-40B4-BE49-F238E27FC236}">
              <a16:creationId xmlns:a16="http://schemas.microsoft.com/office/drawing/2014/main" id="{CBBAC347-5D7E-4350-8D9E-0D384ACF17E8}"/>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80" name="直線コネクタ 179">
          <a:extLst>
            <a:ext uri="{FF2B5EF4-FFF2-40B4-BE49-F238E27FC236}">
              <a16:creationId xmlns:a16="http://schemas.microsoft.com/office/drawing/2014/main" id="{352C4274-152B-4DB8-B735-FA11ED475581}"/>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1" name="テキスト ボックス 180">
          <a:extLst>
            <a:ext uri="{FF2B5EF4-FFF2-40B4-BE49-F238E27FC236}">
              <a16:creationId xmlns:a16="http://schemas.microsoft.com/office/drawing/2014/main" id="{D8DA5B69-3886-4744-9A93-CF0FB461591F}"/>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2" name="直線コネクタ 181">
          <a:extLst>
            <a:ext uri="{FF2B5EF4-FFF2-40B4-BE49-F238E27FC236}">
              <a16:creationId xmlns:a16="http://schemas.microsoft.com/office/drawing/2014/main" id="{8BD9FEB6-07B2-4247-9479-5B920458A41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3" name="テキスト ボックス 182">
          <a:extLst>
            <a:ext uri="{FF2B5EF4-FFF2-40B4-BE49-F238E27FC236}">
              <a16:creationId xmlns:a16="http://schemas.microsoft.com/office/drawing/2014/main" id="{C3B9F8EF-3F66-4CA2-8198-3BC38906F0FF}"/>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4" name="直線コネクタ 183">
          <a:extLst>
            <a:ext uri="{FF2B5EF4-FFF2-40B4-BE49-F238E27FC236}">
              <a16:creationId xmlns:a16="http://schemas.microsoft.com/office/drawing/2014/main" id="{B3D493C7-11E2-4C36-93E3-4F38614AB76E}"/>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5" name="テキスト ボックス 184">
          <a:extLst>
            <a:ext uri="{FF2B5EF4-FFF2-40B4-BE49-F238E27FC236}">
              <a16:creationId xmlns:a16="http://schemas.microsoft.com/office/drawing/2014/main" id="{56BBBACC-5FC7-4B35-9398-E3F625F1360C}"/>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6" name="直線コネクタ 185">
          <a:extLst>
            <a:ext uri="{FF2B5EF4-FFF2-40B4-BE49-F238E27FC236}">
              <a16:creationId xmlns:a16="http://schemas.microsoft.com/office/drawing/2014/main" id="{6B001D0A-D74E-4E08-A88A-9D7D0BD29FBA}"/>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7" name="テキスト ボックス 186">
          <a:extLst>
            <a:ext uri="{FF2B5EF4-FFF2-40B4-BE49-F238E27FC236}">
              <a16:creationId xmlns:a16="http://schemas.microsoft.com/office/drawing/2014/main" id="{42273628-48FC-4305-A7E4-9F5E850DF503}"/>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8" name="直線コネクタ 187">
          <a:extLst>
            <a:ext uri="{FF2B5EF4-FFF2-40B4-BE49-F238E27FC236}">
              <a16:creationId xmlns:a16="http://schemas.microsoft.com/office/drawing/2014/main" id="{DE05FFB5-D773-4792-AF00-AEA31A2C8A2B}"/>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9" name="テキスト ボックス 188">
          <a:extLst>
            <a:ext uri="{FF2B5EF4-FFF2-40B4-BE49-F238E27FC236}">
              <a16:creationId xmlns:a16="http://schemas.microsoft.com/office/drawing/2014/main" id="{BEF0A6ED-0D06-4431-B4DF-E61AC9F57DC3}"/>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90" name="直線コネクタ 189">
          <a:extLst>
            <a:ext uri="{FF2B5EF4-FFF2-40B4-BE49-F238E27FC236}">
              <a16:creationId xmlns:a16="http://schemas.microsoft.com/office/drawing/2014/main" id="{7EF9AEB3-584C-402D-BEB0-DC314C7C065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1" name="【福祉施設】&#10;有形固定資産減価償却率グラフ枠">
          <a:extLst>
            <a:ext uri="{FF2B5EF4-FFF2-40B4-BE49-F238E27FC236}">
              <a16:creationId xmlns:a16="http://schemas.microsoft.com/office/drawing/2014/main" id="{2C24E147-D38B-4DC2-9940-7DCDD48E4FD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2" name="直線コネクタ 191">
          <a:extLst>
            <a:ext uri="{FF2B5EF4-FFF2-40B4-BE49-F238E27FC236}">
              <a16:creationId xmlns:a16="http://schemas.microsoft.com/office/drawing/2014/main" id="{144229B2-BEAD-40A9-A1EB-C083899E2D47}"/>
            </a:ext>
          </a:extLst>
        </xdr:cNvPr>
        <xdr:cNvCxnSpPr/>
      </xdr:nvCxnSpPr>
      <xdr:spPr>
        <a:xfrm flipV="1">
          <a:off x="4086225" y="13045985"/>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3" name="【福祉施設】&#10;有形固定資産減価償却率最小値テキスト">
          <a:extLst>
            <a:ext uri="{FF2B5EF4-FFF2-40B4-BE49-F238E27FC236}">
              <a16:creationId xmlns:a16="http://schemas.microsoft.com/office/drawing/2014/main" id="{76F80470-0516-4F22-8879-9395FED92E37}"/>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4" name="直線コネクタ 193">
          <a:extLst>
            <a:ext uri="{FF2B5EF4-FFF2-40B4-BE49-F238E27FC236}">
              <a16:creationId xmlns:a16="http://schemas.microsoft.com/office/drawing/2014/main" id="{608187F7-5E4E-46AF-B8B4-F7E5180978E1}"/>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5" name="【福祉施設】&#10;有形固定資産減価償却率最大値テキスト">
          <a:extLst>
            <a:ext uri="{FF2B5EF4-FFF2-40B4-BE49-F238E27FC236}">
              <a16:creationId xmlns:a16="http://schemas.microsoft.com/office/drawing/2014/main" id="{5BED4FEC-4480-4384-81D5-74550BA3AB5B}"/>
            </a:ext>
          </a:extLst>
        </xdr:cNvPr>
        <xdr:cNvSpPr txBox="1"/>
      </xdr:nvSpPr>
      <xdr:spPr>
        <a:xfrm>
          <a:off x="4124960" y="128250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6" name="直線コネクタ 195">
          <a:extLst>
            <a:ext uri="{FF2B5EF4-FFF2-40B4-BE49-F238E27FC236}">
              <a16:creationId xmlns:a16="http://schemas.microsoft.com/office/drawing/2014/main" id="{5C4E2E12-7EDE-4814-B24D-2F62076C1B9A}"/>
            </a:ext>
          </a:extLst>
        </xdr:cNvPr>
        <xdr:cNvCxnSpPr/>
      </xdr:nvCxnSpPr>
      <xdr:spPr>
        <a:xfrm>
          <a:off x="4020820" y="13045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197" name="【福祉施設】&#10;有形固定資産減価償却率平均値テキスト">
          <a:extLst>
            <a:ext uri="{FF2B5EF4-FFF2-40B4-BE49-F238E27FC236}">
              <a16:creationId xmlns:a16="http://schemas.microsoft.com/office/drawing/2014/main" id="{61A11965-A974-41B0-AE91-ED6B85A3BFD1}"/>
            </a:ext>
          </a:extLst>
        </xdr:cNvPr>
        <xdr:cNvSpPr txBox="1"/>
      </xdr:nvSpPr>
      <xdr:spPr>
        <a:xfrm>
          <a:off x="4124960" y="13826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8" name="フローチャート: 判断 197">
          <a:extLst>
            <a:ext uri="{FF2B5EF4-FFF2-40B4-BE49-F238E27FC236}">
              <a16:creationId xmlns:a16="http://schemas.microsoft.com/office/drawing/2014/main" id="{36251247-0CBA-42D2-9687-5CAF1D8219F8}"/>
            </a:ext>
          </a:extLst>
        </xdr:cNvPr>
        <xdr:cNvSpPr/>
      </xdr:nvSpPr>
      <xdr:spPr>
        <a:xfrm>
          <a:off x="4036060" y="13971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9" name="フローチャート: 判断 198">
          <a:extLst>
            <a:ext uri="{FF2B5EF4-FFF2-40B4-BE49-F238E27FC236}">
              <a16:creationId xmlns:a16="http://schemas.microsoft.com/office/drawing/2014/main" id="{2CAE9BC3-8D93-44D8-B7CA-9E4334FFC464}"/>
            </a:ext>
          </a:extLst>
        </xdr:cNvPr>
        <xdr:cNvSpPr/>
      </xdr:nvSpPr>
      <xdr:spPr>
        <a:xfrm>
          <a:off x="3312160" y="139422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00" name="フローチャート: 判断 199">
          <a:extLst>
            <a:ext uri="{FF2B5EF4-FFF2-40B4-BE49-F238E27FC236}">
              <a16:creationId xmlns:a16="http://schemas.microsoft.com/office/drawing/2014/main" id="{433A4F31-6617-4B33-9277-442B46ECA3B2}"/>
            </a:ext>
          </a:extLst>
        </xdr:cNvPr>
        <xdr:cNvSpPr/>
      </xdr:nvSpPr>
      <xdr:spPr>
        <a:xfrm>
          <a:off x="2514600" y="1396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1" name="フローチャート: 判断 200">
          <a:extLst>
            <a:ext uri="{FF2B5EF4-FFF2-40B4-BE49-F238E27FC236}">
              <a16:creationId xmlns:a16="http://schemas.microsoft.com/office/drawing/2014/main" id="{F93A0AC8-4417-4E47-810C-425C83097011}"/>
            </a:ext>
          </a:extLst>
        </xdr:cNvPr>
        <xdr:cNvSpPr/>
      </xdr:nvSpPr>
      <xdr:spPr>
        <a:xfrm>
          <a:off x="1739900" y="1397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2" name="フローチャート: 判断 201">
          <a:extLst>
            <a:ext uri="{FF2B5EF4-FFF2-40B4-BE49-F238E27FC236}">
              <a16:creationId xmlns:a16="http://schemas.microsoft.com/office/drawing/2014/main" id="{37DBC72C-1DEC-4F44-8328-DED6A68F56AB}"/>
            </a:ext>
          </a:extLst>
        </xdr:cNvPr>
        <xdr:cNvSpPr/>
      </xdr:nvSpPr>
      <xdr:spPr>
        <a:xfrm>
          <a:off x="965200" y="139373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4562F5DE-36C7-4B18-AEA5-5C89944E8B5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1E3E2709-BCF1-4FFF-BF99-E3D8C3B48DE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909C8E5E-BE23-4E5A-831C-6957D7C4715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1657BCB9-7180-4803-A71D-3E7DA0E7375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7" name="テキスト ボックス 206">
          <a:extLst>
            <a:ext uri="{FF2B5EF4-FFF2-40B4-BE49-F238E27FC236}">
              <a16:creationId xmlns:a16="http://schemas.microsoft.com/office/drawing/2014/main" id="{C8641E1D-F4A0-4806-810E-4BA393A66BF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16692</xdr:rowOff>
    </xdr:from>
    <xdr:to>
      <xdr:col>24</xdr:col>
      <xdr:colOff>114300</xdr:colOff>
      <xdr:row>86</xdr:row>
      <xdr:rowOff>118292</xdr:rowOff>
    </xdr:to>
    <xdr:sp macro="" textlink="">
      <xdr:nvSpPr>
        <xdr:cNvPr id="208" name="楕円 207">
          <a:extLst>
            <a:ext uri="{FF2B5EF4-FFF2-40B4-BE49-F238E27FC236}">
              <a16:creationId xmlns:a16="http://schemas.microsoft.com/office/drawing/2014/main" id="{EA571BCA-CF01-4AB4-AF07-467FC6317D31}"/>
            </a:ext>
          </a:extLst>
        </xdr:cNvPr>
        <xdr:cNvSpPr/>
      </xdr:nvSpPr>
      <xdr:spPr>
        <a:xfrm>
          <a:off x="4036060" y="1443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103069</xdr:rowOff>
    </xdr:from>
    <xdr:ext cx="405111" cy="259045"/>
    <xdr:sp macro="" textlink="">
      <xdr:nvSpPr>
        <xdr:cNvPr id="209" name="【福祉施設】&#10;有形固定資産減価償却率該当値テキスト">
          <a:extLst>
            <a:ext uri="{FF2B5EF4-FFF2-40B4-BE49-F238E27FC236}">
              <a16:creationId xmlns:a16="http://schemas.microsoft.com/office/drawing/2014/main" id="{7BD35537-3020-41E8-8C28-7DF13FE4EBA4}"/>
            </a:ext>
          </a:extLst>
        </xdr:cNvPr>
        <xdr:cNvSpPr txBox="1"/>
      </xdr:nvSpPr>
      <xdr:spPr>
        <a:xfrm>
          <a:off x="4124960" y="14352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78739</xdr:rowOff>
    </xdr:from>
    <xdr:to>
      <xdr:col>20</xdr:col>
      <xdr:colOff>38100</xdr:colOff>
      <xdr:row>86</xdr:row>
      <xdr:rowOff>8889</xdr:rowOff>
    </xdr:to>
    <xdr:sp macro="" textlink="">
      <xdr:nvSpPr>
        <xdr:cNvPr id="210" name="楕円 209">
          <a:extLst>
            <a:ext uri="{FF2B5EF4-FFF2-40B4-BE49-F238E27FC236}">
              <a16:creationId xmlns:a16="http://schemas.microsoft.com/office/drawing/2014/main" id="{E1477A29-BEF4-45A3-8821-16C444329B02}"/>
            </a:ext>
          </a:extLst>
        </xdr:cNvPr>
        <xdr:cNvSpPr/>
      </xdr:nvSpPr>
      <xdr:spPr>
        <a:xfrm>
          <a:off x="3312160" y="143281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129539</xdr:rowOff>
    </xdr:from>
    <xdr:to>
      <xdr:col>24</xdr:col>
      <xdr:colOff>63500</xdr:colOff>
      <xdr:row>86</xdr:row>
      <xdr:rowOff>67492</xdr:rowOff>
    </xdr:to>
    <xdr:cxnSp macro="">
      <xdr:nvCxnSpPr>
        <xdr:cNvPr id="211" name="直線コネクタ 210">
          <a:extLst>
            <a:ext uri="{FF2B5EF4-FFF2-40B4-BE49-F238E27FC236}">
              <a16:creationId xmlns:a16="http://schemas.microsoft.com/office/drawing/2014/main" id="{574EDCA9-6E25-4ADF-A3E2-D68DACD889B2}"/>
            </a:ext>
          </a:extLst>
        </xdr:cNvPr>
        <xdr:cNvCxnSpPr/>
      </xdr:nvCxnSpPr>
      <xdr:spPr>
        <a:xfrm>
          <a:off x="3355340" y="14378939"/>
          <a:ext cx="731520" cy="10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140788</xdr:rowOff>
    </xdr:from>
    <xdr:to>
      <xdr:col>15</xdr:col>
      <xdr:colOff>101600</xdr:colOff>
      <xdr:row>85</xdr:row>
      <xdr:rowOff>70938</xdr:rowOff>
    </xdr:to>
    <xdr:sp macro="" textlink="">
      <xdr:nvSpPr>
        <xdr:cNvPr id="212" name="楕円 211">
          <a:extLst>
            <a:ext uri="{FF2B5EF4-FFF2-40B4-BE49-F238E27FC236}">
              <a16:creationId xmlns:a16="http://schemas.microsoft.com/office/drawing/2014/main" id="{AFEF4C20-1A7A-4A1C-A171-59D96B5661CA}"/>
            </a:ext>
          </a:extLst>
        </xdr:cNvPr>
        <xdr:cNvSpPr/>
      </xdr:nvSpPr>
      <xdr:spPr>
        <a:xfrm>
          <a:off x="2514600" y="14222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20138</xdr:rowOff>
    </xdr:from>
    <xdr:to>
      <xdr:col>19</xdr:col>
      <xdr:colOff>177800</xdr:colOff>
      <xdr:row>85</xdr:row>
      <xdr:rowOff>129539</xdr:rowOff>
    </xdr:to>
    <xdr:cxnSp macro="">
      <xdr:nvCxnSpPr>
        <xdr:cNvPr id="213" name="直線コネクタ 212">
          <a:extLst>
            <a:ext uri="{FF2B5EF4-FFF2-40B4-BE49-F238E27FC236}">
              <a16:creationId xmlns:a16="http://schemas.microsoft.com/office/drawing/2014/main" id="{47F17445-40A3-4933-9B49-DE2646C00184}"/>
            </a:ext>
          </a:extLst>
        </xdr:cNvPr>
        <xdr:cNvCxnSpPr/>
      </xdr:nvCxnSpPr>
      <xdr:spPr>
        <a:xfrm>
          <a:off x="2565400" y="14269538"/>
          <a:ext cx="78994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31387</xdr:rowOff>
    </xdr:from>
    <xdr:to>
      <xdr:col>10</xdr:col>
      <xdr:colOff>165100</xdr:colOff>
      <xdr:row>84</xdr:row>
      <xdr:rowOff>132987</xdr:rowOff>
    </xdr:to>
    <xdr:sp macro="" textlink="">
      <xdr:nvSpPr>
        <xdr:cNvPr id="214" name="楕円 213">
          <a:extLst>
            <a:ext uri="{FF2B5EF4-FFF2-40B4-BE49-F238E27FC236}">
              <a16:creationId xmlns:a16="http://schemas.microsoft.com/office/drawing/2014/main" id="{1BD719B4-D489-4C18-9A87-63DE9A86E39C}"/>
            </a:ext>
          </a:extLst>
        </xdr:cNvPr>
        <xdr:cNvSpPr/>
      </xdr:nvSpPr>
      <xdr:spPr>
        <a:xfrm>
          <a:off x="1739900" y="1411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82187</xdr:rowOff>
    </xdr:from>
    <xdr:to>
      <xdr:col>15</xdr:col>
      <xdr:colOff>50800</xdr:colOff>
      <xdr:row>85</xdr:row>
      <xdr:rowOff>20138</xdr:rowOff>
    </xdr:to>
    <xdr:cxnSp macro="">
      <xdr:nvCxnSpPr>
        <xdr:cNvPr id="215" name="直線コネクタ 214">
          <a:extLst>
            <a:ext uri="{FF2B5EF4-FFF2-40B4-BE49-F238E27FC236}">
              <a16:creationId xmlns:a16="http://schemas.microsoft.com/office/drawing/2014/main" id="{DCC94A56-BA32-4E21-9415-87372CFFDDFC}"/>
            </a:ext>
          </a:extLst>
        </xdr:cNvPr>
        <xdr:cNvCxnSpPr/>
      </xdr:nvCxnSpPr>
      <xdr:spPr>
        <a:xfrm>
          <a:off x="1790700" y="14163947"/>
          <a:ext cx="774700" cy="10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93436</xdr:rowOff>
    </xdr:from>
    <xdr:to>
      <xdr:col>6</xdr:col>
      <xdr:colOff>38100</xdr:colOff>
      <xdr:row>84</xdr:row>
      <xdr:rowOff>23586</xdr:rowOff>
    </xdr:to>
    <xdr:sp macro="" textlink="">
      <xdr:nvSpPr>
        <xdr:cNvPr id="216" name="楕円 215">
          <a:extLst>
            <a:ext uri="{FF2B5EF4-FFF2-40B4-BE49-F238E27FC236}">
              <a16:creationId xmlns:a16="http://schemas.microsoft.com/office/drawing/2014/main" id="{1F0479A1-8325-43EF-919F-4D910A568A1F}"/>
            </a:ext>
          </a:extLst>
        </xdr:cNvPr>
        <xdr:cNvSpPr/>
      </xdr:nvSpPr>
      <xdr:spPr>
        <a:xfrm>
          <a:off x="965200" y="140075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144236</xdr:rowOff>
    </xdr:from>
    <xdr:to>
      <xdr:col>10</xdr:col>
      <xdr:colOff>114300</xdr:colOff>
      <xdr:row>84</xdr:row>
      <xdr:rowOff>82187</xdr:rowOff>
    </xdr:to>
    <xdr:cxnSp macro="">
      <xdr:nvCxnSpPr>
        <xdr:cNvPr id="217" name="直線コネクタ 216">
          <a:extLst>
            <a:ext uri="{FF2B5EF4-FFF2-40B4-BE49-F238E27FC236}">
              <a16:creationId xmlns:a16="http://schemas.microsoft.com/office/drawing/2014/main" id="{11B0B40A-5947-4DAB-87BB-8679D21FBDF1}"/>
            </a:ext>
          </a:extLst>
        </xdr:cNvPr>
        <xdr:cNvCxnSpPr/>
      </xdr:nvCxnSpPr>
      <xdr:spPr>
        <a:xfrm>
          <a:off x="1008380" y="14058356"/>
          <a:ext cx="782320" cy="10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218" name="n_1aveValue【福祉施設】&#10;有形固定資産減価償却率">
          <a:extLst>
            <a:ext uri="{FF2B5EF4-FFF2-40B4-BE49-F238E27FC236}">
              <a16:creationId xmlns:a16="http://schemas.microsoft.com/office/drawing/2014/main" id="{9BB0D5DA-2B6D-4766-B906-7DA41751D297}"/>
            </a:ext>
          </a:extLst>
        </xdr:cNvPr>
        <xdr:cNvSpPr txBox="1"/>
      </xdr:nvSpPr>
      <xdr:spPr>
        <a:xfrm>
          <a:off x="317056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19" name="n_2aveValue【福祉施設】&#10;有形固定資産減価償却率">
          <a:extLst>
            <a:ext uri="{FF2B5EF4-FFF2-40B4-BE49-F238E27FC236}">
              <a16:creationId xmlns:a16="http://schemas.microsoft.com/office/drawing/2014/main" id="{282C178F-5570-4354-A035-0D08FF237D07}"/>
            </a:ext>
          </a:extLst>
        </xdr:cNvPr>
        <xdr:cNvSpPr txBox="1"/>
      </xdr:nvSpPr>
      <xdr:spPr>
        <a:xfrm>
          <a:off x="2385704" y="1374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220" name="n_3aveValue【福祉施設】&#10;有形固定資産減価償却率">
          <a:extLst>
            <a:ext uri="{FF2B5EF4-FFF2-40B4-BE49-F238E27FC236}">
              <a16:creationId xmlns:a16="http://schemas.microsoft.com/office/drawing/2014/main" id="{D05673AC-7C6A-46B6-9E42-B9DB0F53E263}"/>
            </a:ext>
          </a:extLst>
        </xdr:cNvPr>
        <xdr:cNvSpPr txBox="1"/>
      </xdr:nvSpPr>
      <xdr:spPr>
        <a:xfrm>
          <a:off x="1611004" y="1375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221" name="n_4aveValue【福祉施設】&#10;有形固定資産減価償却率">
          <a:extLst>
            <a:ext uri="{FF2B5EF4-FFF2-40B4-BE49-F238E27FC236}">
              <a16:creationId xmlns:a16="http://schemas.microsoft.com/office/drawing/2014/main" id="{7168A7BE-AD72-4AC2-A1A9-3D2EF5FDD3D8}"/>
            </a:ext>
          </a:extLst>
        </xdr:cNvPr>
        <xdr:cNvSpPr txBox="1"/>
      </xdr:nvSpPr>
      <xdr:spPr>
        <a:xfrm>
          <a:off x="83630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16</xdr:rowOff>
    </xdr:from>
    <xdr:ext cx="405111" cy="259045"/>
    <xdr:sp macro="" textlink="">
      <xdr:nvSpPr>
        <xdr:cNvPr id="222" name="n_1mainValue【福祉施設】&#10;有形固定資産減価償却率">
          <a:extLst>
            <a:ext uri="{FF2B5EF4-FFF2-40B4-BE49-F238E27FC236}">
              <a16:creationId xmlns:a16="http://schemas.microsoft.com/office/drawing/2014/main" id="{4418C34B-FADF-4E57-8A75-2B3B0FEF62A7}"/>
            </a:ext>
          </a:extLst>
        </xdr:cNvPr>
        <xdr:cNvSpPr txBox="1"/>
      </xdr:nvSpPr>
      <xdr:spPr>
        <a:xfrm>
          <a:off x="3170564"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62065</xdr:rowOff>
    </xdr:from>
    <xdr:ext cx="405111" cy="259045"/>
    <xdr:sp macro="" textlink="">
      <xdr:nvSpPr>
        <xdr:cNvPr id="223" name="n_2mainValue【福祉施設】&#10;有形固定資産減価償却率">
          <a:extLst>
            <a:ext uri="{FF2B5EF4-FFF2-40B4-BE49-F238E27FC236}">
              <a16:creationId xmlns:a16="http://schemas.microsoft.com/office/drawing/2014/main" id="{7EE1D60A-8F05-4F6E-8DC7-F1785932DC83}"/>
            </a:ext>
          </a:extLst>
        </xdr:cNvPr>
        <xdr:cNvSpPr txBox="1"/>
      </xdr:nvSpPr>
      <xdr:spPr>
        <a:xfrm>
          <a:off x="2385704" y="14311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124114</xdr:rowOff>
    </xdr:from>
    <xdr:ext cx="405111" cy="259045"/>
    <xdr:sp macro="" textlink="">
      <xdr:nvSpPr>
        <xdr:cNvPr id="224" name="n_3mainValue【福祉施設】&#10;有形固定資産減価償却率">
          <a:extLst>
            <a:ext uri="{FF2B5EF4-FFF2-40B4-BE49-F238E27FC236}">
              <a16:creationId xmlns:a16="http://schemas.microsoft.com/office/drawing/2014/main" id="{77E3AE84-38A7-4FC0-95C1-F9F88FB28524}"/>
            </a:ext>
          </a:extLst>
        </xdr:cNvPr>
        <xdr:cNvSpPr txBox="1"/>
      </xdr:nvSpPr>
      <xdr:spPr>
        <a:xfrm>
          <a:off x="1611004" y="1420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14713</xdr:rowOff>
    </xdr:from>
    <xdr:ext cx="405111" cy="259045"/>
    <xdr:sp macro="" textlink="">
      <xdr:nvSpPr>
        <xdr:cNvPr id="225" name="n_4mainValue【福祉施設】&#10;有形固定資産減価償却率">
          <a:extLst>
            <a:ext uri="{FF2B5EF4-FFF2-40B4-BE49-F238E27FC236}">
              <a16:creationId xmlns:a16="http://schemas.microsoft.com/office/drawing/2014/main" id="{6659F922-AE87-4243-B330-78D6A8BBF3A9}"/>
            </a:ext>
          </a:extLst>
        </xdr:cNvPr>
        <xdr:cNvSpPr txBox="1"/>
      </xdr:nvSpPr>
      <xdr:spPr>
        <a:xfrm>
          <a:off x="836304" y="1409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6" name="正方形/長方形 225">
          <a:extLst>
            <a:ext uri="{FF2B5EF4-FFF2-40B4-BE49-F238E27FC236}">
              <a16:creationId xmlns:a16="http://schemas.microsoft.com/office/drawing/2014/main" id="{94681DBF-F0B7-459F-ADC5-3C1B7C073BD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7" name="正方形/長方形 226">
          <a:extLst>
            <a:ext uri="{FF2B5EF4-FFF2-40B4-BE49-F238E27FC236}">
              <a16:creationId xmlns:a16="http://schemas.microsoft.com/office/drawing/2014/main" id="{F70E1C87-4CA5-486F-BD61-DA7CD4AAA3C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8" name="正方形/長方形 227">
          <a:extLst>
            <a:ext uri="{FF2B5EF4-FFF2-40B4-BE49-F238E27FC236}">
              <a16:creationId xmlns:a16="http://schemas.microsoft.com/office/drawing/2014/main" id="{DFFBBEDB-AB6D-4127-98A1-0C40A72DF2D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9" name="正方形/長方形 228">
          <a:extLst>
            <a:ext uri="{FF2B5EF4-FFF2-40B4-BE49-F238E27FC236}">
              <a16:creationId xmlns:a16="http://schemas.microsoft.com/office/drawing/2014/main" id="{17314E84-D6FB-4DB5-B4DB-F314B774C25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0" name="正方形/長方形 229">
          <a:extLst>
            <a:ext uri="{FF2B5EF4-FFF2-40B4-BE49-F238E27FC236}">
              <a16:creationId xmlns:a16="http://schemas.microsoft.com/office/drawing/2014/main" id="{7C36AA37-5604-432F-8CBB-292146EFEAF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1" name="正方形/長方形 230">
          <a:extLst>
            <a:ext uri="{FF2B5EF4-FFF2-40B4-BE49-F238E27FC236}">
              <a16:creationId xmlns:a16="http://schemas.microsoft.com/office/drawing/2014/main" id="{E45DF06E-C5A7-485E-B35B-F21D9311FD2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2" name="正方形/長方形 231">
          <a:extLst>
            <a:ext uri="{FF2B5EF4-FFF2-40B4-BE49-F238E27FC236}">
              <a16:creationId xmlns:a16="http://schemas.microsoft.com/office/drawing/2014/main" id="{CC81B1DD-58BC-4548-9E27-3E6D6F40270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3" name="正方形/長方形 232">
          <a:extLst>
            <a:ext uri="{FF2B5EF4-FFF2-40B4-BE49-F238E27FC236}">
              <a16:creationId xmlns:a16="http://schemas.microsoft.com/office/drawing/2014/main" id="{55AA709E-D2D2-4FF0-9A12-A664858EEA5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4" name="テキスト ボックス 233">
          <a:extLst>
            <a:ext uri="{FF2B5EF4-FFF2-40B4-BE49-F238E27FC236}">
              <a16:creationId xmlns:a16="http://schemas.microsoft.com/office/drawing/2014/main" id="{FF27BCA0-42D5-48D8-8517-25ADF378736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5" name="直線コネクタ 234">
          <a:extLst>
            <a:ext uri="{FF2B5EF4-FFF2-40B4-BE49-F238E27FC236}">
              <a16:creationId xmlns:a16="http://schemas.microsoft.com/office/drawing/2014/main" id="{AC625A3E-DD8E-4F30-99C9-7FD6AC88C84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6" name="直線コネクタ 235">
          <a:extLst>
            <a:ext uri="{FF2B5EF4-FFF2-40B4-BE49-F238E27FC236}">
              <a16:creationId xmlns:a16="http://schemas.microsoft.com/office/drawing/2014/main" id="{2005D2D5-EEFC-4B0E-9238-FB9189D78553}"/>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7" name="テキスト ボックス 236">
          <a:extLst>
            <a:ext uri="{FF2B5EF4-FFF2-40B4-BE49-F238E27FC236}">
              <a16:creationId xmlns:a16="http://schemas.microsoft.com/office/drawing/2014/main" id="{532AA617-0D12-4C72-A479-32B045F8E466}"/>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8" name="直線コネクタ 237">
          <a:extLst>
            <a:ext uri="{FF2B5EF4-FFF2-40B4-BE49-F238E27FC236}">
              <a16:creationId xmlns:a16="http://schemas.microsoft.com/office/drawing/2014/main" id="{05B77901-22A5-4B99-86C2-B98B2E793253}"/>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9" name="テキスト ボックス 238">
          <a:extLst>
            <a:ext uri="{FF2B5EF4-FFF2-40B4-BE49-F238E27FC236}">
              <a16:creationId xmlns:a16="http://schemas.microsoft.com/office/drawing/2014/main" id="{59CDE56E-FA5E-4406-89C1-3C0480A15635}"/>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40" name="直線コネクタ 239">
          <a:extLst>
            <a:ext uri="{FF2B5EF4-FFF2-40B4-BE49-F238E27FC236}">
              <a16:creationId xmlns:a16="http://schemas.microsoft.com/office/drawing/2014/main" id="{631ED231-839B-42A7-80EB-CAB7D8447D84}"/>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1" name="テキスト ボックス 240">
          <a:extLst>
            <a:ext uri="{FF2B5EF4-FFF2-40B4-BE49-F238E27FC236}">
              <a16:creationId xmlns:a16="http://schemas.microsoft.com/office/drawing/2014/main" id="{CC93F1D9-1134-4566-9907-8920A2CDE323}"/>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2" name="直線コネクタ 241">
          <a:extLst>
            <a:ext uri="{FF2B5EF4-FFF2-40B4-BE49-F238E27FC236}">
              <a16:creationId xmlns:a16="http://schemas.microsoft.com/office/drawing/2014/main" id="{C4A801EB-E2CA-480C-A3CC-5BB6DF185434}"/>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3" name="テキスト ボックス 242">
          <a:extLst>
            <a:ext uri="{FF2B5EF4-FFF2-40B4-BE49-F238E27FC236}">
              <a16:creationId xmlns:a16="http://schemas.microsoft.com/office/drawing/2014/main" id="{6581C467-40C4-4202-A144-0EB169EBBFE6}"/>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4" name="直線コネクタ 243">
          <a:extLst>
            <a:ext uri="{FF2B5EF4-FFF2-40B4-BE49-F238E27FC236}">
              <a16:creationId xmlns:a16="http://schemas.microsoft.com/office/drawing/2014/main" id="{F8290D6A-C2D8-465A-806D-195D18170A2F}"/>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5" name="テキスト ボックス 244">
          <a:extLst>
            <a:ext uri="{FF2B5EF4-FFF2-40B4-BE49-F238E27FC236}">
              <a16:creationId xmlns:a16="http://schemas.microsoft.com/office/drawing/2014/main" id="{980BADE6-9F95-4EA4-9A85-04EF39C9031A}"/>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6" name="直線コネクタ 245">
          <a:extLst>
            <a:ext uri="{FF2B5EF4-FFF2-40B4-BE49-F238E27FC236}">
              <a16:creationId xmlns:a16="http://schemas.microsoft.com/office/drawing/2014/main" id="{A5E5E17D-57B6-4AAF-84F8-A16431C7ACD1}"/>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7" name="テキスト ボックス 246">
          <a:extLst>
            <a:ext uri="{FF2B5EF4-FFF2-40B4-BE49-F238E27FC236}">
              <a16:creationId xmlns:a16="http://schemas.microsoft.com/office/drawing/2014/main" id="{6B15CCFE-DC2A-4306-95B6-34785516E641}"/>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8" name="直線コネクタ 247">
          <a:extLst>
            <a:ext uri="{FF2B5EF4-FFF2-40B4-BE49-F238E27FC236}">
              <a16:creationId xmlns:a16="http://schemas.microsoft.com/office/drawing/2014/main" id="{FFE05C4E-1F2B-4B6B-9D71-A941043BAFE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9" name="テキスト ボックス 248">
          <a:extLst>
            <a:ext uri="{FF2B5EF4-FFF2-40B4-BE49-F238E27FC236}">
              <a16:creationId xmlns:a16="http://schemas.microsoft.com/office/drawing/2014/main" id="{7C018C73-AC17-4E50-B052-0D5327F5D0D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50" name="【福祉施設】&#10;一人当たり面積グラフ枠">
          <a:extLst>
            <a:ext uri="{FF2B5EF4-FFF2-40B4-BE49-F238E27FC236}">
              <a16:creationId xmlns:a16="http://schemas.microsoft.com/office/drawing/2014/main" id="{B120E794-3FE6-40FB-92C3-63B2A0CBC16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1" name="直線コネクタ 250">
          <a:extLst>
            <a:ext uri="{FF2B5EF4-FFF2-40B4-BE49-F238E27FC236}">
              <a16:creationId xmlns:a16="http://schemas.microsoft.com/office/drawing/2014/main" id="{FD086AD1-02E9-44FF-8FAA-BD3EBD4EBF69}"/>
            </a:ext>
          </a:extLst>
        </xdr:cNvPr>
        <xdr:cNvCxnSpPr/>
      </xdr:nvCxnSpPr>
      <xdr:spPr>
        <a:xfrm flipV="1">
          <a:off x="9219565" y="13210902"/>
          <a:ext cx="0" cy="1360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2" name="【福祉施設】&#10;一人当たり面積最小値テキスト">
          <a:extLst>
            <a:ext uri="{FF2B5EF4-FFF2-40B4-BE49-F238E27FC236}">
              <a16:creationId xmlns:a16="http://schemas.microsoft.com/office/drawing/2014/main" id="{336B55D5-2EAD-4D78-90A4-8593FC144CF9}"/>
            </a:ext>
          </a:extLst>
        </xdr:cNvPr>
        <xdr:cNvSpPr txBox="1"/>
      </xdr:nvSpPr>
      <xdr:spPr>
        <a:xfrm>
          <a:off x="9258300" y="1457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3" name="直線コネクタ 252">
          <a:extLst>
            <a:ext uri="{FF2B5EF4-FFF2-40B4-BE49-F238E27FC236}">
              <a16:creationId xmlns:a16="http://schemas.microsoft.com/office/drawing/2014/main" id="{833BF50D-9167-41C3-AC82-B48E29D3FCA5}"/>
            </a:ext>
          </a:extLst>
        </xdr:cNvPr>
        <xdr:cNvCxnSpPr/>
      </xdr:nvCxnSpPr>
      <xdr:spPr>
        <a:xfrm>
          <a:off x="9154160" y="14571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4" name="【福祉施設】&#10;一人当たり面積最大値テキスト">
          <a:extLst>
            <a:ext uri="{FF2B5EF4-FFF2-40B4-BE49-F238E27FC236}">
              <a16:creationId xmlns:a16="http://schemas.microsoft.com/office/drawing/2014/main" id="{BC1BE3CD-FC27-450E-8FAD-8781C036BD7D}"/>
            </a:ext>
          </a:extLst>
        </xdr:cNvPr>
        <xdr:cNvSpPr txBox="1"/>
      </xdr:nvSpPr>
      <xdr:spPr>
        <a:xfrm>
          <a:off x="9258300" y="1298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5" name="直線コネクタ 254">
          <a:extLst>
            <a:ext uri="{FF2B5EF4-FFF2-40B4-BE49-F238E27FC236}">
              <a16:creationId xmlns:a16="http://schemas.microsoft.com/office/drawing/2014/main" id="{52B22226-C4C4-41D9-AA9E-07AF1DE63F39}"/>
            </a:ext>
          </a:extLst>
        </xdr:cNvPr>
        <xdr:cNvCxnSpPr/>
      </xdr:nvCxnSpPr>
      <xdr:spPr>
        <a:xfrm>
          <a:off x="9154160" y="13210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6" name="【福祉施設】&#10;一人当たり面積平均値テキスト">
          <a:extLst>
            <a:ext uri="{FF2B5EF4-FFF2-40B4-BE49-F238E27FC236}">
              <a16:creationId xmlns:a16="http://schemas.microsoft.com/office/drawing/2014/main" id="{0930838C-3AC7-4F30-9E93-D3977CF11B32}"/>
            </a:ext>
          </a:extLst>
        </xdr:cNvPr>
        <xdr:cNvSpPr txBox="1"/>
      </xdr:nvSpPr>
      <xdr:spPr>
        <a:xfrm>
          <a:off x="9258300" y="14162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7" name="フローチャート: 判断 256">
          <a:extLst>
            <a:ext uri="{FF2B5EF4-FFF2-40B4-BE49-F238E27FC236}">
              <a16:creationId xmlns:a16="http://schemas.microsoft.com/office/drawing/2014/main" id="{26432440-D4B0-4CC6-803F-4A1355137967}"/>
            </a:ext>
          </a:extLst>
        </xdr:cNvPr>
        <xdr:cNvSpPr/>
      </xdr:nvSpPr>
      <xdr:spPr>
        <a:xfrm>
          <a:off x="919226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8" name="フローチャート: 判断 257">
          <a:extLst>
            <a:ext uri="{FF2B5EF4-FFF2-40B4-BE49-F238E27FC236}">
              <a16:creationId xmlns:a16="http://schemas.microsoft.com/office/drawing/2014/main" id="{C8EAD8E0-B823-4FD8-B8FE-E9DB26A29178}"/>
            </a:ext>
          </a:extLst>
        </xdr:cNvPr>
        <xdr:cNvSpPr/>
      </xdr:nvSpPr>
      <xdr:spPr>
        <a:xfrm>
          <a:off x="8445500" y="14314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9" name="フローチャート: 判断 258">
          <a:extLst>
            <a:ext uri="{FF2B5EF4-FFF2-40B4-BE49-F238E27FC236}">
              <a16:creationId xmlns:a16="http://schemas.microsoft.com/office/drawing/2014/main" id="{2FE6E2BF-7AEA-461B-BDB7-8CC185A39803}"/>
            </a:ext>
          </a:extLst>
        </xdr:cNvPr>
        <xdr:cNvSpPr/>
      </xdr:nvSpPr>
      <xdr:spPr>
        <a:xfrm>
          <a:off x="7670800" y="143112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60" name="フローチャート: 判断 259">
          <a:extLst>
            <a:ext uri="{FF2B5EF4-FFF2-40B4-BE49-F238E27FC236}">
              <a16:creationId xmlns:a16="http://schemas.microsoft.com/office/drawing/2014/main" id="{E00FB8E3-B76D-4F1A-BB0F-EF8D5499E36A}"/>
            </a:ext>
          </a:extLst>
        </xdr:cNvPr>
        <xdr:cNvSpPr/>
      </xdr:nvSpPr>
      <xdr:spPr>
        <a:xfrm>
          <a:off x="6873240" y="143265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1" name="フローチャート: 判断 260">
          <a:extLst>
            <a:ext uri="{FF2B5EF4-FFF2-40B4-BE49-F238E27FC236}">
              <a16:creationId xmlns:a16="http://schemas.microsoft.com/office/drawing/2014/main" id="{1816D231-0F3D-4F5C-9D9D-46B47B8A974A}"/>
            </a:ext>
          </a:extLst>
        </xdr:cNvPr>
        <xdr:cNvSpPr/>
      </xdr:nvSpPr>
      <xdr:spPr>
        <a:xfrm>
          <a:off x="6098540" y="1431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157E6159-CC3F-494A-BDF8-53155E0138F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C0CAD161-5F06-43FA-A399-2719503AC07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6A9C56E0-9BAC-431D-80C3-B6609B0652E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8038FC81-C85D-45CA-8DEF-CD08EE1087E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5009C32D-A648-464F-9AB9-DD43B28B38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70031</xdr:rowOff>
    </xdr:from>
    <xdr:to>
      <xdr:col>55</xdr:col>
      <xdr:colOff>50800</xdr:colOff>
      <xdr:row>87</xdr:row>
      <xdr:rowOff>181</xdr:rowOff>
    </xdr:to>
    <xdr:sp macro="" textlink="">
      <xdr:nvSpPr>
        <xdr:cNvPr id="267" name="楕円 266">
          <a:extLst>
            <a:ext uri="{FF2B5EF4-FFF2-40B4-BE49-F238E27FC236}">
              <a16:creationId xmlns:a16="http://schemas.microsoft.com/office/drawing/2014/main" id="{EDA1C13E-7F60-46C1-A76F-4F700E940395}"/>
            </a:ext>
          </a:extLst>
        </xdr:cNvPr>
        <xdr:cNvSpPr/>
      </xdr:nvSpPr>
      <xdr:spPr>
        <a:xfrm>
          <a:off x="9192260" y="144870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156408</xdr:rowOff>
    </xdr:from>
    <xdr:ext cx="469744" cy="259045"/>
    <xdr:sp macro="" textlink="">
      <xdr:nvSpPr>
        <xdr:cNvPr id="268" name="【福祉施設】&#10;一人当たり面積該当値テキスト">
          <a:extLst>
            <a:ext uri="{FF2B5EF4-FFF2-40B4-BE49-F238E27FC236}">
              <a16:creationId xmlns:a16="http://schemas.microsoft.com/office/drawing/2014/main" id="{0609BF12-1015-4149-9663-BD55D18E99C1}"/>
            </a:ext>
          </a:extLst>
        </xdr:cNvPr>
        <xdr:cNvSpPr txBox="1"/>
      </xdr:nvSpPr>
      <xdr:spPr>
        <a:xfrm>
          <a:off x="9258300" y="1440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70031</xdr:rowOff>
    </xdr:from>
    <xdr:to>
      <xdr:col>50</xdr:col>
      <xdr:colOff>165100</xdr:colOff>
      <xdr:row>87</xdr:row>
      <xdr:rowOff>181</xdr:rowOff>
    </xdr:to>
    <xdr:sp macro="" textlink="">
      <xdr:nvSpPr>
        <xdr:cNvPr id="269" name="楕円 268">
          <a:extLst>
            <a:ext uri="{FF2B5EF4-FFF2-40B4-BE49-F238E27FC236}">
              <a16:creationId xmlns:a16="http://schemas.microsoft.com/office/drawing/2014/main" id="{38A62BF5-F87A-482A-9E3E-D0D4957F9505}"/>
            </a:ext>
          </a:extLst>
        </xdr:cNvPr>
        <xdr:cNvSpPr/>
      </xdr:nvSpPr>
      <xdr:spPr>
        <a:xfrm>
          <a:off x="8445500" y="144870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120831</xdr:rowOff>
    </xdr:from>
    <xdr:to>
      <xdr:col>55</xdr:col>
      <xdr:colOff>0</xdr:colOff>
      <xdr:row>86</xdr:row>
      <xdr:rowOff>120831</xdr:rowOff>
    </xdr:to>
    <xdr:cxnSp macro="">
      <xdr:nvCxnSpPr>
        <xdr:cNvPr id="270" name="直線コネクタ 269">
          <a:extLst>
            <a:ext uri="{FF2B5EF4-FFF2-40B4-BE49-F238E27FC236}">
              <a16:creationId xmlns:a16="http://schemas.microsoft.com/office/drawing/2014/main" id="{5B320196-8DA7-4C6E-9EA4-DA035D0E6C34}"/>
            </a:ext>
          </a:extLst>
        </xdr:cNvPr>
        <xdr:cNvCxnSpPr/>
      </xdr:nvCxnSpPr>
      <xdr:spPr>
        <a:xfrm>
          <a:off x="8496300" y="1453787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68943</xdr:rowOff>
    </xdr:from>
    <xdr:to>
      <xdr:col>46</xdr:col>
      <xdr:colOff>38100</xdr:colOff>
      <xdr:row>86</xdr:row>
      <xdr:rowOff>170543</xdr:rowOff>
    </xdr:to>
    <xdr:sp macro="" textlink="">
      <xdr:nvSpPr>
        <xdr:cNvPr id="271" name="楕円 270">
          <a:extLst>
            <a:ext uri="{FF2B5EF4-FFF2-40B4-BE49-F238E27FC236}">
              <a16:creationId xmlns:a16="http://schemas.microsoft.com/office/drawing/2014/main" id="{C6968BCA-C156-4701-8A95-F52413774CBD}"/>
            </a:ext>
          </a:extLst>
        </xdr:cNvPr>
        <xdr:cNvSpPr/>
      </xdr:nvSpPr>
      <xdr:spPr>
        <a:xfrm>
          <a:off x="7670800" y="144859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119743</xdr:rowOff>
    </xdr:from>
    <xdr:to>
      <xdr:col>50</xdr:col>
      <xdr:colOff>114300</xdr:colOff>
      <xdr:row>86</xdr:row>
      <xdr:rowOff>120831</xdr:rowOff>
    </xdr:to>
    <xdr:cxnSp macro="">
      <xdr:nvCxnSpPr>
        <xdr:cNvPr id="272" name="直線コネクタ 271">
          <a:extLst>
            <a:ext uri="{FF2B5EF4-FFF2-40B4-BE49-F238E27FC236}">
              <a16:creationId xmlns:a16="http://schemas.microsoft.com/office/drawing/2014/main" id="{F03D0471-E0A1-4E2E-A93D-687B4CF80E62}"/>
            </a:ext>
          </a:extLst>
        </xdr:cNvPr>
        <xdr:cNvCxnSpPr/>
      </xdr:nvCxnSpPr>
      <xdr:spPr>
        <a:xfrm>
          <a:off x="7713980" y="14536783"/>
          <a:ext cx="78232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70031</xdr:rowOff>
    </xdr:from>
    <xdr:to>
      <xdr:col>41</xdr:col>
      <xdr:colOff>101600</xdr:colOff>
      <xdr:row>87</xdr:row>
      <xdr:rowOff>181</xdr:rowOff>
    </xdr:to>
    <xdr:sp macro="" textlink="">
      <xdr:nvSpPr>
        <xdr:cNvPr id="273" name="楕円 272">
          <a:extLst>
            <a:ext uri="{FF2B5EF4-FFF2-40B4-BE49-F238E27FC236}">
              <a16:creationId xmlns:a16="http://schemas.microsoft.com/office/drawing/2014/main" id="{66568A31-F6EA-447D-9956-55F4FF250BF2}"/>
            </a:ext>
          </a:extLst>
        </xdr:cNvPr>
        <xdr:cNvSpPr/>
      </xdr:nvSpPr>
      <xdr:spPr>
        <a:xfrm>
          <a:off x="6873240" y="144870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119743</xdr:rowOff>
    </xdr:from>
    <xdr:to>
      <xdr:col>45</xdr:col>
      <xdr:colOff>177800</xdr:colOff>
      <xdr:row>86</xdr:row>
      <xdr:rowOff>120831</xdr:rowOff>
    </xdr:to>
    <xdr:cxnSp macro="">
      <xdr:nvCxnSpPr>
        <xdr:cNvPr id="274" name="直線コネクタ 273">
          <a:extLst>
            <a:ext uri="{FF2B5EF4-FFF2-40B4-BE49-F238E27FC236}">
              <a16:creationId xmlns:a16="http://schemas.microsoft.com/office/drawing/2014/main" id="{18EB32E2-259E-4EB0-8D66-360DE9B20771}"/>
            </a:ext>
          </a:extLst>
        </xdr:cNvPr>
        <xdr:cNvCxnSpPr/>
      </xdr:nvCxnSpPr>
      <xdr:spPr>
        <a:xfrm flipV="1">
          <a:off x="6924040" y="14536783"/>
          <a:ext cx="78994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70031</xdr:rowOff>
    </xdr:from>
    <xdr:to>
      <xdr:col>36</xdr:col>
      <xdr:colOff>165100</xdr:colOff>
      <xdr:row>87</xdr:row>
      <xdr:rowOff>181</xdr:rowOff>
    </xdr:to>
    <xdr:sp macro="" textlink="">
      <xdr:nvSpPr>
        <xdr:cNvPr id="275" name="楕円 274">
          <a:extLst>
            <a:ext uri="{FF2B5EF4-FFF2-40B4-BE49-F238E27FC236}">
              <a16:creationId xmlns:a16="http://schemas.microsoft.com/office/drawing/2014/main" id="{4A0EFA5D-C2A3-43BA-8776-E10DF436D5B7}"/>
            </a:ext>
          </a:extLst>
        </xdr:cNvPr>
        <xdr:cNvSpPr/>
      </xdr:nvSpPr>
      <xdr:spPr>
        <a:xfrm>
          <a:off x="6098540" y="144870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120831</xdr:rowOff>
    </xdr:from>
    <xdr:to>
      <xdr:col>41</xdr:col>
      <xdr:colOff>50800</xdr:colOff>
      <xdr:row>86</xdr:row>
      <xdr:rowOff>120831</xdr:rowOff>
    </xdr:to>
    <xdr:cxnSp macro="">
      <xdr:nvCxnSpPr>
        <xdr:cNvPr id="276" name="直線コネクタ 275">
          <a:extLst>
            <a:ext uri="{FF2B5EF4-FFF2-40B4-BE49-F238E27FC236}">
              <a16:creationId xmlns:a16="http://schemas.microsoft.com/office/drawing/2014/main" id="{43B9FD22-93C2-4A8A-BF53-00D80EDE0FC4}"/>
            </a:ext>
          </a:extLst>
        </xdr:cNvPr>
        <xdr:cNvCxnSpPr/>
      </xdr:nvCxnSpPr>
      <xdr:spPr>
        <a:xfrm>
          <a:off x="6149340" y="1453787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7" name="n_1aveValue【福祉施設】&#10;一人当たり面積">
          <a:extLst>
            <a:ext uri="{FF2B5EF4-FFF2-40B4-BE49-F238E27FC236}">
              <a16:creationId xmlns:a16="http://schemas.microsoft.com/office/drawing/2014/main" id="{DDAC9B8C-C98D-433C-A48E-51919C9471CC}"/>
            </a:ext>
          </a:extLst>
        </xdr:cNvPr>
        <xdr:cNvSpPr txBox="1"/>
      </xdr:nvSpPr>
      <xdr:spPr>
        <a:xfrm>
          <a:off x="8271587" y="1409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8" name="n_2aveValue【福祉施設】&#10;一人当たり面積">
          <a:extLst>
            <a:ext uri="{FF2B5EF4-FFF2-40B4-BE49-F238E27FC236}">
              <a16:creationId xmlns:a16="http://schemas.microsoft.com/office/drawing/2014/main" id="{9EBFB76D-B3E8-4764-A3EB-BE64C48CAE9C}"/>
            </a:ext>
          </a:extLst>
        </xdr:cNvPr>
        <xdr:cNvSpPr txBox="1"/>
      </xdr:nvSpPr>
      <xdr:spPr>
        <a:xfrm>
          <a:off x="7509587" y="1409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9" name="n_3aveValue【福祉施設】&#10;一人当たり面積">
          <a:extLst>
            <a:ext uri="{FF2B5EF4-FFF2-40B4-BE49-F238E27FC236}">
              <a16:creationId xmlns:a16="http://schemas.microsoft.com/office/drawing/2014/main" id="{96D5ED85-752D-4605-B44F-F19CF6738152}"/>
            </a:ext>
          </a:extLst>
        </xdr:cNvPr>
        <xdr:cNvSpPr txBox="1"/>
      </xdr:nvSpPr>
      <xdr:spPr>
        <a:xfrm>
          <a:off x="6712027" y="1410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80" name="n_4aveValue【福祉施設】&#10;一人当たり面積">
          <a:extLst>
            <a:ext uri="{FF2B5EF4-FFF2-40B4-BE49-F238E27FC236}">
              <a16:creationId xmlns:a16="http://schemas.microsoft.com/office/drawing/2014/main" id="{0AA85863-E992-40FA-BCBC-E0639E4F2166}"/>
            </a:ext>
          </a:extLst>
        </xdr:cNvPr>
        <xdr:cNvSpPr txBox="1"/>
      </xdr:nvSpPr>
      <xdr:spPr>
        <a:xfrm>
          <a:off x="5937327" y="1408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162758</xdr:rowOff>
    </xdr:from>
    <xdr:ext cx="469744" cy="259045"/>
    <xdr:sp macro="" textlink="">
      <xdr:nvSpPr>
        <xdr:cNvPr id="281" name="n_1mainValue【福祉施設】&#10;一人当たり面積">
          <a:extLst>
            <a:ext uri="{FF2B5EF4-FFF2-40B4-BE49-F238E27FC236}">
              <a16:creationId xmlns:a16="http://schemas.microsoft.com/office/drawing/2014/main" id="{13AF1376-AC05-46A1-BA84-D685EC0F8438}"/>
            </a:ext>
          </a:extLst>
        </xdr:cNvPr>
        <xdr:cNvSpPr txBox="1"/>
      </xdr:nvSpPr>
      <xdr:spPr>
        <a:xfrm>
          <a:off x="8271587"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161670</xdr:rowOff>
    </xdr:from>
    <xdr:ext cx="469744" cy="259045"/>
    <xdr:sp macro="" textlink="">
      <xdr:nvSpPr>
        <xdr:cNvPr id="282" name="n_2mainValue【福祉施設】&#10;一人当たり面積">
          <a:extLst>
            <a:ext uri="{FF2B5EF4-FFF2-40B4-BE49-F238E27FC236}">
              <a16:creationId xmlns:a16="http://schemas.microsoft.com/office/drawing/2014/main" id="{8371C361-F082-458B-896A-B96D383A9488}"/>
            </a:ext>
          </a:extLst>
        </xdr:cNvPr>
        <xdr:cNvSpPr txBox="1"/>
      </xdr:nvSpPr>
      <xdr:spPr>
        <a:xfrm>
          <a:off x="7509587" y="1457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162758</xdr:rowOff>
    </xdr:from>
    <xdr:ext cx="469744" cy="259045"/>
    <xdr:sp macro="" textlink="">
      <xdr:nvSpPr>
        <xdr:cNvPr id="283" name="n_3mainValue【福祉施設】&#10;一人当たり面積">
          <a:extLst>
            <a:ext uri="{FF2B5EF4-FFF2-40B4-BE49-F238E27FC236}">
              <a16:creationId xmlns:a16="http://schemas.microsoft.com/office/drawing/2014/main" id="{34D3E7F2-2A76-4A58-9F25-2CCEE1341ECB}"/>
            </a:ext>
          </a:extLst>
        </xdr:cNvPr>
        <xdr:cNvSpPr txBox="1"/>
      </xdr:nvSpPr>
      <xdr:spPr>
        <a:xfrm>
          <a:off x="6712027"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162758</xdr:rowOff>
    </xdr:from>
    <xdr:ext cx="469744" cy="259045"/>
    <xdr:sp macro="" textlink="">
      <xdr:nvSpPr>
        <xdr:cNvPr id="284" name="n_4mainValue【福祉施設】&#10;一人当たり面積">
          <a:extLst>
            <a:ext uri="{FF2B5EF4-FFF2-40B4-BE49-F238E27FC236}">
              <a16:creationId xmlns:a16="http://schemas.microsoft.com/office/drawing/2014/main" id="{F0EAA530-940A-4C42-AC55-194B9122A3A8}"/>
            </a:ext>
          </a:extLst>
        </xdr:cNvPr>
        <xdr:cNvSpPr txBox="1"/>
      </xdr:nvSpPr>
      <xdr:spPr>
        <a:xfrm>
          <a:off x="5937327"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5" name="正方形/長方形 284">
          <a:extLst>
            <a:ext uri="{FF2B5EF4-FFF2-40B4-BE49-F238E27FC236}">
              <a16:creationId xmlns:a16="http://schemas.microsoft.com/office/drawing/2014/main" id="{56982EE5-11AD-4DA0-8571-A0B753F622B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6" name="正方形/長方形 285">
          <a:extLst>
            <a:ext uri="{FF2B5EF4-FFF2-40B4-BE49-F238E27FC236}">
              <a16:creationId xmlns:a16="http://schemas.microsoft.com/office/drawing/2014/main" id="{2E4B2087-311F-4911-91A4-16E9199A694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7" name="正方形/長方形 286">
          <a:extLst>
            <a:ext uri="{FF2B5EF4-FFF2-40B4-BE49-F238E27FC236}">
              <a16:creationId xmlns:a16="http://schemas.microsoft.com/office/drawing/2014/main" id="{A152BEA3-2FF1-483B-952D-3167DF2AEA3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8" name="正方形/長方形 287">
          <a:extLst>
            <a:ext uri="{FF2B5EF4-FFF2-40B4-BE49-F238E27FC236}">
              <a16:creationId xmlns:a16="http://schemas.microsoft.com/office/drawing/2014/main" id="{9E4BAAC5-2331-44F9-B4E8-3B7B0EC8679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9" name="正方形/長方形 288">
          <a:extLst>
            <a:ext uri="{FF2B5EF4-FFF2-40B4-BE49-F238E27FC236}">
              <a16:creationId xmlns:a16="http://schemas.microsoft.com/office/drawing/2014/main" id="{F638670C-5990-41EF-83C5-833D8BEF5F9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90" name="正方形/長方形 289">
          <a:extLst>
            <a:ext uri="{FF2B5EF4-FFF2-40B4-BE49-F238E27FC236}">
              <a16:creationId xmlns:a16="http://schemas.microsoft.com/office/drawing/2014/main" id="{37260B9C-2D36-4135-B828-97CF7DFF8B8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1" name="正方形/長方形 290">
          <a:extLst>
            <a:ext uri="{FF2B5EF4-FFF2-40B4-BE49-F238E27FC236}">
              <a16:creationId xmlns:a16="http://schemas.microsoft.com/office/drawing/2014/main" id="{1D0CCD55-A822-48A8-A36B-61EFCBA65C5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2" name="正方形/長方形 291">
          <a:extLst>
            <a:ext uri="{FF2B5EF4-FFF2-40B4-BE49-F238E27FC236}">
              <a16:creationId xmlns:a16="http://schemas.microsoft.com/office/drawing/2014/main" id="{BE85CB76-6A24-41FD-A62C-65864931EE96}"/>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3" name="テキスト ボックス 292">
          <a:extLst>
            <a:ext uri="{FF2B5EF4-FFF2-40B4-BE49-F238E27FC236}">
              <a16:creationId xmlns:a16="http://schemas.microsoft.com/office/drawing/2014/main" id="{FC25C9E3-747E-488B-A8BF-E732C1D3B48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4" name="直線コネクタ 293">
          <a:extLst>
            <a:ext uri="{FF2B5EF4-FFF2-40B4-BE49-F238E27FC236}">
              <a16:creationId xmlns:a16="http://schemas.microsoft.com/office/drawing/2014/main" id="{FB722770-9361-4D89-A53D-B628B6773E4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5" name="テキスト ボックス 294">
          <a:extLst>
            <a:ext uri="{FF2B5EF4-FFF2-40B4-BE49-F238E27FC236}">
              <a16:creationId xmlns:a16="http://schemas.microsoft.com/office/drawing/2014/main" id="{70E048F8-9544-4D62-BC31-E40EFA5E6E0C}"/>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6" name="直線コネクタ 295">
          <a:extLst>
            <a:ext uri="{FF2B5EF4-FFF2-40B4-BE49-F238E27FC236}">
              <a16:creationId xmlns:a16="http://schemas.microsoft.com/office/drawing/2014/main" id="{36DD0543-C186-462A-999C-0AA64C78763C}"/>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7" name="テキスト ボックス 296">
          <a:extLst>
            <a:ext uri="{FF2B5EF4-FFF2-40B4-BE49-F238E27FC236}">
              <a16:creationId xmlns:a16="http://schemas.microsoft.com/office/drawing/2014/main" id="{CEEA16DD-B1C2-43A2-8039-3FAF2E9D6B30}"/>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8" name="直線コネクタ 297">
          <a:extLst>
            <a:ext uri="{FF2B5EF4-FFF2-40B4-BE49-F238E27FC236}">
              <a16:creationId xmlns:a16="http://schemas.microsoft.com/office/drawing/2014/main" id="{C471981A-2DA3-4335-AD94-B7FD8AD61257}"/>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9" name="テキスト ボックス 298">
          <a:extLst>
            <a:ext uri="{FF2B5EF4-FFF2-40B4-BE49-F238E27FC236}">
              <a16:creationId xmlns:a16="http://schemas.microsoft.com/office/drawing/2014/main" id="{A5153791-2C24-43BF-9FC1-092CF32E507D}"/>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00" name="直線コネクタ 299">
          <a:extLst>
            <a:ext uri="{FF2B5EF4-FFF2-40B4-BE49-F238E27FC236}">
              <a16:creationId xmlns:a16="http://schemas.microsoft.com/office/drawing/2014/main" id="{8603C2DB-E760-430F-9EA1-195062D9460F}"/>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1" name="テキスト ボックス 300">
          <a:extLst>
            <a:ext uri="{FF2B5EF4-FFF2-40B4-BE49-F238E27FC236}">
              <a16:creationId xmlns:a16="http://schemas.microsoft.com/office/drawing/2014/main" id="{22429DA0-AE77-4D45-97FD-6E7CF71A48F0}"/>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2" name="直線コネクタ 301">
          <a:extLst>
            <a:ext uri="{FF2B5EF4-FFF2-40B4-BE49-F238E27FC236}">
              <a16:creationId xmlns:a16="http://schemas.microsoft.com/office/drawing/2014/main" id="{BB636376-5776-4FD4-879D-7F3CCC845069}"/>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3" name="テキスト ボックス 302">
          <a:extLst>
            <a:ext uri="{FF2B5EF4-FFF2-40B4-BE49-F238E27FC236}">
              <a16:creationId xmlns:a16="http://schemas.microsoft.com/office/drawing/2014/main" id="{ECF60B16-1D3B-48EC-9B4E-1F782F7B7AC3}"/>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4" name="直線コネクタ 303">
          <a:extLst>
            <a:ext uri="{FF2B5EF4-FFF2-40B4-BE49-F238E27FC236}">
              <a16:creationId xmlns:a16="http://schemas.microsoft.com/office/drawing/2014/main" id="{7D9961C5-BDC8-428D-852C-D49D18FB2324}"/>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5" name="テキスト ボックス 304">
          <a:extLst>
            <a:ext uri="{FF2B5EF4-FFF2-40B4-BE49-F238E27FC236}">
              <a16:creationId xmlns:a16="http://schemas.microsoft.com/office/drawing/2014/main" id="{81D741A1-E7B3-45D7-92C0-98B4E871D442}"/>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6" name="直線コネクタ 305">
          <a:extLst>
            <a:ext uri="{FF2B5EF4-FFF2-40B4-BE49-F238E27FC236}">
              <a16:creationId xmlns:a16="http://schemas.microsoft.com/office/drawing/2014/main" id="{38186D32-2701-474C-BA47-A992C561A009}"/>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7" name="テキスト ボックス 306">
          <a:extLst>
            <a:ext uri="{FF2B5EF4-FFF2-40B4-BE49-F238E27FC236}">
              <a16:creationId xmlns:a16="http://schemas.microsoft.com/office/drawing/2014/main" id="{9A0A5869-4DFF-4E8F-8B68-39EC1FA2B082}"/>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8" name="直線コネクタ 307">
          <a:extLst>
            <a:ext uri="{FF2B5EF4-FFF2-40B4-BE49-F238E27FC236}">
              <a16:creationId xmlns:a16="http://schemas.microsoft.com/office/drawing/2014/main" id="{8AFECEC6-28A0-4D64-B6EC-3C205299F3A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9" name="【市民会館】&#10;有形固定資産減価償却率グラフ枠">
          <a:extLst>
            <a:ext uri="{FF2B5EF4-FFF2-40B4-BE49-F238E27FC236}">
              <a16:creationId xmlns:a16="http://schemas.microsoft.com/office/drawing/2014/main" id="{F5027EB1-E1A0-4AB4-B83E-B0C3B7EC479B}"/>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10" name="直線コネクタ 309">
          <a:extLst>
            <a:ext uri="{FF2B5EF4-FFF2-40B4-BE49-F238E27FC236}">
              <a16:creationId xmlns:a16="http://schemas.microsoft.com/office/drawing/2014/main" id="{85321402-D18A-4E4C-A9CF-630154FCF877}"/>
            </a:ext>
          </a:extLst>
        </xdr:cNvPr>
        <xdr:cNvCxnSpPr/>
      </xdr:nvCxnSpPr>
      <xdr:spPr>
        <a:xfrm flipV="1">
          <a:off x="4086225" y="16830402"/>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1" name="【市民会館】&#10;有形固定資産減価償却率最小値テキスト">
          <a:extLst>
            <a:ext uri="{FF2B5EF4-FFF2-40B4-BE49-F238E27FC236}">
              <a16:creationId xmlns:a16="http://schemas.microsoft.com/office/drawing/2014/main" id="{D81C2760-5474-4FA4-9D8B-1FC774FC8688}"/>
            </a:ext>
          </a:extLst>
        </xdr:cNvPr>
        <xdr:cNvSpPr txBox="1"/>
      </xdr:nvSpPr>
      <xdr:spPr>
        <a:xfrm>
          <a:off x="4124960" y="183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2" name="直線コネクタ 311">
          <a:extLst>
            <a:ext uri="{FF2B5EF4-FFF2-40B4-BE49-F238E27FC236}">
              <a16:creationId xmlns:a16="http://schemas.microsoft.com/office/drawing/2014/main" id="{BBC76923-EC29-4416-A601-D4364F037368}"/>
            </a:ext>
          </a:extLst>
        </xdr:cNvPr>
        <xdr:cNvCxnSpPr/>
      </xdr:nvCxnSpPr>
      <xdr:spPr>
        <a:xfrm>
          <a:off x="402082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3" name="【市民会館】&#10;有形固定資産減価償却率最大値テキスト">
          <a:extLst>
            <a:ext uri="{FF2B5EF4-FFF2-40B4-BE49-F238E27FC236}">
              <a16:creationId xmlns:a16="http://schemas.microsoft.com/office/drawing/2014/main" id="{778B932E-5118-414E-A31B-3BA7576C63EE}"/>
            </a:ext>
          </a:extLst>
        </xdr:cNvPr>
        <xdr:cNvSpPr txBox="1"/>
      </xdr:nvSpPr>
      <xdr:spPr>
        <a:xfrm>
          <a:off x="4124960" y="166094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4" name="直線コネクタ 313">
          <a:extLst>
            <a:ext uri="{FF2B5EF4-FFF2-40B4-BE49-F238E27FC236}">
              <a16:creationId xmlns:a16="http://schemas.microsoft.com/office/drawing/2014/main" id="{ACDE7AA8-90A9-4EA6-849A-F059B969A8C8}"/>
            </a:ext>
          </a:extLst>
        </xdr:cNvPr>
        <xdr:cNvCxnSpPr/>
      </xdr:nvCxnSpPr>
      <xdr:spPr>
        <a:xfrm>
          <a:off x="4020820" y="168304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315" name="【市民会館】&#10;有形固定資産減価償却率平均値テキスト">
          <a:extLst>
            <a:ext uri="{FF2B5EF4-FFF2-40B4-BE49-F238E27FC236}">
              <a16:creationId xmlns:a16="http://schemas.microsoft.com/office/drawing/2014/main" id="{139BECDE-6DFD-4D1F-AF99-53E12C85940E}"/>
            </a:ext>
          </a:extLst>
        </xdr:cNvPr>
        <xdr:cNvSpPr txBox="1"/>
      </xdr:nvSpPr>
      <xdr:spPr>
        <a:xfrm>
          <a:off x="4124960" y="1766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6" name="フローチャート: 判断 315">
          <a:extLst>
            <a:ext uri="{FF2B5EF4-FFF2-40B4-BE49-F238E27FC236}">
              <a16:creationId xmlns:a16="http://schemas.microsoft.com/office/drawing/2014/main" id="{7B328AF0-7456-4DA3-949B-F9D0BC380238}"/>
            </a:ext>
          </a:extLst>
        </xdr:cNvPr>
        <xdr:cNvSpPr/>
      </xdr:nvSpPr>
      <xdr:spPr>
        <a:xfrm>
          <a:off x="4036060" y="17686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7" name="フローチャート: 判断 316">
          <a:extLst>
            <a:ext uri="{FF2B5EF4-FFF2-40B4-BE49-F238E27FC236}">
              <a16:creationId xmlns:a16="http://schemas.microsoft.com/office/drawing/2014/main" id="{D8C2C23D-59BB-49E5-865C-D67EAB8EF63C}"/>
            </a:ext>
          </a:extLst>
        </xdr:cNvPr>
        <xdr:cNvSpPr/>
      </xdr:nvSpPr>
      <xdr:spPr>
        <a:xfrm>
          <a:off x="3312160" y="176602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8" name="フローチャート: 判断 317">
          <a:extLst>
            <a:ext uri="{FF2B5EF4-FFF2-40B4-BE49-F238E27FC236}">
              <a16:creationId xmlns:a16="http://schemas.microsoft.com/office/drawing/2014/main" id="{26840F8C-0033-42EC-95EE-738572457E7D}"/>
            </a:ext>
          </a:extLst>
        </xdr:cNvPr>
        <xdr:cNvSpPr/>
      </xdr:nvSpPr>
      <xdr:spPr>
        <a:xfrm>
          <a:off x="2514600" y="17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9" name="フローチャート: 判断 318">
          <a:extLst>
            <a:ext uri="{FF2B5EF4-FFF2-40B4-BE49-F238E27FC236}">
              <a16:creationId xmlns:a16="http://schemas.microsoft.com/office/drawing/2014/main" id="{94CF2FD2-CFD1-4BED-8FF9-E2B1307EC205}"/>
            </a:ext>
          </a:extLst>
        </xdr:cNvPr>
        <xdr:cNvSpPr/>
      </xdr:nvSpPr>
      <xdr:spPr>
        <a:xfrm>
          <a:off x="17399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20" name="フローチャート: 判断 319">
          <a:extLst>
            <a:ext uri="{FF2B5EF4-FFF2-40B4-BE49-F238E27FC236}">
              <a16:creationId xmlns:a16="http://schemas.microsoft.com/office/drawing/2014/main" id="{A5E066F2-5154-41E7-B344-661B9525AE45}"/>
            </a:ext>
          </a:extLst>
        </xdr:cNvPr>
        <xdr:cNvSpPr/>
      </xdr:nvSpPr>
      <xdr:spPr>
        <a:xfrm>
          <a:off x="96520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B12576A9-9CE7-460A-8734-0B6C8E658A4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FCC5891D-277B-4B7D-8925-4B1D67D499D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85AEFD39-B383-4D0D-82E0-4DF280E0AC5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7F161F9A-2764-47E1-9B29-E64724B5753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5" name="テキスト ボックス 324">
          <a:extLst>
            <a:ext uri="{FF2B5EF4-FFF2-40B4-BE49-F238E27FC236}">
              <a16:creationId xmlns:a16="http://schemas.microsoft.com/office/drawing/2014/main" id="{484F7328-08A2-4C78-B209-7F5EEE69B6F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38463</xdr:rowOff>
    </xdr:from>
    <xdr:to>
      <xdr:col>24</xdr:col>
      <xdr:colOff>114300</xdr:colOff>
      <xdr:row>104</xdr:row>
      <xdr:rowOff>140063</xdr:rowOff>
    </xdr:to>
    <xdr:sp macro="" textlink="">
      <xdr:nvSpPr>
        <xdr:cNvPr id="326" name="楕円 325">
          <a:extLst>
            <a:ext uri="{FF2B5EF4-FFF2-40B4-BE49-F238E27FC236}">
              <a16:creationId xmlns:a16="http://schemas.microsoft.com/office/drawing/2014/main" id="{A9C1FB6D-9F96-431D-A89A-F98B6B594345}"/>
            </a:ext>
          </a:extLst>
        </xdr:cNvPr>
        <xdr:cNvSpPr/>
      </xdr:nvSpPr>
      <xdr:spPr>
        <a:xfrm>
          <a:off x="4036060" y="1747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61340</xdr:rowOff>
    </xdr:from>
    <xdr:ext cx="405111" cy="259045"/>
    <xdr:sp macro="" textlink="">
      <xdr:nvSpPr>
        <xdr:cNvPr id="327" name="【市民会館】&#10;有形固定資産減価償却率該当値テキスト">
          <a:extLst>
            <a:ext uri="{FF2B5EF4-FFF2-40B4-BE49-F238E27FC236}">
              <a16:creationId xmlns:a16="http://schemas.microsoft.com/office/drawing/2014/main" id="{22161F20-470E-411A-98B6-6257EC21568B}"/>
            </a:ext>
          </a:extLst>
        </xdr:cNvPr>
        <xdr:cNvSpPr txBox="1"/>
      </xdr:nvSpPr>
      <xdr:spPr>
        <a:xfrm>
          <a:off x="4124960" y="1732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169092</xdr:rowOff>
    </xdr:from>
    <xdr:to>
      <xdr:col>20</xdr:col>
      <xdr:colOff>38100</xdr:colOff>
      <xdr:row>104</xdr:row>
      <xdr:rowOff>99242</xdr:rowOff>
    </xdr:to>
    <xdr:sp macro="" textlink="">
      <xdr:nvSpPr>
        <xdr:cNvPr id="328" name="楕円 327">
          <a:extLst>
            <a:ext uri="{FF2B5EF4-FFF2-40B4-BE49-F238E27FC236}">
              <a16:creationId xmlns:a16="http://schemas.microsoft.com/office/drawing/2014/main" id="{DDF0D04B-DECB-491C-9B5D-74E967140DAC}"/>
            </a:ext>
          </a:extLst>
        </xdr:cNvPr>
        <xdr:cNvSpPr/>
      </xdr:nvSpPr>
      <xdr:spPr>
        <a:xfrm>
          <a:off x="3312160" y="17436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48442</xdr:rowOff>
    </xdr:from>
    <xdr:to>
      <xdr:col>24</xdr:col>
      <xdr:colOff>63500</xdr:colOff>
      <xdr:row>104</xdr:row>
      <xdr:rowOff>89263</xdr:rowOff>
    </xdr:to>
    <xdr:cxnSp macro="">
      <xdr:nvCxnSpPr>
        <xdr:cNvPr id="329" name="直線コネクタ 328">
          <a:extLst>
            <a:ext uri="{FF2B5EF4-FFF2-40B4-BE49-F238E27FC236}">
              <a16:creationId xmlns:a16="http://schemas.microsoft.com/office/drawing/2014/main" id="{8B07DC15-0754-4B71-8DE8-D30CC91A5144}"/>
            </a:ext>
          </a:extLst>
        </xdr:cNvPr>
        <xdr:cNvCxnSpPr/>
      </xdr:nvCxnSpPr>
      <xdr:spPr>
        <a:xfrm>
          <a:off x="3355340" y="17483002"/>
          <a:ext cx="7315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131536</xdr:rowOff>
    </xdr:from>
    <xdr:to>
      <xdr:col>15</xdr:col>
      <xdr:colOff>101600</xdr:colOff>
      <xdr:row>104</xdr:row>
      <xdr:rowOff>61686</xdr:rowOff>
    </xdr:to>
    <xdr:sp macro="" textlink="">
      <xdr:nvSpPr>
        <xdr:cNvPr id="330" name="楕円 329">
          <a:extLst>
            <a:ext uri="{FF2B5EF4-FFF2-40B4-BE49-F238E27FC236}">
              <a16:creationId xmlns:a16="http://schemas.microsoft.com/office/drawing/2014/main" id="{ABD66F1B-54DB-40EC-A401-F9C9520F7EF5}"/>
            </a:ext>
          </a:extLst>
        </xdr:cNvPr>
        <xdr:cNvSpPr/>
      </xdr:nvSpPr>
      <xdr:spPr>
        <a:xfrm>
          <a:off x="2514600" y="17398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10886</xdr:rowOff>
    </xdr:from>
    <xdr:to>
      <xdr:col>19</xdr:col>
      <xdr:colOff>177800</xdr:colOff>
      <xdr:row>104</xdr:row>
      <xdr:rowOff>48442</xdr:rowOff>
    </xdr:to>
    <xdr:cxnSp macro="">
      <xdr:nvCxnSpPr>
        <xdr:cNvPr id="331" name="直線コネクタ 330">
          <a:extLst>
            <a:ext uri="{FF2B5EF4-FFF2-40B4-BE49-F238E27FC236}">
              <a16:creationId xmlns:a16="http://schemas.microsoft.com/office/drawing/2014/main" id="{71718919-FA32-4F32-B9EE-1690AC089242}"/>
            </a:ext>
          </a:extLst>
        </xdr:cNvPr>
        <xdr:cNvCxnSpPr/>
      </xdr:nvCxnSpPr>
      <xdr:spPr>
        <a:xfrm>
          <a:off x="2565400" y="17445446"/>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93980</xdr:rowOff>
    </xdr:from>
    <xdr:to>
      <xdr:col>10</xdr:col>
      <xdr:colOff>165100</xdr:colOff>
      <xdr:row>104</xdr:row>
      <xdr:rowOff>24130</xdr:rowOff>
    </xdr:to>
    <xdr:sp macro="" textlink="">
      <xdr:nvSpPr>
        <xdr:cNvPr id="332" name="楕円 331">
          <a:extLst>
            <a:ext uri="{FF2B5EF4-FFF2-40B4-BE49-F238E27FC236}">
              <a16:creationId xmlns:a16="http://schemas.microsoft.com/office/drawing/2014/main" id="{432483CA-0052-4C7D-A598-3519F73C483F}"/>
            </a:ext>
          </a:extLst>
        </xdr:cNvPr>
        <xdr:cNvSpPr/>
      </xdr:nvSpPr>
      <xdr:spPr>
        <a:xfrm>
          <a:off x="1739900" y="17360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144780</xdr:rowOff>
    </xdr:from>
    <xdr:to>
      <xdr:col>15</xdr:col>
      <xdr:colOff>50800</xdr:colOff>
      <xdr:row>104</xdr:row>
      <xdr:rowOff>10886</xdr:rowOff>
    </xdr:to>
    <xdr:cxnSp macro="">
      <xdr:nvCxnSpPr>
        <xdr:cNvPr id="333" name="直線コネクタ 332">
          <a:extLst>
            <a:ext uri="{FF2B5EF4-FFF2-40B4-BE49-F238E27FC236}">
              <a16:creationId xmlns:a16="http://schemas.microsoft.com/office/drawing/2014/main" id="{5DD0FD03-9F6D-45B7-9BA5-4F2982784D6E}"/>
            </a:ext>
          </a:extLst>
        </xdr:cNvPr>
        <xdr:cNvCxnSpPr/>
      </xdr:nvCxnSpPr>
      <xdr:spPr>
        <a:xfrm>
          <a:off x="1790700" y="17411700"/>
          <a:ext cx="7747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54792</xdr:rowOff>
    </xdr:from>
    <xdr:to>
      <xdr:col>6</xdr:col>
      <xdr:colOff>38100</xdr:colOff>
      <xdr:row>103</xdr:row>
      <xdr:rowOff>156392</xdr:rowOff>
    </xdr:to>
    <xdr:sp macro="" textlink="">
      <xdr:nvSpPr>
        <xdr:cNvPr id="334" name="楕円 333">
          <a:extLst>
            <a:ext uri="{FF2B5EF4-FFF2-40B4-BE49-F238E27FC236}">
              <a16:creationId xmlns:a16="http://schemas.microsoft.com/office/drawing/2014/main" id="{FD1DAE45-A6B6-4F36-B62C-19583A984B95}"/>
            </a:ext>
          </a:extLst>
        </xdr:cNvPr>
        <xdr:cNvSpPr/>
      </xdr:nvSpPr>
      <xdr:spPr>
        <a:xfrm>
          <a:off x="965200" y="17321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105592</xdr:rowOff>
    </xdr:from>
    <xdr:to>
      <xdr:col>10</xdr:col>
      <xdr:colOff>114300</xdr:colOff>
      <xdr:row>103</xdr:row>
      <xdr:rowOff>144780</xdr:rowOff>
    </xdr:to>
    <xdr:cxnSp macro="">
      <xdr:nvCxnSpPr>
        <xdr:cNvPr id="335" name="直線コネクタ 334">
          <a:extLst>
            <a:ext uri="{FF2B5EF4-FFF2-40B4-BE49-F238E27FC236}">
              <a16:creationId xmlns:a16="http://schemas.microsoft.com/office/drawing/2014/main" id="{6E57D705-EDCF-425C-8A1F-1FF654E1EC35}"/>
            </a:ext>
          </a:extLst>
        </xdr:cNvPr>
        <xdr:cNvCxnSpPr/>
      </xdr:nvCxnSpPr>
      <xdr:spPr>
        <a:xfrm>
          <a:off x="1008380" y="17372512"/>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336" name="n_1aveValue【市民会館】&#10;有形固定資産減価償却率">
          <a:extLst>
            <a:ext uri="{FF2B5EF4-FFF2-40B4-BE49-F238E27FC236}">
              <a16:creationId xmlns:a16="http://schemas.microsoft.com/office/drawing/2014/main" id="{D35BBD7F-3AB7-4290-91F3-640B6ABD72AC}"/>
            </a:ext>
          </a:extLst>
        </xdr:cNvPr>
        <xdr:cNvSpPr txBox="1"/>
      </xdr:nvSpPr>
      <xdr:spPr>
        <a:xfrm>
          <a:off x="3170564" y="1775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337" name="n_2aveValue【市民会館】&#10;有形固定資産減価償却率">
          <a:extLst>
            <a:ext uri="{FF2B5EF4-FFF2-40B4-BE49-F238E27FC236}">
              <a16:creationId xmlns:a16="http://schemas.microsoft.com/office/drawing/2014/main" id="{CE4FF706-9010-4E6A-8081-08AE8D445482}"/>
            </a:ext>
          </a:extLst>
        </xdr:cNvPr>
        <xdr:cNvSpPr txBox="1"/>
      </xdr:nvSpPr>
      <xdr:spPr>
        <a:xfrm>
          <a:off x="2385704" y="1774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338" name="n_3aveValue【市民会館】&#10;有形固定資産減価償却率">
          <a:extLst>
            <a:ext uri="{FF2B5EF4-FFF2-40B4-BE49-F238E27FC236}">
              <a16:creationId xmlns:a16="http://schemas.microsoft.com/office/drawing/2014/main" id="{704B6F5C-592C-4A93-AA8A-FFFC6CBE2154}"/>
            </a:ext>
          </a:extLst>
        </xdr:cNvPr>
        <xdr:cNvSpPr txBox="1"/>
      </xdr:nvSpPr>
      <xdr:spPr>
        <a:xfrm>
          <a:off x="161100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98533</xdr:rowOff>
    </xdr:from>
    <xdr:ext cx="405111" cy="259045"/>
    <xdr:sp macro="" textlink="">
      <xdr:nvSpPr>
        <xdr:cNvPr id="339" name="n_4aveValue【市民会館】&#10;有形固定資産減価償却率">
          <a:extLst>
            <a:ext uri="{FF2B5EF4-FFF2-40B4-BE49-F238E27FC236}">
              <a16:creationId xmlns:a16="http://schemas.microsoft.com/office/drawing/2014/main" id="{1E7B7001-C843-4781-A6C3-663529569152}"/>
            </a:ext>
          </a:extLst>
        </xdr:cNvPr>
        <xdr:cNvSpPr txBox="1"/>
      </xdr:nvSpPr>
      <xdr:spPr>
        <a:xfrm>
          <a:off x="836304" y="1770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115769</xdr:rowOff>
    </xdr:from>
    <xdr:ext cx="405111" cy="259045"/>
    <xdr:sp macro="" textlink="">
      <xdr:nvSpPr>
        <xdr:cNvPr id="340" name="n_1mainValue【市民会館】&#10;有形固定資産減価償却率">
          <a:extLst>
            <a:ext uri="{FF2B5EF4-FFF2-40B4-BE49-F238E27FC236}">
              <a16:creationId xmlns:a16="http://schemas.microsoft.com/office/drawing/2014/main" id="{18BCBFCA-180B-4E30-9C22-4F6CE64AFC88}"/>
            </a:ext>
          </a:extLst>
        </xdr:cNvPr>
        <xdr:cNvSpPr txBox="1"/>
      </xdr:nvSpPr>
      <xdr:spPr>
        <a:xfrm>
          <a:off x="3170564" y="1721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78213</xdr:rowOff>
    </xdr:from>
    <xdr:ext cx="405111" cy="259045"/>
    <xdr:sp macro="" textlink="">
      <xdr:nvSpPr>
        <xdr:cNvPr id="341" name="n_2mainValue【市民会館】&#10;有形固定資産減価償却率">
          <a:extLst>
            <a:ext uri="{FF2B5EF4-FFF2-40B4-BE49-F238E27FC236}">
              <a16:creationId xmlns:a16="http://schemas.microsoft.com/office/drawing/2014/main" id="{4BF5C9D6-ADCE-4291-8486-3C250BC6A24E}"/>
            </a:ext>
          </a:extLst>
        </xdr:cNvPr>
        <xdr:cNvSpPr txBox="1"/>
      </xdr:nvSpPr>
      <xdr:spPr>
        <a:xfrm>
          <a:off x="238570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40657</xdr:rowOff>
    </xdr:from>
    <xdr:ext cx="405111" cy="259045"/>
    <xdr:sp macro="" textlink="">
      <xdr:nvSpPr>
        <xdr:cNvPr id="342" name="n_3mainValue【市民会館】&#10;有形固定資産減価償却率">
          <a:extLst>
            <a:ext uri="{FF2B5EF4-FFF2-40B4-BE49-F238E27FC236}">
              <a16:creationId xmlns:a16="http://schemas.microsoft.com/office/drawing/2014/main" id="{9C3E0F0D-7421-4865-B6A6-9AA4FCC47399}"/>
            </a:ext>
          </a:extLst>
        </xdr:cNvPr>
        <xdr:cNvSpPr txBox="1"/>
      </xdr:nvSpPr>
      <xdr:spPr>
        <a:xfrm>
          <a:off x="1611004" y="1713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1469</xdr:rowOff>
    </xdr:from>
    <xdr:ext cx="405111" cy="259045"/>
    <xdr:sp macro="" textlink="">
      <xdr:nvSpPr>
        <xdr:cNvPr id="343" name="n_4mainValue【市民会館】&#10;有形固定資産減価償却率">
          <a:extLst>
            <a:ext uri="{FF2B5EF4-FFF2-40B4-BE49-F238E27FC236}">
              <a16:creationId xmlns:a16="http://schemas.microsoft.com/office/drawing/2014/main" id="{C53BB98D-BAFD-4C94-8427-5EB7581BD28D}"/>
            </a:ext>
          </a:extLst>
        </xdr:cNvPr>
        <xdr:cNvSpPr txBox="1"/>
      </xdr:nvSpPr>
      <xdr:spPr>
        <a:xfrm>
          <a:off x="836304" y="17100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4" name="正方形/長方形 343">
          <a:extLst>
            <a:ext uri="{FF2B5EF4-FFF2-40B4-BE49-F238E27FC236}">
              <a16:creationId xmlns:a16="http://schemas.microsoft.com/office/drawing/2014/main" id="{1502DC06-D1B8-4946-803B-6CE47BFEA7A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5" name="正方形/長方形 344">
          <a:extLst>
            <a:ext uri="{FF2B5EF4-FFF2-40B4-BE49-F238E27FC236}">
              <a16:creationId xmlns:a16="http://schemas.microsoft.com/office/drawing/2014/main" id="{EA1E281E-3352-4FD0-8415-E09FD4377D7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6" name="正方形/長方形 345">
          <a:extLst>
            <a:ext uri="{FF2B5EF4-FFF2-40B4-BE49-F238E27FC236}">
              <a16:creationId xmlns:a16="http://schemas.microsoft.com/office/drawing/2014/main" id="{7B29622E-BFBA-4AD7-86DE-240CD648A92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7" name="正方形/長方形 346">
          <a:extLst>
            <a:ext uri="{FF2B5EF4-FFF2-40B4-BE49-F238E27FC236}">
              <a16:creationId xmlns:a16="http://schemas.microsoft.com/office/drawing/2014/main" id="{EEA9E14B-0A25-411B-96F1-ED95783D7B2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8" name="正方形/長方形 347">
          <a:extLst>
            <a:ext uri="{FF2B5EF4-FFF2-40B4-BE49-F238E27FC236}">
              <a16:creationId xmlns:a16="http://schemas.microsoft.com/office/drawing/2014/main" id="{1FC96AF5-AE08-4BCA-B58B-E44246897D3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9" name="正方形/長方形 348">
          <a:extLst>
            <a:ext uri="{FF2B5EF4-FFF2-40B4-BE49-F238E27FC236}">
              <a16:creationId xmlns:a16="http://schemas.microsoft.com/office/drawing/2014/main" id="{9C52F284-C29B-486E-8551-B75E9D93172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0" name="正方形/長方形 349">
          <a:extLst>
            <a:ext uri="{FF2B5EF4-FFF2-40B4-BE49-F238E27FC236}">
              <a16:creationId xmlns:a16="http://schemas.microsoft.com/office/drawing/2014/main" id="{F5DEE72C-71A6-454A-AA01-5597AFAC83D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1" name="正方形/長方形 350">
          <a:extLst>
            <a:ext uri="{FF2B5EF4-FFF2-40B4-BE49-F238E27FC236}">
              <a16:creationId xmlns:a16="http://schemas.microsoft.com/office/drawing/2014/main" id="{E15F3A28-3043-4155-A7AE-743D93A9C6E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2" name="テキスト ボックス 351">
          <a:extLst>
            <a:ext uri="{FF2B5EF4-FFF2-40B4-BE49-F238E27FC236}">
              <a16:creationId xmlns:a16="http://schemas.microsoft.com/office/drawing/2014/main" id="{8B34D3A1-8E04-4337-BBAC-579A16022469}"/>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3" name="直線コネクタ 352">
          <a:extLst>
            <a:ext uri="{FF2B5EF4-FFF2-40B4-BE49-F238E27FC236}">
              <a16:creationId xmlns:a16="http://schemas.microsoft.com/office/drawing/2014/main" id="{A3E60FAC-9837-4C30-9942-0939D0EEF68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4" name="直線コネクタ 353">
          <a:extLst>
            <a:ext uri="{FF2B5EF4-FFF2-40B4-BE49-F238E27FC236}">
              <a16:creationId xmlns:a16="http://schemas.microsoft.com/office/drawing/2014/main" id="{B95E006F-FFFB-4511-B0FD-97B70FCAFDA6}"/>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5" name="テキスト ボックス 354">
          <a:extLst>
            <a:ext uri="{FF2B5EF4-FFF2-40B4-BE49-F238E27FC236}">
              <a16:creationId xmlns:a16="http://schemas.microsoft.com/office/drawing/2014/main" id="{7C288D1B-4E16-48EC-826B-AE33026403DB}"/>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6" name="直線コネクタ 355">
          <a:extLst>
            <a:ext uri="{FF2B5EF4-FFF2-40B4-BE49-F238E27FC236}">
              <a16:creationId xmlns:a16="http://schemas.microsoft.com/office/drawing/2014/main" id="{016DBAF8-D9A5-4E70-803F-C68EF448339C}"/>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7" name="テキスト ボックス 356">
          <a:extLst>
            <a:ext uri="{FF2B5EF4-FFF2-40B4-BE49-F238E27FC236}">
              <a16:creationId xmlns:a16="http://schemas.microsoft.com/office/drawing/2014/main" id="{C4335DAA-C875-44D4-8B90-21186257E5C1}"/>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8" name="直線コネクタ 357">
          <a:extLst>
            <a:ext uri="{FF2B5EF4-FFF2-40B4-BE49-F238E27FC236}">
              <a16:creationId xmlns:a16="http://schemas.microsoft.com/office/drawing/2014/main" id="{FDBB91C5-C0BD-4988-8014-448E1532BDEB}"/>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9" name="テキスト ボックス 358">
          <a:extLst>
            <a:ext uri="{FF2B5EF4-FFF2-40B4-BE49-F238E27FC236}">
              <a16:creationId xmlns:a16="http://schemas.microsoft.com/office/drawing/2014/main" id="{1B85E35A-81BC-4EE1-9C76-DDE35A1CC8A7}"/>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60" name="直線コネクタ 359">
          <a:extLst>
            <a:ext uri="{FF2B5EF4-FFF2-40B4-BE49-F238E27FC236}">
              <a16:creationId xmlns:a16="http://schemas.microsoft.com/office/drawing/2014/main" id="{506C80F1-96D7-4229-8E1B-8113A6CDAADC}"/>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1" name="テキスト ボックス 360">
          <a:extLst>
            <a:ext uri="{FF2B5EF4-FFF2-40B4-BE49-F238E27FC236}">
              <a16:creationId xmlns:a16="http://schemas.microsoft.com/office/drawing/2014/main" id="{1A484121-3FBC-4167-A9AE-6B5C2E92A1F0}"/>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2" name="直線コネクタ 361">
          <a:extLst>
            <a:ext uri="{FF2B5EF4-FFF2-40B4-BE49-F238E27FC236}">
              <a16:creationId xmlns:a16="http://schemas.microsoft.com/office/drawing/2014/main" id="{601A333C-7EFC-41C1-869D-0890D3A6C6CB}"/>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3" name="テキスト ボックス 362">
          <a:extLst>
            <a:ext uri="{FF2B5EF4-FFF2-40B4-BE49-F238E27FC236}">
              <a16:creationId xmlns:a16="http://schemas.microsoft.com/office/drawing/2014/main" id="{DF0BE648-5A38-4A2D-81F8-BC4D9D8B21F8}"/>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4" name="直線コネクタ 363">
          <a:extLst>
            <a:ext uri="{FF2B5EF4-FFF2-40B4-BE49-F238E27FC236}">
              <a16:creationId xmlns:a16="http://schemas.microsoft.com/office/drawing/2014/main" id="{9BE4FB13-A53D-497A-BE00-510CF9CB384C}"/>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5" name="テキスト ボックス 364">
          <a:extLst>
            <a:ext uri="{FF2B5EF4-FFF2-40B4-BE49-F238E27FC236}">
              <a16:creationId xmlns:a16="http://schemas.microsoft.com/office/drawing/2014/main" id="{3BB17D92-2F84-4BE6-B466-0A938D81212E}"/>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6" name="直線コネクタ 365">
          <a:extLst>
            <a:ext uri="{FF2B5EF4-FFF2-40B4-BE49-F238E27FC236}">
              <a16:creationId xmlns:a16="http://schemas.microsoft.com/office/drawing/2014/main" id="{1D6EEFDD-70F7-41A2-8BCA-A30A86E147B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7" name="テキスト ボックス 366">
          <a:extLst>
            <a:ext uri="{FF2B5EF4-FFF2-40B4-BE49-F238E27FC236}">
              <a16:creationId xmlns:a16="http://schemas.microsoft.com/office/drawing/2014/main" id="{9CDA6AB2-5240-4AB8-8986-5700BAD9D2F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8" name="【市民会館】&#10;一人当たり面積グラフ枠">
          <a:extLst>
            <a:ext uri="{FF2B5EF4-FFF2-40B4-BE49-F238E27FC236}">
              <a16:creationId xmlns:a16="http://schemas.microsoft.com/office/drawing/2014/main" id="{A2AE9D28-B52A-4A62-A120-A21687BBDB99}"/>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9" name="直線コネクタ 368">
          <a:extLst>
            <a:ext uri="{FF2B5EF4-FFF2-40B4-BE49-F238E27FC236}">
              <a16:creationId xmlns:a16="http://schemas.microsoft.com/office/drawing/2014/main" id="{75D9DC94-2D79-4836-B0F0-3F88F53C9A16}"/>
            </a:ext>
          </a:extLst>
        </xdr:cNvPr>
        <xdr:cNvCxnSpPr/>
      </xdr:nvCxnSpPr>
      <xdr:spPr>
        <a:xfrm flipV="1">
          <a:off x="9219565" y="16876123"/>
          <a:ext cx="0" cy="1397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70" name="【市民会館】&#10;一人当たり面積最小値テキスト">
          <a:extLst>
            <a:ext uri="{FF2B5EF4-FFF2-40B4-BE49-F238E27FC236}">
              <a16:creationId xmlns:a16="http://schemas.microsoft.com/office/drawing/2014/main" id="{633EEC2A-D641-4EC0-BBE4-92AD10403974}"/>
            </a:ext>
          </a:extLst>
        </xdr:cNvPr>
        <xdr:cNvSpPr txBox="1"/>
      </xdr:nvSpPr>
      <xdr:spPr>
        <a:xfrm>
          <a:off x="9258300" y="1827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1" name="直線コネクタ 370">
          <a:extLst>
            <a:ext uri="{FF2B5EF4-FFF2-40B4-BE49-F238E27FC236}">
              <a16:creationId xmlns:a16="http://schemas.microsoft.com/office/drawing/2014/main" id="{22351E14-3B47-4726-AB4E-483F82389A95}"/>
            </a:ext>
          </a:extLst>
        </xdr:cNvPr>
        <xdr:cNvCxnSpPr/>
      </xdr:nvCxnSpPr>
      <xdr:spPr>
        <a:xfrm>
          <a:off x="9154160" y="18273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2" name="【市民会館】&#10;一人当たり面積最大値テキスト">
          <a:extLst>
            <a:ext uri="{FF2B5EF4-FFF2-40B4-BE49-F238E27FC236}">
              <a16:creationId xmlns:a16="http://schemas.microsoft.com/office/drawing/2014/main" id="{3F1E1BB5-A0A8-40FB-9B20-477775C6471D}"/>
            </a:ext>
          </a:extLst>
        </xdr:cNvPr>
        <xdr:cNvSpPr txBox="1"/>
      </xdr:nvSpPr>
      <xdr:spPr>
        <a:xfrm>
          <a:off x="9258300" y="1665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3" name="直線コネクタ 372">
          <a:extLst>
            <a:ext uri="{FF2B5EF4-FFF2-40B4-BE49-F238E27FC236}">
              <a16:creationId xmlns:a16="http://schemas.microsoft.com/office/drawing/2014/main" id="{FD0BB4CF-DF17-4989-B713-FBE1F1A21687}"/>
            </a:ext>
          </a:extLst>
        </xdr:cNvPr>
        <xdr:cNvCxnSpPr/>
      </xdr:nvCxnSpPr>
      <xdr:spPr>
        <a:xfrm>
          <a:off x="9154160" y="16876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374" name="【市民会館】&#10;一人当たり面積平均値テキスト">
          <a:extLst>
            <a:ext uri="{FF2B5EF4-FFF2-40B4-BE49-F238E27FC236}">
              <a16:creationId xmlns:a16="http://schemas.microsoft.com/office/drawing/2014/main" id="{BD4D8DCE-927C-4FFC-8445-6B0CC78BE03E}"/>
            </a:ext>
          </a:extLst>
        </xdr:cNvPr>
        <xdr:cNvSpPr txBox="1"/>
      </xdr:nvSpPr>
      <xdr:spPr>
        <a:xfrm>
          <a:off x="9258300" y="1770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5" name="フローチャート: 判断 374">
          <a:extLst>
            <a:ext uri="{FF2B5EF4-FFF2-40B4-BE49-F238E27FC236}">
              <a16:creationId xmlns:a16="http://schemas.microsoft.com/office/drawing/2014/main" id="{B0FC56EF-E7D6-4098-8280-654B7F4BFF7E}"/>
            </a:ext>
          </a:extLst>
        </xdr:cNvPr>
        <xdr:cNvSpPr/>
      </xdr:nvSpPr>
      <xdr:spPr>
        <a:xfrm>
          <a:off x="9192260" y="17852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6" name="フローチャート: 判断 375">
          <a:extLst>
            <a:ext uri="{FF2B5EF4-FFF2-40B4-BE49-F238E27FC236}">
              <a16:creationId xmlns:a16="http://schemas.microsoft.com/office/drawing/2014/main" id="{EDF64630-9044-4EAA-AFED-3C793D1978C0}"/>
            </a:ext>
          </a:extLst>
        </xdr:cNvPr>
        <xdr:cNvSpPr/>
      </xdr:nvSpPr>
      <xdr:spPr>
        <a:xfrm>
          <a:off x="844550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7" name="フローチャート: 判断 376">
          <a:extLst>
            <a:ext uri="{FF2B5EF4-FFF2-40B4-BE49-F238E27FC236}">
              <a16:creationId xmlns:a16="http://schemas.microsoft.com/office/drawing/2014/main" id="{8D1D74FC-EABC-4450-B6A6-8CF14285F7AF}"/>
            </a:ext>
          </a:extLst>
        </xdr:cNvPr>
        <xdr:cNvSpPr/>
      </xdr:nvSpPr>
      <xdr:spPr>
        <a:xfrm>
          <a:off x="7670800" y="178687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8" name="フローチャート: 判断 377">
          <a:extLst>
            <a:ext uri="{FF2B5EF4-FFF2-40B4-BE49-F238E27FC236}">
              <a16:creationId xmlns:a16="http://schemas.microsoft.com/office/drawing/2014/main" id="{E647ABD2-A539-4D03-8EEA-C44AE6574E1C}"/>
            </a:ext>
          </a:extLst>
        </xdr:cNvPr>
        <xdr:cNvSpPr/>
      </xdr:nvSpPr>
      <xdr:spPr>
        <a:xfrm>
          <a:off x="687324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9" name="フローチャート: 判断 378">
          <a:extLst>
            <a:ext uri="{FF2B5EF4-FFF2-40B4-BE49-F238E27FC236}">
              <a16:creationId xmlns:a16="http://schemas.microsoft.com/office/drawing/2014/main" id="{46B281A3-F346-4AD7-BCA1-31541CFC4F1B}"/>
            </a:ext>
          </a:extLst>
        </xdr:cNvPr>
        <xdr:cNvSpPr/>
      </xdr:nvSpPr>
      <xdr:spPr>
        <a:xfrm>
          <a:off x="6098540" y="178654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0ADAC822-409E-4CED-AE2C-ED48AE84957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63E3D574-5CCA-4015-9FCE-7796DA1A4588}"/>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095EF71D-EDCE-41FA-A67F-97CA88CC6852}"/>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0106F1E2-A96C-420F-A505-D50F5A70A82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F04C0509-8051-4740-A8B5-C1CE52B6A8A2}"/>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56424</xdr:rowOff>
    </xdr:from>
    <xdr:to>
      <xdr:col>55</xdr:col>
      <xdr:colOff>50800</xdr:colOff>
      <xdr:row>107</xdr:row>
      <xdr:rowOff>158024</xdr:rowOff>
    </xdr:to>
    <xdr:sp macro="" textlink="">
      <xdr:nvSpPr>
        <xdr:cNvPr id="385" name="楕円 384">
          <a:extLst>
            <a:ext uri="{FF2B5EF4-FFF2-40B4-BE49-F238E27FC236}">
              <a16:creationId xmlns:a16="http://schemas.microsoft.com/office/drawing/2014/main" id="{BFBEFD0F-3507-4263-8579-85442198D9FD}"/>
            </a:ext>
          </a:extLst>
        </xdr:cNvPr>
        <xdr:cNvSpPr/>
      </xdr:nvSpPr>
      <xdr:spPr>
        <a:xfrm>
          <a:off x="9192260" y="179939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34851</xdr:rowOff>
    </xdr:from>
    <xdr:ext cx="469744" cy="259045"/>
    <xdr:sp macro="" textlink="">
      <xdr:nvSpPr>
        <xdr:cNvPr id="386" name="【市民会館】&#10;一人当たり面積該当値テキスト">
          <a:extLst>
            <a:ext uri="{FF2B5EF4-FFF2-40B4-BE49-F238E27FC236}">
              <a16:creationId xmlns:a16="http://schemas.microsoft.com/office/drawing/2014/main" id="{A94B11DA-7444-43CB-9DC8-156B7497DCF3}"/>
            </a:ext>
          </a:extLst>
        </xdr:cNvPr>
        <xdr:cNvSpPr txBox="1"/>
      </xdr:nvSpPr>
      <xdr:spPr>
        <a:xfrm>
          <a:off x="9258300" y="1797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56424</xdr:rowOff>
    </xdr:from>
    <xdr:to>
      <xdr:col>50</xdr:col>
      <xdr:colOff>165100</xdr:colOff>
      <xdr:row>107</xdr:row>
      <xdr:rowOff>158024</xdr:rowOff>
    </xdr:to>
    <xdr:sp macro="" textlink="">
      <xdr:nvSpPr>
        <xdr:cNvPr id="387" name="楕円 386">
          <a:extLst>
            <a:ext uri="{FF2B5EF4-FFF2-40B4-BE49-F238E27FC236}">
              <a16:creationId xmlns:a16="http://schemas.microsoft.com/office/drawing/2014/main" id="{AC1A4439-BE14-4F6F-BB58-B78F86F030A4}"/>
            </a:ext>
          </a:extLst>
        </xdr:cNvPr>
        <xdr:cNvSpPr/>
      </xdr:nvSpPr>
      <xdr:spPr>
        <a:xfrm>
          <a:off x="8445500" y="179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107224</xdr:rowOff>
    </xdr:from>
    <xdr:to>
      <xdr:col>55</xdr:col>
      <xdr:colOff>0</xdr:colOff>
      <xdr:row>107</xdr:row>
      <xdr:rowOff>107224</xdr:rowOff>
    </xdr:to>
    <xdr:cxnSp macro="">
      <xdr:nvCxnSpPr>
        <xdr:cNvPr id="388" name="直線コネクタ 387">
          <a:extLst>
            <a:ext uri="{FF2B5EF4-FFF2-40B4-BE49-F238E27FC236}">
              <a16:creationId xmlns:a16="http://schemas.microsoft.com/office/drawing/2014/main" id="{77BAD0AF-7118-4CDE-9625-7284D793420C}"/>
            </a:ext>
          </a:extLst>
        </xdr:cNvPr>
        <xdr:cNvCxnSpPr/>
      </xdr:nvCxnSpPr>
      <xdr:spPr>
        <a:xfrm>
          <a:off x="8496300" y="1804470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54792</xdr:rowOff>
    </xdr:from>
    <xdr:to>
      <xdr:col>46</xdr:col>
      <xdr:colOff>38100</xdr:colOff>
      <xdr:row>107</xdr:row>
      <xdr:rowOff>156392</xdr:rowOff>
    </xdr:to>
    <xdr:sp macro="" textlink="">
      <xdr:nvSpPr>
        <xdr:cNvPr id="389" name="楕円 388">
          <a:extLst>
            <a:ext uri="{FF2B5EF4-FFF2-40B4-BE49-F238E27FC236}">
              <a16:creationId xmlns:a16="http://schemas.microsoft.com/office/drawing/2014/main" id="{98533480-C52A-4921-B584-BBB97DD80F3C}"/>
            </a:ext>
          </a:extLst>
        </xdr:cNvPr>
        <xdr:cNvSpPr/>
      </xdr:nvSpPr>
      <xdr:spPr>
        <a:xfrm>
          <a:off x="7670800" y="179922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105592</xdr:rowOff>
    </xdr:from>
    <xdr:to>
      <xdr:col>50</xdr:col>
      <xdr:colOff>114300</xdr:colOff>
      <xdr:row>107</xdr:row>
      <xdr:rowOff>107224</xdr:rowOff>
    </xdr:to>
    <xdr:cxnSp macro="">
      <xdr:nvCxnSpPr>
        <xdr:cNvPr id="390" name="直線コネクタ 389">
          <a:extLst>
            <a:ext uri="{FF2B5EF4-FFF2-40B4-BE49-F238E27FC236}">
              <a16:creationId xmlns:a16="http://schemas.microsoft.com/office/drawing/2014/main" id="{7D10BB77-DECE-4277-BC45-2580A6172307}"/>
            </a:ext>
          </a:extLst>
        </xdr:cNvPr>
        <xdr:cNvCxnSpPr/>
      </xdr:nvCxnSpPr>
      <xdr:spPr>
        <a:xfrm>
          <a:off x="7713980" y="18043072"/>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56424</xdr:rowOff>
    </xdr:from>
    <xdr:to>
      <xdr:col>41</xdr:col>
      <xdr:colOff>101600</xdr:colOff>
      <xdr:row>107</xdr:row>
      <xdr:rowOff>158024</xdr:rowOff>
    </xdr:to>
    <xdr:sp macro="" textlink="">
      <xdr:nvSpPr>
        <xdr:cNvPr id="391" name="楕円 390">
          <a:extLst>
            <a:ext uri="{FF2B5EF4-FFF2-40B4-BE49-F238E27FC236}">
              <a16:creationId xmlns:a16="http://schemas.microsoft.com/office/drawing/2014/main" id="{C8773EA7-87B0-4B52-9FF6-97DB8C5E836A}"/>
            </a:ext>
          </a:extLst>
        </xdr:cNvPr>
        <xdr:cNvSpPr/>
      </xdr:nvSpPr>
      <xdr:spPr>
        <a:xfrm>
          <a:off x="6873240" y="179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105592</xdr:rowOff>
    </xdr:from>
    <xdr:to>
      <xdr:col>45</xdr:col>
      <xdr:colOff>177800</xdr:colOff>
      <xdr:row>107</xdr:row>
      <xdr:rowOff>107224</xdr:rowOff>
    </xdr:to>
    <xdr:cxnSp macro="">
      <xdr:nvCxnSpPr>
        <xdr:cNvPr id="392" name="直線コネクタ 391">
          <a:extLst>
            <a:ext uri="{FF2B5EF4-FFF2-40B4-BE49-F238E27FC236}">
              <a16:creationId xmlns:a16="http://schemas.microsoft.com/office/drawing/2014/main" id="{8D435A12-CB22-4798-A2F2-B9C50D8C8F1F}"/>
            </a:ext>
          </a:extLst>
        </xdr:cNvPr>
        <xdr:cNvCxnSpPr/>
      </xdr:nvCxnSpPr>
      <xdr:spPr>
        <a:xfrm flipV="1">
          <a:off x="6924040" y="18043072"/>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56424</xdr:rowOff>
    </xdr:from>
    <xdr:to>
      <xdr:col>36</xdr:col>
      <xdr:colOff>165100</xdr:colOff>
      <xdr:row>107</xdr:row>
      <xdr:rowOff>158024</xdr:rowOff>
    </xdr:to>
    <xdr:sp macro="" textlink="">
      <xdr:nvSpPr>
        <xdr:cNvPr id="393" name="楕円 392">
          <a:extLst>
            <a:ext uri="{FF2B5EF4-FFF2-40B4-BE49-F238E27FC236}">
              <a16:creationId xmlns:a16="http://schemas.microsoft.com/office/drawing/2014/main" id="{E4277A33-6E01-48FC-8329-95B123327901}"/>
            </a:ext>
          </a:extLst>
        </xdr:cNvPr>
        <xdr:cNvSpPr/>
      </xdr:nvSpPr>
      <xdr:spPr>
        <a:xfrm>
          <a:off x="6098540" y="179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107224</xdr:rowOff>
    </xdr:from>
    <xdr:to>
      <xdr:col>41</xdr:col>
      <xdr:colOff>50800</xdr:colOff>
      <xdr:row>107</xdr:row>
      <xdr:rowOff>107224</xdr:rowOff>
    </xdr:to>
    <xdr:cxnSp macro="">
      <xdr:nvCxnSpPr>
        <xdr:cNvPr id="394" name="直線コネクタ 393">
          <a:extLst>
            <a:ext uri="{FF2B5EF4-FFF2-40B4-BE49-F238E27FC236}">
              <a16:creationId xmlns:a16="http://schemas.microsoft.com/office/drawing/2014/main" id="{3EB35A11-D00D-42B0-A20C-8ADC25A86D8F}"/>
            </a:ext>
          </a:extLst>
        </xdr:cNvPr>
        <xdr:cNvCxnSpPr/>
      </xdr:nvCxnSpPr>
      <xdr:spPr>
        <a:xfrm>
          <a:off x="6149340" y="1804470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395" name="n_1aveValue【市民会館】&#10;一人当たり面積">
          <a:extLst>
            <a:ext uri="{FF2B5EF4-FFF2-40B4-BE49-F238E27FC236}">
              <a16:creationId xmlns:a16="http://schemas.microsoft.com/office/drawing/2014/main" id="{6B4C91AB-5E66-4ABE-8BAA-01CF2AC1220C}"/>
            </a:ext>
          </a:extLst>
        </xdr:cNvPr>
        <xdr:cNvSpPr txBox="1"/>
      </xdr:nvSpPr>
      <xdr:spPr>
        <a:xfrm>
          <a:off x="8271587" y="176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396" name="n_2aveValue【市民会館】&#10;一人当たり面積">
          <a:extLst>
            <a:ext uri="{FF2B5EF4-FFF2-40B4-BE49-F238E27FC236}">
              <a16:creationId xmlns:a16="http://schemas.microsoft.com/office/drawing/2014/main" id="{357D54CE-C476-4A1A-82A1-C30C2AB8C950}"/>
            </a:ext>
          </a:extLst>
        </xdr:cNvPr>
        <xdr:cNvSpPr txBox="1"/>
      </xdr:nvSpPr>
      <xdr:spPr>
        <a:xfrm>
          <a:off x="7509587" y="1764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397" name="n_3aveValue【市民会館】&#10;一人当たり面積">
          <a:extLst>
            <a:ext uri="{FF2B5EF4-FFF2-40B4-BE49-F238E27FC236}">
              <a16:creationId xmlns:a16="http://schemas.microsoft.com/office/drawing/2014/main" id="{DDFC983B-2E9F-4D93-899A-E944F5E929B0}"/>
            </a:ext>
          </a:extLst>
        </xdr:cNvPr>
        <xdr:cNvSpPr txBox="1"/>
      </xdr:nvSpPr>
      <xdr:spPr>
        <a:xfrm>
          <a:off x="6712027" y="176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398" name="n_4aveValue【市民会館】&#10;一人当たり面積">
          <a:extLst>
            <a:ext uri="{FF2B5EF4-FFF2-40B4-BE49-F238E27FC236}">
              <a16:creationId xmlns:a16="http://schemas.microsoft.com/office/drawing/2014/main" id="{6354F080-D419-4DCC-9562-8DA3933BAA90}"/>
            </a:ext>
          </a:extLst>
        </xdr:cNvPr>
        <xdr:cNvSpPr txBox="1"/>
      </xdr:nvSpPr>
      <xdr:spPr>
        <a:xfrm>
          <a:off x="5937327" y="1764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149151</xdr:rowOff>
    </xdr:from>
    <xdr:ext cx="469744" cy="259045"/>
    <xdr:sp macro="" textlink="">
      <xdr:nvSpPr>
        <xdr:cNvPr id="399" name="n_1mainValue【市民会館】&#10;一人当たり面積">
          <a:extLst>
            <a:ext uri="{FF2B5EF4-FFF2-40B4-BE49-F238E27FC236}">
              <a16:creationId xmlns:a16="http://schemas.microsoft.com/office/drawing/2014/main" id="{BCC84DBA-CCFA-456A-BD98-B1CB183850EF}"/>
            </a:ext>
          </a:extLst>
        </xdr:cNvPr>
        <xdr:cNvSpPr txBox="1"/>
      </xdr:nvSpPr>
      <xdr:spPr>
        <a:xfrm>
          <a:off x="8271587" y="1808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147519</xdr:rowOff>
    </xdr:from>
    <xdr:ext cx="469744" cy="259045"/>
    <xdr:sp macro="" textlink="">
      <xdr:nvSpPr>
        <xdr:cNvPr id="400" name="n_2mainValue【市民会館】&#10;一人当たり面積">
          <a:extLst>
            <a:ext uri="{FF2B5EF4-FFF2-40B4-BE49-F238E27FC236}">
              <a16:creationId xmlns:a16="http://schemas.microsoft.com/office/drawing/2014/main" id="{4A9AFB3C-8D1A-4E31-B904-0F9FBC3694C6}"/>
            </a:ext>
          </a:extLst>
        </xdr:cNvPr>
        <xdr:cNvSpPr txBox="1"/>
      </xdr:nvSpPr>
      <xdr:spPr>
        <a:xfrm>
          <a:off x="7509587" y="1808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149151</xdr:rowOff>
    </xdr:from>
    <xdr:ext cx="469744" cy="259045"/>
    <xdr:sp macro="" textlink="">
      <xdr:nvSpPr>
        <xdr:cNvPr id="401" name="n_3mainValue【市民会館】&#10;一人当たり面積">
          <a:extLst>
            <a:ext uri="{FF2B5EF4-FFF2-40B4-BE49-F238E27FC236}">
              <a16:creationId xmlns:a16="http://schemas.microsoft.com/office/drawing/2014/main" id="{EB928064-F51E-4521-8DCF-1A003B48B34C}"/>
            </a:ext>
          </a:extLst>
        </xdr:cNvPr>
        <xdr:cNvSpPr txBox="1"/>
      </xdr:nvSpPr>
      <xdr:spPr>
        <a:xfrm>
          <a:off x="6712027" y="1808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149151</xdr:rowOff>
    </xdr:from>
    <xdr:ext cx="469744" cy="259045"/>
    <xdr:sp macro="" textlink="">
      <xdr:nvSpPr>
        <xdr:cNvPr id="402" name="n_4mainValue【市民会館】&#10;一人当たり面積">
          <a:extLst>
            <a:ext uri="{FF2B5EF4-FFF2-40B4-BE49-F238E27FC236}">
              <a16:creationId xmlns:a16="http://schemas.microsoft.com/office/drawing/2014/main" id="{83FE9491-FFB7-4422-B6D4-7308C9D9B3F0}"/>
            </a:ext>
          </a:extLst>
        </xdr:cNvPr>
        <xdr:cNvSpPr txBox="1"/>
      </xdr:nvSpPr>
      <xdr:spPr>
        <a:xfrm>
          <a:off x="5937327" y="1808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3" name="正方形/長方形 402">
          <a:extLst>
            <a:ext uri="{FF2B5EF4-FFF2-40B4-BE49-F238E27FC236}">
              <a16:creationId xmlns:a16="http://schemas.microsoft.com/office/drawing/2014/main" id="{98C6FE13-F33E-47D8-8053-A49BD785D65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4" name="正方形/長方形 403">
          <a:extLst>
            <a:ext uri="{FF2B5EF4-FFF2-40B4-BE49-F238E27FC236}">
              <a16:creationId xmlns:a16="http://schemas.microsoft.com/office/drawing/2014/main" id="{ABD17EAA-DC92-45DF-B6AB-0B777CF3C5C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5" name="正方形/長方形 404">
          <a:extLst>
            <a:ext uri="{FF2B5EF4-FFF2-40B4-BE49-F238E27FC236}">
              <a16:creationId xmlns:a16="http://schemas.microsoft.com/office/drawing/2014/main" id="{30E58E6A-0CEF-458E-BECF-C44BEACC4D6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6" name="正方形/長方形 405">
          <a:extLst>
            <a:ext uri="{FF2B5EF4-FFF2-40B4-BE49-F238E27FC236}">
              <a16:creationId xmlns:a16="http://schemas.microsoft.com/office/drawing/2014/main" id="{188DC4A1-DEF5-401A-A88C-151CB53D1C6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7" name="正方形/長方形 406">
          <a:extLst>
            <a:ext uri="{FF2B5EF4-FFF2-40B4-BE49-F238E27FC236}">
              <a16:creationId xmlns:a16="http://schemas.microsoft.com/office/drawing/2014/main" id="{3487E02C-6822-44C4-9412-FAE0BD211D9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8" name="正方形/長方形 407">
          <a:extLst>
            <a:ext uri="{FF2B5EF4-FFF2-40B4-BE49-F238E27FC236}">
              <a16:creationId xmlns:a16="http://schemas.microsoft.com/office/drawing/2014/main" id="{88A8B683-A4C9-4985-B4EA-5A0683FD92E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9" name="正方形/長方形 408">
          <a:extLst>
            <a:ext uri="{FF2B5EF4-FFF2-40B4-BE49-F238E27FC236}">
              <a16:creationId xmlns:a16="http://schemas.microsoft.com/office/drawing/2014/main" id="{AF459912-F5A2-4D4E-8A68-C89901489C9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0" name="正方形/長方形 409">
          <a:extLst>
            <a:ext uri="{FF2B5EF4-FFF2-40B4-BE49-F238E27FC236}">
              <a16:creationId xmlns:a16="http://schemas.microsoft.com/office/drawing/2014/main" id="{E006C35F-D729-4DA1-9B6C-B0586BBEFA1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1" name="テキスト ボックス 410">
          <a:extLst>
            <a:ext uri="{FF2B5EF4-FFF2-40B4-BE49-F238E27FC236}">
              <a16:creationId xmlns:a16="http://schemas.microsoft.com/office/drawing/2014/main" id="{40F5507B-7EC3-49E4-96DC-2085F93988F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2" name="直線コネクタ 411">
          <a:extLst>
            <a:ext uri="{FF2B5EF4-FFF2-40B4-BE49-F238E27FC236}">
              <a16:creationId xmlns:a16="http://schemas.microsoft.com/office/drawing/2014/main" id="{FC33975D-66AA-4283-BE54-D6DF88250CE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3" name="テキスト ボックス 412">
          <a:extLst>
            <a:ext uri="{FF2B5EF4-FFF2-40B4-BE49-F238E27FC236}">
              <a16:creationId xmlns:a16="http://schemas.microsoft.com/office/drawing/2014/main" id="{93889E01-62CF-48B1-94FF-FBB899ADCA2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4" name="直線コネクタ 413">
          <a:extLst>
            <a:ext uri="{FF2B5EF4-FFF2-40B4-BE49-F238E27FC236}">
              <a16:creationId xmlns:a16="http://schemas.microsoft.com/office/drawing/2014/main" id="{82637CE1-8A2A-495B-B2E3-79FF0D93D52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5" name="テキスト ボックス 414">
          <a:extLst>
            <a:ext uri="{FF2B5EF4-FFF2-40B4-BE49-F238E27FC236}">
              <a16:creationId xmlns:a16="http://schemas.microsoft.com/office/drawing/2014/main" id="{7B3A0DD0-B602-4543-96C2-C2316A3C89D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6" name="直線コネクタ 415">
          <a:extLst>
            <a:ext uri="{FF2B5EF4-FFF2-40B4-BE49-F238E27FC236}">
              <a16:creationId xmlns:a16="http://schemas.microsoft.com/office/drawing/2014/main" id="{C4F2AF02-C6A7-4D85-BBEA-7A899F462BD8}"/>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7" name="テキスト ボックス 416">
          <a:extLst>
            <a:ext uri="{FF2B5EF4-FFF2-40B4-BE49-F238E27FC236}">
              <a16:creationId xmlns:a16="http://schemas.microsoft.com/office/drawing/2014/main" id="{675F0DCE-2E4D-4B76-AEF7-360512F259B2}"/>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8" name="直線コネクタ 417">
          <a:extLst>
            <a:ext uri="{FF2B5EF4-FFF2-40B4-BE49-F238E27FC236}">
              <a16:creationId xmlns:a16="http://schemas.microsoft.com/office/drawing/2014/main" id="{BB376B1E-E476-4B79-8414-E291F2AD439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9" name="テキスト ボックス 418">
          <a:extLst>
            <a:ext uri="{FF2B5EF4-FFF2-40B4-BE49-F238E27FC236}">
              <a16:creationId xmlns:a16="http://schemas.microsoft.com/office/drawing/2014/main" id="{BDACE353-2260-45C6-A06D-32134B9FA83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20" name="直線コネクタ 419">
          <a:extLst>
            <a:ext uri="{FF2B5EF4-FFF2-40B4-BE49-F238E27FC236}">
              <a16:creationId xmlns:a16="http://schemas.microsoft.com/office/drawing/2014/main" id="{1D7CD317-855B-48D0-9A65-647C3DAED34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1" name="テキスト ボックス 420">
          <a:extLst>
            <a:ext uri="{FF2B5EF4-FFF2-40B4-BE49-F238E27FC236}">
              <a16:creationId xmlns:a16="http://schemas.microsoft.com/office/drawing/2014/main" id="{BD8C2883-E08E-42BF-B701-E55DDC89C38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2" name="直線コネクタ 421">
          <a:extLst>
            <a:ext uri="{FF2B5EF4-FFF2-40B4-BE49-F238E27FC236}">
              <a16:creationId xmlns:a16="http://schemas.microsoft.com/office/drawing/2014/main" id="{AE214CD5-DCE1-4A31-AC20-686ED71BD4B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3" name="テキスト ボックス 422">
          <a:extLst>
            <a:ext uri="{FF2B5EF4-FFF2-40B4-BE49-F238E27FC236}">
              <a16:creationId xmlns:a16="http://schemas.microsoft.com/office/drawing/2014/main" id="{1E81EA43-8F95-4A6A-B962-74EBFCD6D2CA}"/>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4" name="直線コネクタ 423">
          <a:extLst>
            <a:ext uri="{FF2B5EF4-FFF2-40B4-BE49-F238E27FC236}">
              <a16:creationId xmlns:a16="http://schemas.microsoft.com/office/drawing/2014/main" id="{A74D0298-BECC-4987-8A30-56F3BDA39CB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5" name="テキスト ボックス 424">
          <a:extLst>
            <a:ext uri="{FF2B5EF4-FFF2-40B4-BE49-F238E27FC236}">
              <a16:creationId xmlns:a16="http://schemas.microsoft.com/office/drawing/2014/main" id="{DA5A2C23-CE56-495F-B159-4DD6A0D157A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6" name="【一般廃棄物処理施設】&#10;有形固定資産減価償却率グラフ枠">
          <a:extLst>
            <a:ext uri="{FF2B5EF4-FFF2-40B4-BE49-F238E27FC236}">
              <a16:creationId xmlns:a16="http://schemas.microsoft.com/office/drawing/2014/main" id="{BB7BA54E-F01C-4D21-A8D0-2AF5C0F3AEE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7" name="直線コネクタ 426">
          <a:extLst>
            <a:ext uri="{FF2B5EF4-FFF2-40B4-BE49-F238E27FC236}">
              <a16:creationId xmlns:a16="http://schemas.microsoft.com/office/drawing/2014/main" id="{CD6504DD-55F8-47CA-960B-AFF25BB23F12}"/>
            </a:ext>
          </a:extLst>
        </xdr:cNvPr>
        <xdr:cNvCxnSpPr/>
      </xdr:nvCxnSpPr>
      <xdr:spPr>
        <a:xfrm flipV="1">
          <a:off x="14375764" y="55626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8" name="【一般廃棄物処理施設】&#10;有形固定資産減価償却率最小値テキスト">
          <a:extLst>
            <a:ext uri="{FF2B5EF4-FFF2-40B4-BE49-F238E27FC236}">
              <a16:creationId xmlns:a16="http://schemas.microsoft.com/office/drawing/2014/main" id="{B89385D7-324F-4D12-8CC9-797182D20BDE}"/>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9" name="直線コネクタ 428">
          <a:extLst>
            <a:ext uri="{FF2B5EF4-FFF2-40B4-BE49-F238E27FC236}">
              <a16:creationId xmlns:a16="http://schemas.microsoft.com/office/drawing/2014/main" id="{3DFA6241-30FE-4874-97FB-35F0D71621DC}"/>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30" name="【一般廃棄物処理施設】&#10;有形固定資産減価償却率最大値テキスト">
          <a:extLst>
            <a:ext uri="{FF2B5EF4-FFF2-40B4-BE49-F238E27FC236}">
              <a16:creationId xmlns:a16="http://schemas.microsoft.com/office/drawing/2014/main" id="{3E64E64F-4135-4D20-A2CC-0A2EA333CD44}"/>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1" name="直線コネクタ 430">
          <a:extLst>
            <a:ext uri="{FF2B5EF4-FFF2-40B4-BE49-F238E27FC236}">
              <a16:creationId xmlns:a16="http://schemas.microsoft.com/office/drawing/2014/main" id="{D377386A-B62C-498F-8BC1-D3AA614D11AF}"/>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2" name="【一般廃棄物処理施設】&#10;有形固定資産減価償却率平均値テキスト">
          <a:extLst>
            <a:ext uri="{FF2B5EF4-FFF2-40B4-BE49-F238E27FC236}">
              <a16:creationId xmlns:a16="http://schemas.microsoft.com/office/drawing/2014/main" id="{2FD17F88-4B5F-4301-B45D-4DCE0AA4BD90}"/>
            </a:ext>
          </a:extLst>
        </xdr:cNvPr>
        <xdr:cNvSpPr txBox="1"/>
      </xdr:nvSpPr>
      <xdr:spPr>
        <a:xfrm>
          <a:off x="14414500" y="618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3" name="フローチャート: 判断 432">
          <a:extLst>
            <a:ext uri="{FF2B5EF4-FFF2-40B4-BE49-F238E27FC236}">
              <a16:creationId xmlns:a16="http://schemas.microsoft.com/office/drawing/2014/main" id="{BF207212-B610-4F4E-92ED-71095C5D9CDE}"/>
            </a:ext>
          </a:extLst>
        </xdr:cNvPr>
        <xdr:cNvSpPr/>
      </xdr:nvSpPr>
      <xdr:spPr>
        <a:xfrm>
          <a:off x="14325600" y="63290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4" name="フローチャート: 判断 433">
          <a:extLst>
            <a:ext uri="{FF2B5EF4-FFF2-40B4-BE49-F238E27FC236}">
              <a16:creationId xmlns:a16="http://schemas.microsoft.com/office/drawing/2014/main" id="{E6B56BA5-F412-4419-8BCA-744FC6673D79}"/>
            </a:ext>
          </a:extLst>
        </xdr:cNvPr>
        <xdr:cNvSpPr/>
      </xdr:nvSpPr>
      <xdr:spPr>
        <a:xfrm>
          <a:off x="13578840" y="634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5" name="フローチャート: 判断 434">
          <a:extLst>
            <a:ext uri="{FF2B5EF4-FFF2-40B4-BE49-F238E27FC236}">
              <a16:creationId xmlns:a16="http://schemas.microsoft.com/office/drawing/2014/main" id="{74A706C3-4519-4873-B960-5E8596B4BF4C}"/>
            </a:ext>
          </a:extLst>
        </xdr:cNvPr>
        <xdr:cNvSpPr/>
      </xdr:nvSpPr>
      <xdr:spPr>
        <a:xfrm>
          <a:off x="128041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6" name="フローチャート: 判断 435">
          <a:extLst>
            <a:ext uri="{FF2B5EF4-FFF2-40B4-BE49-F238E27FC236}">
              <a16:creationId xmlns:a16="http://schemas.microsoft.com/office/drawing/2014/main" id="{00FB3FE5-C636-418A-8903-A5D20D1AD932}"/>
            </a:ext>
          </a:extLst>
        </xdr:cNvPr>
        <xdr:cNvSpPr/>
      </xdr:nvSpPr>
      <xdr:spPr>
        <a:xfrm>
          <a:off x="12029440" y="636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7" name="フローチャート: 判断 436">
          <a:extLst>
            <a:ext uri="{FF2B5EF4-FFF2-40B4-BE49-F238E27FC236}">
              <a16:creationId xmlns:a16="http://schemas.microsoft.com/office/drawing/2014/main" id="{B0F38985-781E-49FC-8650-E37937B947A5}"/>
            </a:ext>
          </a:extLst>
        </xdr:cNvPr>
        <xdr:cNvSpPr/>
      </xdr:nvSpPr>
      <xdr:spPr>
        <a:xfrm>
          <a:off x="1123188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60622A06-9483-4611-B456-E7FB103E250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1684AA6E-7873-45F0-A845-8A211577A3D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84D60953-3A89-40BC-8C67-7DD671B9CF3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AF7050F2-4C2A-45D5-962B-94EAC93387B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2" name="テキスト ボックス 441">
          <a:extLst>
            <a:ext uri="{FF2B5EF4-FFF2-40B4-BE49-F238E27FC236}">
              <a16:creationId xmlns:a16="http://schemas.microsoft.com/office/drawing/2014/main" id="{89540638-BF43-4A5E-8650-7CDADA6214C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78740</xdr:rowOff>
    </xdr:from>
    <xdr:to>
      <xdr:col>85</xdr:col>
      <xdr:colOff>177800</xdr:colOff>
      <xdr:row>42</xdr:row>
      <xdr:rowOff>8890</xdr:rowOff>
    </xdr:to>
    <xdr:sp macro="" textlink="">
      <xdr:nvSpPr>
        <xdr:cNvPr id="443" name="楕円 442">
          <a:extLst>
            <a:ext uri="{FF2B5EF4-FFF2-40B4-BE49-F238E27FC236}">
              <a16:creationId xmlns:a16="http://schemas.microsoft.com/office/drawing/2014/main" id="{43B16459-8247-4ACD-9768-91DF8761ED60}"/>
            </a:ext>
          </a:extLst>
        </xdr:cNvPr>
        <xdr:cNvSpPr/>
      </xdr:nvSpPr>
      <xdr:spPr>
        <a:xfrm>
          <a:off x="14325600" y="69519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165117</xdr:rowOff>
    </xdr:from>
    <xdr:ext cx="405111" cy="259045"/>
    <xdr:sp macro="" textlink="">
      <xdr:nvSpPr>
        <xdr:cNvPr id="444" name="【一般廃棄物処理施設】&#10;有形固定資産減価償却率該当値テキスト">
          <a:extLst>
            <a:ext uri="{FF2B5EF4-FFF2-40B4-BE49-F238E27FC236}">
              <a16:creationId xmlns:a16="http://schemas.microsoft.com/office/drawing/2014/main" id="{4A11F014-5A71-4F2F-86CE-29CFA35F479F}"/>
            </a:ext>
          </a:extLst>
        </xdr:cNvPr>
        <xdr:cNvSpPr txBox="1"/>
      </xdr:nvSpPr>
      <xdr:spPr>
        <a:xfrm>
          <a:off x="14414500" y="687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69215</xdr:rowOff>
    </xdr:from>
    <xdr:to>
      <xdr:col>81</xdr:col>
      <xdr:colOff>101600</xdr:colOff>
      <xdr:row>41</xdr:row>
      <xdr:rowOff>170815</xdr:rowOff>
    </xdr:to>
    <xdr:sp macro="" textlink="">
      <xdr:nvSpPr>
        <xdr:cNvPr id="445" name="楕円 444">
          <a:extLst>
            <a:ext uri="{FF2B5EF4-FFF2-40B4-BE49-F238E27FC236}">
              <a16:creationId xmlns:a16="http://schemas.microsoft.com/office/drawing/2014/main" id="{BA686F45-6B5B-4C91-A51E-EC93073C1B7D}"/>
            </a:ext>
          </a:extLst>
        </xdr:cNvPr>
        <xdr:cNvSpPr/>
      </xdr:nvSpPr>
      <xdr:spPr>
        <a:xfrm>
          <a:off x="1357884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120015</xdr:rowOff>
    </xdr:from>
    <xdr:to>
      <xdr:col>85</xdr:col>
      <xdr:colOff>127000</xdr:colOff>
      <xdr:row>41</xdr:row>
      <xdr:rowOff>129540</xdr:rowOff>
    </xdr:to>
    <xdr:cxnSp macro="">
      <xdr:nvCxnSpPr>
        <xdr:cNvPr id="446" name="直線コネクタ 445">
          <a:extLst>
            <a:ext uri="{FF2B5EF4-FFF2-40B4-BE49-F238E27FC236}">
              <a16:creationId xmlns:a16="http://schemas.microsoft.com/office/drawing/2014/main" id="{3ECACC36-6A4B-4639-9D9C-4A97E5814C2E}"/>
            </a:ext>
          </a:extLst>
        </xdr:cNvPr>
        <xdr:cNvCxnSpPr/>
      </xdr:nvCxnSpPr>
      <xdr:spPr>
        <a:xfrm>
          <a:off x="13629640" y="6993255"/>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38735</xdr:rowOff>
    </xdr:from>
    <xdr:to>
      <xdr:col>76</xdr:col>
      <xdr:colOff>165100</xdr:colOff>
      <xdr:row>41</xdr:row>
      <xdr:rowOff>140335</xdr:rowOff>
    </xdr:to>
    <xdr:sp macro="" textlink="">
      <xdr:nvSpPr>
        <xdr:cNvPr id="447" name="楕円 446">
          <a:extLst>
            <a:ext uri="{FF2B5EF4-FFF2-40B4-BE49-F238E27FC236}">
              <a16:creationId xmlns:a16="http://schemas.microsoft.com/office/drawing/2014/main" id="{24AEC3DA-B36F-491C-9308-2C8E5A54F7E1}"/>
            </a:ext>
          </a:extLst>
        </xdr:cNvPr>
        <xdr:cNvSpPr/>
      </xdr:nvSpPr>
      <xdr:spPr>
        <a:xfrm>
          <a:off x="12804140" y="691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89535</xdr:rowOff>
    </xdr:from>
    <xdr:to>
      <xdr:col>81</xdr:col>
      <xdr:colOff>50800</xdr:colOff>
      <xdr:row>41</xdr:row>
      <xdr:rowOff>120015</xdr:rowOff>
    </xdr:to>
    <xdr:cxnSp macro="">
      <xdr:nvCxnSpPr>
        <xdr:cNvPr id="448" name="直線コネクタ 447">
          <a:extLst>
            <a:ext uri="{FF2B5EF4-FFF2-40B4-BE49-F238E27FC236}">
              <a16:creationId xmlns:a16="http://schemas.microsoft.com/office/drawing/2014/main" id="{25782F51-FD62-4285-BB12-EB9FF249C5DC}"/>
            </a:ext>
          </a:extLst>
        </xdr:cNvPr>
        <xdr:cNvCxnSpPr/>
      </xdr:nvCxnSpPr>
      <xdr:spPr>
        <a:xfrm>
          <a:off x="12854940" y="696277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109220</xdr:rowOff>
    </xdr:from>
    <xdr:to>
      <xdr:col>72</xdr:col>
      <xdr:colOff>38100</xdr:colOff>
      <xdr:row>42</xdr:row>
      <xdr:rowOff>39370</xdr:rowOff>
    </xdr:to>
    <xdr:sp macro="" textlink="">
      <xdr:nvSpPr>
        <xdr:cNvPr id="449" name="楕円 448">
          <a:extLst>
            <a:ext uri="{FF2B5EF4-FFF2-40B4-BE49-F238E27FC236}">
              <a16:creationId xmlns:a16="http://schemas.microsoft.com/office/drawing/2014/main" id="{EB2E7598-4013-4BCB-B121-29DEDEFAE486}"/>
            </a:ext>
          </a:extLst>
        </xdr:cNvPr>
        <xdr:cNvSpPr/>
      </xdr:nvSpPr>
      <xdr:spPr>
        <a:xfrm>
          <a:off x="12029440" y="6982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89535</xdr:rowOff>
    </xdr:from>
    <xdr:to>
      <xdr:col>76</xdr:col>
      <xdr:colOff>114300</xdr:colOff>
      <xdr:row>41</xdr:row>
      <xdr:rowOff>160020</xdr:rowOff>
    </xdr:to>
    <xdr:cxnSp macro="">
      <xdr:nvCxnSpPr>
        <xdr:cNvPr id="450" name="直線コネクタ 449">
          <a:extLst>
            <a:ext uri="{FF2B5EF4-FFF2-40B4-BE49-F238E27FC236}">
              <a16:creationId xmlns:a16="http://schemas.microsoft.com/office/drawing/2014/main" id="{FBAC6C37-5C17-4FAB-9DF7-35235A11137B}"/>
            </a:ext>
          </a:extLst>
        </xdr:cNvPr>
        <xdr:cNvCxnSpPr/>
      </xdr:nvCxnSpPr>
      <xdr:spPr>
        <a:xfrm flipV="1">
          <a:off x="12072620" y="6962775"/>
          <a:ext cx="78232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19685</xdr:rowOff>
    </xdr:from>
    <xdr:to>
      <xdr:col>67</xdr:col>
      <xdr:colOff>101600</xdr:colOff>
      <xdr:row>41</xdr:row>
      <xdr:rowOff>121285</xdr:rowOff>
    </xdr:to>
    <xdr:sp macro="" textlink="">
      <xdr:nvSpPr>
        <xdr:cNvPr id="451" name="楕円 450">
          <a:extLst>
            <a:ext uri="{FF2B5EF4-FFF2-40B4-BE49-F238E27FC236}">
              <a16:creationId xmlns:a16="http://schemas.microsoft.com/office/drawing/2014/main" id="{8D9B4463-FA5E-4ED1-BBC2-C292999A69D1}"/>
            </a:ext>
          </a:extLst>
        </xdr:cNvPr>
        <xdr:cNvSpPr/>
      </xdr:nvSpPr>
      <xdr:spPr>
        <a:xfrm>
          <a:off x="11231880" y="68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70485</xdr:rowOff>
    </xdr:from>
    <xdr:to>
      <xdr:col>71</xdr:col>
      <xdr:colOff>177800</xdr:colOff>
      <xdr:row>41</xdr:row>
      <xdr:rowOff>160020</xdr:rowOff>
    </xdr:to>
    <xdr:cxnSp macro="">
      <xdr:nvCxnSpPr>
        <xdr:cNvPr id="452" name="直線コネクタ 451">
          <a:extLst>
            <a:ext uri="{FF2B5EF4-FFF2-40B4-BE49-F238E27FC236}">
              <a16:creationId xmlns:a16="http://schemas.microsoft.com/office/drawing/2014/main" id="{E90B9790-6CFE-4D52-957E-7FC95641475F}"/>
            </a:ext>
          </a:extLst>
        </xdr:cNvPr>
        <xdr:cNvCxnSpPr/>
      </xdr:nvCxnSpPr>
      <xdr:spPr>
        <a:xfrm>
          <a:off x="11282680" y="6943725"/>
          <a:ext cx="78994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3" name="n_1aveValue【一般廃棄物処理施設】&#10;有形固定資産減価償却率">
          <a:extLst>
            <a:ext uri="{FF2B5EF4-FFF2-40B4-BE49-F238E27FC236}">
              <a16:creationId xmlns:a16="http://schemas.microsoft.com/office/drawing/2014/main" id="{F0292A85-B549-4663-A38B-1E50B43ECAB9}"/>
            </a:ext>
          </a:extLst>
        </xdr:cNvPr>
        <xdr:cNvSpPr txBox="1"/>
      </xdr:nvSpPr>
      <xdr:spPr>
        <a:xfrm>
          <a:off x="134372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4" name="n_2aveValue【一般廃棄物処理施設】&#10;有形固定資産減価償却率">
          <a:extLst>
            <a:ext uri="{FF2B5EF4-FFF2-40B4-BE49-F238E27FC236}">
              <a16:creationId xmlns:a16="http://schemas.microsoft.com/office/drawing/2014/main" id="{C6595FDF-F637-46B8-BF79-2E79823CB5ED}"/>
            </a:ext>
          </a:extLst>
        </xdr:cNvPr>
        <xdr:cNvSpPr txBox="1"/>
      </xdr:nvSpPr>
      <xdr:spPr>
        <a:xfrm>
          <a:off x="126752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5" name="n_3aveValue【一般廃棄物処理施設】&#10;有形固定資産減価償却率">
          <a:extLst>
            <a:ext uri="{FF2B5EF4-FFF2-40B4-BE49-F238E27FC236}">
              <a16:creationId xmlns:a16="http://schemas.microsoft.com/office/drawing/2014/main" id="{3B50EF19-193C-4EAA-B0C5-AB4E514BB06E}"/>
            </a:ext>
          </a:extLst>
        </xdr:cNvPr>
        <xdr:cNvSpPr txBox="1"/>
      </xdr:nvSpPr>
      <xdr:spPr>
        <a:xfrm>
          <a:off x="119005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6" name="n_4aveValue【一般廃棄物処理施設】&#10;有形固定資産減価償却率">
          <a:extLst>
            <a:ext uri="{FF2B5EF4-FFF2-40B4-BE49-F238E27FC236}">
              <a16:creationId xmlns:a16="http://schemas.microsoft.com/office/drawing/2014/main" id="{83770BA0-CA79-4183-B86D-B8859153FB87}"/>
            </a:ext>
          </a:extLst>
        </xdr:cNvPr>
        <xdr:cNvSpPr txBox="1"/>
      </xdr:nvSpPr>
      <xdr:spPr>
        <a:xfrm>
          <a:off x="1110298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161942</xdr:rowOff>
    </xdr:from>
    <xdr:ext cx="405111" cy="259045"/>
    <xdr:sp macro="" textlink="">
      <xdr:nvSpPr>
        <xdr:cNvPr id="457" name="n_1mainValue【一般廃棄物処理施設】&#10;有形固定資産減価償却率">
          <a:extLst>
            <a:ext uri="{FF2B5EF4-FFF2-40B4-BE49-F238E27FC236}">
              <a16:creationId xmlns:a16="http://schemas.microsoft.com/office/drawing/2014/main" id="{1826266B-2D26-4389-A81E-17E15A4D7B33}"/>
            </a:ext>
          </a:extLst>
        </xdr:cNvPr>
        <xdr:cNvSpPr txBox="1"/>
      </xdr:nvSpPr>
      <xdr:spPr>
        <a:xfrm>
          <a:off x="13437244"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131462</xdr:rowOff>
    </xdr:from>
    <xdr:ext cx="405111" cy="259045"/>
    <xdr:sp macro="" textlink="">
      <xdr:nvSpPr>
        <xdr:cNvPr id="458" name="n_2mainValue【一般廃棄物処理施設】&#10;有形固定資産減価償却率">
          <a:extLst>
            <a:ext uri="{FF2B5EF4-FFF2-40B4-BE49-F238E27FC236}">
              <a16:creationId xmlns:a16="http://schemas.microsoft.com/office/drawing/2014/main" id="{A59E3F78-EB85-4995-83D1-7A18B34A0947}"/>
            </a:ext>
          </a:extLst>
        </xdr:cNvPr>
        <xdr:cNvSpPr txBox="1"/>
      </xdr:nvSpPr>
      <xdr:spPr>
        <a:xfrm>
          <a:off x="12675244" y="700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30497</xdr:rowOff>
    </xdr:from>
    <xdr:ext cx="405111" cy="259045"/>
    <xdr:sp macro="" textlink="">
      <xdr:nvSpPr>
        <xdr:cNvPr id="459" name="n_3mainValue【一般廃棄物処理施設】&#10;有形固定資産減価償却率">
          <a:extLst>
            <a:ext uri="{FF2B5EF4-FFF2-40B4-BE49-F238E27FC236}">
              <a16:creationId xmlns:a16="http://schemas.microsoft.com/office/drawing/2014/main" id="{D6876E16-7FBB-4DDE-8F7C-800278F6F4EF}"/>
            </a:ext>
          </a:extLst>
        </xdr:cNvPr>
        <xdr:cNvSpPr txBox="1"/>
      </xdr:nvSpPr>
      <xdr:spPr>
        <a:xfrm>
          <a:off x="11900544" y="707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112412</xdr:rowOff>
    </xdr:from>
    <xdr:ext cx="405111" cy="259045"/>
    <xdr:sp macro="" textlink="">
      <xdr:nvSpPr>
        <xdr:cNvPr id="460" name="n_4mainValue【一般廃棄物処理施設】&#10;有形固定資産減価償却率">
          <a:extLst>
            <a:ext uri="{FF2B5EF4-FFF2-40B4-BE49-F238E27FC236}">
              <a16:creationId xmlns:a16="http://schemas.microsoft.com/office/drawing/2014/main" id="{9088CCA9-9068-41EA-B23B-170C632501CA}"/>
            </a:ext>
          </a:extLst>
        </xdr:cNvPr>
        <xdr:cNvSpPr txBox="1"/>
      </xdr:nvSpPr>
      <xdr:spPr>
        <a:xfrm>
          <a:off x="11102984" y="698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1" name="正方形/長方形 460">
          <a:extLst>
            <a:ext uri="{FF2B5EF4-FFF2-40B4-BE49-F238E27FC236}">
              <a16:creationId xmlns:a16="http://schemas.microsoft.com/office/drawing/2014/main" id="{62DD8293-CF68-47E7-B819-FEA4D495E12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2" name="正方形/長方形 461">
          <a:extLst>
            <a:ext uri="{FF2B5EF4-FFF2-40B4-BE49-F238E27FC236}">
              <a16:creationId xmlns:a16="http://schemas.microsoft.com/office/drawing/2014/main" id="{0FCA521F-D47E-46E6-BDF3-B9AB11AE3E7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3" name="正方形/長方形 462">
          <a:extLst>
            <a:ext uri="{FF2B5EF4-FFF2-40B4-BE49-F238E27FC236}">
              <a16:creationId xmlns:a16="http://schemas.microsoft.com/office/drawing/2014/main" id="{CA73F694-AC86-425F-BFC4-2D166013613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4" name="正方形/長方形 463">
          <a:extLst>
            <a:ext uri="{FF2B5EF4-FFF2-40B4-BE49-F238E27FC236}">
              <a16:creationId xmlns:a16="http://schemas.microsoft.com/office/drawing/2014/main" id="{68BF4CE3-1E9D-4ACD-8E91-86999D57FF8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5" name="正方形/長方形 464">
          <a:extLst>
            <a:ext uri="{FF2B5EF4-FFF2-40B4-BE49-F238E27FC236}">
              <a16:creationId xmlns:a16="http://schemas.microsoft.com/office/drawing/2014/main" id="{5AA12186-2968-40DA-95F9-030C9ECF092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6" name="正方形/長方形 465">
          <a:extLst>
            <a:ext uri="{FF2B5EF4-FFF2-40B4-BE49-F238E27FC236}">
              <a16:creationId xmlns:a16="http://schemas.microsoft.com/office/drawing/2014/main" id="{6C7C5F23-9512-4176-AA85-2B25568FBD5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7" name="正方形/長方形 466">
          <a:extLst>
            <a:ext uri="{FF2B5EF4-FFF2-40B4-BE49-F238E27FC236}">
              <a16:creationId xmlns:a16="http://schemas.microsoft.com/office/drawing/2014/main" id="{55D26E4C-D508-4024-AF1A-7100D9C9214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8" name="正方形/長方形 467">
          <a:extLst>
            <a:ext uri="{FF2B5EF4-FFF2-40B4-BE49-F238E27FC236}">
              <a16:creationId xmlns:a16="http://schemas.microsoft.com/office/drawing/2014/main" id="{A846A518-65DE-464F-BD29-DE85EB4D1C3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9" name="テキスト ボックス 468">
          <a:extLst>
            <a:ext uri="{FF2B5EF4-FFF2-40B4-BE49-F238E27FC236}">
              <a16:creationId xmlns:a16="http://schemas.microsoft.com/office/drawing/2014/main" id="{954DBA74-5B82-4373-A39F-D25336FDABD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70" name="直線コネクタ 469">
          <a:extLst>
            <a:ext uri="{FF2B5EF4-FFF2-40B4-BE49-F238E27FC236}">
              <a16:creationId xmlns:a16="http://schemas.microsoft.com/office/drawing/2014/main" id="{C74A16BF-DD6B-4FB5-8FB2-55FF26CB13D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1" name="直線コネクタ 470">
          <a:extLst>
            <a:ext uri="{FF2B5EF4-FFF2-40B4-BE49-F238E27FC236}">
              <a16:creationId xmlns:a16="http://schemas.microsoft.com/office/drawing/2014/main" id="{4404D392-D1F4-42D1-A7B8-0F7E8444129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2" name="テキスト ボックス 471">
          <a:extLst>
            <a:ext uri="{FF2B5EF4-FFF2-40B4-BE49-F238E27FC236}">
              <a16:creationId xmlns:a16="http://schemas.microsoft.com/office/drawing/2014/main" id="{F84B9A2F-7614-487F-8139-8D2E8D8B74E7}"/>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3" name="直線コネクタ 472">
          <a:extLst>
            <a:ext uri="{FF2B5EF4-FFF2-40B4-BE49-F238E27FC236}">
              <a16:creationId xmlns:a16="http://schemas.microsoft.com/office/drawing/2014/main" id="{CB006B58-1773-4680-B0BC-A026CAA0882D}"/>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4" name="テキスト ボックス 473">
          <a:extLst>
            <a:ext uri="{FF2B5EF4-FFF2-40B4-BE49-F238E27FC236}">
              <a16:creationId xmlns:a16="http://schemas.microsoft.com/office/drawing/2014/main" id="{CAE4BBE1-4A3B-4E4A-8128-3F8C239E0A89}"/>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5" name="直線コネクタ 474">
          <a:extLst>
            <a:ext uri="{FF2B5EF4-FFF2-40B4-BE49-F238E27FC236}">
              <a16:creationId xmlns:a16="http://schemas.microsoft.com/office/drawing/2014/main" id="{FB3E507A-A436-4E8A-AADB-70BB7E6F7E52}"/>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6" name="テキスト ボックス 475">
          <a:extLst>
            <a:ext uri="{FF2B5EF4-FFF2-40B4-BE49-F238E27FC236}">
              <a16:creationId xmlns:a16="http://schemas.microsoft.com/office/drawing/2014/main" id="{CA4C67E3-88A1-466B-8CCA-13F35348A85E}"/>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7" name="直線コネクタ 476">
          <a:extLst>
            <a:ext uri="{FF2B5EF4-FFF2-40B4-BE49-F238E27FC236}">
              <a16:creationId xmlns:a16="http://schemas.microsoft.com/office/drawing/2014/main" id="{488A1406-1B52-4C63-BA0A-CEC9FA4FB2C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8" name="テキスト ボックス 477">
          <a:extLst>
            <a:ext uri="{FF2B5EF4-FFF2-40B4-BE49-F238E27FC236}">
              <a16:creationId xmlns:a16="http://schemas.microsoft.com/office/drawing/2014/main" id="{1576D331-E9F2-4A3F-AF4F-19B37321B816}"/>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518E2C15-492E-455B-B1E5-FAD97F0EA31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80" name="テキスト ボックス 479">
          <a:extLst>
            <a:ext uri="{FF2B5EF4-FFF2-40B4-BE49-F238E27FC236}">
              <a16:creationId xmlns:a16="http://schemas.microsoft.com/office/drawing/2014/main" id="{2F0E6F30-E796-4B70-969D-22E30E93CCB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一般廃棄物処理施設】&#10;一人当たり有形固定資産（償却資産）額グラフ枠">
          <a:extLst>
            <a:ext uri="{FF2B5EF4-FFF2-40B4-BE49-F238E27FC236}">
              <a16:creationId xmlns:a16="http://schemas.microsoft.com/office/drawing/2014/main" id="{15D5C20F-10D2-48EB-9E3D-AA7FDDC5269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2" name="直線コネクタ 481">
          <a:extLst>
            <a:ext uri="{FF2B5EF4-FFF2-40B4-BE49-F238E27FC236}">
              <a16:creationId xmlns:a16="http://schemas.microsoft.com/office/drawing/2014/main" id="{D4F2C3CF-77E0-43CF-82CF-509C4B04E88C}"/>
            </a:ext>
          </a:extLst>
        </xdr:cNvPr>
        <xdr:cNvCxnSpPr/>
      </xdr:nvCxnSpPr>
      <xdr:spPr>
        <a:xfrm flipV="1">
          <a:off x="19509104" y="5738865"/>
          <a:ext cx="0" cy="1260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3" name="【一般廃棄物処理施設】&#10;一人当たり有形固定資産（償却資産）額最小値テキスト">
          <a:extLst>
            <a:ext uri="{FF2B5EF4-FFF2-40B4-BE49-F238E27FC236}">
              <a16:creationId xmlns:a16="http://schemas.microsoft.com/office/drawing/2014/main" id="{DB6DA36A-92D0-424C-86AE-445D1A401B3B}"/>
            </a:ext>
          </a:extLst>
        </xdr:cNvPr>
        <xdr:cNvSpPr txBox="1"/>
      </xdr:nvSpPr>
      <xdr:spPr>
        <a:xfrm>
          <a:off x="19547840" y="70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4" name="直線コネクタ 483">
          <a:extLst>
            <a:ext uri="{FF2B5EF4-FFF2-40B4-BE49-F238E27FC236}">
              <a16:creationId xmlns:a16="http://schemas.microsoft.com/office/drawing/2014/main" id="{676F6997-3DBE-4F75-9BA3-489CEFF325D3}"/>
            </a:ext>
          </a:extLst>
        </xdr:cNvPr>
        <xdr:cNvCxnSpPr/>
      </xdr:nvCxnSpPr>
      <xdr:spPr>
        <a:xfrm>
          <a:off x="19443700" y="6999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5" name="【一般廃棄物処理施設】&#10;一人当たり有形固定資産（償却資産）額最大値テキスト">
          <a:extLst>
            <a:ext uri="{FF2B5EF4-FFF2-40B4-BE49-F238E27FC236}">
              <a16:creationId xmlns:a16="http://schemas.microsoft.com/office/drawing/2014/main" id="{E2EB18CE-1D92-4D02-8CA2-BC28345C0BAB}"/>
            </a:ext>
          </a:extLst>
        </xdr:cNvPr>
        <xdr:cNvSpPr txBox="1"/>
      </xdr:nvSpPr>
      <xdr:spPr>
        <a:xfrm>
          <a:off x="19547840" y="552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6" name="直線コネクタ 485">
          <a:extLst>
            <a:ext uri="{FF2B5EF4-FFF2-40B4-BE49-F238E27FC236}">
              <a16:creationId xmlns:a16="http://schemas.microsoft.com/office/drawing/2014/main" id="{4A81D233-5B66-41F2-8E09-FD3C57538B00}"/>
            </a:ext>
          </a:extLst>
        </xdr:cNvPr>
        <xdr:cNvCxnSpPr/>
      </xdr:nvCxnSpPr>
      <xdr:spPr>
        <a:xfrm>
          <a:off x="19443700" y="5738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7" name="【一般廃棄物処理施設】&#10;一人当たり有形固定資産（償却資産）額平均値テキスト">
          <a:extLst>
            <a:ext uri="{FF2B5EF4-FFF2-40B4-BE49-F238E27FC236}">
              <a16:creationId xmlns:a16="http://schemas.microsoft.com/office/drawing/2014/main" id="{25AB71C5-B015-4334-A15F-0D3B6B64A9A2}"/>
            </a:ext>
          </a:extLst>
        </xdr:cNvPr>
        <xdr:cNvSpPr txBox="1"/>
      </xdr:nvSpPr>
      <xdr:spPr>
        <a:xfrm>
          <a:off x="19547840" y="63880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8" name="フローチャート: 判断 487">
          <a:extLst>
            <a:ext uri="{FF2B5EF4-FFF2-40B4-BE49-F238E27FC236}">
              <a16:creationId xmlns:a16="http://schemas.microsoft.com/office/drawing/2014/main" id="{65BECF8B-02DF-45F5-AC76-9C22980AE1A6}"/>
            </a:ext>
          </a:extLst>
        </xdr:cNvPr>
        <xdr:cNvSpPr/>
      </xdr:nvSpPr>
      <xdr:spPr>
        <a:xfrm>
          <a:off x="19458940" y="653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9" name="フローチャート: 判断 488">
          <a:extLst>
            <a:ext uri="{FF2B5EF4-FFF2-40B4-BE49-F238E27FC236}">
              <a16:creationId xmlns:a16="http://schemas.microsoft.com/office/drawing/2014/main" id="{38621410-FC43-4A79-9030-481F3CC98AE7}"/>
            </a:ext>
          </a:extLst>
        </xdr:cNvPr>
        <xdr:cNvSpPr/>
      </xdr:nvSpPr>
      <xdr:spPr>
        <a:xfrm>
          <a:off x="18735040" y="65651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90" name="フローチャート: 判断 489">
          <a:extLst>
            <a:ext uri="{FF2B5EF4-FFF2-40B4-BE49-F238E27FC236}">
              <a16:creationId xmlns:a16="http://schemas.microsoft.com/office/drawing/2014/main" id="{56060D25-F9B9-401D-B3D2-8D6719202115}"/>
            </a:ext>
          </a:extLst>
        </xdr:cNvPr>
        <xdr:cNvSpPr/>
      </xdr:nvSpPr>
      <xdr:spPr>
        <a:xfrm>
          <a:off x="17937480" y="658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1" name="フローチャート: 判断 490">
          <a:extLst>
            <a:ext uri="{FF2B5EF4-FFF2-40B4-BE49-F238E27FC236}">
              <a16:creationId xmlns:a16="http://schemas.microsoft.com/office/drawing/2014/main" id="{CC0D1688-B8FB-4746-B849-591A434DF3FE}"/>
            </a:ext>
          </a:extLst>
        </xdr:cNvPr>
        <xdr:cNvSpPr/>
      </xdr:nvSpPr>
      <xdr:spPr>
        <a:xfrm>
          <a:off x="17162780" y="66117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2" name="フローチャート: 判断 491">
          <a:extLst>
            <a:ext uri="{FF2B5EF4-FFF2-40B4-BE49-F238E27FC236}">
              <a16:creationId xmlns:a16="http://schemas.microsoft.com/office/drawing/2014/main" id="{6C2E40C7-06A1-4DB2-B600-592AD36557F2}"/>
            </a:ext>
          </a:extLst>
        </xdr:cNvPr>
        <xdr:cNvSpPr/>
      </xdr:nvSpPr>
      <xdr:spPr>
        <a:xfrm>
          <a:off x="16388080" y="6624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F194CCF-A4F5-4D72-9BC8-F9DAB96C659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98AC738-C8D6-4111-B420-326E7AC708D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40A7E7DD-AD35-4248-99EC-02AADEB2214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4B8850C3-120A-4286-9BEE-9C444215207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87D25B23-D184-479B-9A01-919623A1779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67378</xdr:rowOff>
    </xdr:from>
    <xdr:to>
      <xdr:col>116</xdr:col>
      <xdr:colOff>114300</xdr:colOff>
      <xdr:row>41</xdr:row>
      <xdr:rowOff>168978</xdr:rowOff>
    </xdr:to>
    <xdr:sp macro="" textlink="">
      <xdr:nvSpPr>
        <xdr:cNvPr id="498" name="楕円 497">
          <a:extLst>
            <a:ext uri="{FF2B5EF4-FFF2-40B4-BE49-F238E27FC236}">
              <a16:creationId xmlns:a16="http://schemas.microsoft.com/office/drawing/2014/main" id="{13D23F13-98C4-449B-9E1B-BE38DD2976FC}"/>
            </a:ext>
          </a:extLst>
        </xdr:cNvPr>
        <xdr:cNvSpPr/>
      </xdr:nvSpPr>
      <xdr:spPr>
        <a:xfrm>
          <a:off x="19458940" y="694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153755</xdr:rowOff>
    </xdr:from>
    <xdr:ext cx="469744" cy="259045"/>
    <xdr:sp macro="" textlink="">
      <xdr:nvSpPr>
        <xdr:cNvPr id="499" name="【一般廃棄物処理施設】&#10;一人当たり有形固定資産（償却資産）額該当値テキスト">
          <a:extLst>
            <a:ext uri="{FF2B5EF4-FFF2-40B4-BE49-F238E27FC236}">
              <a16:creationId xmlns:a16="http://schemas.microsoft.com/office/drawing/2014/main" id="{084F0794-D6F2-4FBA-A3BF-9C2D142E674F}"/>
            </a:ext>
          </a:extLst>
        </xdr:cNvPr>
        <xdr:cNvSpPr txBox="1"/>
      </xdr:nvSpPr>
      <xdr:spPr>
        <a:xfrm>
          <a:off x="19547840" y="685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67401</xdr:rowOff>
    </xdr:from>
    <xdr:to>
      <xdr:col>112</xdr:col>
      <xdr:colOff>38100</xdr:colOff>
      <xdr:row>41</xdr:row>
      <xdr:rowOff>169001</xdr:rowOff>
    </xdr:to>
    <xdr:sp macro="" textlink="">
      <xdr:nvSpPr>
        <xdr:cNvPr id="500" name="楕円 499">
          <a:extLst>
            <a:ext uri="{FF2B5EF4-FFF2-40B4-BE49-F238E27FC236}">
              <a16:creationId xmlns:a16="http://schemas.microsoft.com/office/drawing/2014/main" id="{3236BB7B-938A-45BF-98E4-704FEB737873}"/>
            </a:ext>
          </a:extLst>
        </xdr:cNvPr>
        <xdr:cNvSpPr/>
      </xdr:nvSpPr>
      <xdr:spPr>
        <a:xfrm>
          <a:off x="18735040" y="69406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118178</xdr:rowOff>
    </xdr:from>
    <xdr:to>
      <xdr:col>116</xdr:col>
      <xdr:colOff>63500</xdr:colOff>
      <xdr:row>41</xdr:row>
      <xdr:rowOff>118201</xdr:rowOff>
    </xdr:to>
    <xdr:cxnSp macro="">
      <xdr:nvCxnSpPr>
        <xdr:cNvPr id="501" name="直線コネクタ 500">
          <a:extLst>
            <a:ext uri="{FF2B5EF4-FFF2-40B4-BE49-F238E27FC236}">
              <a16:creationId xmlns:a16="http://schemas.microsoft.com/office/drawing/2014/main" id="{B770DBE4-44FA-440B-8A8F-55348CCA5D13}"/>
            </a:ext>
          </a:extLst>
        </xdr:cNvPr>
        <xdr:cNvCxnSpPr/>
      </xdr:nvCxnSpPr>
      <xdr:spPr>
        <a:xfrm flipV="1">
          <a:off x="18778220" y="6991418"/>
          <a:ext cx="73152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67261</xdr:rowOff>
    </xdr:from>
    <xdr:to>
      <xdr:col>107</xdr:col>
      <xdr:colOff>101600</xdr:colOff>
      <xdr:row>41</xdr:row>
      <xdr:rowOff>168861</xdr:rowOff>
    </xdr:to>
    <xdr:sp macro="" textlink="">
      <xdr:nvSpPr>
        <xdr:cNvPr id="502" name="楕円 501">
          <a:extLst>
            <a:ext uri="{FF2B5EF4-FFF2-40B4-BE49-F238E27FC236}">
              <a16:creationId xmlns:a16="http://schemas.microsoft.com/office/drawing/2014/main" id="{FCD0F25D-021A-43C2-9E59-626FB61917FB}"/>
            </a:ext>
          </a:extLst>
        </xdr:cNvPr>
        <xdr:cNvSpPr/>
      </xdr:nvSpPr>
      <xdr:spPr>
        <a:xfrm>
          <a:off x="17937480" y="694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118061</xdr:rowOff>
    </xdr:from>
    <xdr:to>
      <xdr:col>111</xdr:col>
      <xdr:colOff>177800</xdr:colOff>
      <xdr:row>41</xdr:row>
      <xdr:rowOff>118201</xdr:rowOff>
    </xdr:to>
    <xdr:cxnSp macro="">
      <xdr:nvCxnSpPr>
        <xdr:cNvPr id="503" name="直線コネクタ 502">
          <a:extLst>
            <a:ext uri="{FF2B5EF4-FFF2-40B4-BE49-F238E27FC236}">
              <a16:creationId xmlns:a16="http://schemas.microsoft.com/office/drawing/2014/main" id="{8D5F2DAC-E50F-4336-AC18-F5EB96449108}"/>
            </a:ext>
          </a:extLst>
        </xdr:cNvPr>
        <xdr:cNvCxnSpPr/>
      </xdr:nvCxnSpPr>
      <xdr:spPr>
        <a:xfrm>
          <a:off x="17988280" y="6991301"/>
          <a:ext cx="789940" cy="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68649</xdr:rowOff>
    </xdr:from>
    <xdr:to>
      <xdr:col>102</xdr:col>
      <xdr:colOff>165100</xdr:colOff>
      <xdr:row>41</xdr:row>
      <xdr:rowOff>170249</xdr:rowOff>
    </xdr:to>
    <xdr:sp macro="" textlink="">
      <xdr:nvSpPr>
        <xdr:cNvPr id="504" name="楕円 503">
          <a:extLst>
            <a:ext uri="{FF2B5EF4-FFF2-40B4-BE49-F238E27FC236}">
              <a16:creationId xmlns:a16="http://schemas.microsoft.com/office/drawing/2014/main" id="{52923DD7-F0D7-4FA6-9901-8A78835AB58E}"/>
            </a:ext>
          </a:extLst>
        </xdr:cNvPr>
        <xdr:cNvSpPr/>
      </xdr:nvSpPr>
      <xdr:spPr>
        <a:xfrm>
          <a:off x="17162780" y="694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118061</xdr:rowOff>
    </xdr:from>
    <xdr:to>
      <xdr:col>107</xdr:col>
      <xdr:colOff>50800</xdr:colOff>
      <xdr:row>41</xdr:row>
      <xdr:rowOff>119449</xdr:rowOff>
    </xdr:to>
    <xdr:cxnSp macro="">
      <xdr:nvCxnSpPr>
        <xdr:cNvPr id="505" name="直線コネクタ 504">
          <a:extLst>
            <a:ext uri="{FF2B5EF4-FFF2-40B4-BE49-F238E27FC236}">
              <a16:creationId xmlns:a16="http://schemas.microsoft.com/office/drawing/2014/main" id="{F6391FFD-884B-4BF2-9CA7-38AAD9040AB2}"/>
            </a:ext>
          </a:extLst>
        </xdr:cNvPr>
        <xdr:cNvCxnSpPr/>
      </xdr:nvCxnSpPr>
      <xdr:spPr>
        <a:xfrm flipV="1">
          <a:off x="17213580" y="6991301"/>
          <a:ext cx="774700" cy="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68187</xdr:rowOff>
    </xdr:from>
    <xdr:to>
      <xdr:col>98</xdr:col>
      <xdr:colOff>38100</xdr:colOff>
      <xdr:row>41</xdr:row>
      <xdr:rowOff>169787</xdr:rowOff>
    </xdr:to>
    <xdr:sp macro="" textlink="">
      <xdr:nvSpPr>
        <xdr:cNvPr id="506" name="楕円 505">
          <a:extLst>
            <a:ext uri="{FF2B5EF4-FFF2-40B4-BE49-F238E27FC236}">
              <a16:creationId xmlns:a16="http://schemas.microsoft.com/office/drawing/2014/main" id="{D11BA45C-1DAD-40FE-AB23-8C88F5B84178}"/>
            </a:ext>
          </a:extLst>
        </xdr:cNvPr>
        <xdr:cNvSpPr/>
      </xdr:nvSpPr>
      <xdr:spPr>
        <a:xfrm>
          <a:off x="16388080" y="69414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118987</xdr:rowOff>
    </xdr:from>
    <xdr:to>
      <xdr:col>102</xdr:col>
      <xdr:colOff>114300</xdr:colOff>
      <xdr:row>41</xdr:row>
      <xdr:rowOff>119449</xdr:rowOff>
    </xdr:to>
    <xdr:cxnSp macro="">
      <xdr:nvCxnSpPr>
        <xdr:cNvPr id="507" name="直線コネクタ 506">
          <a:extLst>
            <a:ext uri="{FF2B5EF4-FFF2-40B4-BE49-F238E27FC236}">
              <a16:creationId xmlns:a16="http://schemas.microsoft.com/office/drawing/2014/main" id="{253EAA5B-7CA4-463B-B1EF-533EDDD9A9BB}"/>
            </a:ext>
          </a:extLst>
        </xdr:cNvPr>
        <xdr:cNvCxnSpPr/>
      </xdr:nvCxnSpPr>
      <xdr:spPr>
        <a:xfrm>
          <a:off x="16431260" y="6992227"/>
          <a:ext cx="78232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8" name="n_1aveValue【一般廃棄物処理施設】&#10;一人当たり有形固定資産（償却資産）額">
          <a:extLst>
            <a:ext uri="{FF2B5EF4-FFF2-40B4-BE49-F238E27FC236}">
              <a16:creationId xmlns:a16="http://schemas.microsoft.com/office/drawing/2014/main" id="{9AF83F3C-5AB2-44CF-9F50-E4932E8DEFDD}"/>
            </a:ext>
          </a:extLst>
        </xdr:cNvPr>
        <xdr:cNvSpPr txBox="1"/>
      </xdr:nvSpPr>
      <xdr:spPr>
        <a:xfrm>
          <a:off x="18496495" y="63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9" name="n_2aveValue【一般廃棄物処理施設】&#10;一人当たり有形固定資産（償却資産）額">
          <a:extLst>
            <a:ext uri="{FF2B5EF4-FFF2-40B4-BE49-F238E27FC236}">
              <a16:creationId xmlns:a16="http://schemas.microsoft.com/office/drawing/2014/main" id="{35017A16-4319-4516-A180-A5E647C3FD07}"/>
            </a:ext>
          </a:extLst>
        </xdr:cNvPr>
        <xdr:cNvSpPr txBox="1"/>
      </xdr:nvSpPr>
      <xdr:spPr>
        <a:xfrm>
          <a:off x="17734495" y="6372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10" name="n_3aveValue【一般廃棄物処理施設】&#10;一人当たり有形固定資産（償却資産）額">
          <a:extLst>
            <a:ext uri="{FF2B5EF4-FFF2-40B4-BE49-F238E27FC236}">
              <a16:creationId xmlns:a16="http://schemas.microsoft.com/office/drawing/2014/main" id="{D6110E5D-E77D-4825-9E10-41E601119592}"/>
            </a:ext>
          </a:extLst>
        </xdr:cNvPr>
        <xdr:cNvSpPr txBox="1"/>
      </xdr:nvSpPr>
      <xdr:spPr>
        <a:xfrm>
          <a:off x="16936935" y="639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11" name="n_4aveValue【一般廃棄物処理施設】&#10;一人当たり有形固定資産（償却資産）額">
          <a:extLst>
            <a:ext uri="{FF2B5EF4-FFF2-40B4-BE49-F238E27FC236}">
              <a16:creationId xmlns:a16="http://schemas.microsoft.com/office/drawing/2014/main" id="{293BFC6D-17B8-4860-A486-F8D0FD20B2FF}"/>
            </a:ext>
          </a:extLst>
        </xdr:cNvPr>
        <xdr:cNvSpPr txBox="1"/>
      </xdr:nvSpPr>
      <xdr:spPr>
        <a:xfrm>
          <a:off x="16162235" y="6403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160128</xdr:rowOff>
    </xdr:from>
    <xdr:ext cx="469744" cy="259045"/>
    <xdr:sp macro="" textlink="">
      <xdr:nvSpPr>
        <xdr:cNvPr id="512" name="n_1mainValue【一般廃棄物処理施設】&#10;一人当たり有形固定資産（償却資産）額">
          <a:extLst>
            <a:ext uri="{FF2B5EF4-FFF2-40B4-BE49-F238E27FC236}">
              <a16:creationId xmlns:a16="http://schemas.microsoft.com/office/drawing/2014/main" id="{5B509480-F12B-46C5-9D47-FA9F9BC1E6B1}"/>
            </a:ext>
          </a:extLst>
        </xdr:cNvPr>
        <xdr:cNvSpPr txBox="1"/>
      </xdr:nvSpPr>
      <xdr:spPr>
        <a:xfrm>
          <a:off x="18561128" y="703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159988</xdr:rowOff>
    </xdr:from>
    <xdr:ext cx="469744" cy="259045"/>
    <xdr:sp macro="" textlink="">
      <xdr:nvSpPr>
        <xdr:cNvPr id="513" name="n_2mainValue【一般廃棄物処理施設】&#10;一人当たり有形固定資産（償却資産）額">
          <a:extLst>
            <a:ext uri="{FF2B5EF4-FFF2-40B4-BE49-F238E27FC236}">
              <a16:creationId xmlns:a16="http://schemas.microsoft.com/office/drawing/2014/main" id="{FF047296-9BA4-447D-887E-5A33A26672CA}"/>
            </a:ext>
          </a:extLst>
        </xdr:cNvPr>
        <xdr:cNvSpPr txBox="1"/>
      </xdr:nvSpPr>
      <xdr:spPr>
        <a:xfrm>
          <a:off x="17776268" y="7033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161376</xdr:rowOff>
    </xdr:from>
    <xdr:ext cx="469744" cy="259045"/>
    <xdr:sp macro="" textlink="">
      <xdr:nvSpPr>
        <xdr:cNvPr id="514" name="n_3mainValue【一般廃棄物処理施設】&#10;一人当たり有形固定資産（償却資産）額">
          <a:extLst>
            <a:ext uri="{FF2B5EF4-FFF2-40B4-BE49-F238E27FC236}">
              <a16:creationId xmlns:a16="http://schemas.microsoft.com/office/drawing/2014/main" id="{E2938203-8A67-4096-A528-821D05D2A4C8}"/>
            </a:ext>
          </a:extLst>
        </xdr:cNvPr>
        <xdr:cNvSpPr txBox="1"/>
      </xdr:nvSpPr>
      <xdr:spPr>
        <a:xfrm>
          <a:off x="17001568" y="703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160914</xdr:rowOff>
    </xdr:from>
    <xdr:ext cx="469744" cy="259045"/>
    <xdr:sp macro="" textlink="">
      <xdr:nvSpPr>
        <xdr:cNvPr id="515" name="n_4mainValue【一般廃棄物処理施設】&#10;一人当たり有形固定資産（償却資産）額">
          <a:extLst>
            <a:ext uri="{FF2B5EF4-FFF2-40B4-BE49-F238E27FC236}">
              <a16:creationId xmlns:a16="http://schemas.microsoft.com/office/drawing/2014/main" id="{CC428CD9-4D64-4436-BD38-2EECEF2D4042}"/>
            </a:ext>
          </a:extLst>
        </xdr:cNvPr>
        <xdr:cNvSpPr txBox="1"/>
      </xdr:nvSpPr>
      <xdr:spPr>
        <a:xfrm>
          <a:off x="16226868" y="703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E3EE3D77-624C-49A9-BF9B-4644B756B13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35A03205-B482-4F3F-A536-D73CEE4BB63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950DF8BD-EDDB-4445-95D9-A4678DDEB3A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477B327B-3A5C-43FE-A62E-08C44DB7E9D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B1E3D32E-1F4D-4300-B6C9-F85A3865E39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2FBD3618-F055-4215-B5BD-DBE3BE0EBDA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5684FFA3-A990-4788-9A15-FA8D495F181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05730794-1872-42DA-901A-5525EEED45F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82128340-9755-4AAA-AF10-544B2B9B4D3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2537F1A6-4ECB-44A9-B325-01ED2AE9CEC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02909CEF-7D42-4E96-B8E9-B0E062D94C3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7" name="直線コネクタ 526">
          <a:extLst>
            <a:ext uri="{FF2B5EF4-FFF2-40B4-BE49-F238E27FC236}">
              <a16:creationId xmlns:a16="http://schemas.microsoft.com/office/drawing/2014/main" id="{817E5417-7010-4DF7-8B80-7AFDDE6D5A3B}"/>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8" name="テキスト ボックス 527">
          <a:extLst>
            <a:ext uri="{FF2B5EF4-FFF2-40B4-BE49-F238E27FC236}">
              <a16:creationId xmlns:a16="http://schemas.microsoft.com/office/drawing/2014/main" id="{B089B1C9-C86A-4714-85A0-A6082323A0D1}"/>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9" name="直線コネクタ 528">
          <a:extLst>
            <a:ext uri="{FF2B5EF4-FFF2-40B4-BE49-F238E27FC236}">
              <a16:creationId xmlns:a16="http://schemas.microsoft.com/office/drawing/2014/main" id="{5C1894C3-4D94-42D6-9A30-0EBA2EDE92BD}"/>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0" name="テキスト ボックス 529">
          <a:extLst>
            <a:ext uri="{FF2B5EF4-FFF2-40B4-BE49-F238E27FC236}">
              <a16:creationId xmlns:a16="http://schemas.microsoft.com/office/drawing/2014/main" id="{50C4502F-2AEF-41B2-9C5B-D2DF2F559AF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1" name="直線コネクタ 530">
          <a:extLst>
            <a:ext uri="{FF2B5EF4-FFF2-40B4-BE49-F238E27FC236}">
              <a16:creationId xmlns:a16="http://schemas.microsoft.com/office/drawing/2014/main" id="{4C4B7A30-8E92-482C-A84C-F71C25BF94FF}"/>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2" name="テキスト ボックス 531">
          <a:extLst>
            <a:ext uri="{FF2B5EF4-FFF2-40B4-BE49-F238E27FC236}">
              <a16:creationId xmlns:a16="http://schemas.microsoft.com/office/drawing/2014/main" id="{7AE22E11-9D52-49F5-A73C-BBEE2F04195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3" name="直線コネクタ 532">
          <a:extLst>
            <a:ext uri="{FF2B5EF4-FFF2-40B4-BE49-F238E27FC236}">
              <a16:creationId xmlns:a16="http://schemas.microsoft.com/office/drawing/2014/main" id="{B9BF7FC0-680B-4E09-9AA8-631FDAAEE688}"/>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4" name="テキスト ボックス 533">
          <a:extLst>
            <a:ext uri="{FF2B5EF4-FFF2-40B4-BE49-F238E27FC236}">
              <a16:creationId xmlns:a16="http://schemas.microsoft.com/office/drawing/2014/main" id="{94E4AD9F-980E-43BF-B609-3E8F9B9F3828}"/>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5" name="直線コネクタ 534">
          <a:extLst>
            <a:ext uri="{FF2B5EF4-FFF2-40B4-BE49-F238E27FC236}">
              <a16:creationId xmlns:a16="http://schemas.microsoft.com/office/drawing/2014/main" id="{FD448B71-F914-4456-88B3-1DCF378E84E1}"/>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6" name="テキスト ボックス 535">
          <a:extLst>
            <a:ext uri="{FF2B5EF4-FFF2-40B4-BE49-F238E27FC236}">
              <a16:creationId xmlns:a16="http://schemas.microsoft.com/office/drawing/2014/main" id="{32F33D30-58EC-4C38-A76D-521E92FED99D}"/>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7" name="直線コネクタ 536">
          <a:extLst>
            <a:ext uri="{FF2B5EF4-FFF2-40B4-BE49-F238E27FC236}">
              <a16:creationId xmlns:a16="http://schemas.microsoft.com/office/drawing/2014/main" id="{025E96B8-EC30-423E-B4C0-4B559793CAF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8" name="テキスト ボックス 537">
          <a:extLst>
            <a:ext uri="{FF2B5EF4-FFF2-40B4-BE49-F238E27FC236}">
              <a16:creationId xmlns:a16="http://schemas.microsoft.com/office/drawing/2014/main" id="{189AC527-CC98-4E63-9DD8-6E841CE65BB8}"/>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B4C4D255-27B0-4527-8C96-FC28A5E0A69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40" name="【保健センター・保健所】&#10;有形固定資産減価償却率グラフ枠">
          <a:extLst>
            <a:ext uri="{FF2B5EF4-FFF2-40B4-BE49-F238E27FC236}">
              <a16:creationId xmlns:a16="http://schemas.microsoft.com/office/drawing/2014/main" id="{4BF7163B-B54A-42B7-B42B-2E0AF155D07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41" name="直線コネクタ 540">
          <a:extLst>
            <a:ext uri="{FF2B5EF4-FFF2-40B4-BE49-F238E27FC236}">
              <a16:creationId xmlns:a16="http://schemas.microsoft.com/office/drawing/2014/main" id="{74E0DB6B-A5AD-48C7-89DF-D280FE1A6A5D}"/>
            </a:ext>
          </a:extLst>
        </xdr:cNvPr>
        <xdr:cNvCxnSpPr/>
      </xdr:nvCxnSpPr>
      <xdr:spPr>
        <a:xfrm flipV="1">
          <a:off x="14375764" y="9342665"/>
          <a:ext cx="0" cy="1516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42" name="【保健センター・保健所】&#10;有形固定資産減価償却率最小値テキスト">
          <a:extLst>
            <a:ext uri="{FF2B5EF4-FFF2-40B4-BE49-F238E27FC236}">
              <a16:creationId xmlns:a16="http://schemas.microsoft.com/office/drawing/2014/main" id="{49A8B7C8-5DA6-4770-929C-1BAAEC59049D}"/>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3" name="直線コネクタ 542">
          <a:extLst>
            <a:ext uri="{FF2B5EF4-FFF2-40B4-BE49-F238E27FC236}">
              <a16:creationId xmlns:a16="http://schemas.microsoft.com/office/drawing/2014/main" id="{3329C712-F8F7-4E38-9E2A-85772B2E9679}"/>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44" name="【保健センター・保健所】&#10;有形固定資産減価償却率最大値テキスト">
          <a:extLst>
            <a:ext uri="{FF2B5EF4-FFF2-40B4-BE49-F238E27FC236}">
              <a16:creationId xmlns:a16="http://schemas.microsoft.com/office/drawing/2014/main" id="{7638EB3E-8A69-4629-B62B-61C3C5C10EAD}"/>
            </a:ext>
          </a:extLst>
        </xdr:cNvPr>
        <xdr:cNvSpPr txBox="1"/>
      </xdr:nvSpPr>
      <xdr:spPr>
        <a:xfrm>
          <a:off x="14414500" y="9121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45" name="直線コネクタ 544">
          <a:extLst>
            <a:ext uri="{FF2B5EF4-FFF2-40B4-BE49-F238E27FC236}">
              <a16:creationId xmlns:a16="http://schemas.microsoft.com/office/drawing/2014/main" id="{034578ED-1F5C-40AF-9620-EB93435C20B2}"/>
            </a:ext>
          </a:extLst>
        </xdr:cNvPr>
        <xdr:cNvCxnSpPr/>
      </xdr:nvCxnSpPr>
      <xdr:spPr>
        <a:xfrm>
          <a:off x="14287500" y="9342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546" name="【保健センター・保健所】&#10;有形固定資産減価償却率平均値テキスト">
          <a:extLst>
            <a:ext uri="{FF2B5EF4-FFF2-40B4-BE49-F238E27FC236}">
              <a16:creationId xmlns:a16="http://schemas.microsoft.com/office/drawing/2014/main" id="{C28FFB86-6AF8-4EEF-B78C-D04C10731CE3}"/>
            </a:ext>
          </a:extLst>
        </xdr:cNvPr>
        <xdr:cNvSpPr txBox="1"/>
      </xdr:nvSpPr>
      <xdr:spPr>
        <a:xfrm>
          <a:off x="14414500" y="1012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47" name="フローチャート: 判断 546">
          <a:extLst>
            <a:ext uri="{FF2B5EF4-FFF2-40B4-BE49-F238E27FC236}">
              <a16:creationId xmlns:a16="http://schemas.microsoft.com/office/drawing/2014/main" id="{53CEF3BC-92AB-4121-858B-7D6F000FFB9E}"/>
            </a:ext>
          </a:extLst>
        </xdr:cNvPr>
        <xdr:cNvSpPr/>
      </xdr:nvSpPr>
      <xdr:spPr>
        <a:xfrm>
          <a:off x="14325600" y="1014639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48" name="フローチャート: 判断 547">
          <a:extLst>
            <a:ext uri="{FF2B5EF4-FFF2-40B4-BE49-F238E27FC236}">
              <a16:creationId xmlns:a16="http://schemas.microsoft.com/office/drawing/2014/main" id="{D7921EF6-9F78-4735-AF83-B4BDCFF2EF80}"/>
            </a:ext>
          </a:extLst>
        </xdr:cNvPr>
        <xdr:cNvSpPr/>
      </xdr:nvSpPr>
      <xdr:spPr>
        <a:xfrm>
          <a:off x="1357884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49" name="フローチャート: 判断 548">
          <a:extLst>
            <a:ext uri="{FF2B5EF4-FFF2-40B4-BE49-F238E27FC236}">
              <a16:creationId xmlns:a16="http://schemas.microsoft.com/office/drawing/2014/main" id="{AD73F980-DF59-4EE6-BA03-D71253937A0C}"/>
            </a:ext>
          </a:extLst>
        </xdr:cNvPr>
        <xdr:cNvSpPr/>
      </xdr:nvSpPr>
      <xdr:spPr>
        <a:xfrm>
          <a:off x="1280414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50" name="フローチャート: 判断 549">
          <a:extLst>
            <a:ext uri="{FF2B5EF4-FFF2-40B4-BE49-F238E27FC236}">
              <a16:creationId xmlns:a16="http://schemas.microsoft.com/office/drawing/2014/main" id="{DE6A7891-D722-4231-8B4C-7ABB41F21313}"/>
            </a:ext>
          </a:extLst>
        </xdr:cNvPr>
        <xdr:cNvSpPr/>
      </xdr:nvSpPr>
      <xdr:spPr>
        <a:xfrm>
          <a:off x="12029440" y="100794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51" name="フローチャート: 判断 550">
          <a:extLst>
            <a:ext uri="{FF2B5EF4-FFF2-40B4-BE49-F238E27FC236}">
              <a16:creationId xmlns:a16="http://schemas.microsoft.com/office/drawing/2014/main" id="{3C1A65C3-5324-4F3F-8EC1-FA3DCD7E9E82}"/>
            </a:ext>
          </a:extLst>
        </xdr:cNvPr>
        <xdr:cNvSpPr/>
      </xdr:nvSpPr>
      <xdr:spPr>
        <a:xfrm>
          <a:off x="11231880" y="1006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353BD10-FDA4-44C3-B611-8A66121AC4D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67DEACF0-77B7-4046-A968-2DF50E893A5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7FF95ABF-DFC9-40C8-8AA2-41ECFE8927A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60A9CCD-82BA-41FE-9CCA-C2734857E2B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ED639F5D-5FF9-4D01-A64D-4518DF8A5B5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153307</xdr:rowOff>
    </xdr:from>
    <xdr:to>
      <xdr:col>85</xdr:col>
      <xdr:colOff>177800</xdr:colOff>
      <xdr:row>60</xdr:row>
      <xdr:rowOff>83457</xdr:rowOff>
    </xdr:to>
    <xdr:sp macro="" textlink="">
      <xdr:nvSpPr>
        <xdr:cNvPr id="557" name="楕円 556">
          <a:extLst>
            <a:ext uri="{FF2B5EF4-FFF2-40B4-BE49-F238E27FC236}">
              <a16:creationId xmlns:a16="http://schemas.microsoft.com/office/drawing/2014/main" id="{566FE82B-99DE-48E3-9FFD-79F8DFC47E80}"/>
            </a:ext>
          </a:extLst>
        </xdr:cNvPr>
        <xdr:cNvSpPr/>
      </xdr:nvSpPr>
      <xdr:spPr>
        <a:xfrm>
          <a:off x="14325600" y="1004406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4734</xdr:rowOff>
    </xdr:from>
    <xdr:ext cx="405111" cy="259045"/>
    <xdr:sp macro="" textlink="">
      <xdr:nvSpPr>
        <xdr:cNvPr id="558" name="【保健センター・保健所】&#10;有形固定資産減価償却率該当値テキスト">
          <a:extLst>
            <a:ext uri="{FF2B5EF4-FFF2-40B4-BE49-F238E27FC236}">
              <a16:creationId xmlns:a16="http://schemas.microsoft.com/office/drawing/2014/main" id="{AB3A0033-F0BA-4F26-8A35-18EE178E6DC6}"/>
            </a:ext>
          </a:extLst>
        </xdr:cNvPr>
        <xdr:cNvSpPr txBox="1"/>
      </xdr:nvSpPr>
      <xdr:spPr>
        <a:xfrm>
          <a:off x="14414500" y="989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559" name="楕円 558">
          <a:extLst>
            <a:ext uri="{FF2B5EF4-FFF2-40B4-BE49-F238E27FC236}">
              <a16:creationId xmlns:a16="http://schemas.microsoft.com/office/drawing/2014/main" id="{8C646499-7536-473F-9B75-8ED40D0BB3EE}"/>
            </a:ext>
          </a:extLst>
        </xdr:cNvPr>
        <xdr:cNvSpPr/>
      </xdr:nvSpPr>
      <xdr:spPr>
        <a:xfrm>
          <a:off x="1357884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32657</xdr:rowOff>
    </xdr:to>
    <xdr:cxnSp macro="">
      <xdr:nvCxnSpPr>
        <xdr:cNvPr id="560" name="直線コネクタ 559">
          <a:extLst>
            <a:ext uri="{FF2B5EF4-FFF2-40B4-BE49-F238E27FC236}">
              <a16:creationId xmlns:a16="http://schemas.microsoft.com/office/drawing/2014/main" id="{9C64D40D-6DAB-4475-B9A9-87538C59BA95}"/>
            </a:ext>
          </a:extLst>
        </xdr:cNvPr>
        <xdr:cNvCxnSpPr/>
      </xdr:nvCxnSpPr>
      <xdr:spPr>
        <a:xfrm>
          <a:off x="13629640" y="1005840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87993</xdr:rowOff>
    </xdr:from>
    <xdr:to>
      <xdr:col>76</xdr:col>
      <xdr:colOff>165100</xdr:colOff>
      <xdr:row>60</xdr:row>
      <xdr:rowOff>18143</xdr:rowOff>
    </xdr:to>
    <xdr:sp macro="" textlink="">
      <xdr:nvSpPr>
        <xdr:cNvPr id="561" name="楕円 560">
          <a:extLst>
            <a:ext uri="{FF2B5EF4-FFF2-40B4-BE49-F238E27FC236}">
              <a16:creationId xmlns:a16="http://schemas.microsoft.com/office/drawing/2014/main" id="{8FC8AF55-8580-41FC-AC27-CF7D22C9AFB3}"/>
            </a:ext>
          </a:extLst>
        </xdr:cNvPr>
        <xdr:cNvSpPr/>
      </xdr:nvSpPr>
      <xdr:spPr>
        <a:xfrm>
          <a:off x="12804140" y="9978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138793</xdr:rowOff>
    </xdr:from>
    <xdr:to>
      <xdr:col>81</xdr:col>
      <xdr:colOff>50800</xdr:colOff>
      <xdr:row>60</xdr:row>
      <xdr:rowOff>0</xdr:rowOff>
    </xdr:to>
    <xdr:cxnSp macro="">
      <xdr:nvCxnSpPr>
        <xdr:cNvPr id="562" name="直線コネクタ 561">
          <a:extLst>
            <a:ext uri="{FF2B5EF4-FFF2-40B4-BE49-F238E27FC236}">
              <a16:creationId xmlns:a16="http://schemas.microsoft.com/office/drawing/2014/main" id="{E5F1848E-531B-40F8-9D09-4B8A57AE5751}"/>
            </a:ext>
          </a:extLst>
        </xdr:cNvPr>
        <xdr:cNvCxnSpPr/>
      </xdr:nvCxnSpPr>
      <xdr:spPr>
        <a:xfrm>
          <a:off x="12854940" y="10029553"/>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55335</xdr:rowOff>
    </xdr:from>
    <xdr:to>
      <xdr:col>72</xdr:col>
      <xdr:colOff>38100</xdr:colOff>
      <xdr:row>59</xdr:row>
      <xdr:rowOff>156935</xdr:rowOff>
    </xdr:to>
    <xdr:sp macro="" textlink="">
      <xdr:nvSpPr>
        <xdr:cNvPr id="563" name="楕円 562">
          <a:extLst>
            <a:ext uri="{FF2B5EF4-FFF2-40B4-BE49-F238E27FC236}">
              <a16:creationId xmlns:a16="http://schemas.microsoft.com/office/drawing/2014/main" id="{3B189315-030D-43B2-A994-095FE7BF7212}"/>
            </a:ext>
          </a:extLst>
        </xdr:cNvPr>
        <xdr:cNvSpPr/>
      </xdr:nvSpPr>
      <xdr:spPr>
        <a:xfrm>
          <a:off x="12029440" y="9946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106135</xdr:rowOff>
    </xdr:from>
    <xdr:to>
      <xdr:col>76</xdr:col>
      <xdr:colOff>114300</xdr:colOff>
      <xdr:row>59</xdr:row>
      <xdr:rowOff>138793</xdr:rowOff>
    </xdr:to>
    <xdr:cxnSp macro="">
      <xdr:nvCxnSpPr>
        <xdr:cNvPr id="564" name="直線コネクタ 563">
          <a:extLst>
            <a:ext uri="{FF2B5EF4-FFF2-40B4-BE49-F238E27FC236}">
              <a16:creationId xmlns:a16="http://schemas.microsoft.com/office/drawing/2014/main" id="{45A1D6CE-6FC2-4958-9DED-3228CB9C32EF}"/>
            </a:ext>
          </a:extLst>
        </xdr:cNvPr>
        <xdr:cNvCxnSpPr/>
      </xdr:nvCxnSpPr>
      <xdr:spPr>
        <a:xfrm>
          <a:off x="12072620" y="9996895"/>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22678</xdr:rowOff>
    </xdr:from>
    <xdr:to>
      <xdr:col>67</xdr:col>
      <xdr:colOff>101600</xdr:colOff>
      <xdr:row>59</xdr:row>
      <xdr:rowOff>124278</xdr:rowOff>
    </xdr:to>
    <xdr:sp macro="" textlink="">
      <xdr:nvSpPr>
        <xdr:cNvPr id="565" name="楕円 564">
          <a:extLst>
            <a:ext uri="{FF2B5EF4-FFF2-40B4-BE49-F238E27FC236}">
              <a16:creationId xmlns:a16="http://schemas.microsoft.com/office/drawing/2014/main" id="{BFA9A708-146F-4B02-9098-51C2FA3B61A7}"/>
            </a:ext>
          </a:extLst>
        </xdr:cNvPr>
        <xdr:cNvSpPr/>
      </xdr:nvSpPr>
      <xdr:spPr>
        <a:xfrm>
          <a:off x="11231880" y="9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73478</xdr:rowOff>
    </xdr:from>
    <xdr:to>
      <xdr:col>71</xdr:col>
      <xdr:colOff>177800</xdr:colOff>
      <xdr:row>59</xdr:row>
      <xdr:rowOff>106135</xdr:rowOff>
    </xdr:to>
    <xdr:cxnSp macro="">
      <xdr:nvCxnSpPr>
        <xdr:cNvPr id="566" name="直線コネクタ 565">
          <a:extLst>
            <a:ext uri="{FF2B5EF4-FFF2-40B4-BE49-F238E27FC236}">
              <a16:creationId xmlns:a16="http://schemas.microsoft.com/office/drawing/2014/main" id="{68B35A82-8AD4-47C1-93AF-690D8B96F532}"/>
            </a:ext>
          </a:extLst>
        </xdr:cNvPr>
        <xdr:cNvCxnSpPr/>
      </xdr:nvCxnSpPr>
      <xdr:spPr>
        <a:xfrm>
          <a:off x="11282680" y="9964238"/>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567" name="n_1aveValue【保健センター・保健所】&#10;有形固定資産減価償却率">
          <a:extLst>
            <a:ext uri="{FF2B5EF4-FFF2-40B4-BE49-F238E27FC236}">
              <a16:creationId xmlns:a16="http://schemas.microsoft.com/office/drawing/2014/main" id="{92F04C52-427D-47A7-A701-D1DB72DD3064}"/>
            </a:ext>
          </a:extLst>
        </xdr:cNvPr>
        <xdr:cNvSpPr txBox="1"/>
      </xdr:nvSpPr>
      <xdr:spPr>
        <a:xfrm>
          <a:off x="134372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568" name="n_2aveValue【保健センター・保健所】&#10;有形固定資産減価償却率">
          <a:extLst>
            <a:ext uri="{FF2B5EF4-FFF2-40B4-BE49-F238E27FC236}">
              <a16:creationId xmlns:a16="http://schemas.microsoft.com/office/drawing/2014/main" id="{FA7BA496-5D83-4FCC-BCB5-312DD548A8DE}"/>
            </a:ext>
          </a:extLst>
        </xdr:cNvPr>
        <xdr:cNvSpPr txBox="1"/>
      </xdr:nvSpPr>
      <xdr:spPr>
        <a:xfrm>
          <a:off x="126752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569" name="n_3aveValue【保健センター・保健所】&#10;有形固定資産減価償却率">
          <a:extLst>
            <a:ext uri="{FF2B5EF4-FFF2-40B4-BE49-F238E27FC236}">
              <a16:creationId xmlns:a16="http://schemas.microsoft.com/office/drawing/2014/main" id="{34351A0D-76B1-4EC7-BFA8-D77752EF43A8}"/>
            </a:ext>
          </a:extLst>
        </xdr:cNvPr>
        <xdr:cNvSpPr txBox="1"/>
      </xdr:nvSpPr>
      <xdr:spPr>
        <a:xfrm>
          <a:off x="11900544"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570" name="n_4aveValue【保健センター・保健所】&#10;有形固定資産減価償却率">
          <a:extLst>
            <a:ext uri="{FF2B5EF4-FFF2-40B4-BE49-F238E27FC236}">
              <a16:creationId xmlns:a16="http://schemas.microsoft.com/office/drawing/2014/main" id="{74818B70-F8BA-4080-9929-8CC210D93513}"/>
            </a:ext>
          </a:extLst>
        </xdr:cNvPr>
        <xdr:cNvSpPr txBox="1"/>
      </xdr:nvSpPr>
      <xdr:spPr>
        <a:xfrm>
          <a:off x="11102984" y="1016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67327</xdr:rowOff>
    </xdr:from>
    <xdr:ext cx="405111" cy="259045"/>
    <xdr:sp macro="" textlink="">
      <xdr:nvSpPr>
        <xdr:cNvPr id="571" name="n_1mainValue【保健センター・保健所】&#10;有形固定資産減価償却率">
          <a:extLst>
            <a:ext uri="{FF2B5EF4-FFF2-40B4-BE49-F238E27FC236}">
              <a16:creationId xmlns:a16="http://schemas.microsoft.com/office/drawing/2014/main" id="{113D92DF-9002-4709-8579-17C8F1CE3FCD}"/>
            </a:ext>
          </a:extLst>
        </xdr:cNvPr>
        <xdr:cNvSpPr txBox="1"/>
      </xdr:nvSpPr>
      <xdr:spPr>
        <a:xfrm>
          <a:off x="134372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34670</xdr:rowOff>
    </xdr:from>
    <xdr:ext cx="405111" cy="259045"/>
    <xdr:sp macro="" textlink="">
      <xdr:nvSpPr>
        <xdr:cNvPr id="572" name="n_2mainValue【保健センター・保健所】&#10;有形固定資産減価償却率">
          <a:extLst>
            <a:ext uri="{FF2B5EF4-FFF2-40B4-BE49-F238E27FC236}">
              <a16:creationId xmlns:a16="http://schemas.microsoft.com/office/drawing/2014/main" id="{4CD488FA-0072-4DDA-BE51-7CB2D4971326}"/>
            </a:ext>
          </a:extLst>
        </xdr:cNvPr>
        <xdr:cNvSpPr txBox="1"/>
      </xdr:nvSpPr>
      <xdr:spPr>
        <a:xfrm>
          <a:off x="12675244" y="975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2012</xdr:rowOff>
    </xdr:from>
    <xdr:ext cx="405111" cy="259045"/>
    <xdr:sp macro="" textlink="">
      <xdr:nvSpPr>
        <xdr:cNvPr id="573" name="n_3mainValue【保健センター・保健所】&#10;有形固定資産減価償却率">
          <a:extLst>
            <a:ext uri="{FF2B5EF4-FFF2-40B4-BE49-F238E27FC236}">
              <a16:creationId xmlns:a16="http://schemas.microsoft.com/office/drawing/2014/main" id="{8C0765F5-EF66-460F-ACC3-B56329A171CE}"/>
            </a:ext>
          </a:extLst>
        </xdr:cNvPr>
        <xdr:cNvSpPr txBox="1"/>
      </xdr:nvSpPr>
      <xdr:spPr>
        <a:xfrm>
          <a:off x="11900544" y="972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140805</xdr:rowOff>
    </xdr:from>
    <xdr:ext cx="405111" cy="259045"/>
    <xdr:sp macro="" textlink="">
      <xdr:nvSpPr>
        <xdr:cNvPr id="574" name="n_4mainValue【保健センター・保健所】&#10;有形固定資産減価償却率">
          <a:extLst>
            <a:ext uri="{FF2B5EF4-FFF2-40B4-BE49-F238E27FC236}">
              <a16:creationId xmlns:a16="http://schemas.microsoft.com/office/drawing/2014/main" id="{7D43318C-ABEA-469F-8FCA-A7440E069EB9}"/>
            </a:ext>
          </a:extLst>
        </xdr:cNvPr>
        <xdr:cNvSpPr txBox="1"/>
      </xdr:nvSpPr>
      <xdr:spPr>
        <a:xfrm>
          <a:off x="1110298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62C52FFF-0064-4B9C-B8B1-57D6F96A46D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62B06BA8-A93E-480A-BD24-4C25B1A8786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E5BFFD17-626A-43DD-BE27-F696B221441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FF7E9DCD-BC62-45F5-A636-2D7E279C2F6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7EE333D2-B815-4DD8-B1A9-D305FE107D5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3F6EC107-D951-4C3D-9600-5F74EFFB042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4D58E2FE-2824-4D74-AB28-8B4770BF83D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2591184B-1B41-4F07-A55A-4F873091872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5DBE7DC7-4271-4D09-BACD-027FDF5C2E0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6885FF73-A099-4855-811C-5A56E6BFCEE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B9BB1384-F673-4BED-B5A1-DAA725FA7D2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4E883999-6DE6-460A-ADF6-51FBB674BD4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5710BD5E-9A80-4905-BC6E-E220D0D8186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7CE07EAF-1A45-487F-9B13-FE4F9C9AC266}"/>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529B7D52-6ECE-4AFC-9108-9EBF3794DA74}"/>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900EA169-AF72-406C-90FA-887D588AF24E}"/>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9995AC68-19DE-463B-AFC4-7DB1BAB8B082}"/>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55566DC3-DAEC-48B3-B172-5D547FB5F807}"/>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1EECAE50-BD48-41B4-AA42-D67A2DDB72DA}"/>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A8B200BA-17C5-4438-A3D3-4A69AC8C8817}"/>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B4925A19-10B9-478E-9EBA-FD5862D90D1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6" name="テキスト ボックス 595">
          <a:extLst>
            <a:ext uri="{FF2B5EF4-FFF2-40B4-BE49-F238E27FC236}">
              <a16:creationId xmlns:a16="http://schemas.microsoft.com/office/drawing/2014/main" id="{7031BA87-2E06-4860-9C51-AD8C3E6F1D6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保健センター・保健所】&#10;一人当たり面積グラフ枠">
          <a:extLst>
            <a:ext uri="{FF2B5EF4-FFF2-40B4-BE49-F238E27FC236}">
              <a16:creationId xmlns:a16="http://schemas.microsoft.com/office/drawing/2014/main" id="{7C66B371-8093-4F98-BE38-A98F6280232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98" name="直線コネクタ 597">
          <a:extLst>
            <a:ext uri="{FF2B5EF4-FFF2-40B4-BE49-F238E27FC236}">
              <a16:creationId xmlns:a16="http://schemas.microsoft.com/office/drawing/2014/main" id="{ED6E9C71-DCB6-412F-AE0A-CBCAF7DB9CB2}"/>
            </a:ext>
          </a:extLst>
        </xdr:cNvPr>
        <xdr:cNvCxnSpPr/>
      </xdr:nvCxnSpPr>
      <xdr:spPr>
        <a:xfrm flipV="1">
          <a:off x="19509104" y="926211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9" name="【保健センター・保健所】&#10;一人当たり面積最小値テキスト">
          <a:extLst>
            <a:ext uri="{FF2B5EF4-FFF2-40B4-BE49-F238E27FC236}">
              <a16:creationId xmlns:a16="http://schemas.microsoft.com/office/drawing/2014/main" id="{4D9FD43C-1E3B-4A3F-8EF0-3BDDA6D96BC3}"/>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00" name="直線コネクタ 599">
          <a:extLst>
            <a:ext uri="{FF2B5EF4-FFF2-40B4-BE49-F238E27FC236}">
              <a16:creationId xmlns:a16="http://schemas.microsoft.com/office/drawing/2014/main" id="{52FCF91A-AB64-494E-A143-9BDE64088831}"/>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601" name="【保健センター・保健所】&#10;一人当たり面積最大値テキスト">
          <a:extLst>
            <a:ext uri="{FF2B5EF4-FFF2-40B4-BE49-F238E27FC236}">
              <a16:creationId xmlns:a16="http://schemas.microsoft.com/office/drawing/2014/main" id="{43487E8B-36BC-4DE9-BAFA-AF4CC91E0B1E}"/>
            </a:ext>
          </a:extLst>
        </xdr:cNvPr>
        <xdr:cNvSpPr txBox="1"/>
      </xdr:nvSpPr>
      <xdr:spPr>
        <a:xfrm>
          <a:off x="19547840" y="904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602" name="直線コネクタ 601">
          <a:extLst>
            <a:ext uri="{FF2B5EF4-FFF2-40B4-BE49-F238E27FC236}">
              <a16:creationId xmlns:a16="http://schemas.microsoft.com/office/drawing/2014/main" id="{F77C60C2-ACA7-4BCD-9999-29B8CD393308}"/>
            </a:ext>
          </a:extLst>
        </xdr:cNvPr>
        <xdr:cNvCxnSpPr/>
      </xdr:nvCxnSpPr>
      <xdr:spPr>
        <a:xfrm>
          <a:off x="19443700" y="926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603" name="【保健センター・保健所】&#10;一人当たり面積平均値テキスト">
          <a:extLst>
            <a:ext uri="{FF2B5EF4-FFF2-40B4-BE49-F238E27FC236}">
              <a16:creationId xmlns:a16="http://schemas.microsoft.com/office/drawing/2014/main" id="{25078E5B-7BF7-47D1-98FD-4E18CC11A8B8}"/>
            </a:ext>
          </a:extLst>
        </xdr:cNvPr>
        <xdr:cNvSpPr txBox="1"/>
      </xdr:nvSpPr>
      <xdr:spPr>
        <a:xfrm>
          <a:off x="19547840" y="10198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604" name="フローチャート: 判断 603">
          <a:extLst>
            <a:ext uri="{FF2B5EF4-FFF2-40B4-BE49-F238E27FC236}">
              <a16:creationId xmlns:a16="http://schemas.microsoft.com/office/drawing/2014/main" id="{2099AFD9-AEAF-48F9-9694-BE3A9F7BA9A2}"/>
            </a:ext>
          </a:extLst>
        </xdr:cNvPr>
        <xdr:cNvSpPr/>
      </xdr:nvSpPr>
      <xdr:spPr>
        <a:xfrm>
          <a:off x="19458940" y="1034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605" name="フローチャート: 判断 604">
          <a:extLst>
            <a:ext uri="{FF2B5EF4-FFF2-40B4-BE49-F238E27FC236}">
              <a16:creationId xmlns:a16="http://schemas.microsoft.com/office/drawing/2014/main" id="{7058A485-3D41-4EE2-AF2D-55BC66725F99}"/>
            </a:ext>
          </a:extLst>
        </xdr:cNvPr>
        <xdr:cNvSpPr/>
      </xdr:nvSpPr>
      <xdr:spPr>
        <a:xfrm>
          <a:off x="18735040" y="1035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606" name="フローチャート: 判断 605">
          <a:extLst>
            <a:ext uri="{FF2B5EF4-FFF2-40B4-BE49-F238E27FC236}">
              <a16:creationId xmlns:a16="http://schemas.microsoft.com/office/drawing/2014/main" id="{8453263D-B45C-4D83-BB61-E23236E92F7F}"/>
            </a:ext>
          </a:extLst>
        </xdr:cNvPr>
        <xdr:cNvSpPr/>
      </xdr:nvSpPr>
      <xdr:spPr>
        <a:xfrm>
          <a:off x="17937480" y="1033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607" name="フローチャート: 判断 606">
          <a:extLst>
            <a:ext uri="{FF2B5EF4-FFF2-40B4-BE49-F238E27FC236}">
              <a16:creationId xmlns:a16="http://schemas.microsoft.com/office/drawing/2014/main" id="{DB9962AD-425C-4AED-88E5-F929657DE483}"/>
            </a:ext>
          </a:extLst>
        </xdr:cNvPr>
        <xdr:cNvSpPr/>
      </xdr:nvSpPr>
      <xdr:spPr>
        <a:xfrm>
          <a:off x="17162780" y="10358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608" name="フローチャート: 判断 607">
          <a:extLst>
            <a:ext uri="{FF2B5EF4-FFF2-40B4-BE49-F238E27FC236}">
              <a16:creationId xmlns:a16="http://schemas.microsoft.com/office/drawing/2014/main" id="{7AE266EB-F1F2-4F68-8BB2-C800BED54EF3}"/>
            </a:ext>
          </a:extLst>
        </xdr:cNvPr>
        <xdr:cNvSpPr/>
      </xdr:nvSpPr>
      <xdr:spPr>
        <a:xfrm>
          <a:off x="1638808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1AA71494-9AD7-4502-808B-A8034D17146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200751EB-AAB1-4166-A1B2-0302F2324D1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12B4BC1-3F51-42C7-A881-22CDB46C5A9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6C12088A-BA50-4FAF-A920-A3C798E6EB3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D0723942-7343-4AA6-88EC-05F92390562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40640</xdr:rowOff>
    </xdr:from>
    <xdr:to>
      <xdr:col>116</xdr:col>
      <xdr:colOff>114300</xdr:colOff>
      <xdr:row>63</xdr:row>
      <xdr:rowOff>142240</xdr:rowOff>
    </xdr:to>
    <xdr:sp macro="" textlink="">
      <xdr:nvSpPr>
        <xdr:cNvPr id="614" name="楕円 613">
          <a:extLst>
            <a:ext uri="{FF2B5EF4-FFF2-40B4-BE49-F238E27FC236}">
              <a16:creationId xmlns:a16="http://schemas.microsoft.com/office/drawing/2014/main" id="{1F3D742B-0D04-43CA-B084-9EF1D6AE82F0}"/>
            </a:ext>
          </a:extLst>
        </xdr:cNvPr>
        <xdr:cNvSpPr/>
      </xdr:nvSpPr>
      <xdr:spPr>
        <a:xfrm>
          <a:off x="1945894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127017</xdr:rowOff>
    </xdr:from>
    <xdr:ext cx="469744" cy="259045"/>
    <xdr:sp macro="" textlink="">
      <xdr:nvSpPr>
        <xdr:cNvPr id="615" name="【保健センター・保健所】&#10;一人当たり面積該当値テキスト">
          <a:extLst>
            <a:ext uri="{FF2B5EF4-FFF2-40B4-BE49-F238E27FC236}">
              <a16:creationId xmlns:a16="http://schemas.microsoft.com/office/drawing/2014/main" id="{25034BD3-B379-464E-8BDA-E96F9B6FACED}"/>
            </a:ext>
          </a:extLst>
        </xdr:cNvPr>
        <xdr:cNvSpPr txBox="1"/>
      </xdr:nvSpPr>
      <xdr:spPr>
        <a:xfrm>
          <a:off x="19547840" y="1052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40640</xdr:rowOff>
    </xdr:from>
    <xdr:to>
      <xdr:col>112</xdr:col>
      <xdr:colOff>38100</xdr:colOff>
      <xdr:row>63</xdr:row>
      <xdr:rowOff>142240</xdr:rowOff>
    </xdr:to>
    <xdr:sp macro="" textlink="">
      <xdr:nvSpPr>
        <xdr:cNvPr id="616" name="楕円 615">
          <a:extLst>
            <a:ext uri="{FF2B5EF4-FFF2-40B4-BE49-F238E27FC236}">
              <a16:creationId xmlns:a16="http://schemas.microsoft.com/office/drawing/2014/main" id="{27886109-9894-4BDD-959C-20037F808CE0}"/>
            </a:ext>
          </a:extLst>
        </xdr:cNvPr>
        <xdr:cNvSpPr/>
      </xdr:nvSpPr>
      <xdr:spPr>
        <a:xfrm>
          <a:off x="18735040" y="10601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91440</xdr:rowOff>
    </xdr:from>
    <xdr:to>
      <xdr:col>116</xdr:col>
      <xdr:colOff>63500</xdr:colOff>
      <xdr:row>63</xdr:row>
      <xdr:rowOff>91440</xdr:rowOff>
    </xdr:to>
    <xdr:cxnSp macro="">
      <xdr:nvCxnSpPr>
        <xdr:cNvPr id="617" name="直線コネクタ 616">
          <a:extLst>
            <a:ext uri="{FF2B5EF4-FFF2-40B4-BE49-F238E27FC236}">
              <a16:creationId xmlns:a16="http://schemas.microsoft.com/office/drawing/2014/main" id="{9BB4FEDE-33D4-453D-8ACB-8B782CD0E6F9}"/>
            </a:ext>
          </a:extLst>
        </xdr:cNvPr>
        <xdr:cNvCxnSpPr/>
      </xdr:nvCxnSpPr>
      <xdr:spPr>
        <a:xfrm>
          <a:off x="18778220" y="106527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40640</xdr:rowOff>
    </xdr:from>
    <xdr:to>
      <xdr:col>107</xdr:col>
      <xdr:colOff>101600</xdr:colOff>
      <xdr:row>63</xdr:row>
      <xdr:rowOff>142240</xdr:rowOff>
    </xdr:to>
    <xdr:sp macro="" textlink="">
      <xdr:nvSpPr>
        <xdr:cNvPr id="618" name="楕円 617">
          <a:extLst>
            <a:ext uri="{FF2B5EF4-FFF2-40B4-BE49-F238E27FC236}">
              <a16:creationId xmlns:a16="http://schemas.microsoft.com/office/drawing/2014/main" id="{0FEB69D4-BFE5-4B1E-AF68-6DA205EC0210}"/>
            </a:ext>
          </a:extLst>
        </xdr:cNvPr>
        <xdr:cNvSpPr/>
      </xdr:nvSpPr>
      <xdr:spPr>
        <a:xfrm>
          <a:off x="1793748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91440</xdr:rowOff>
    </xdr:from>
    <xdr:to>
      <xdr:col>111</xdr:col>
      <xdr:colOff>177800</xdr:colOff>
      <xdr:row>63</xdr:row>
      <xdr:rowOff>91440</xdr:rowOff>
    </xdr:to>
    <xdr:cxnSp macro="">
      <xdr:nvCxnSpPr>
        <xdr:cNvPr id="619" name="直線コネクタ 618">
          <a:extLst>
            <a:ext uri="{FF2B5EF4-FFF2-40B4-BE49-F238E27FC236}">
              <a16:creationId xmlns:a16="http://schemas.microsoft.com/office/drawing/2014/main" id="{A4876D31-608A-4303-8F2C-B082BD4E4CE0}"/>
            </a:ext>
          </a:extLst>
        </xdr:cNvPr>
        <xdr:cNvCxnSpPr/>
      </xdr:nvCxnSpPr>
      <xdr:spPr>
        <a:xfrm>
          <a:off x="17988280" y="106527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40640</xdr:rowOff>
    </xdr:from>
    <xdr:to>
      <xdr:col>102</xdr:col>
      <xdr:colOff>165100</xdr:colOff>
      <xdr:row>63</xdr:row>
      <xdr:rowOff>142240</xdr:rowOff>
    </xdr:to>
    <xdr:sp macro="" textlink="">
      <xdr:nvSpPr>
        <xdr:cNvPr id="620" name="楕円 619">
          <a:extLst>
            <a:ext uri="{FF2B5EF4-FFF2-40B4-BE49-F238E27FC236}">
              <a16:creationId xmlns:a16="http://schemas.microsoft.com/office/drawing/2014/main" id="{A2A73ACD-3931-4DE3-8942-E7B9636F3B64}"/>
            </a:ext>
          </a:extLst>
        </xdr:cNvPr>
        <xdr:cNvSpPr/>
      </xdr:nvSpPr>
      <xdr:spPr>
        <a:xfrm>
          <a:off x="1716278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91440</xdr:rowOff>
    </xdr:from>
    <xdr:to>
      <xdr:col>107</xdr:col>
      <xdr:colOff>50800</xdr:colOff>
      <xdr:row>63</xdr:row>
      <xdr:rowOff>91440</xdr:rowOff>
    </xdr:to>
    <xdr:cxnSp macro="">
      <xdr:nvCxnSpPr>
        <xdr:cNvPr id="621" name="直線コネクタ 620">
          <a:extLst>
            <a:ext uri="{FF2B5EF4-FFF2-40B4-BE49-F238E27FC236}">
              <a16:creationId xmlns:a16="http://schemas.microsoft.com/office/drawing/2014/main" id="{53956D3C-DBC9-4D39-B229-0175405459C0}"/>
            </a:ext>
          </a:extLst>
        </xdr:cNvPr>
        <xdr:cNvCxnSpPr/>
      </xdr:nvCxnSpPr>
      <xdr:spPr>
        <a:xfrm>
          <a:off x="17213580" y="106527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40640</xdr:rowOff>
    </xdr:from>
    <xdr:to>
      <xdr:col>98</xdr:col>
      <xdr:colOff>38100</xdr:colOff>
      <xdr:row>63</xdr:row>
      <xdr:rowOff>142240</xdr:rowOff>
    </xdr:to>
    <xdr:sp macro="" textlink="">
      <xdr:nvSpPr>
        <xdr:cNvPr id="622" name="楕円 621">
          <a:extLst>
            <a:ext uri="{FF2B5EF4-FFF2-40B4-BE49-F238E27FC236}">
              <a16:creationId xmlns:a16="http://schemas.microsoft.com/office/drawing/2014/main" id="{6B32AD6B-28EB-44C6-8661-ED3AC9D7A94F}"/>
            </a:ext>
          </a:extLst>
        </xdr:cNvPr>
        <xdr:cNvSpPr/>
      </xdr:nvSpPr>
      <xdr:spPr>
        <a:xfrm>
          <a:off x="16388080" y="10601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91440</xdr:rowOff>
    </xdr:from>
    <xdr:to>
      <xdr:col>102</xdr:col>
      <xdr:colOff>114300</xdr:colOff>
      <xdr:row>63</xdr:row>
      <xdr:rowOff>91440</xdr:rowOff>
    </xdr:to>
    <xdr:cxnSp macro="">
      <xdr:nvCxnSpPr>
        <xdr:cNvPr id="623" name="直線コネクタ 622">
          <a:extLst>
            <a:ext uri="{FF2B5EF4-FFF2-40B4-BE49-F238E27FC236}">
              <a16:creationId xmlns:a16="http://schemas.microsoft.com/office/drawing/2014/main" id="{30A3397F-45FA-4800-81CF-61A001C6A668}"/>
            </a:ext>
          </a:extLst>
        </xdr:cNvPr>
        <xdr:cNvCxnSpPr/>
      </xdr:nvCxnSpPr>
      <xdr:spPr>
        <a:xfrm>
          <a:off x="16431260" y="106527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624" name="n_1aveValue【保健センター・保健所】&#10;一人当たり面積">
          <a:extLst>
            <a:ext uri="{FF2B5EF4-FFF2-40B4-BE49-F238E27FC236}">
              <a16:creationId xmlns:a16="http://schemas.microsoft.com/office/drawing/2014/main" id="{C8F0708A-F8FF-42B7-BC36-BB90ED0B39C9}"/>
            </a:ext>
          </a:extLst>
        </xdr:cNvPr>
        <xdr:cNvSpPr txBox="1"/>
      </xdr:nvSpPr>
      <xdr:spPr>
        <a:xfrm>
          <a:off x="18561127" y="1012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625" name="n_2aveValue【保健センター・保健所】&#10;一人当たり面積">
          <a:extLst>
            <a:ext uri="{FF2B5EF4-FFF2-40B4-BE49-F238E27FC236}">
              <a16:creationId xmlns:a16="http://schemas.microsoft.com/office/drawing/2014/main" id="{C205D284-C455-421A-AF42-C675C0616230}"/>
            </a:ext>
          </a:extLst>
        </xdr:cNvPr>
        <xdr:cNvSpPr txBox="1"/>
      </xdr:nvSpPr>
      <xdr:spPr>
        <a:xfrm>
          <a:off x="1777626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626" name="n_3aveValue【保健センター・保健所】&#10;一人当たり面積">
          <a:extLst>
            <a:ext uri="{FF2B5EF4-FFF2-40B4-BE49-F238E27FC236}">
              <a16:creationId xmlns:a16="http://schemas.microsoft.com/office/drawing/2014/main" id="{9BB5673B-C11A-436E-9BC2-6274FEDA5E1D}"/>
            </a:ext>
          </a:extLst>
        </xdr:cNvPr>
        <xdr:cNvSpPr txBox="1"/>
      </xdr:nvSpPr>
      <xdr:spPr>
        <a:xfrm>
          <a:off x="1700156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627" name="n_4aveValue【保健センター・保健所】&#10;一人当たり面積">
          <a:extLst>
            <a:ext uri="{FF2B5EF4-FFF2-40B4-BE49-F238E27FC236}">
              <a16:creationId xmlns:a16="http://schemas.microsoft.com/office/drawing/2014/main" id="{648E19A9-604C-48A1-9899-C6A185B6294E}"/>
            </a:ext>
          </a:extLst>
        </xdr:cNvPr>
        <xdr:cNvSpPr txBox="1"/>
      </xdr:nvSpPr>
      <xdr:spPr>
        <a:xfrm>
          <a:off x="1622686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133367</xdr:rowOff>
    </xdr:from>
    <xdr:ext cx="469744" cy="259045"/>
    <xdr:sp macro="" textlink="">
      <xdr:nvSpPr>
        <xdr:cNvPr id="628" name="n_1mainValue【保健センター・保健所】&#10;一人当たり面積">
          <a:extLst>
            <a:ext uri="{FF2B5EF4-FFF2-40B4-BE49-F238E27FC236}">
              <a16:creationId xmlns:a16="http://schemas.microsoft.com/office/drawing/2014/main" id="{BD879AA6-6F36-44FA-B067-C21641A5A2D8}"/>
            </a:ext>
          </a:extLst>
        </xdr:cNvPr>
        <xdr:cNvSpPr txBox="1"/>
      </xdr:nvSpPr>
      <xdr:spPr>
        <a:xfrm>
          <a:off x="185611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133367</xdr:rowOff>
    </xdr:from>
    <xdr:ext cx="469744" cy="259045"/>
    <xdr:sp macro="" textlink="">
      <xdr:nvSpPr>
        <xdr:cNvPr id="629" name="n_2mainValue【保健センター・保健所】&#10;一人当たり面積">
          <a:extLst>
            <a:ext uri="{FF2B5EF4-FFF2-40B4-BE49-F238E27FC236}">
              <a16:creationId xmlns:a16="http://schemas.microsoft.com/office/drawing/2014/main" id="{5A78A8A7-61CD-4D24-AD93-D8114E3E7BDF}"/>
            </a:ext>
          </a:extLst>
        </xdr:cNvPr>
        <xdr:cNvSpPr txBox="1"/>
      </xdr:nvSpPr>
      <xdr:spPr>
        <a:xfrm>
          <a:off x="1777626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133367</xdr:rowOff>
    </xdr:from>
    <xdr:ext cx="469744" cy="259045"/>
    <xdr:sp macro="" textlink="">
      <xdr:nvSpPr>
        <xdr:cNvPr id="630" name="n_3mainValue【保健センター・保健所】&#10;一人当たり面積">
          <a:extLst>
            <a:ext uri="{FF2B5EF4-FFF2-40B4-BE49-F238E27FC236}">
              <a16:creationId xmlns:a16="http://schemas.microsoft.com/office/drawing/2014/main" id="{28E15BD2-8924-4ED8-A22D-8C93C408D84A}"/>
            </a:ext>
          </a:extLst>
        </xdr:cNvPr>
        <xdr:cNvSpPr txBox="1"/>
      </xdr:nvSpPr>
      <xdr:spPr>
        <a:xfrm>
          <a:off x="1700156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133367</xdr:rowOff>
    </xdr:from>
    <xdr:ext cx="469744" cy="259045"/>
    <xdr:sp macro="" textlink="">
      <xdr:nvSpPr>
        <xdr:cNvPr id="631" name="n_4mainValue【保健センター・保健所】&#10;一人当たり面積">
          <a:extLst>
            <a:ext uri="{FF2B5EF4-FFF2-40B4-BE49-F238E27FC236}">
              <a16:creationId xmlns:a16="http://schemas.microsoft.com/office/drawing/2014/main" id="{88589956-8C27-4E9F-A855-4DCC4E7C4AEE}"/>
            </a:ext>
          </a:extLst>
        </xdr:cNvPr>
        <xdr:cNvSpPr txBox="1"/>
      </xdr:nvSpPr>
      <xdr:spPr>
        <a:xfrm>
          <a:off x="1622686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CA2CE651-9771-47B6-89F4-CA1BC0F93C3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EA3D38E5-A4B7-4ABC-8B63-2B906F95919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6B0859D0-3EC2-4685-A540-DA638178DF9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EB68B1F6-EDA3-4AE6-AF1C-7554115301A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3009C421-A57F-407F-8845-5AD87033C57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4B9B18B1-FE31-4212-B04E-3B67D977881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F48D8DFD-21A6-4394-BC4D-46DFBEB3FB6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8B76E03F-1588-479F-AF71-A5AE62E5F61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a:extLst>
            <a:ext uri="{FF2B5EF4-FFF2-40B4-BE49-F238E27FC236}">
              <a16:creationId xmlns:a16="http://schemas.microsoft.com/office/drawing/2014/main" id="{9164D228-BF43-47E5-9385-9D7519FEB0F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EE558B6E-7222-42D8-877C-A2AEFE2DA8D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a:extLst>
            <a:ext uri="{FF2B5EF4-FFF2-40B4-BE49-F238E27FC236}">
              <a16:creationId xmlns:a16="http://schemas.microsoft.com/office/drawing/2014/main" id="{5C1FCCE5-7C5D-48FA-97F2-40E73FB9A33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E0440636-7708-446B-A8A8-9F85F07EFDB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49D7C0AE-9E38-4FFD-8164-8539D7527942}"/>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C680640D-0D5E-4AB9-8758-BF54ED9FB8C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a:extLst>
            <a:ext uri="{FF2B5EF4-FFF2-40B4-BE49-F238E27FC236}">
              <a16:creationId xmlns:a16="http://schemas.microsoft.com/office/drawing/2014/main" id="{C26B9DD8-414C-41BD-986A-B96A7B38815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4149282E-8F0F-4904-A81B-9186A9050B4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a:extLst>
            <a:ext uri="{FF2B5EF4-FFF2-40B4-BE49-F238E27FC236}">
              <a16:creationId xmlns:a16="http://schemas.microsoft.com/office/drawing/2014/main" id="{15C1BEC0-9442-4781-8F7A-D7CE5D294C04}"/>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79D2C9E6-6206-40E2-B866-5B069932723F}"/>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a:extLst>
            <a:ext uri="{FF2B5EF4-FFF2-40B4-BE49-F238E27FC236}">
              <a16:creationId xmlns:a16="http://schemas.microsoft.com/office/drawing/2014/main" id="{C7C84F13-4F2F-418A-8208-6D731000CA3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50D7A56E-E64C-4FDD-885A-987C9DB2736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2" name="テキスト ボックス 651">
          <a:extLst>
            <a:ext uri="{FF2B5EF4-FFF2-40B4-BE49-F238E27FC236}">
              <a16:creationId xmlns:a16="http://schemas.microsoft.com/office/drawing/2014/main" id="{C93B772C-D8C7-411B-8880-F0EC0BBBF37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BFCB0F7F-04AB-4537-80D9-7EFBA670B1C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4" name="テキスト ボックス 653">
          <a:extLst>
            <a:ext uri="{FF2B5EF4-FFF2-40B4-BE49-F238E27FC236}">
              <a16:creationId xmlns:a16="http://schemas.microsoft.com/office/drawing/2014/main" id="{2CF44668-FFD0-40FF-B9A4-08B8AB48950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5" name="【消防施設】&#10;有形固定資産減価償却率グラフ枠">
          <a:extLst>
            <a:ext uri="{FF2B5EF4-FFF2-40B4-BE49-F238E27FC236}">
              <a16:creationId xmlns:a16="http://schemas.microsoft.com/office/drawing/2014/main" id="{3FFA7590-11EF-45F7-A682-9E9724B7416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6" name="直線コネクタ 655">
          <a:extLst>
            <a:ext uri="{FF2B5EF4-FFF2-40B4-BE49-F238E27FC236}">
              <a16:creationId xmlns:a16="http://schemas.microsoft.com/office/drawing/2014/main" id="{8C3539E7-F34D-4154-AC00-3F683AF53E97}"/>
            </a:ext>
          </a:extLst>
        </xdr:cNvPr>
        <xdr:cNvCxnSpPr/>
      </xdr:nvCxnSpPr>
      <xdr:spPr>
        <a:xfrm flipV="1">
          <a:off x="14375764" y="13087350"/>
          <a:ext cx="0" cy="1363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7" name="【消防施設】&#10;有形固定資産減価償却率最小値テキスト">
          <a:extLst>
            <a:ext uri="{FF2B5EF4-FFF2-40B4-BE49-F238E27FC236}">
              <a16:creationId xmlns:a16="http://schemas.microsoft.com/office/drawing/2014/main" id="{3CC12CDC-B88C-486E-959F-25F6317F3987}"/>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8" name="直線コネクタ 657">
          <a:extLst>
            <a:ext uri="{FF2B5EF4-FFF2-40B4-BE49-F238E27FC236}">
              <a16:creationId xmlns:a16="http://schemas.microsoft.com/office/drawing/2014/main" id="{345DCBD8-2420-45A5-8BDA-99F820A08684}"/>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59" name="【消防施設】&#10;有形固定資産減価償却率最大値テキスト">
          <a:extLst>
            <a:ext uri="{FF2B5EF4-FFF2-40B4-BE49-F238E27FC236}">
              <a16:creationId xmlns:a16="http://schemas.microsoft.com/office/drawing/2014/main" id="{D0814585-83C8-4E9C-AD56-8C364D0679F1}"/>
            </a:ext>
          </a:extLst>
        </xdr:cNvPr>
        <xdr:cNvSpPr txBox="1"/>
      </xdr:nvSpPr>
      <xdr:spPr>
        <a:xfrm>
          <a:off x="14414500" y="1287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60" name="直線コネクタ 659">
          <a:extLst>
            <a:ext uri="{FF2B5EF4-FFF2-40B4-BE49-F238E27FC236}">
              <a16:creationId xmlns:a16="http://schemas.microsoft.com/office/drawing/2014/main" id="{2B15848A-FB67-4B03-8611-F400D2F2CF58}"/>
            </a:ext>
          </a:extLst>
        </xdr:cNvPr>
        <xdr:cNvCxnSpPr/>
      </xdr:nvCxnSpPr>
      <xdr:spPr>
        <a:xfrm>
          <a:off x="1428750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661" name="【消防施設】&#10;有形固定資産減価償却率平均値テキスト">
          <a:extLst>
            <a:ext uri="{FF2B5EF4-FFF2-40B4-BE49-F238E27FC236}">
              <a16:creationId xmlns:a16="http://schemas.microsoft.com/office/drawing/2014/main" id="{4636F34C-04B1-4E1E-91DF-79251A0BC56B}"/>
            </a:ext>
          </a:extLst>
        </xdr:cNvPr>
        <xdr:cNvSpPr txBox="1"/>
      </xdr:nvSpPr>
      <xdr:spPr>
        <a:xfrm>
          <a:off x="14414500" y="13619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2" name="フローチャート: 判断 661">
          <a:extLst>
            <a:ext uri="{FF2B5EF4-FFF2-40B4-BE49-F238E27FC236}">
              <a16:creationId xmlns:a16="http://schemas.microsoft.com/office/drawing/2014/main" id="{4A98A59F-F20F-4A37-80D8-D8278BE6BD4F}"/>
            </a:ext>
          </a:extLst>
        </xdr:cNvPr>
        <xdr:cNvSpPr/>
      </xdr:nvSpPr>
      <xdr:spPr>
        <a:xfrm>
          <a:off x="14325600" y="137642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63" name="フローチャート: 判断 662">
          <a:extLst>
            <a:ext uri="{FF2B5EF4-FFF2-40B4-BE49-F238E27FC236}">
              <a16:creationId xmlns:a16="http://schemas.microsoft.com/office/drawing/2014/main" id="{9C2CF253-5151-4CDD-B712-F8D0EFB6D67C}"/>
            </a:ext>
          </a:extLst>
        </xdr:cNvPr>
        <xdr:cNvSpPr/>
      </xdr:nvSpPr>
      <xdr:spPr>
        <a:xfrm>
          <a:off x="13578840" y="1374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64" name="フローチャート: 判断 663">
          <a:extLst>
            <a:ext uri="{FF2B5EF4-FFF2-40B4-BE49-F238E27FC236}">
              <a16:creationId xmlns:a16="http://schemas.microsoft.com/office/drawing/2014/main" id="{D8997135-DA23-4E66-8D2D-3220F7741474}"/>
            </a:ext>
          </a:extLst>
        </xdr:cNvPr>
        <xdr:cNvSpPr/>
      </xdr:nvSpPr>
      <xdr:spPr>
        <a:xfrm>
          <a:off x="12804140" y="13710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5" name="フローチャート: 判断 664">
          <a:extLst>
            <a:ext uri="{FF2B5EF4-FFF2-40B4-BE49-F238E27FC236}">
              <a16:creationId xmlns:a16="http://schemas.microsoft.com/office/drawing/2014/main" id="{E9DCCB10-2DC5-41EC-BBA6-2FAD73775BF9}"/>
            </a:ext>
          </a:extLst>
        </xdr:cNvPr>
        <xdr:cNvSpPr/>
      </xdr:nvSpPr>
      <xdr:spPr>
        <a:xfrm>
          <a:off x="12029440" y="137128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6" name="フローチャート: 判断 665">
          <a:extLst>
            <a:ext uri="{FF2B5EF4-FFF2-40B4-BE49-F238E27FC236}">
              <a16:creationId xmlns:a16="http://schemas.microsoft.com/office/drawing/2014/main" id="{F120423D-24DB-44D3-B64A-089D2EB4B1F8}"/>
            </a:ext>
          </a:extLst>
        </xdr:cNvPr>
        <xdr:cNvSpPr/>
      </xdr:nvSpPr>
      <xdr:spPr>
        <a:xfrm>
          <a:off x="11231880" y="1363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A9B9FD77-6683-40F5-8ACA-8EEED3D8B00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CD3484F7-E12B-44B0-9135-FF0018BF8D1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A8100816-E63B-4861-99F0-E2FCCD11882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E1D0F1ED-A0D6-4DD2-A2D8-C84ABA6C284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5BAFD83E-8371-4458-9328-42C255DAE20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78739</xdr:rowOff>
    </xdr:from>
    <xdr:to>
      <xdr:col>85</xdr:col>
      <xdr:colOff>177800</xdr:colOff>
      <xdr:row>85</xdr:row>
      <xdr:rowOff>8889</xdr:rowOff>
    </xdr:to>
    <xdr:sp macro="" textlink="">
      <xdr:nvSpPr>
        <xdr:cNvPr id="672" name="楕円 671">
          <a:extLst>
            <a:ext uri="{FF2B5EF4-FFF2-40B4-BE49-F238E27FC236}">
              <a16:creationId xmlns:a16="http://schemas.microsoft.com/office/drawing/2014/main" id="{D477B2C6-44A5-47A7-9D60-CCAB8179DDD3}"/>
            </a:ext>
          </a:extLst>
        </xdr:cNvPr>
        <xdr:cNvSpPr/>
      </xdr:nvSpPr>
      <xdr:spPr>
        <a:xfrm>
          <a:off x="14325600" y="141604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57166</xdr:rowOff>
    </xdr:from>
    <xdr:ext cx="405111" cy="259045"/>
    <xdr:sp macro="" textlink="">
      <xdr:nvSpPr>
        <xdr:cNvPr id="673" name="【消防施設】&#10;有形固定資産減価償却率該当値テキスト">
          <a:extLst>
            <a:ext uri="{FF2B5EF4-FFF2-40B4-BE49-F238E27FC236}">
              <a16:creationId xmlns:a16="http://schemas.microsoft.com/office/drawing/2014/main" id="{3D46F1A7-6961-43CC-8501-46F6C0B787EB}"/>
            </a:ext>
          </a:extLst>
        </xdr:cNvPr>
        <xdr:cNvSpPr txBox="1"/>
      </xdr:nvSpPr>
      <xdr:spPr>
        <a:xfrm>
          <a:off x="14414500"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63500</xdr:rowOff>
    </xdr:from>
    <xdr:to>
      <xdr:col>81</xdr:col>
      <xdr:colOff>101600</xdr:colOff>
      <xdr:row>84</xdr:row>
      <xdr:rowOff>165100</xdr:rowOff>
    </xdr:to>
    <xdr:sp macro="" textlink="">
      <xdr:nvSpPr>
        <xdr:cNvPr id="674" name="楕円 673">
          <a:extLst>
            <a:ext uri="{FF2B5EF4-FFF2-40B4-BE49-F238E27FC236}">
              <a16:creationId xmlns:a16="http://schemas.microsoft.com/office/drawing/2014/main" id="{6DB9F699-2E01-4ACE-9049-3312E0AEFF3A}"/>
            </a:ext>
          </a:extLst>
        </xdr:cNvPr>
        <xdr:cNvSpPr/>
      </xdr:nvSpPr>
      <xdr:spPr>
        <a:xfrm>
          <a:off x="1357884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114300</xdr:rowOff>
    </xdr:from>
    <xdr:to>
      <xdr:col>85</xdr:col>
      <xdr:colOff>127000</xdr:colOff>
      <xdr:row>84</xdr:row>
      <xdr:rowOff>129539</xdr:rowOff>
    </xdr:to>
    <xdr:cxnSp macro="">
      <xdr:nvCxnSpPr>
        <xdr:cNvPr id="675" name="直線コネクタ 674">
          <a:extLst>
            <a:ext uri="{FF2B5EF4-FFF2-40B4-BE49-F238E27FC236}">
              <a16:creationId xmlns:a16="http://schemas.microsoft.com/office/drawing/2014/main" id="{3D9486EF-9025-461A-B083-C4FE47A3931F}"/>
            </a:ext>
          </a:extLst>
        </xdr:cNvPr>
        <xdr:cNvCxnSpPr/>
      </xdr:nvCxnSpPr>
      <xdr:spPr>
        <a:xfrm>
          <a:off x="13629640" y="14196060"/>
          <a:ext cx="74676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48261</xdr:rowOff>
    </xdr:from>
    <xdr:to>
      <xdr:col>76</xdr:col>
      <xdr:colOff>165100</xdr:colOff>
      <xdr:row>84</xdr:row>
      <xdr:rowOff>149861</xdr:rowOff>
    </xdr:to>
    <xdr:sp macro="" textlink="">
      <xdr:nvSpPr>
        <xdr:cNvPr id="676" name="楕円 675">
          <a:extLst>
            <a:ext uri="{FF2B5EF4-FFF2-40B4-BE49-F238E27FC236}">
              <a16:creationId xmlns:a16="http://schemas.microsoft.com/office/drawing/2014/main" id="{9F90B925-AB4C-431C-ADAC-AEDF1A4587AD}"/>
            </a:ext>
          </a:extLst>
        </xdr:cNvPr>
        <xdr:cNvSpPr/>
      </xdr:nvSpPr>
      <xdr:spPr>
        <a:xfrm>
          <a:off x="12804140" y="1413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99061</xdr:rowOff>
    </xdr:from>
    <xdr:to>
      <xdr:col>81</xdr:col>
      <xdr:colOff>50800</xdr:colOff>
      <xdr:row>84</xdr:row>
      <xdr:rowOff>114300</xdr:rowOff>
    </xdr:to>
    <xdr:cxnSp macro="">
      <xdr:nvCxnSpPr>
        <xdr:cNvPr id="677" name="直線コネクタ 676">
          <a:extLst>
            <a:ext uri="{FF2B5EF4-FFF2-40B4-BE49-F238E27FC236}">
              <a16:creationId xmlns:a16="http://schemas.microsoft.com/office/drawing/2014/main" id="{728C1A56-6285-487A-8EF9-689548B2525F}"/>
            </a:ext>
          </a:extLst>
        </xdr:cNvPr>
        <xdr:cNvCxnSpPr/>
      </xdr:nvCxnSpPr>
      <xdr:spPr>
        <a:xfrm>
          <a:off x="12854940" y="14180821"/>
          <a:ext cx="7747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33020</xdr:rowOff>
    </xdr:from>
    <xdr:to>
      <xdr:col>72</xdr:col>
      <xdr:colOff>38100</xdr:colOff>
      <xdr:row>84</xdr:row>
      <xdr:rowOff>134620</xdr:rowOff>
    </xdr:to>
    <xdr:sp macro="" textlink="">
      <xdr:nvSpPr>
        <xdr:cNvPr id="678" name="楕円 677">
          <a:extLst>
            <a:ext uri="{FF2B5EF4-FFF2-40B4-BE49-F238E27FC236}">
              <a16:creationId xmlns:a16="http://schemas.microsoft.com/office/drawing/2014/main" id="{AC04D9AE-27D4-45AB-BF82-674C709A040B}"/>
            </a:ext>
          </a:extLst>
        </xdr:cNvPr>
        <xdr:cNvSpPr/>
      </xdr:nvSpPr>
      <xdr:spPr>
        <a:xfrm>
          <a:off x="12029440" y="14114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83820</xdr:rowOff>
    </xdr:from>
    <xdr:to>
      <xdr:col>76</xdr:col>
      <xdr:colOff>114300</xdr:colOff>
      <xdr:row>84</xdr:row>
      <xdr:rowOff>99061</xdr:rowOff>
    </xdr:to>
    <xdr:cxnSp macro="">
      <xdr:nvCxnSpPr>
        <xdr:cNvPr id="679" name="直線コネクタ 678">
          <a:extLst>
            <a:ext uri="{FF2B5EF4-FFF2-40B4-BE49-F238E27FC236}">
              <a16:creationId xmlns:a16="http://schemas.microsoft.com/office/drawing/2014/main" id="{41A9D920-94CD-4E2A-AAD4-C779102CFCED}"/>
            </a:ext>
          </a:extLst>
        </xdr:cNvPr>
        <xdr:cNvCxnSpPr/>
      </xdr:nvCxnSpPr>
      <xdr:spPr>
        <a:xfrm>
          <a:off x="12072620" y="14165580"/>
          <a:ext cx="7823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17780</xdr:rowOff>
    </xdr:from>
    <xdr:to>
      <xdr:col>67</xdr:col>
      <xdr:colOff>101600</xdr:colOff>
      <xdr:row>84</xdr:row>
      <xdr:rowOff>119380</xdr:rowOff>
    </xdr:to>
    <xdr:sp macro="" textlink="">
      <xdr:nvSpPr>
        <xdr:cNvPr id="680" name="楕円 679">
          <a:extLst>
            <a:ext uri="{FF2B5EF4-FFF2-40B4-BE49-F238E27FC236}">
              <a16:creationId xmlns:a16="http://schemas.microsoft.com/office/drawing/2014/main" id="{EF70D042-C0E0-48CA-8A6D-A800969A3B33}"/>
            </a:ext>
          </a:extLst>
        </xdr:cNvPr>
        <xdr:cNvSpPr/>
      </xdr:nvSpPr>
      <xdr:spPr>
        <a:xfrm>
          <a:off x="11231880" y="1409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68580</xdr:rowOff>
    </xdr:from>
    <xdr:to>
      <xdr:col>71</xdr:col>
      <xdr:colOff>177800</xdr:colOff>
      <xdr:row>84</xdr:row>
      <xdr:rowOff>83820</xdr:rowOff>
    </xdr:to>
    <xdr:cxnSp macro="">
      <xdr:nvCxnSpPr>
        <xdr:cNvPr id="681" name="直線コネクタ 680">
          <a:extLst>
            <a:ext uri="{FF2B5EF4-FFF2-40B4-BE49-F238E27FC236}">
              <a16:creationId xmlns:a16="http://schemas.microsoft.com/office/drawing/2014/main" id="{116B2F2B-F452-47D3-A8BF-C6FCAB37F4EA}"/>
            </a:ext>
          </a:extLst>
        </xdr:cNvPr>
        <xdr:cNvCxnSpPr/>
      </xdr:nvCxnSpPr>
      <xdr:spPr>
        <a:xfrm>
          <a:off x="11282680" y="1415034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682" name="n_1aveValue【消防施設】&#10;有形固定資産減価償却率">
          <a:extLst>
            <a:ext uri="{FF2B5EF4-FFF2-40B4-BE49-F238E27FC236}">
              <a16:creationId xmlns:a16="http://schemas.microsoft.com/office/drawing/2014/main" id="{31CA2E3E-10CF-481D-B08C-088BC2DEA0C0}"/>
            </a:ext>
          </a:extLst>
        </xdr:cNvPr>
        <xdr:cNvSpPr txBox="1"/>
      </xdr:nvSpPr>
      <xdr:spPr>
        <a:xfrm>
          <a:off x="134372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683" name="n_2aveValue【消防施設】&#10;有形固定資産減価償却率">
          <a:extLst>
            <a:ext uri="{FF2B5EF4-FFF2-40B4-BE49-F238E27FC236}">
              <a16:creationId xmlns:a16="http://schemas.microsoft.com/office/drawing/2014/main" id="{4207F6FD-7046-42E8-BED3-C8817D91ED7E}"/>
            </a:ext>
          </a:extLst>
        </xdr:cNvPr>
        <xdr:cNvSpPr txBox="1"/>
      </xdr:nvSpPr>
      <xdr:spPr>
        <a:xfrm>
          <a:off x="126752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684" name="n_3aveValue【消防施設】&#10;有形固定資産減価償却率">
          <a:extLst>
            <a:ext uri="{FF2B5EF4-FFF2-40B4-BE49-F238E27FC236}">
              <a16:creationId xmlns:a16="http://schemas.microsoft.com/office/drawing/2014/main" id="{B72B2A5F-1735-46AF-86ED-53F21EAF3DBC}"/>
            </a:ext>
          </a:extLst>
        </xdr:cNvPr>
        <xdr:cNvSpPr txBox="1"/>
      </xdr:nvSpPr>
      <xdr:spPr>
        <a:xfrm>
          <a:off x="119005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685" name="n_4aveValue【消防施設】&#10;有形固定資産減価償却率">
          <a:extLst>
            <a:ext uri="{FF2B5EF4-FFF2-40B4-BE49-F238E27FC236}">
              <a16:creationId xmlns:a16="http://schemas.microsoft.com/office/drawing/2014/main" id="{FD75EE54-5DBD-4543-91F8-0E74490BDB87}"/>
            </a:ext>
          </a:extLst>
        </xdr:cNvPr>
        <xdr:cNvSpPr txBox="1"/>
      </xdr:nvSpPr>
      <xdr:spPr>
        <a:xfrm>
          <a:off x="1110298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156227</xdr:rowOff>
    </xdr:from>
    <xdr:ext cx="405111" cy="259045"/>
    <xdr:sp macro="" textlink="">
      <xdr:nvSpPr>
        <xdr:cNvPr id="686" name="n_1mainValue【消防施設】&#10;有形固定資産減価償却率">
          <a:extLst>
            <a:ext uri="{FF2B5EF4-FFF2-40B4-BE49-F238E27FC236}">
              <a16:creationId xmlns:a16="http://schemas.microsoft.com/office/drawing/2014/main" id="{7ABA0CF5-D155-486A-A63D-13E2629DB249}"/>
            </a:ext>
          </a:extLst>
        </xdr:cNvPr>
        <xdr:cNvSpPr txBox="1"/>
      </xdr:nvSpPr>
      <xdr:spPr>
        <a:xfrm>
          <a:off x="13437244" y="1423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140988</xdr:rowOff>
    </xdr:from>
    <xdr:ext cx="405111" cy="259045"/>
    <xdr:sp macro="" textlink="">
      <xdr:nvSpPr>
        <xdr:cNvPr id="687" name="n_2mainValue【消防施設】&#10;有形固定資産減価償却率">
          <a:extLst>
            <a:ext uri="{FF2B5EF4-FFF2-40B4-BE49-F238E27FC236}">
              <a16:creationId xmlns:a16="http://schemas.microsoft.com/office/drawing/2014/main" id="{E1CD7656-64F6-40E7-AC88-B60538D0DE93}"/>
            </a:ext>
          </a:extLst>
        </xdr:cNvPr>
        <xdr:cNvSpPr txBox="1"/>
      </xdr:nvSpPr>
      <xdr:spPr>
        <a:xfrm>
          <a:off x="12675244" y="14222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125747</xdr:rowOff>
    </xdr:from>
    <xdr:ext cx="405111" cy="259045"/>
    <xdr:sp macro="" textlink="">
      <xdr:nvSpPr>
        <xdr:cNvPr id="688" name="n_3mainValue【消防施設】&#10;有形固定資産減価償却率">
          <a:extLst>
            <a:ext uri="{FF2B5EF4-FFF2-40B4-BE49-F238E27FC236}">
              <a16:creationId xmlns:a16="http://schemas.microsoft.com/office/drawing/2014/main" id="{03269251-4E89-429D-AA59-4BB910315B95}"/>
            </a:ext>
          </a:extLst>
        </xdr:cNvPr>
        <xdr:cNvSpPr txBox="1"/>
      </xdr:nvSpPr>
      <xdr:spPr>
        <a:xfrm>
          <a:off x="119005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110507</xdr:rowOff>
    </xdr:from>
    <xdr:ext cx="405111" cy="259045"/>
    <xdr:sp macro="" textlink="">
      <xdr:nvSpPr>
        <xdr:cNvPr id="689" name="n_4mainValue【消防施設】&#10;有形固定資産減価償却率">
          <a:extLst>
            <a:ext uri="{FF2B5EF4-FFF2-40B4-BE49-F238E27FC236}">
              <a16:creationId xmlns:a16="http://schemas.microsoft.com/office/drawing/2014/main" id="{8A755B00-E2F7-4E16-BA2E-AB4526933B68}"/>
            </a:ext>
          </a:extLst>
        </xdr:cNvPr>
        <xdr:cNvSpPr txBox="1"/>
      </xdr:nvSpPr>
      <xdr:spPr>
        <a:xfrm>
          <a:off x="11102984" y="1419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0" name="正方形/長方形 689">
          <a:extLst>
            <a:ext uri="{FF2B5EF4-FFF2-40B4-BE49-F238E27FC236}">
              <a16:creationId xmlns:a16="http://schemas.microsoft.com/office/drawing/2014/main" id="{7C028D34-0F9A-40E4-B3A7-0963D47985F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1" name="正方形/長方形 690">
          <a:extLst>
            <a:ext uri="{FF2B5EF4-FFF2-40B4-BE49-F238E27FC236}">
              <a16:creationId xmlns:a16="http://schemas.microsoft.com/office/drawing/2014/main" id="{B4C1241C-6310-4153-A590-6BC78DF73BE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2" name="正方形/長方形 691">
          <a:extLst>
            <a:ext uri="{FF2B5EF4-FFF2-40B4-BE49-F238E27FC236}">
              <a16:creationId xmlns:a16="http://schemas.microsoft.com/office/drawing/2014/main" id="{6027677B-20A1-498F-B73A-D395F92A289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3" name="正方形/長方形 692">
          <a:extLst>
            <a:ext uri="{FF2B5EF4-FFF2-40B4-BE49-F238E27FC236}">
              <a16:creationId xmlns:a16="http://schemas.microsoft.com/office/drawing/2014/main" id="{AFA093B1-F3D1-4C54-8B3F-56A89DDA9D3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4" name="正方形/長方形 693">
          <a:extLst>
            <a:ext uri="{FF2B5EF4-FFF2-40B4-BE49-F238E27FC236}">
              <a16:creationId xmlns:a16="http://schemas.microsoft.com/office/drawing/2014/main" id="{3C0D3109-01DC-4FEE-99FE-F38B31EFE1A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5" name="正方形/長方形 694">
          <a:extLst>
            <a:ext uri="{FF2B5EF4-FFF2-40B4-BE49-F238E27FC236}">
              <a16:creationId xmlns:a16="http://schemas.microsoft.com/office/drawing/2014/main" id="{BC8C7A45-0F40-4649-84A4-FEFD780B46F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6" name="正方形/長方形 695">
          <a:extLst>
            <a:ext uri="{FF2B5EF4-FFF2-40B4-BE49-F238E27FC236}">
              <a16:creationId xmlns:a16="http://schemas.microsoft.com/office/drawing/2014/main" id="{1C66F7C6-596C-4D39-BE16-BDD81048E6B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7" name="正方形/長方形 696">
          <a:extLst>
            <a:ext uri="{FF2B5EF4-FFF2-40B4-BE49-F238E27FC236}">
              <a16:creationId xmlns:a16="http://schemas.microsoft.com/office/drawing/2014/main" id="{C4B180D6-4C6D-47E8-90B5-DD49FF631EA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8" name="テキスト ボックス 697">
          <a:extLst>
            <a:ext uri="{FF2B5EF4-FFF2-40B4-BE49-F238E27FC236}">
              <a16:creationId xmlns:a16="http://schemas.microsoft.com/office/drawing/2014/main" id="{01C73978-31EC-4883-97DC-48E4FB44FAF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9" name="直線コネクタ 698">
          <a:extLst>
            <a:ext uri="{FF2B5EF4-FFF2-40B4-BE49-F238E27FC236}">
              <a16:creationId xmlns:a16="http://schemas.microsoft.com/office/drawing/2014/main" id="{1AAD9C8E-1FBF-4538-848D-E59A96D48D71}"/>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00" name="直線コネクタ 699">
          <a:extLst>
            <a:ext uri="{FF2B5EF4-FFF2-40B4-BE49-F238E27FC236}">
              <a16:creationId xmlns:a16="http://schemas.microsoft.com/office/drawing/2014/main" id="{15EDBB97-B3E0-4E8B-8316-14BA62F64FC5}"/>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1" name="テキスト ボックス 700">
          <a:extLst>
            <a:ext uri="{FF2B5EF4-FFF2-40B4-BE49-F238E27FC236}">
              <a16:creationId xmlns:a16="http://schemas.microsoft.com/office/drawing/2014/main" id="{EC9143FA-B192-4D43-BAE9-DD0492FE6546}"/>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2" name="直線コネクタ 701">
          <a:extLst>
            <a:ext uri="{FF2B5EF4-FFF2-40B4-BE49-F238E27FC236}">
              <a16:creationId xmlns:a16="http://schemas.microsoft.com/office/drawing/2014/main" id="{04CC8694-510B-4EF0-AB0F-A75ACF1FA34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3" name="テキスト ボックス 702">
          <a:extLst>
            <a:ext uri="{FF2B5EF4-FFF2-40B4-BE49-F238E27FC236}">
              <a16:creationId xmlns:a16="http://schemas.microsoft.com/office/drawing/2014/main" id="{7205BA8A-391C-4572-B925-1031BAD71A64}"/>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4" name="直線コネクタ 703">
          <a:extLst>
            <a:ext uri="{FF2B5EF4-FFF2-40B4-BE49-F238E27FC236}">
              <a16:creationId xmlns:a16="http://schemas.microsoft.com/office/drawing/2014/main" id="{ECC9EF89-113C-4AB8-9C2E-574AD44FEAC7}"/>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5" name="テキスト ボックス 704">
          <a:extLst>
            <a:ext uri="{FF2B5EF4-FFF2-40B4-BE49-F238E27FC236}">
              <a16:creationId xmlns:a16="http://schemas.microsoft.com/office/drawing/2014/main" id="{8E5DE1B5-FBE6-4064-836F-EA2A30DF0858}"/>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6" name="直線コネクタ 705">
          <a:extLst>
            <a:ext uri="{FF2B5EF4-FFF2-40B4-BE49-F238E27FC236}">
              <a16:creationId xmlns:a16="http://schemas.microsoft.com/office/drawing/2014/main" id="{22E3CB5B-8D42-48E5-ABE9-8458C6834542}"/>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7" name="テキスト ボックス 706">
          <a:extLst>
            <a:ext uri="{FF2B5EF4-FFF2-40B4-BE49-F238E27FC236}">
              <a16:creationId xmlns:a16="http://schemas.microsoft.com/office/drawing/2014/main" id="{95EB9D36-57E6-4852-87DE-B6044C3F2CB1}"/>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8" name="直線コネクタ 707">
          <a:extLst>
            <a:ext uri="{FF2B5EF4-FFF2-40B4-BE49-F238E27FC236}">
              <a16:creationId xmlns:a16="http://schemas.microsoft.com/office/drawing/2014/main" id="{DCF16B22-DB05-4DC5-BE63-5A8ACB2701CD}"/>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9" name="テキスト ボックス 708">
          <a:extLst>
            <a:ext uri="{FF2B5EF4-FFF2-40B4-BE49-F238E27FC236}">
              <a16:creationId xmlns:a16="http://schemas.microsoft.com/office/drawing/2014/main" id="{C3E123BF-4590-4EF1-AB73-75F8EE5DA927}"/>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10" name="直線コネクタ 709">
          <a:extLst>
            <a:ext uri="{FF2B5EF4-FFF2-40B4-BE49-F238E27FC236}">
              <a16:creationId xmlns:a16="http://schemas.microsoft.com/office/drawing/2014/main" id="{62E625FC-9082-4579-B047-54143FE55864}"/>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1" name="テキスト ボックス 710">
          <a:extLst>
            <a:ext uri="{FF2B5EF4-FFF2-40B4-BE49-F238E27FC236}">
              <a16:creationId xmlns:a16="http://schemas.microsoft.com/office/drawing/2014/main" id="{736EB56C-66E0-439F-A4B8-3388E45A0B07}"/>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2" name="直線コネクタ 711">
          <a:extLst>
            <a:ext uri="{FF2B5EF4-FFF2-40B4-BE49-F238E27FC236}">
              <a16:creationId xmlns:a16="http://schemas.microsoft.com/office/drawing/2014/main" id="{BFB61897-31AF-47A8-9D2E-C2EF964B548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3" name="テキスト ボックス 712">
          <a:extLst>
            <a:ext uri="{FF2B5EF4-FFF2-40B4-BE49-F238E27FC236}">
              <a16:creationId xmlns:a16="http://schemas.microsoft.com/office/drawing/2014/main" id="{9C2E2AFE-CCDB-4732-9AC6-08E0F02D626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4" name="【消防施設】&#10;一人当たり面積グラフ枠">
          <a:extLst>
            <a:ext uri="{FF2B5EF4-FFF2-40B4-BE49-F238E27FC236}">
              <a16:creationId xmlns:a16="http://schemas.microsoft.com/office/drawing/2014/main" id="{E0C184FE-EA49-460E-9FEA-497A0C1530A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5" name="直線コネクタ 714">
          <a:extLst>
            <a:ext uri="{FF2B5EF4-FFF2-40B4-BE49-F238E27FC236}">
              <a16:creationId xmlns:a16="http://schemas.microsoft.com/office/drawing/2014/main" id="{DBBF2BC6-8E47-4428-8B92-1CA048D9E9AA}"/>
            </a:ext>
          </a:extLst>
        </xdr:cNvPr>
        <xdr:cNvCxnSpPr/>
      </xdr:nvCxnSpPr>
      <xdr:spPr>
        <a:xfrm flipV="1">
          <a:off x="19509104" y="13200562"/>
          <a:ext cx="0" cy="137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6" name="【消防施設】&#10;一人当たり面積最小値テキスト">
          <a:extLst>
            <a:ext uri="{FF2B5EF4-FFF2-40B4-BE49-F238E27FC236}">
              <a16:creationId xmlns:a16="http://schemas.microsoft.com/office/drawing/2014/main" id="{5D79297B-49A3-411E-A8DE-778A55992E5C}"/>
            </a:ext>
          </a:extLst>
        </xdr:cNvPr>
        <xdr:cNvSpPr txBox="1"/>
      </xdr:nvSpPr>
      <xdr:spPr>
        <a:xfrm>
          <a:off x="19547840" y="145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7" name="直線コネクタ 716">
          <a:extLst>
            <a:ext uri="{FF2B5EF4-FFF2-40B4-BE49-F238E27FC236}">
              <a16:creationId xmlns:a16="http://schemas.microsoft.com/office/drawing/2014/main" id="{CF4FB8C9-1A9D-4986-8497-5016E3EF39A2}"/>
            </a:ext>
          </a:extLst>
        </xdr:cNvPr>
        <xdr:cNvCxnSpPr/>
      </xdr:nvCxnSpPr>
      <xdr:spPr>
        <a:xfrm>
          <a:off x="19443700" y="14572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8" name="【消防施設】&#10;一人当たり面積最大値テキスト">
          <a:extLst>
            <a:ext uri="{FF2B5EF4-FFF2-40B4-BE49-F238E27FC236}">
              <a16:creationId xmlns:a16="http://schemas.microsoft.com/office/drawing/2014/main" id="{9FF41FFD-18CB-4D60-A5B0-3C3290D1FBA0}"/>
            </a:ext>
          </a:extLst>
        </xdr:cNvPr>
        <xdr:cNvSpPr txBox="1"/>
      </xdr:nvSpPr>
      <xdr:spPr>
        <a:xfrm>
          <a:off x="19547840" y="1297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19" name="直線コネクタ 718">
          <a:extLst>
            <a:ext uri="{FF2B5EF4-FFF2-40B4-BE49-F238E27FC236}">
              <a16:creationId xmlns:a16="http://schemas.microsoft.com/office/drawing/2014/main" id="{706AAAE9-CFE1-4C5A-925B-27EA8570DED8}"/>
            </a:ext>
          </a:extLst>
        </xdr:cNvPr>
        <xdr:cNvCxnSpPr/>
      </xdr:nvCxnSpPr>
      <xdr:spPr>
        <a:xfrm>
          <a:off x="19443700" y="13200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720" name="【消防施設】&#10;一人当たり面積平均値テキスト">
          <a:extLst>
            <a:ext uri="{FF2B5EF4-FFF2-40B4-BE49-F238E27FC236}">
              <a16:creationId xmlns:a16="http://schemas.microsoft.com/office/drawing/2014/main" id="{20530BED-30D8-463A-ACE3-DB28D622CF8E}"/>
            </a:ext>
          </a:extLst>
        </xdr:cNvPr>
        <xdr:cNvSpPr txBox="1"/>
      </xdr:nvSpPr>
      <xdr:spPr>
        <a:xfrm>
          <a:off x="19547840" y="14121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21" name="フローチャート: 判断 720">
          <a:extLst>
            <a:ext uri="{FF2B5EF4-FFF2-40B4-BE49-F238E27FC236}">
              <a16:creationId xmlns:a16="http://schemas.microsoft.com/office/drawing/2014/main" id="{03BC2682-C165-4FCE-84D7-6D98AE6FB8C9}"/>
            </a:ext>
          </a:extLst>
        </xdr:cNvPr>
        <xdr:cNvSpPr/>
      </xdr:nvSpPr>
      <xdr:spPr>
        <a:xfrm>
          <a:off x="19458940" y="1426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22" name="フローチャート: 判断 721">
          <a:extLst>
            <a:ext uri="{FF2B5EF4-FFF2-40B4-BE49-F238E27FC236}">
              <a16:creationId xmlns:a16="http://schemas.microsoft.com/office/drawing/2014/main" id="{274C0A10-5ADE-4024-A585-0F94688A9B94}"/>
            </a:ext>
          </a:extLst>
        </xdr:cNvPr>
        <xdr:cNvSpPr/>
      </xdr:nvSpPr>
      <xdr:spPr>
        <a:xfrm>
          <a:off x="18735040" y="142889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23" name="フローチャート: 判断 722">
          <a:extLst>
            <a:ext uri="{FF2B5EF4-FFF2-40B4-BE49-F238E27FC236}">
              <a16:creationId xmlns:a16="http://schemas.microsoft.com/office/drawing/2014/main" id="{78533B2E-F459-4963-BEEA-DC7F7ABBD8E7}"/>
            </a:ext>
          </a:extLst>
        </xdr:cNvPr>
        <xdr:cNvSpPr/>
      </xdr:nvSpPr>
      <xdr:spPr>
        <a:xfrm>
          <a:off x="1793748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24" name="フローチャート: 判断 723">
          <a:extLst>
            <a:ext uri="{FF2B5EF4-FFF2-40B4-BE49-F238E27FC236}">
              <a16:creationId xmlns:a16="http://schemas.microsoft.com/office/drawing/2014/main" id="{CE3E76A9-38C1-47FF-8A61-F6BEEA9BD45D}"/>
            </a:ext>
          </a:extLst>
        </xdr:cNvPr>
        <xdr:cNvSpPr/>
      </xdr:nvSpPr>
      <xdr:spPr>
        <a:xfrm>
          <a:off x="17162780" y="14311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5" name="フローチャート: 判断 724">
          <a:extLst>
            <a:ext uri="{FF2B5EF4-FFF2-40B4-BE49-F238E27FC236}">
              <a16:creationId xmlns:a16="http://schemas.microsoft.com/office/drawing/2014/main" id="{13F2A3DF-611E-4713-8482-FC5C33AF8F2F}"/>
            </a:ext>
          </a:extLst>
        </xdr:cNvPr>
        <xdr:cNvSpPr/>
      </xdr:nvSpPr>
      <xdr:spPr>
        <a:xfrm>
          <a:off x="16388080" y="142840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4A029A3-32FD-4E4E-8906-9D8C3A0CADE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141C04E-633E-4D95-BE1A-853BF265B81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4C28D74E-77B9-49FA-A82E-1E40D0D0A4E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64012A0B-E744-4AA3-8070-9C79C67551A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0D2E49BC-1A80-41A7-8E71-234534EFF87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31387</xdr:rowOff>
    </xdr:from>
    <xdr:to>
      <xdr:col>116</xdr:col>
      <xdr:colOff>114300</xdr:colOff>
      <xdr:row>86</xdr:row>
      <xdr:rowOff>132987</xdr:rowOff>
    </xdr:to>
    <xdr:sp macro="" textlink="">
      <xdr:nvSpPr>
        <xdr:cNvPr id="731" name="楕円 730">
          <a:extLst>
            <a:ext uri="{FF2B5EF4-FFF2-40B4-BE49-F238E27FC236}">
              <a16:creationId xmlns:a16="http://schemas.microsoft.com/office/drawing/2014/main" id="{51C66924-D6DA-4B3A-A46F-B45BF992F730}"/>
            </a:ext>
          </a:extLst>
        </xdr:cNvPr>
        <xdr:cNvSpPr/>
      </xdr:nvSpPr>
      <xdr:spPr>
        <a:xfrm>
          <a:off x="19458940" y="1444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117764</xdr:rowOff>
    </xdr:from>
    <xdr:ext cx="469744" cy="259045"/>
    <xdr:sp macro="" textlink="">
      <xdr:nvSpPr>
        <xdr:cNvPr id="732" name="【消防施設】&#10;一人当たり面積該当値テキスト">
          <a:extLst>
            <a:ext uri="{FF2B5EF4-FFF2-40B4-BE49-F238E27FC236}">
              <a16:creationId xmlns:a16="http://schemas.microsoft.com/office/drawing/2014/main" id="{9D42FE49-A938-4BCE-9761-00C846A47070}"/>
            </a:ext>
          </a:extLst>
        </xdr:cNvPr>
        <xdr:cNvSpPr txBox="1"/>
      </xdr:nvSpPr>
      <xdr:spPr>
        <a:xfrm>
          <a:off x="19547840" y="1436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31387</xdr:rowOff>
    </xdr:from>
    <xdr:to>
      <xdr:col>112</xdr:col>
      <xdr:colOff>38100</xdr:colOff>
      <xdr:row>86</xdr:row>
      <xdr:rowOff>132987</xdr:rowOff>
    </xdr:to>
    <xdr:sp macro="" textlink="">
      <xdr:nvSpPr>
        <xdr:cNvPr id="733" name="楕円 732">
          <a:extLst>
            <a:ext uri="{FF2B5EF4-FFF2-40B4-BE49-F238E27FC236}">
              <a16:creationId xmlns:a16="http://schemas.microsoft.com/office/drawing/2014/main" id="{BD4E0DAE-2706-485F-A14A-0F1B02363804}"/>
            </a:ext>
          </a:extLst>
        </xdr:cNvPr>
        <xdr:cNvSpPr/>
      </xdr:nvSpPr>
      <xdr:spPr>
        <a:xfrm>
          <a:off x="18735040" y="144484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82187</xdr:rowOff>
    </xdr:from>
    <xdr:to>
      <xdr:col>116</xdr:col>
      <xdr:colOff>63500</xdr:colOff>
      <xdr:row>86</xdr:row>
      <xdr:rowOff>82187</xdr:rowOff>
    </xdr:to>
    <xdr:cxnSp macro="">
      <xdr:nvCxnSpPr>
        <xdr:cNvPr id="734" name="直線コネクタ 733">
          <a:extLst>
            <a:ext uri="{FF2B5EF4-FFF2-40B4-BE49-F238E27FC236}">
              <a16:creationId xmlns:a16="http://schemas.microsoft.com/office/drawing/2014/main" id="{431F42B7-83CA-4AC9-88E0-DB39F6BD3C63}"/>
            </a:ext>
          </a:extLst>
        </xdr:cNvPr>
        <xdr:cNvCxnSpPr/>
      </xdr:nvCxnSpPr>
      <xdr:spPr>
        <a:xfrm>
          <a:off x="18778220" y="1449922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29755</xdr:rowOff>
    </xdr:from>
    <xdr:to>
      <xdr:col>107</xdr:col>
      <xdr:colOff>101600</xdr:colOff>
      <xdr:row>86</xdr:row>
      <xdr:rowOff>131355</xdr:rowOff>
    </xdr:to>
    <xdr:sp macro="" textlink="">
      <xdr:nvSpPr>
        <xdr:cNvPr id="735" name="楕円 734">
          <a:extLst>
            <a:ext uri="{FF2B5EF4-FFF2-40B4-BE49-F238E27FC236}">
              <a16:creationId xmlns:a16="http://schemas.microsoft.com/office/drawing/2014/main" id="{A9856856-451B-49A4-A9EF-8448130C3CB5}"/>
            </a:ext>
          </a:extLst>
        </xdr:cNvPr>
        <xdr:cNvSpPr/>
      </xdr:nvSpPr>
      <xdr:spPr>
        <a:xfrm>
          <a:off x="17937480" y="1444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80555</xdr:rowOff>
    </xdr:from>
    <xdr:to>
      <xdr:col>111</xdr:col>
      <xdr:colOff>177800</xdr:colOff>
      <xdr:row>86</xdr:row>
      <xdr:rowOff>82187</xdr:rowOff>
    </xdr:to>
    <xdr:cxnSp macro="">
      <xdr:nvCxnSpPr>
        <xdr:cNvPr id="736" name="直線コネクタ 735">
          <a:extLst>
            <a:ext uri="{FF2B5EF4-FFF2-40B4-BE49-F238E27FC236}">
              <a16:creationId xmlns:a16="http://schemas.microsoft.com/office/drawing/2014/main" id="{34961F26-98EA-484D-8EBA-E1E28EF057D0}"/>
            </a:ext>
          </a:extLst>
        </xdr:cNvPr>
        <xdr:cNvCxnSpPr/>
      </xdr:nvCxnSpPr>
      <xdr:spPr>
        <a:xfrm>
          <a:off x="17988280" y="14497595"/>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31387</xdr:rowOff>
    </xdr:from>
    <xdr:to>
      <xdr:col>102</xdr:col>
      <xdr:colOff>165100</xdr:colOff>
      <xdr:row>86</xdr:row>
      <xdr:rowOff>132987</xdr:rowOff>
    </xdr:to>
    <xdr:sp macro="" textlink="">
      <xdr:nvSpPr>
        <xdr:cNvPr id="737" name="楕円 736">
          <a:extLst>
            <a:ext uri="{FF2B5EF4-FFF2-40B4-BE49-F238E27FC236}">
              <a16:creationId xmlns:a16="http://schemas.microsoft.com/office/drawing/2014/main" id="{97483E9A-CF6A-45D3-A7D4-2B8AE442C822}"/>
            </a:ext>
          </a:extLst>
        </xdr:cNvPr>
        <xdr:cNvSpPr/>
      </xdr:nvSpPr>
      <xdr:spPr>
        <a:xfrm>
          <a:off x="17162780" y="1444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80555</xdr:rowOff>
    </xdr:from>
    <xdr:to>
      <xdr:col>107</xdr:col>
      <xdr:colOff>50800</xdr:colOff>
      <xdr:row>86</xdr:row>
      <xdr:rowOff>82187</xdr:rowOff>
    </xdr:to>
    <xdr:cxnSp macro="">
      <xdr:nvCxnSpPr>
        <xdr:cNvPr id="738" name="直線コネクタ 737">
          <a:extLst>
            <a:ext uri="{FF2B5EF4-FFF2-40B4-BE49-F238E27FC236}">
              <a16:creationId xmlns:a16="http://schemas.microsoft.com/office/drawing/2014/main" id="{42C81B81-57AF-4955-90A2-E8EE272019C9}"/>
            </a:ext>
          </a:extLst>
        </xdr:cNvPr>
        <xdr:cNvCxnSpPr/>
      </xdr:nvCxnSpPr>
      <xdr:spPr>
        <a:xfrm flipV="1">
          <a:off x="17213580" y="14497595"/>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31387</xdr:rowOff>
    </xdr:from>
    <xdr:to>
      <xdr:col>98</xdr:col>
      <xdr:colOff>38100</xdr:colOff>
      <xdr:row>86</xdr:row>
      <xdr:rowOff>132987</xdr:rowOff>
    </xdr:to>
    <xdr:sp macro="" textlink="">
      <xdr:nvSpPr>
        <xdr:cNvPr id="739" name="楕円 738">
          <a:extLst>
            <a:ext uri="{FF2B5EF4-FFF2-40B4-BE49-F238E27FC236}">
              <a16:creationId xmlns:a16="http://schemas.microsoft.com/office/drawing/2014/main" id="{33BE69AA-556F-4E12-BDE6-0AA9A47839C4}"/>
            </a:ext>
          </a:extLst>
        </xdr:cNvPr>
        <xdr:cNvSpPr/>
      </xdr:nvSpPr>
      <xdr:spPr>
        <a:xfrm>
          <a:off x="16388080" y="144484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82187</xdr:rowOff>
    </xdr:from>
    <xdr:to>
      <xdr:col>102</xdr:col>
      <xdr:colOff>114300</xdr:colOff>
      <xdr:row>86</xdr:row>
      <xdr:rowOff>82187</xdr:rowOff>
    </xdr:to>
    <xdr:cxnSp macro="">
      <xdr:nvCxnSpPr>
        <xdr:cNvPr id="740" name="直線コネクタ 739">
          <a:extLst>
            <a:ext uri="{FF2B5EF4-FFF2-40B4-BE49-F238E27FC236}">
              <a16:creationId xmlns:a16="http://schemas.microsoft.com/office/drawing/2014/main" id="{1DEE3E7E-54DE-47B3-902F-0D479DCF4275}"/>
            </a:ext>
          </a:extLst>
        </xdr:cNvPr>
        <xdr:cNvCxnSpPr/>
      </xdr:nvCxnSpPr>
      <xdr:spPr>
        <a:xfrm>
          <a:off x="16431260" y="1449922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741" name="n_1aveValue【消防施設】&#10;一人当たり面積">
          <a:extLst>
            <a:ext uri="{FF2B5EF4-FFF2-40B4-BE49-F238E27FC236}">
              <a16:creationId xmlns:a16="http://schemas.microsoft.com/office/drawing/2014/main" id="{21C1AEDB-E529-494F-B2D5-A4B9A359A47E}"/>
            </a:ext>
          </a:extLst>
        </xdr:cNvPr>
        <xdr:cNvSpPr txBox="1"/>
      </xdr:nvSpPr>
      <xdr:spPr>
        <a:xfrm>
          <a:off x="185611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742" name="n_2aveValue【消防施設】&#10;一人当たり面積">
          <a:extLst>
            <a:ext uri="{FF2B5EF4-FFF2-40B4-BE49-F238E27FC236}">
              <a16:creationId xmlns:a16="http://schemas.microsoft.com/office/drawing/2014/main" id="{ADECE83F-CD99-41A8-BC51-F6D4F1B8CDE9}"/>
            </a:ext>
          </a:extLst>
        </xdr:cNvPr>
        <xdr:cNvSpPr txBox="1"/>
      </xdr:nvSpPr>
      <xdr:spPr>
        <a:xfrm>
          <a:off x="17776267" y="1408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743" name="n_3aveValue【消防施設】&#10;一人当たり面積">
          <a:extLst>
            <a:ext uri="{FF2B5EF4-FFF2-40B4-BE49-F238E27FC236}">
              <a16:creationId xmlns:a16="http://schemas.microsoft.com/office/drawing/2014/main" id="{0DFFFD4B-08D8-45F9-B9A3-21B1C710BC69}"/>
            </a:ext>
          </a:extLst>
        </xdr:cNvPr>
        <xdr:cNvSpPr txBox="1"/>
      </xdr:nvSpPr>
      <xdr:spPr>
        <a:xfrm>
          <a:off x="17001567" y="14090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744" name="n_4aveValue【消防施設】&#10;一人当たり面積">
          <a:extLst>
            <a:ext uri="{FF2B5EF4-FFF2-40B4-BE49-F238E27FC236}">
              <a16:creationId xmlns:a16="http://schemas.microsoft.com/office/drawing/2014/main" id="{5E5BF95E-E546-40D3-9CCC-0843EC513AFE}"/>
            </a:ext>
          </a:extLst>
        </xdr:cNvPr>
        <xdr:cNvSpPr txBox="1"/>
      </xdr:nvSpPr>
      <xdr:spPr>
        <a:xfrm>
          <a:off x="16226867" y="1406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124114</xdr:rowOff>
    </xdr:from>
    <xdr:ext cx="469744" cy="259045"/>
    <xdr:sp macro="" textlink="">
      <xdr:nvSpPr>
        <xdr:cNvPr id="745" name="n_1mainValue【消防施設】&#10;一人当たり面積">
          <a:extLst>
            <a:ext uri="{FF2B5EF4-FFF2-40B4-BE49-F238E27FC236}">
              <a16:creationId xmlns:a16="http://schemas.microsoft.com/office/drawing/2014/main" id="{E18203B7-8087-429A-91EB-D35E57B7B0C3}"/>
            </a:ext>
          </a:extLst>
        </xdr:cNvPr>
        <xdr:cNvSpPr txBox="1"/>
      </xdr:nvSpPr>
      <xdr:spPr>
        <a:xfrm>
          <a:off x="18561127" y="1454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122482</xdr:rowOff>
    </xdr:from>
    <xdr:ext cx="469744" cy="259045"/>
    <xdr:sp macro="" textlink="">
      <xdr:nvSpPr>
        <xdr:cNvPr id="746" name="n_2mainValue【消防施設】&#10;一人当たり面積">
          <a:extLst>
            <a:ext uri="{FF2B5EF4-FFF2-40B4-BE49-F238E27FC236}">
              <a16:creationId xmlns:a16="http://schemas.microsoft.com/office/drawing/2014/main" id="{A178633E-BFED-4A05-97EB-8FB0E7518CE7}"/>
            </a:ext>
          </a:extLst>
        </xdr:cNvPr>
        <xdr:cNvSpPr txBox="1"/>
      </xdr:nvSpPr>
      <xdr:spPr>
        <a:xfrm>
          <a:off x="17776267" y="1453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124114</xdr:rowOff>
    </xdr:from>
    <xdr:ext cx="469744" cy="259045"/>
    <xdr:sp macro="" textlink="">
      <xdr:nvSpPr>
        <xdr:cNvPr id="747" name="n_3mainValue【消防施設】&#10;一人当たり面積">
          <a:extLst>
            <a:ext uri="{FF2B5EF4-FFF2-40B4-BE49-F238E27FC236}">
              <a16:creationId xmlns:a16="http://schemas.microsoft.com/office/drawing/2014/main" id="{B13B83CD-A7F4-4E41-9AE8-13788C54E822}"/>
            </a:ext>
          </a:extLst>
        </xdr:cNvPr>
        <xdr:cNvSpPr txBox="1"/>
      </xdr:nvSpPr>
      <xdr:spPr>
        <a:xfrm>
          <a:off x="17001567" y="1454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124114</xdr:rowOff>
    </xdr:from>
    <xdr:ext cx="469744" cy="259045"/>
    <xdr:sp macro="" textlink="">
      <xdr:nvSpPr>
        <xdr:cNvPr id="748" name="n_4mainValue【消防施設】&#10;一人当たり面積">
          <a:extLst>
            <a:ext uri="{FF2B5EF4-FFF2-40B4-BE49-F238E27FC236}">
              <a16:creationId xmlns:a16="http://schemas.microsoft.com/office/drawing/2014/main" id="{F574B6C4-B40C-4BBD-A90E-56CE321C2F87}"/>
            </a:ext>
          </a:extLst>
        </xdr:cNvPr>
        <xdr:cNvSpPr txBox="1"/>
      </xdr:nvSpPr>
      <xdr:spPr>
        <a:xfrm>
          <a:off x="16226867" y="1454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9" name="正方形/長方形 748">
          <a:extLst>
            <a:ext uri="{FF2B5EF4-FFF2-40B4-BE49-F238E27FC236}">
              <a16:creationId xmlns:a16="http://schemas.microsoft.com/office/drawing/2014/main" id="{D3D3CF50-3E26-4E37-AEEC-3C0EFD12EBB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0" name="正方形/長方形 749">
          <a:extLst>
            <a:ext uri="{FF2B5EF4-FFF2-40B4-BE49-F238E27FC236}">
              <a16:creationId xmlns:a16="http://schemas.microsoft.com/office/drawing/2014/main" id="{1F623D9B-2040-4583-B9B1-E61BB2341A6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1" name="正方形/長方形 750">
          <a:extLst>
            <a:ext uri="{FF2B5EF4-FFF2-40B4-BE49-F238E27FC236}">
              <a16:creationId xmlns:a16="http://schemas.microsoft.com/office/drawing/2014/main" id="{BCF130F0-86A4-4BC9-AD05-257865FC333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2" name="正方形/長方形 751">
          <a:extLst>
            <a:ext uri="{FF2B5EF4-FFF2-40B4-BE49-F238E27FC236}">
              <a16:creationId xmlns:a16="http://schemas.microsoft.com/office/drawing/2014/main" id="{2BB8981B-1172-4DCE-88B5-855E095A2DE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3" name="正方形/長方形 752">
          <a:extLst>
            <a:ext uri="{FF2B5EF4-FFF2-40B4-BE49-F238E27FC236}">
              <a16:creationId xmlns:a16="http://schemas.microsoft.com/office/drawing/2014/main" id="{D376A9D0-805E-4B3B-9531-2441F4F90F8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4" name="正方形/長方形 753">
          <a:extLst>
            <a:ext uri="{FF2B5EF4-FFF2-40B4-BE49-F238E27FC236}">
              <a16:creationId xmlns:a16="http://schemas.microsoft.com/office/drawing/2014/main" id="{95826454-E265-4B76-BCB8-2D7716818A1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5" name="正方形/長方形 754">
          <a:extLst>
            <a:ext uri="{FF2B5EF4-FFF2-40B4-BE49-F238E27FC236}">
              <a16:creationId xmlns:a16="http://schemas.microsoft.com/office/drawing/2014/main" id="{48DD83A8-97A5-4BB8-ADB3-835B22C76C9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正方形/長方形 755">
          <a:extLst>
            <a:ext uri="{FF2B5EF4-FFF2-40B4-BE49-F238E27FC236}">
              <a16:creationId xmlns:a16="http://schemas.microsoft.com/office/drawing/2014/main" id="{B7911A35-2392-4483-AB8B-BC57E829FBB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7" name="テキスト ボックス 756">
          <a:extLst>
            <a:ext uri="{FF2B5EF4-FFF2-40B4-BE49-F238E27FC236}">
              <a16:creationId xmlns:a16="http://schemas.microsoft.com/office/drawing/2014/main" id="{359FF8E0-963F-487B-AB51-C71B930A609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8" name="直線コネクタ 757">
          <a:extLst>
            <a:ext uri="{FF2B5EF4-FFF2-40B4-BE49-F238E27FC236}">
              <a16:creationId xmlns:a16="http://schemas.microsoft.com/office/drawing/2014/main" id="{BCE6FD7D-BF1A-44B8-AA93-A1E93076A13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9" name="テキスト ボックス 758">
          <a:extLst>
            <a:ext uri="{FF2B5EF4-FFF2-40B4-BE49-F238E27FC236}">
              <a16:creationId xmlns:a16="http://schemas.microsoft.com/office/drawing/2014/main" id="{A293ACB5-307A-4560-98C3-54475A804D6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60" name="直線コネクタ 759">
          <a:extLst>
            <a:ext uri="{FF2B5EF4-FFF2-40B4-BE49-F238E27FC236}">
              <a16:creationId xmlns:a16="http://schemas.microsoft.com/office/drawing/2014/main" id="{29EC4129-0DA4-4E13-9319-622EE94652B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1" name="テキスト ボックス 760">
          <a:extLst>
            <a:ext uri="{FF2B5EF4-FFF2-40B4-BE49-F238E27FC236}">
              <a16:creationId xmlns:a16="http://schemas.microsoft.com/office/drawing/2014/main" id="{566451D2-D23C-452E-A873-EC07974B424A}"/>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2" name="直線コネクタ 761">
          <a:extLst>
            <a:ext uri="{FF2B5EF4-FFF2-40B4-BE49-F238E27FC236}">
              <a16:creationId xmlns:a16="http://schemas.microsoft.com/office/drawing/2014/main" id="{D16FC0C1-A63D-49F8-8F9C-349743F7A7B3}"/>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3" name="テキスト ボックス 762">
          <a:extLst>
            <a:ext uri="{FF2B5EF4-FFF2-40B4-BE49-F238E27FC236}">
              <a16:creationId xmlns:a16="http://schemas.microsoft.com/office/drawing/2014/main" id="{396CBAB2-45B4-4582-9E18-5EFDCEFD4CA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4" name="直線コネクタ 763">
          <a:extLst>
            <a:ext uri="{FF2B5EF4-FFF2-40B4-BE49-F238E27FC236}">
              <a16:creationId xmlns:a16="http://schemas.microsoft.com/office/drawing/2014/main" id="{DF3D869E-2257-4945-AEE1-F679CDBB781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5" name="テキスト ボックス 764">
          <a:extLst>
            <a:ext uri="{FF2B5EF4-FFF2-40B4-BE49-F238E27FC236}">
              <a16:creationId xmlns:a16="http://schemas.microsoft.com/office/drawing/2014/main" id="{C47FD985-0EF9-444A-84D5-43147AF2C3A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6" name="直線コネクタ 765">
          <a:extLst>
            <a:ext uri="{FF2B5EF4-FFF2-40B4-BE49-F238E27FC236}">
              <a16:creationId xmlns:a16="http://schemas.microsoft.com/office/drawing/2014/main" id="{0BFF9CA5-1FE0-4559-8EB8-DBC65B8CCC0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7" name="テキスト ボックス 766">
          <a:extLst>
            <a:ext uri="{FF2B5EF4-FFF2-40B4-BE49-F238E27FC236}">
              <a16:creationId xmlns:a16="http://schemas.microsoft.com/office/drawing/2014/main" id="{03D7C8A5-13EF-4C80-8A7E-5B3078C67F7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8" name="直線コネクタ 767">
          <a:extLst>
            <a:ext uri="{FF2B5EF4-FFF2-40B4-BE49-F238E27FC236}">
              <a16:creationId xmlns:a16="http://schemas.microsoft.com/office/drawing/2014/main" id="{463A2834-827D-4246-89E3-42E7194F422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9" name="テキスト ボックス 768">
          <a:extLst>
            <a:ext uri="{FF2B5EF4-FFF2-40B4-BE49-F238E27FC236}">
              <a16:creationId xmlns:a16="http://schemas.microsoft.com/office/drawing/2014/main" id="{18B75920-B50C-43E3-AB00-1C1549563C8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70" name="直線コネクタ 769">
          <a:extLst>
            <a:ext uri="{FF2B5EF4-FFF2-40B4-BE49-F238E27FC236}">
              <a16:creationId xmlns:a16="http://schemas.microsoft.com/office/drawing/2014/main" id="{32F4856D-4033-4A2B-AD66-8A6646019FA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1" name="テキスト ボックス 770">
          <a:extLst>
            <a:ext uri="{FF2B5EF4-FFF2-40B4-BE49-F238E27FC236}">
              <a16:creationId xmlns:a16="http://schemas.microsoft.com/office/drawing/2014/main" id="{84DF060A-3727-45BC-BAFD-31F8BBE5636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2" name="直線コネクタ 771">
          <a:extLst>
            <a:ext uri="{FF2B5EF4-FFF2-40B4-BE49-F238E27FC236}">
              <a16:creationId xmlns:a16="http://schemas.microsoft.com/office/drawing/2014/main" id="{F4EEA48B-79EE-4643-BF51-AC354B523B4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3" name="【庁舎】&#10;有形固定資産減価償却率グラフ枠">
          <a:extLst>
            <a:ext uri="{FF2B5EF4-FFF2-40B4-BE49-F238E27FC236}">
              <a16:creationId xmlns:a16="http://schemas.microsoft.com/office/drawing/2014/main" id="{929C5F3B-27B0-439A-97A4-7796D226FB1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74" name="直線コネクタ 773">
          <a:extLst>
            <a:ext uri="{FF2B5EF4-FFF2-40B4-BE49-F238E27FC236}">
              <a16:creationId xmlns:a16="http://schemas.microsoft.com/office/drawing/2014/main" id="{0AD054E7-316A-41C1-BC50-D9ADE07DF8B5}"/>
            </a:ext>
          </a:extLst>
        </xdr:cNvPr>
        <xdr:cNvCxnSpPr/>
      </xdr:nvCxnSpPr>
      <xdr:spPr>
        <a:xfrm flipV="1">
          <a:off x="14375764" y="16713381"/>
          <a:ext cx="0" cy="1563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5" name="【庁舎】&#10;有形固定資産減価償却率最小値テキスト">
          <a:extLst>
            <a:ext uri="{FF2B5EF4-FFF2-40B4-BE49-F238E27FC236}">
              <a16:creationId xmlns:a16="http://schemas.microsoft.com/office/drawing/2014/main" id="{C97C70C9-7312-4AD2-8FAF-76C266016173}"/>
            </a:ext>
          </a:extLst>
        </xdr:cNvPr>
        <xdr:cNvSpPr txBox="1"/>
      </xdr:nvSpPr>
      <xdr:spPr>
        <a:xfrm>
          <a:off x="14414500" y="1828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6" name="直線コネクタ 775">
          <a:extLst>
            <a:ext uri="{FF2B5EF4-FFF2-40B4-BE49-F238E27FC236}">
              <a16:creationId xmlns:a16="http://schemas.microsoft.com/office/drawing/2014/main" id="{5121AED8-0BC4-4E15-BEF5-EF198926B3C2}"/>
            </a:ext>
          </a:extLst>
        </xdr:cNvPr>
        <xdr:cNvCxnSpPr/>
      </xdr:nvCxnSpPr>
      <xdr:spPr>
        <a:xfrm>
          <a:off x="14287500" y="18277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7" name="【庁舎】&#10;有形固定資産減価償却率最大値テキスト">
          <a:extLst>
            <a:ext uri="{FF2B5EF4-FFF2-40B4-BE49-F238E27FC236}">
              <a16:creationId xmlns:a16="http://schemas.microsoft.com/office/drawing/2014/main" id="{013FD4A3-8AB6-4815-A896-0FB1690EB298}"/>
            </a:ext>
          </a:extLst>
        </xdr:cNvPr>
        <xdr:cNvSpPr txBox="1"/>
      </xdr:nvSpPr>
      <xdr:spPr>
        <a:xfrm>
          <a:off x="14414500" y="164924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8" name="直線コネクタ 777">
          <a:extLst>
            <a:ext uri="{FF2B5EF4-FFF2-40B4-BE49-F238E27FC236}">
              <a16:creationId xmlns:a16="http://schemas.microsoft.com/office/drawing/2014/main" id="{EE85F28E-AFA2-4367-9B2F-BC7FABBD72B7}"/>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779" name="【庁舎】&#10;有形固定資産減価償却率平均値テキスト">
          <a:extLst>
            <a:ext uri="{FF2B5EF4-FFF2-40B4-BE49-F238E27FC236}">
              <a16:creationId xmlns:a16="http://schemas.microsoft.com/office/drawing/2014/main" id="{7539770F-AE73-47FE-BD9B-DF43EB7C4621}"/>
            </a:ext>
          </a:extLst>
        </xdr:cNvPr>
        <xdr:cNvSpPr txBox="1"/>
      </xdr:nvSpPr>
      <xdr:spPr>
        <a:xfrm>
          <a:off x="14414500" y="17333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80" name="フローチャート: 判断 779">
          <a:extLst>
            <a:ext uri="{FF2B5EF4-FFF2-40B4-BE49-F238E27FC236}">
              <a16:creationId xmlns:a16="http://schemas.microsoft.com/office/drawing/2014/main" id="{05B23F29-D73E-47A1-8AB2-4CEEF274F483}"/>
            </a:ext>
          </a:extLst>
        </xdr:cNvPr>
        <xdr:cNvSpPr/>
      </xdr:nvSpPr>
      <xdr:spPr>
        <a:xfrm>
          <a:off x="14325600" y="1747792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81" name="フローチャート: 判断 780">
          <a:extLst>
            <a:ext uri="{FF2B5EF4-FFF2-40B4-BE49-F238E27FC236}">
              <a16:creationId xmlns:a16="http://schemas.microsoft.com/office/drawing/2014/main" id="{9D1ED2FC-826E-4AA6-9090-6E14123A4A39}"/>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2" name="フローチャート: 判断 781">
          <a:extLst>
            <a:ext uri="{FF2B5EF4-FFF2-40B4-BE49-F238E27FC236}">
              <a16:creationId xmlns:a16="http://schemas.microsoft.com/office/drawing/2014/main" id="{B1CBEDE4-F5AD-4586-B6FF-AE8754B4444C}"/>
            </a:ext>
          </a:extLst>
        </xdr:cNvPr>
        <xdr:cNvSpPr/>
      </xdr:nvSpPr>
      <xdr:spPr>
        <a:xfrm>
          <a:off x="128041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83" name="フローチャート: 判断 782">
          <a:extLst>
            <a:ext uri="{FF2B5EF4-FFF2-40B4-BE49-F238E27FC236}">
              <a16:creationId xmlns:a16="http://schemas.microsoft.com/office/drawing/2014/main" id="{751A3EDB-4495-467A-B2C7-8FCA6F3199B5}"/>
            </a:ext>
          </a:extLst>
        </xdr:cNvPr>
        <xdr:cNvSpPr/>
      </xdr:nvSpPr>
      <xdr:spPr>
        <a:xfrm>
          <a:off x="12029440" y="17502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84" name="フローチャート: 判断 783">
          <a:extLst>
            <a:ext uri="{FF2B5EF4-FFF2-40B4-BE49-F238E27FC236}">
              <a16:creationId xmlns:a16="http://schemas.microsoft.com/office/drawing/2014/main" id="{A7B26B8E-4F87-4459-9E0D-8B737B866AB0}"/>
            </a:ext>
          </a:extLst>
        </xdr:cNvPr>
        <xdr:cNvSpPr/>
      </xdr:nvSpPr>
      <xdr:spPr>
        <a:xfrm>
          <a:off x="1123188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6BB87F46-046B-428C-97BD-7EE09AD4FF4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B4FEB70D-ED75-4511-92F4-67BFB76C041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D716AF56-F647-4700-8EC8-3AE97CB69CA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8C00C691-00EE-41B8-8D6F-155D77D28DD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71FF2188-1ADA-453D-BBE7-3B72E76C85C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156029</xdr:rowOff>
    </xdr:from>
    <xdr:to>
      <xdr:col>85</xdr:col>
      <xdr:colOff>177800</xdr:colOff>
      <xdr:row>106</xdr:row>
      <xdr:rowOff>86179</xdr:rowOff>
    </xdr:to>
    <xdr:sp macro="" textlink="">
      <xdr:nvSpPr>
        <xdr:cNvPr id="790" name="楕円 789">
          <a:extLst>
            <a:ext uri="{FF2B5EF4-FFF2-40B4-BE49-F238E27FC236}">
              <a16:creationId xmlns:a16="http://schemas.microsoft.com/office/drawing/2014/main" id="{7C3CAE46-11F3-410C-B9EF-8B05DFE96625}"/>
            </a:ext>
          </a:extLst>
        </xdr:cNvPr>
        <xdr:cNvSpPr/>
      </xdr:nvSpPr>
      <xdr:spPr>
        <a:xfrm>
          <a:off x="14325600" y="1775822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134456</xdr:rowOff>
    </xdr:from>
    <xdr:ext cx="405111" cy="259045"/>
    <xdr:sp macro="" textlink="">
      <xdr:nvSpPr>
        <xdr:cNvPr id="791" name="【庁舎】&#10;有形固定資産減価償却率該当値テキスト">
          <a:extLst>
            <a:ext uri="{FF2B5EF4-FFF2-40B4-BE49-F238E27FC236}">
              <a16:creationId xmlns:a16="http://schemas.microsoft.com/office/drawing/2014/main" id="{3BEF49D6-B73B-49A8-BB04-6EC4021029E1}"/>
            </a:ext>
          </a:extLst>
        </xdr:cNvPr>
        <xdr:cNvSpPr txBox="1"/>
      </xdr:nvSpPr>
      <xdr:spPr>
        <a:xfrm>
          <a:off x="14414500" y="1773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131536</xdr:rowOff>
    </xdr:from>
    <xdr:to>
      <xdr:col>81</xdr:col>
      <xdr:colOff>101600</xdr:colOff>
      <xdr:row>106</xdr:row>
      <xdr:rowOff>61686</xdr:rowOff>
    </xdr:to>
    <xdr:sp macro="" textlink="">
      <xdr:nvSpPr>
        <xdr:cNvPr id="792" name="楕円 791">
          <a:extLst>
            <a:ext uri="{FF2B5EF4-FFF2-40B4-BE49-F238E27FC236}">
              <a16:creationId xmlns:a16="http://schemas.microsoft.com/office/drawing/2014/main" id="{50A029C1-6209-4D9D-BE13-4C414BAF0D07}"/>
            </a:ext>
          </a:extLst>
        </xdr:cNvPr>
        <xdr:cNvSpPr/>
      </xdr:nvSpPr>
      <xdr:spPr>
        <a:xfrm>
          <a:off x="13578840" y="177337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10886</xdr:rowOff>
    </xdr:from>
    <xdr:to>
      <xdr:col>85</xdr:col>
      <xdr:colOff>127000</xdr:colOff>
      <xdr:row>106</xdr:row>
      <xdr:rowOff>35379</xdr:rowOff>
    </xdr:to>
    <xdr:cxnSp macro="">
      <xdr:nvCxnSpPr>
        <xdr:cNvPr id="793" name="直線コネクタ 792">
          <a:extLst>
            <a:ext uri="{FF2B5EF4-FFF2-40B4-BE49-F238E27FC236}">
              <a16:creationId xmlns:a16="http://schemas.microsoft.com/office/drawing/2014/main" id="{8A90EF4D-747E-4C6D-9847-7D2E070372C6}"/>
            </a:ext>
          </a:extLst>
        </xdr:cNvPr>
        <xdr:cNvCxnSpPr/>
      </xdr:nvCxnSpPr>
      <xdr:spPr>
        <a:xfrm>
          <a:off x="13629640" y="17780726"/>
          <a:ext cx="7467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84182</xdr:rowOff>
    </xdr:from>
    <xdr:to>
      <xdr:col>76</xdr:col>
      <xdr:colOff>165100</xdr:colOff>
      <xdr:row>106</xdr:row>
      <xdr:rowOff>14332</xdr:rowOff>
    </xdr:to>
    <xdr:sp macro="" textlink="">
      <xdr:nvSpPr>
        <xdr:cNvPr id="794" name="楕円 793">
          <a:extLst>
            <a:ext uri="{FF2B5EF4-FFF2-40B4-BE49-F238E27FC236}">
              <a16:creationId xmlns:a16="http://schemas.microsoft.com/office/drawing/2014/main" id="{B661EB35-052E-476A-B99F-B6CFA5612319}"/>
            </a:ext>
          </a:extLst>
        </xdr:cNvPr>
        <xdr:cNvSpPr/>
      </xdr:nvSpPr>
      <xdr:spPr>
        <a:xfrm>
          <a:off x="12804140" y="17686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134982</xdr:rowOff>
    </xdr:from>
    <xdr:to>
      <xdr:col>81</xdr:col>
      <xdr:colOff>50800</xdr:colOff>
      <xdr:row>106</xdr:row>
      <xdr:rowOff>10886</xdr:rowOff>
    </xdr:to>
    <xdr:cxnSp macro="">
      <xdr:nvCxnSpPr>
        <xdr:cNvPr id="795" name="直線コネクタ 794">
          <a:extLst>
            <a:ext uri="{FF2B5EF4-FFF2-40B4-BE49-F238E27FC236}">
              <a16:creationId xmlns:a16="http://schemas.microsoft.com/office/drawing/2014/main" id="{CA5B5AFA-0C19-4B7B-8E84-70218743F8A2}"/>
            </a:ext>
          </a:extLst>
        </xdr:cNvPr>
        <xdr:cNvCxnSpPr/>
      </xdr:nvCxnSpPr>
      <xdr:spPr>
        <a:xfrm>
          <a:off x="12854940" y="17737182"/>
          <a:ext cx="7747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36830</xdr:rowOff>
    </xdr:from>
    <xdr:to>
      <xdr:col>72</xdr:col>
      <xdr:colOff>38100</xdr:colOff>
      <xdr:row>105</xdr:row>
      <xdr:rowOff>138430</xdr:rowOff>
    </xdr:to>
    <xdr:sp macro="" textlink="">
      <xdr:nvSpPr>
        <xdr:cNvPr id="796" name="楕円 795">
          <a:extLst>
            <a:ext uri="{FF2B5EF4-FFF2-40B4-BE49-F238E27FC236}">
              <a16:creationId xmlns:a16="http://schemas.microsoft.com/office/drawing/2014/main" id="{D8433AFE-28D5-4EBE-9186-AD791BC9202F}"/>
            </a:ext>
          </a:extLst>
        </xdr:cNvPr>
        <xdr:cNvSpPr/>
      </xdr:nvSpPr>
      <xdr:spPr>
        <a:xfrm>
          <a:off x="12029440" y="17639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87630</xdr:rowOff>
    </xdr:from>
    <xdr:to>
      <xdr:col>76</xdr:col>
      <xdr:colOff>114300</xdr:colOff>
      <xdr:row>105</xdr:row>
      <xdr:rowOff>134982</xdr:rowOff>
    </xdr:to>
    <xdr:cxnSp macro="">
      <xdr:nvCxnSpPr>
        <xdr:cNvPr id="797" name="直線コネクタ 796">
          <a:extLst>
            <a:ext uri="{FF2B5EF4-FFF2-40B4-BE49-F238E27FC236}">
              <a16:creationId xmlns:a16="http://schemas.microsoft.com/office/drawing/2014/main" id="{CFC25935-3748-4187-9F77-E5D18E88C1CC}"/>
            </a:ext>
          </a:extLst>
        </xdr:cNvPr>
        <xdr:cNvCxnSpPr/>
      </xdr:nvCxnSpPr>
      <xdr:spPr>
        <a:xfrm>
          <a:off x="12072620" y="17689830"/>
          <a:ext cx="78232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160927</xdr:rowOff>
    </xdr:from>
    <xdr:to>
      <xdr:col>67</xdr:col>
      <xdr:colOff>101600</xdr:colOff>
      <xdr:row>105</xdr:row>
      <xdr:rowOff>91077</xdr:rowOff>
    </xdr:to>
    <xdr:sp macro="" textlink="">
      <xdr:nvSpPr>
        <xdr:cNvPr id="798" name="楕円 797">
          <a:extLst>
            <a:ext uri="{FF2B5EF4-FFF2-40B4-BE49-F238E27FC236}">
              <a16:creationId xmlns:a16="http://schemas.microsoft.com/office/drawing/2014/main" id="{1F733E25-812B-4CF1-B431-BAC218EEEC61}"/>
            </a:ext>
          </a:extLst>
        </xdr:cNvPr>
        <xdr:cNvSpPr/>
      </xdr:nvSpPr>
      <xdr:spPr>
        <a:xfrm>
          <a:off x="11231880" y="17595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40277</xdr:rowOff>
    </xdr:from>
    <xdr:to>
      <xdr:col>71</xdr:col>
      <xdr:colOff>177800</xdr:colOff>
      <xdr:row>105</xdr:row>
      <xdr:rowOff>87630</xdr:rowOff>
    </xdr:to>
    <xdr:cxnSp macro="">
      <xdr:nvCxnSpPr>
        <xdr:cNvPr id="799" name="直線コネクタ 798">
          <a:extLst>
            <a:ext uri="{FF2B5EF4-FFF2-40B4-BE49-F238E27FC236}">
              <a16:creationId xmlns:a16="http://schemas.microsoft.com/office/drawing/2014/main" id="{75068B36-2638-44CE-8806-0F610CBE9344}"/>
            </a:ext>
          </a:extLst>
        </xdr:cNvPr>
        <xdr:cNvCxnSpPr/>
      </xdr:nvCxnSpPr>
      <xdr:spPr>
        <a:xfrm>
          <a:off x="11282680" y="17642477"/>
          <a:ext cx="78994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00" name="n_1aveValue【庁舎】&#10;有形固定資産減価償却率">
          <a:extLst>
            <a:ext uri="{FF2B5EF4-FFF2-40B4-BE49-F238E27FC236}">
              <a16:creationId xmlns:a16="http://schemas.microsoft.com/office/drawing/2014/main" id="{15D792DC-E56D-431A-8DDA-298A39A459B1}"/>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801" name="n_2aveValue【庁舎】&#10;有形固定資産減価償却率">
          <a:extLst>
            <a:ext uri="{FF2B5EF4-FFF2-40B4-BE49-F238E27FC236}">
              <a16:creationId xmlns:a16="http://schemas.microsoft.com/office/drawing/2014/main" id="{29741E6E-4B56-479B-AC41-172FB6214A30}"/>
            </a:ext>
          </a:extLst>
        </xdr:cNvPr>
        <xdr:cNvSpPr txBox="1"/>
      </xdr:nvSpPr>
      <xdr:spPr>
        <a:xfrm>
          <a:off x="12675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802" name="n_3aveValue【庁舎】&#10;有形固定資産減価償却率">
          <a:extLst>
            <a:ext uri="{FF2B5EF4-FFF2-40B4-BE49-F238E27FC236}">
              <a16:creationId xmlns:a16="http://schemas.microsoft.com/office/drawing/2014/main" id="{D4C4B8B4-12D1-4F5D-B5A8-CAA2CE029046}"/>
            </a:ext>
          </a:extLst>
        </xdr:cNvPr>
        <xdr:cNvSpPr txBox="1"/>
      </xdr:nvSpPr>
      <xdr:spPr>
        <a:xfrm>
          <a:off x="11900544" y="1728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03" name="n_4aveValue【庁舎】&#10;有形固定資産減価償却率">
          <a:extLst>
            <a:ext uri="{FF2B5EF4-FFF2-40B4-BE49-F238E27FC236}">
              <a16:creationId xmlns:a16="http://schemas.microsoft.com/office/drawing/2014/main" id="{4D5FF350-DC97-49CC-8BB2-1348E6382864}"/>
            </a:ext>
          </a:extLst>
        </xdr:cNvPr>
        <xdr:cNvSpPr txBox="1"/>
      </xdr:nvSpPr>
      <xdr:spPr>
        <a:xfrm>
          <a:off x="11102984" y="1731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52813</xdr:rowOff>
    </xdr:from>
    <xdr:ext cx="405111" cy="259045"/>
    <xdr:sp macro="" textlink="">
      <xdr:nvSpPr>
        <xdr:cNvPr id="804" name="n_1mainValue【庁舎】&#10;有形固定資産減価償却率">
          <a:extLst>
            <a:ext uri="{FF2B5EF4-FFF2-40B4-BE49-F238E27FC236}">
              <a16:creationId xmlns:a16="http://schemas.microsoft.com/office/drawing/2014/main" id="{0232F958-6A6E-4EFF-B422-CC2EDFC8DEAF}"/>
            </a:ext>
          </a:extLst>
        </xdr:cNvPr>
        <xdr:cNvSpPr txBox="1"/>
      </xdr:nvSpPr>
      <xdr:spPr>
        <a:xfrm>
          <a:off x="13437244" y="1782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5459</xdr:rowOff>
    </xdr:from>
    <xdr:ext cx="405111" cy="259045"/>
    <xdr:sp macro="" textlink="">
      <xdr:nvSpPr>
        <xdr:cNvPr id="805" name="n_2mainValue【庁舎】&#10;有形固定資産減価償却率">
          <a:extLst>
            <a:ext uri="{FF2B5EF4-FFF2-40B4-BE49-F238E27FC236}">
              <a16:creationId xmlns:a16="http://schemas.microsoft.com/office/drawing/2014/main" id="{B50A22A9-B4C6-437E-8FE5-A4CCE16673AF}"/>
            </a:ext>
          </a:extLst>
        </xdr:cNvPr>
        <xdr:cNvSpPr txBox="1"/>
      </xdr:nvSpPr>
      <xdr:spPr>
        <a:xfrm>
          <a:off x="12675244" y="1777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129557</xdr:rowOff>
    </xdr:from>
    <xdr:ext cx="405111" cy="259045"/>
    <xdr:sp macro="" textlink="">
      <xdr:nvSpPr>
        <xdr:cNvPr id="806" name="n_3mainValue【庁舎】&#10;有形固定資産減価償却率">
          <a:extLst>
            <a:ext uri="{FF2B5EF4-FFF2-40B4-BE49-F238E27FC236}">
              <a16:creationId xmlns:a16="http://schemas.microsoft.com/office/drawing/2014/main" id="{2E3488AB-7BD0-4180-A3A8-CE848A79B3A2}"/>
            </a:ext>
          </a:extLst>
        </xdr:cNvPr>
        <xdr:cNvSpPr txBox="1"/>
      </xdr:nvSpPr>
      <xdr:spPr>
        <a:xfrm>
          <a:off x="1190054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82204</xdr:rowOff>
    </xdr:from>
    <xdr:ext cx="405111" cy="259045"/>
    <xdr:sp macro="" textlink="">
      <xdr:nvSpPr>
        <xdr:cNvPr id="807" name="n_4mainValue【庁舎】&#10;有形固定資産減価償却率">
          <a:extLst>
            <a:ext uri="{FF2B5EF4-FFF2-40B4-BE49-F238E27FC236}">
              <a16:creationId xmlns:a16="http://schemas.microsoft.com/office/drawing/2014/main" id="{8DB334D5-77FF-4283-BE12-A27A71C2E912}"/>
            </a:ext>
          </a:extLst>
        </xdr:cNvPr>
        <xdr:cNvSpPr txBox="1"/>
      </xdr:nvSpPr>
      <xdr:spPr>
        <a:xfrm>
          <a:off x="11102984" y="1768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850BF296-028B-426F-8989-8AA95D5FFEC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0A9F9F73-7C10-42CE-9B6B-8B0B2320E42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6689AB87-DAF9-4EF9-87EA-B53B42AE905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C335F7C7-55C8-41AD-8C29-F4803FA6EF8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00675B39-F70F-4038-AA68-52B75599F7D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E3CD7661-A50C-4C1F-AF89-79F865AEF83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A6E77A36-26CB-4914-A648-D6A0B779DD1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11A3FA75-6A9E-444E-8104-12E42BB31BE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6" name="テキスト ボックス 815">
          <a:extLst>
            <a:ext uri="{FF2B5EF4-FFF2-40B4-BE49-F238E27FC236}">
              <a16:creationId xmlns:a16="http://schemas.microsoft.com/office/drawing/2014/main" id="{E04965DB-67ED-46A2-AD46-865F32FE5FB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7" name="直線コネクタ 816">
          <a:extLst>
            <a:ext uri="{FF2B5EF4-FFF2-40B4-BE49-F238E27FC236}">
              <a16:creationId xmlns:a16="http://schemas.microsoft.com/office/drawing/2014/main" id="{47831F4C-842C-45A4-9F37-BD6D7AE6F4C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8" name="直線コネクタ 817">
          <a:extLst>
            <a:ext uri="{FF2B5EF4-FFF2-40B4-BE49-F238E27FC236}">
              <a16:creationId xmlns:a16="http://schemas.microsoft.com/office/drawing/2014/main" id="{39DB3AE1-2977-4E4D-B7FC-A281DFCE23F5}"/>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9" name="テキスト ボックス 818">
          <a:extLst>
            <a:ext uri="{FF2B5EF4-FFF2-40B4-BE49-F238E27FC236}">
              <a16:creationId xmlns:a16="http://schemas.microsoft.com/office/drawing/2014/main" id="{4DDBD7E9-2D91-4C05-A208-A52DC8EE21C5}"/>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20" name="直線コネクタ 819">
          <a:extLst>
            <a:ext uri="{FF2B5EF4-FFF2-40B4-BE49-F238E27FC236}">
              <a16:creationId xmlns:a16="http://schemas.microsoft.com/office/drawing/2014/main" id="{4B72F3B4-D597-435F-8291-2110B74148C2}"/>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21" name="テキスト ボックス 820">
          <a:extLst>
            <a:ext uri="{FF2B5EF4-FFF2-40B4-BE49-F238E27FC236}">
              <a16:creationId xmlns:a16="http://schemas.microsoft.com/office/drawing/2014/main" id="{60D137AB-516F-4472-92F3-770A6F3EACA6}"/>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2" name="直線コネクタ 821">
          <a:extLst>
            <a:ext uri="{FF2B5EF4-FFF2-40B4-BE49-F238E27FC236}">
              <a16:creationId xmlns:a16="http://schemas.microsoft.com/office/drawing/2014/main" id="{68179597-63D5-4028-BBA1-19D70DBFD85F}"/>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3" name="テキスト ボックス 822">
          <a:extLst>
            <a:ext uri="{FF2B5EF4-FFF2-40B4-BE49-F238E27FC236}">
              <a16:creationId xmlns:a16="http://schemas.microsoft.com/office/drawing/2014/main" id="{7F3DB443-BA7F-4629-9496-58F373841924}"/>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4" name="直線コネクタ 823">
          <a:extLst>
            <a:ext uri="{FF2B5EF4-FFF2-40B4-BE49-F238E27FC236}">
              <a16:creationId xmlns:a16="http://schemas.microsoft.com/office/drawing/2014/main" id="{7A6D3607-46F7-4659-A855-3C87D5CA2F41}"/>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5" name="テキスト ボックス 824">
          <a:extLst>
            <a:ext uri="{FF2B5EF4-FFF2-40B4-BE49-F238E27FC236}">
              <a16:creationId xmlns:a16="http://schemas.microsoft.com/office/drawing/2014/main" id="{A59B0288-63F5-42BE-A068-95A615C14743}"/>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6" name="直線コネクタ 825">
          <a:extLst>
            <a:ext uri="{FF2B5EF4-FFF2-40B4-BE49-F238E27FC236}">
              <a16:creationId xmlns:a16="http://schemas.microsoft.com/office/drawing/2014/main" id="{4BB87A47-27F5-40C3-9974-D5B79EF34EC2}"/>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7" name="テキスト ボックス 826">
          <a:extLst>
            <a:ext uri="{FF2B5EF4-FFF2-40B4-BE49-F238E27FC236}">
              <a16:creationId xmlns:a16="http://schemas.microsoft.com/office/drawing/2014/main" id="{061C4A14-D0C9-4770-9E3A-905789EEE4CE}"/>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8" name="直線コネクタ 827">
          <a:extLst>
            <a:ext uri="{FF2B5EF4-FFF2-40B4-BE49-F238E27FC236}">
              <a16:creationId xmlns:a16="http://schemas.microsoft.com/office/drawing/2014/main" id="{B166A334-54FB-4A53-8372-832728C750CA}"/>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9" name="テキスト ボックス 828">
          <a:extLst>
            <a:ext uri="{FF2B5EF4-FFF2-40B4-BE49-F238E27FC236}">
              <a16:creationId xmlns:a16="http://schemas.microsoft.com/office/drawing/2014/main" id="{59A93EAA-9AFF-4BE3-A60C-E269CACA155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0" name="直線コネクタ 829">
          <a:extLst>
            <a:ext uri="{FF2B5EF4-FFF2-40B4-BE49-F238E27FC236}">
              <a16:creationId xmlns:a16="http://schemas.microsoft.com/office/drawing/2014/main" id="{A5B39318-05DC-4E94-BC50-CED25FBBC26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1" name="テキスト ボックス 830">
          <a:extLst>
            <a:ext uri="{FF2B5EF4-FFF2-40B4-BE49-F238E27FC236}">
              <a16:creationId xmlns:a16="http://schemas.microsoft.com/office/drawing/2014/main" id="{26B6734B-0425-463A-8CEB-2ACE6AFC34A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2" name="【庁舎】&#10;一人当たり面積グラフ枠">
          <a:extLst>
            <a:ext uri="{FF2B5EF4-FFF2-40B4-BE49-F238E27FC236}">
              <a16:creationId xmlns:a16="http://schemas.microsoft.com/office/drawing/2014/main" id="{ABFF82F4-1B9E-4F9C-8614-D7093CFECAF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33" name="直線コネクタ 832">
          <a:extLst>
            <a:ext uri="{FF2B5EF4-FFF2-40B4-BE49-F238E27FC236}">
              <a16:creationId xmlns:a16="http://schemas.microsoft.com/office/drawing/2014/main" id="{31D00AD3-31A5-43A9-A64C-941B1BF8C86C}"/>
            </a:ext>
          </a:extLst>
        </xdr:cNvPr>
        <xdr:cNvCxnSpPr/>
      </xdr:nvCxnSpPr>
      <xdr:spPr>
        <a:xfrm flipV="1">
          <a:off x="19509104" y="16631739"/>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34" name="【庁舎】&#10;一人当たり面積最小値テキスト">
          <a:extLst>
            <a:ext uri="{FF2B5EF4-FFF2-40B4-BE49-F238E27FC236}">
              <a16:creationId xmlns:a16="http://schemas.microsoft.com/office/drawing/2014/main" id="{05A86744-C5D0-468A-8306-4B5F609EA037}"/>
            </a:ext>
          </a:extLst>
        </xdr:cNvPr>
        <xdr:cNvSpPr txBox="1"/>
      </xdr:nvSpPr>
      <xdr:spPr>
        <a:xfrm>
          <a:off x="1954784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5" name="直線コネクタ 834">
          <a:extLst>
            <a:ext uri="{FF2B5EF4-FFF2-40B4-BE49-F238E27FC236}">
              <a16:creationId xmlns:a16="http://schemas.microsoft.com/office/drawing/2014/main" id="{9F1CB605-236A-4041-999E-DCFF73CA3DD7}"/>
            </a:ext>
          </a:extLst>
        </xdr:cNvPr>
        <xdr:cNvCxnSpPr/>
      </xdr:nvCxnSpPr>
      <xdr:spPr>
        <a:xfrm>
          <a:off x="19443700" y="18148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6" name="【庁舎】&#10;一人当たり面積最大値テキスト">
          <a:extLst>
            <a:ext uri="{FF2B5EF4-FFF2-40B4-BE49-F238E27FC236}">
              <a16:creationId xmlns:a16="http://schemas.microsoft.com/office/drawing/2014/main" id="{270EAB9C-280D-417C-BC74-76A869CC9EF7}"/>
            </a:ext>
          </a:extLst>
        </xdr:cNvPr>
        <xdr:cNvSpPr txBox="1"/>
      </xdr:nvSpPr>
      <xdr:spPr>
        <a:xfrm>
          <a:off x="19547840" y="1641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7" name="直線コネクタ 836">
          <a:extLst>
            <a:ext uri="{FF2B5EF4-FFF2-40B4-BE49-F238E27FC236}">
              <a16:creationId xmlns:a16="http://schemas.microsoft.com/office/drawing/2014/main" id="{7CE4F4A2-A2B5-4588-B1EA-1029C6D428A0}"/>
            </a:ext>
          </a:extLst>
        </xdr:cNvPr>
        <xdr:cNvCxnSpPr/>
      </xdr:nvCxnSpPr>
      <xdr:spPr>
        <a:xfrm>
          <a:off x="19443700" y="16631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838" name="【庁舎】&#10;一人当たり面積平均値テキスト">
          <a:extLst>
            <a:ext uri="{FF2B5EF4-FFF2-40B4-BE49-F238E27FC236}">
              <a16:creationId xmlns:a16="http://schemas.microsoft.com/office/drawing/2014/main" id="{5A36FF9B-3130-4B8F-92FE-6D5C7202007B}"/>
            </a:ext>
          </a:extLst>
        </xdr:cNvPr>
        <xdr:cNvSpPr txBox="1"/>
      </xdr:nvSpPr>
      <xdr:spPr>
        <a:xfrm>
          <a:off x="19547840" y="17617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39" name="フローチャート: 判断 838">
          <a:extLst>
            <a:ext uri="{FF2B5EF4-FFF2-40B4-BE49-F238E27FC236}">
              <a16:creationId xmlns:a16="http://schemas.microsoft.com/office/drawing/2014/main" id="{4473FFA0-103D-4906-A590-8DAD58767BE5}"/>
            </a:ext>
          </a:extLst>
        </xdr:cNvPr>
        <xdr:cNvSpPr/>
      </xdr:nvSpPr>
      <xdr:spPr>
        <a:xfrm>
          <a:off x="19458940" y="17766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40" name="フローチャート: 判断 839">
          <a:extLst>
            <a:ext uri="{FF2B5EF4-FFF2-40B4-BE49-F238E27FC236}">
              <a16:creationId xmlns:a16="http://schemas.microsoft.com/office/drawing/2014/main" id="{BC78B373-8FB5-4B4A-90F4-8F6CB0061C0F}"/>
            </a:ext>
          </a:extLst>
        </xdr:cNvPr>
        <xdr:cNvSpPr/>
      </xdr:nvSpPr>
      <xdr:spPr>
        <a:xfrm>
          <a:off x="18735040" y="177821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41" name="フローチャート: 判断 840">
          <a:extLst>
            <a:ext uri="{FF2B5EF4-FFF2-40B4-BE49-F238E27FC236}">
              <a16:creationId xmlns:a16="http://schemas.microsoft.com/office/drawing/2014/main" id="{62EBE394-FEB5-4111-A927-568ACD49B586}"/>
            </a:ext>
          </a:extLst>
        </xdr:cNvPr>
        <xdr:cNvSpPr/>
      </xdr:nvSpPr>
      <xdr:spPr>
        <a:xfrm>
          <a:off x="17937480" y="1778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42" name="フローチャート: 判断 841">
          <a:extLst>
            <a:ext uri="{FF2B5EF4-FFF2-40B4-BE49-F238E27FC236}">
              <a16:creationId xmlns:a16="http://schemas.microsoft.com/office/drawing/2014/main" id="{3C545E4B-44E0-4EDC-A1E5-82AF75CF097F}"/>
            </a:ext>
          </a:extLst>
        </xdr:cNvPr>
        <xdr:cNvSpPr/>
      </xdr:nvSpPr>
      <xdr:spPr>
        <a:xfrm>
          <a:off x="17162780" y="1780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43" name="フローチャート: 判断 842">
          <a:extLst>
            <a:ext uri="{FF2B5EF4-FFF2-40B4-BE49-F238E27FC236}">
              <a16:creationId xmlns:a16="http://schemas.microsoft.com/office/drawing/2014/main" id="{791C91DA-EFCF-4C9D-83DF-DFC2D921CEEF}"/>
            </a:ext>
          </a:extLst>
        </xdr:cNvPr>
        <xdr:cNvSpPr/>
      </xdr:nvSpPr>
      <xdr:spPr>
        <a:xfrm>
          <a:off x="16388080" y="177674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2AD28560-9B5B-46EF-873D-D887DAD5DE9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23BD396-9DF2-4E03-B47F-BD85744CA98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248720E1-4960-4A55-8731-3E8653DAC9D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0F387EA2-665F-4A0E-B2B2-00858DFCCC6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8" name="テキスト ボックス 847">
          <a:extLst>
            <a:ext uri="{FF2B5EF4-FFF2-40B4-BE49-F238E27FC236}">
              <a16:creationId xmlns:a16="http://schemas.microsoft.com/office/drawing/2014/main" id="{E28F8ACD-AD12-4411-87B2-BD960832415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849" name="楕円 848">
          <a:extLst>
            <a:ext uri="{FF2B5EF4-FFF2-40B4-BE49-F238E27FC236}">
              <a16:creationId xmlns:a16="http://schemas.microsoft.com/office/drawing/2014/main" id="{A3F6BBB5-883E-41DD-B414-C822E29A6595}"/>
            </a:ext>
          </a:extLst>
        </xdr:cNvPr>
        <xdr:cNvSpPr/>
      </xdr:nvSpPr>
      <xdr:spPr>
        <a:xfrm>
          <a:off x="19458940" y="179324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850" name="【庁舎】&#10;一人当たり面積該当値テキスト">
          <a:extLst>
            <a:ext uri="{FF2B5EF4-FFF2-40B4-BE49-F238E27FC236}">
              <a16:creationId xmlns:a16="http://schemas.microsoft.com/office/drawing/2014/main" id="{11B8D92C-CD5B-4955-9CC1-5CC7A78AF034}"/>
            </a:ext>
          </a:extLst>
        </xdr:cNvPr>
        <xdr:cNvSpPr txBox="1"/>
      </xdr:nvSpPr>
      <xdr:spPr>
        <a:xfrm>
          <a:off x="19547840" y="1791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851" name="楕円 850">
          <a:extLst>
            <a:ext uri="{FF2B5EF4-FFF2-40B4-BE49-F238E27FC236}">
              <a16:creationId xmlns:a16="http://schemas.microsoft.com/office/drawing/2014/main" id="{753DFDC0-19CE-4FC3-BEBE-A6F78906F044}"/>
            </a:ext>
          </a:extLst>
        </xdr:cNvPr>
        <xdr:cNvSpPr/>
      </xdr:nvSpPr>
      <xdr:spPr>
        <a:xfrm>
          <a:off x="18735040" y="17932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41911</xdr:rowOff>
    </xdr:to>
    <xdr:cxnSp macro="">
      <xdr:nvCxnSpPr>
        <xdr:cNvPr id="852" name="直線コネクタ 851">
          <a:extLst>
            <a:ext uri="{FF2B5EF4-FFF2-40B4-BE49-F238E27FC236}">
              <a16:creationId xmlns:a16="http://schemas.microsoft.com/office/drawing/2014/main" id="{FBE0525C-B5C3-44DC-B089-E88395E1D9A9}"/>
            </a:ext>
          </a:extLst>
        </xdr:cNvPr>
        <xdr:cNvCxnSpPr/>
      </xdr:nvCxnSpPr>
      <xdr:spPr>
        <a:xfrm>
          <a:off x="18778220" y="1797939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159294</xdr:rowOff>
    </xdr:from>
    <xdr:to>
      <xdr:col>107</xdr:col>
      <xdr:colOff>101600</xdr:colOff>
      <xdr:row>107</xdr:row>
      <xdr:rowOff>89444</xdr:rowOff>
    </xdr:to>
    <xdr:sp macro="" textlink="">
      <xdr:nvSpPr>
        <xdr:cNvPr id="853" name="楕円 852">
          <a:extLst>
            <a:ext uri="{FF2B5EF4-FFF2-40B4-BE49-F238E27FC236}">
              <a16:creationId xmlns:a16="http://schemas.microsoft.com/office/drawing/2014/main" id="{01DD1C1E-0B37-4C59-943D-669A318346A2}"/>
            </a:ext>
          </a:extLst>
        </xdr:cNvPr>
        <xdr:cNvSpPr/>
      </xdr:nvSpPr>
      <xdr:spPr>
        <a:xfrm>
          <a:off x="17937480" y="17929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38644</xdr:rowOff>
    </xdr:from>
    <xdr:to>
      <xdr:col>111</xdr:col>
      <xdr:colOff>177800</xdr:colOff>
      <xdr:row>107</xdr:row>
      <xdr:rowOff>41911</xdr:rowOff>
    </xdr:to>
    <xdr:cxnSp macro="">
      <xdr:nvCxnSpPr>
        <xdr:cNvPr id="854" name="直線コネクタ 853">
          <a:extLst>
            <a:ext uri="{FF2B5EF4-FFF2-40B4-BE49-F238E27FC236}">
              <a16:creationId xmlns:a16="http://schemas.microsoft.com/office/drawing/2014/main" id="{CCEE87E5-1DD1-494A-BA42-2BAAB586AB8C}"/>
            </a:ext>
          </a:extLst>
        </xdr:cNvPr>
        <xdr:cNvCxnSpPr/>
      </xdr:nvCxnSpPr>
      <xdr:spPr>
        <a:xfrm>
          <a:off x="17988280" y="17976124"/>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161471</xdr:rowOff>
    </xdr:from>
    <xdr:to>
      <xdr:col>102</xdr:col>
      <xdr:colOff>165100</xdr:colOff>
      <xdr:row>107</xdr:row>
      <xdr:rowOff>91621</xdr:rowOff>
    </xdr:to>
    <xdr:sp macro="" textlink="">
      <xdr:nvSpPr>
        <xdr:cNvPr id="855" name="楕円 854">
          <a:extLst>
            <a:ext uri="{FF2B5EF4-FFF2-40B4-BE49-F238E27FC236}">
              <a16:creationId xmlns:a16="http://schemas.microsoft.com/office/drawing/2014/main" id="{C7FFD0B1-B6AB-4733-BCEE-89CC51A721E6}"/>
            </a:ext>
          </a:extLst>
        </xdr:cNvPr>
        <xdr:cNvSpPr/>
      </xdr:nvSpPr>
      <xdr:spPr>
        <a:xfrm>
          <a:off x="17162780" y="17931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38644</xdr:rowOff>
    </xdr:from>
    <xdr:to>
      <xdr:col>107</xdr:col>
      <xdr:colOff>50800</xdr:colOff>
      <xdr:row>107</xdr:row>
      <xdr:rowOff>40821</xdr:rowOff>
    </xdr:to>
    <xdr:cxnSp macro="">
      <xdr:nvCxnSpPr>
        <xdr:cNvPr id="856" name="直線コネクタ 855">
          <a:extLst>
            <a:ext uri="{FF2B5EF4-FFF2-40B4-BE49-F238E27FC236}">
              <a16:creationId xmlns:a16="http://schemas.microsoft.com/office/drawing/2014/main" id="{8CA7EE2B-E7F8-4C7F-B4C6-A00E236DD073}"/>
            </a:ext>
          </a:extLst>
        </xdr:cNvPr>
        <xdr:cNvCxnSpPr/>
      </xdr:nvCxnSpPr>
      <xdr:spPr>
        <a:xfrm flipV="1">
          <a:off x="17213580" y="17976124"/>
          <a:ext cx="7747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161471</xdr:rowOff>
    </xdr:from>
    <xdr:to>
      <xdr:col>98</xdr:col>
      <xdr:colOff>38100</xdr:colOff>
      <xdr:row>107</xdr:row>
      <xdr:rowOff>91621</xdr:rowOff>
    </xdr:to>
    <xdr:sp macro="" textlink="">
      <xdr:nvSpPr>
        <xdr:cNvPr id="857" name="楕円 856">
          <a:extLst>
            <a:ext uri="{FF2B5EF4-FFF2-40B4-BE49-F238E27FC236}">
              <a16:creationId xmlns:a16="http://schemas.microsoft.com/office/drawing/2014/main" id="{8670EB7E-7612-4090-A59A-51107B5DECCA}"/>
            </a:ext>
          </a:extLst>
        </xdr:cNvPr>
        <xdr:cNvSpPr/>
      </xdr:nvSpPr>
      <xdr:spPr>
        <a:xfrm>
          <a:off x="16388080" y="179313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40821</xdr:rowOff>
    </xdr:from>
    <xdr:to>
      <xdr:col>102</xdr:col>
      <xdr:colOff>114300</xdr:colOff>
      <xdr:row>107</xdr:row>
      <xdr:rowOff>40821</xdr:rowOff>
    </xdr:to>
    <xdr:cxnSp macro="">
      <xdr:nvCxnSpPr>
        <xdr:cNvPr id="858" name="直線コネクタ 857">
          <a:extLst>
            <a:ext uri="{FF2B5EF4-FFF2-40B4-BE49-F238E27FC236}">
              <a16:creationId xmlns:a16="http://schemas.microsoft.com/office/drawing/2014/main" id="{61A29574-112A-4554-B60C-425FE2923DB6}"/>
            </a:ext>
          </a:extLst>
        </xdr:cNvPr>
        <xdr:cNvCxnSpPr/>
      </xdr:nvCxnSpPr>
      <xdr:spPr>
        <a:xfrm>
          <a:off x="16431260" y="1797830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859" name="n_1aveValue【庁舎】&#10;一人当たり面積">
          <a:extLst>
            <a:ext uri="{FF2B5EF4-FFF2-40B4-BE49-F238E27FC236}">
              <a16:creationId xmlns:a16="http://schemas.microsoft.com/office/drawing/2014/main" id="{BB051623-FFCD-4F4F-8320-1667BACFF002}"/>
            </a:ext>
          </a:extLst>
        </xdr:cNvPr>
        <xdr:cNvSpPr txBox="1"/>
      </xdr:nvSpPr>
      <xdr:spPr>
        <a:xfrm>
          <a:off x="18561127" y="1756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860" name="n_2aveValue【庁舎】&#10;一人当たり面積">
          <a:extLst>
            <a:ext uri="{FF2B5EF4-FFF2-40B4-BE49-F238E27FC236}">
              <a16:creationId xmlns:a16="http://schemas.microsoft.com/office/drawing/2014/main" id="{2DA5E484-402B-44DF-A327-67107E2C072E}"/>
            </a:ext>
          </a:extLst>
        </xdr:cNvPr>
        <xdr:cNvSpPr txBox="1"/>
      </xdr:nvSpPr>
      <xdr:spPr>
        <a:xfrm>
          <a:off x="17776267" y="1756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861" name="n_3aveValue【庁舎】&#10;一人当たり面積">
          <a:extLst>
            <a:ext uri="{FF2B5EF4-FFF2-40B4-BE49-F238E27FC236}">
              <a16:creationId xmlns:a16="http://schemas.microsoft.com/office/drawing/2014/main" id="{226A5A5B-3162-4427-B7EE-7AFED626A303}"/>
            </a:ext>
          </a:extLst>
        </xdr:cNvPr>
        <xdr:cNvSpPr txBox="1"/>
      </xdr:nvSpPr>
      <xdr:spPr>
        <a:xfrm>
          <a:off x="17001567" y="1758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862" name="n_4aveValue【庁舎】&#10;一人当たり面積">
          <a:extLst>
            <a:ext uri="{FF2B5EF4-FFF2-40B4-BE49-F238E27FC236}">
              <a16:creationId xmlns:a16="http://schemas.microsoft.com/office/drawing/2014/main" id="{B7784A47-A7B5-4424-8215-714DE218ADA8}"/>
            </a:ext>
          </a:extLst>
        </xdr:cNvPr>
        <xdr:cNvSpPr txBox="1"/>
      </xdr:nvSpPr>
      <xdr:spPr>
        <a:xfrm>
          <a:off x="16226867" y="1754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863" name="n_1mainValue【庁舎】&#10;一人当たり面積">
          <a:extLst>
            <a:ext uri="{FF2B5EF4-FFF2-40B4-BE49-F238E27FC236}">
              <a16:creationId xmlns:a16="http://schemas.microsoft.com/office/drawing/2014/main" id="{6C167592-E1FB-4CF2-AA55-07CFC07BC4CE}"/>
            </a:ext>
          </a:extLst>
        </xdr:cNvPr>
        <xdr:cNvSpPr txBox="1"/>
      </xdr:nvSpPr>
      <xdr:spPr>
        <a:xfrm>
          <a:off x="18561127"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80571</xdr:rowOff>
    </xdr:from>
    <xdr:ext cx="469744" cy="259045"/>
    <xdr:sp macro="" textlink="">
      <xdr:nvSpPr>
        <xdr:cNvPr id="864" name="n_2mainValue【庁舎】&#10;一人当たり面積">
          <a:extLst>
            <a:ext uri="{FF2B5EF4-FFF2-40B4-BE49-F238E27FC236}">
              <a16:creationId xmlns:a16="http://schemas.microsoft.com/office/drawing/2014/main" id="{1FE142A0-E067-48C3-A972-43477162FBA7}"/>
            </a:ext>
          </a:extLst>
        </xdr:cNvPr>
        <xdr:cNvSpPr txBox="1"/>
      </xdr:nvSpPr>
      <xdr:spPr>
        <a:xfrm>
          <a:off x="17776267" y="1801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82748</xdr:rowOff>
    </xdr:from>
    <xdr:ext cx="469744" cy="259045"/>
    <xdr:sp macro="" textlink="">
      <xdr:nvSpPr>
        <xdr:cNvPr id="865" name="n_3mainValue【庁舎】&#10;一人当たり面積">
          <a:extLst>
            <a:ext uri="{FF2B5EF4-FFF2-40B4-BE49-F238E27FC236}">
              <a16:creationId xmlns:a16="http://schemas.microsoft.com/office/drawing/2014/main" id="{10E0C794-A524-46D7-A9F6-47FA13468BAF}"/>
            </a:ext>
          </a:extLst>
        </xdr:cNvPr>
        <xdr:cNvSpPr txBox="1"/>
      </xdr:nvSpPr>
      <xdr:spPr>
        <a:xfrm>
          <a:off x="17001567" y="1802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82748</xdr:rowOff>
    </xdr:from>
    <xdr:ext cx="469744" cy="259045"/>
    <xdr:sp macro="" textlink="">
      <xdr:nvSpPr>
        <xdr:cNvPr id="866" name="n_4mainValue【庁舎】&#10;一人当たり面積">
          <a:extLst>
            <a:ext uri="{FF2B5EF4-FFF2-40B4-BE49-F238E27FC236}">
              <a16:creationId xmlns:a16="http://schemas.microsoft.com/office/drawing/2014/main" id="{6200D9EA-ECDB-4A3E-AB78-9089758D7E35}"/>
            </a:ext>
          </a:extLst>
        </xdr:cNvPr>
        <xdr:cNvSpPr txBox="1"/>
      </xdr:nvSpPr>
      <xdr:spPr>
        <a:xfrm>
          <a:off x="16226867" y="1802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7" name="正方形/長方形 866">
          <a:extLst>
            <a:ext uri="{FF2B5EF4-FFF2-40B4-BE49-F238E27FC236}">
              <a16:creationId xmlns:a16="http://schemas.microsoft.com/office/drawing/2014/main" id="{0C2DF3B3-53B1-4542-B2D5-EB02293AD35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8" name="正方形/長方形 867">
          <a:extLst>
            <a:ext uri="{FF2B5EF4-FFF2-40B4-BE49-F238E27FC236}">
              <a16:creationId xmlns:a16="http://schemas.microsoft.com/office/drawing/2014/main" id="{0EC14DE0-994C-4DB1-A607-EF80EAFEF21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9" name="テキスト ボックス 868">
          <a:extLst>
            <a:ext uri="{FF2B5EF4-FFF2-40B4-BE49-F238E27FC236}">
              <a16:creationId xmlns:a16="http://schemas.microsoft.com/office/drawing/2014/main" id="{5127406C-D25B-4770-B72F-91BF4658711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類似団体と比較して特に有形固定資産減価償却率が高くなっている施設は</a:t>
          </a:r>
          <a:r>
            <a:rPr kumimoji="1" lang="ja-JP" altLang="en-US" sz="1300">
              <a:solidFill>
                <a:schemeClr val="dk1"/>
              </a:solidFill>
              <a:effectLst/>
              <a:latin typeface="+mn-lt"/>
              <a:ea typeface="+mn-ea"/>
              <a:cs typeface="+mn-cs"/>
            </a:rPr>
            <a:t>、図書館、</a:t>
          </a:r>
          <a:r>
            <a:rPr kumimoji="1" lang="ja-JP" altLang="ja-JP" sz="1300">
              <a:solidFill>
                <a:schemeClr val="dk1"/>
              </a:solidFill>
              <a:effectLst/>
              <a:latin typeface="+mn-lt"/>
              <a:ea typeface="+mn-ea"/>
              <a:cs typeface="+mn-cs"/>
            </a:rPr>
            <a:t>一般廃棄物処理施設、消防施設、福祉施設</a:t>
          </a:r>
          <a:r>
            <a:rPr kumimoji="1" lang="ja-JP" altLang="en-US" sz="1300">
              <a:solidFill>
                <a:schemeClr val="dk1"/>
              </a:solidFill>
              <a:effectLst/>
              <a:latin typeface="+mn-lt"/>
              <a:ea typeface="+mn-ea"/>
              <a:cs typeface="+mn-cs"/>
            </a:rPr>
            <a:t>、庁舎</a:t>
          </a:r>
          <a:r>
            <a:rPr kumimoji="1" lang="ja-JP" altLang="ja-JP" sz="1300">
              <a:solidFill>
                <a:schemeClr val="dk1"/>
              </a:solidFill>
              <a:effectLst/>
              <a:latin typeface="+mn-lt"/>
              <a:ea typeface="+mn-ea"/>
              <a:cs typeface="+mn-cs"/>
            </a:rPr>
            <a:t>である。</a:t>
          </a:r>
          <a:endParaRPr lang="ja-JP" altLang="ja-JP" sz="1300">
            <a:effectLst/>
          </a:endParaRPr>
        </a:p>
        <a:p>
          <a:r>
            <a:rPr kumimoji="1" lang="ja-JP" altLang="ja-JP" sz="1300">
              <a:solidFill>
                <a:schemeClr val="dk1"/>
              </a:solidFill>
              <a:effectLst/>
              <a:latin typeface="+mn-lt"/>
              <a:ea typeface="+mn-ea"/>
              <a:cs typeface="+mn-cs"/>
            </a:rPr>
            <a:t>一般廃棄物処理施設は昭和５６年度に整備されていること、消防施設は平成７年度から平成１０年度にかけて整備した消防団の機庫が大半であり、これらすべてが木造建物で耐用年数を１７年で設定していること、</a:t>
          </a:r>
          <a:endParaRPr lang="ja-JP" altLang="ja-JP" sz="1300">
            <a:effectLst/>
          </a:endParaRPr>
        </a:p>
        <a:p>
          <a:r>
            <a:rPr kumimoji="1" lang="ja-JP" altLang="ja-JP" sz="1300">
              <a:solidFill>
                <a:schemeClr val="dk1"/>
              </a:solidFill>
              <a:effectLst/>
              <a:latin typeface="+mn-lt"/>
              <a:ea typeface="+mn-ea"/>
              <a:cs typeface="+mn-cs"/>
            </a:rPr>
            <a:t>福祉施設は平成１１年度に取得していることから比率が高くなっている。</a:t>
          </a:r>
          <a:r>
            <a:rPr kumimoji="1" lang="ja-JP" altLang="en-US" sz="1300">
              <a:solidFill>
                <a:schemeClr val="dk1"/>
              </a:solidFill>
              <a:effectLst/>
              <a:latin typeface="+mn-lt"/>
              <a:ea typeface="+mn-ea"/>
              <a:cs typeface="+mn-cs"/>
            </a:rPr>
            <a:t>庁舎についても建設されてから建て替えなど行って異なため比率が高くなっている。</a:t>
          </a:r>
          <a:endParaRPr lang="ja-JP" altLang="ja-JP" sz="1300">
            <a:effectLst/>
          </a:endParaRPr>
        </a:p>
        <a:p>
          <a:r>
            <a:rPr kumimoji="1" lang="ja-JP" altLang="ja-JP" sz="1300">
              <a:solidFill>
                <a:schemeClr val="dk1"/>
              </a:solidFill>
              <a:effectLst/>
              <a:latin typeface="+mn-lt"/>
              <a:ea typeface="+mn-ea"/>
              <a:cs typeface="+mn-cs"/>
            </a:rPr>
            <a:t>個別施設計画に基づき施設の適正な維持管理に努める。</a:t>
          </a:r>
          <a:endParaRPr lang="ja-JP" altLang="ja-JP" sz="13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W35" sqref="BW35:BX35"/>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7839769</v>
      </c>
      <c r="BO4" s="484"/>
      <c r="BP4" s="484"/>
      <c r="BQ4" s="484"/>
      <c r="BR4" s="484"/>
      <c r="BS4" s="484"/>
      <c r="BT4" s="484"/>
      <c r="BU4" s="485"/>
      <c r="BV4" s="483">
        <v>6550510</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4.0999999999999996</v>
      </c>
      <c r="CU4" s="624"/>
      <c r="CV4" s="624"/>
      <c r="CW4" s="624"/>
      <c r="CX4" s="624"/>
      <c r="CY4" s="624"/>
      <c r="CZ4" s="624"/>
      <c r="DA4" s="625"/>
      <c r="DB4" s="623">
        <v>4.5</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7644694</v>
      </c>
      <c r="BO5" s="455"/>
      <c r="BP5" s="455"/>
      <c r="BQ5" s="455"/>
      <c r="BR5" s="455"/>
      <c r="BS5" s="455"/>
      <c r="BT5" s="455"/>
      <c r="BU5" s="456"/>
      <c r="BV5" s="454">
        <v>6364474</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90.8</v>
      </c>
      <c r="CU5" s="452"/>
      <c r="CV5" s="452"/>
      <c r="CW5" s="452"/>
      <c r="CX5" s="452"/>
      <c r="CY5" s="452"/>
      <c r="CZ5" s="452"/>
      <c r="DA5" s="453"/>
      <c r="DB5" s="451">
        <v>90.7</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195075</v>
      </c>
      <c r="BO6" s="455"/>
      <c r="BP6" s="455"/>
      <c r="BQ6" s="455"/>
      <c r="BR6" s="455"/>
      <c r="BS6" s="455"/>
      <c r="BT6" s="455"/>
      <c r="BU6" s="456"/>
      <c r="BV6" s="454">
        <v>186036</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91.2</v>
      </c>
      <c r="CU6" s="598"/>
      <c r="CV6" s="598"/>
      <c r="CW6" s="598"/>
      <c r="CX6" s="598"/>
      <c r="CY6" s="598"/>
      <c r="CZ6" s="598"/>
      <c r="DA6" s="599"/>
      <c r="DB6" s="597">
        <v>91.6</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41926</v>
      </c>
      <c r="BO7" s="455"/>
      <c r="BP7" s="455"/>
      <c r="BQ7" s="455"/>
      <c r="BR7" s="455"/>
      <c r="BS7" s="455"/>
      <c r="BT7" s="455"/>
      <c r="BU7" s="456"/>
      <c r="BV7" s="454">
        <v>23368</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3760473</v>
      </c>
      <c r="CU7" s="455"/>
      <c r="CV7" s="455"/>
      <c r="CW7" s="455"/>
      <c r="CX7" s="455"/>
      <c r="CY7" s="455"/>
      <c r="CZ7" s="455"/>
      <c r="DA7" s="456"/>
      <c r="DB7" s="454">
        <v>3649140</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153149</v>
      </c>
      <c r="BO8" s="455"/>
      <c r="BP8" s="455"/>
      <c r="BQ8" s="455"/>
      <c r="BR8" s="455"/>
      <c r="BS8" s="455"/>
      <c r="BT8" s="455"/>
      <c r="BU8" s="456"/>
      <c r="BV8" s="454">
        <v>162668</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0.65</v>
      </c>
      <c r="CU8" s="558"/>
      <c r="CV8" s="558"/>
      <c r="CW8" s="558"/>
      <c r="CX8" s="558"/>
      <c r="CY8" s="558"/>
      <c r="CZ8" s="558"/>
      <c r="DA8" s="559"/>
      <c r="DB8" s="557">
        <v>0.66</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12368</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-9519</v>
      </c>
      <c r="BO9" s="455"/>
      <c r="BP9" s="455"/>
      <c r="BQ9" s="455"/>
      <c r="BR9" s="455"/>
      <c r="BS9" s="455"/>
      <c r="BT9" s="455"/>
      <c r="BU9" s="456"/>
      <c r="BV9" s="454">
        <v>-99101</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8.9</v>
      </c>
      <c r="CU9" s="452"/>
      <c r="CV9" s="452"/>
      <c r="CW9" s="452"/>
      <c r="CX9" s="452"/>
      <c r="CY9" s="452"/>
      <c r="CZ9" s="452"/>
      <c r="DA9" s="453"/>
      <c r="DB9" s="451">
        <v>9.3000000000000007</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12154</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81810</v>
      </c>
      <c r="BO10" s="455"/>
      <c r="BP10" s="455"/>
      <c r="BQ10" s="455"/>
      <c r="BR10" s="455"/>
      <c r="BS10" s="455"/>
      <c r="BT10" s="455"/>
      <c r="BU10" s="456"/>
      <c r="BV10" s="454">
        <v>282620</v>
      </c>
      <c r="BW10" s="455"/>
      <c r="BX10" s="455"/>
      <c r="BY10" s="455"/>
      <c r="BZ10" s="455"/>
      <c r="CA10" s="455"/>
      <c r="CB10" s="455"/>
      <c r="CC10" s="45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90</v>
      </c>
      <c r="AV11" s="513"/>
      <c r="AW11" s="513"/>
      <c r="AX11" s="513"/>
      <c r="AY11" s="468" t="s">
        <v>119</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120</v>
      </c>
      <c r="CE11" s="414"/>
      <c r="CF11" s="414"/>
      <c r="CG11" s="414"/>
      <c r="CH11" s="414"/>
      <c r="CI11" s="414"/>
      <c r="CJ11" s="414"/>
      <c r="CK11" s="414"/>
      <c r="CL11" s="414"/>
      <c r="CM11" s="414"/>
      <c r="CN11" s="414"/>
      <c r="CO11" s="414"/>
      <c r="CP11" s="414"/>
      <c r="CQ11" s="414"/>
      <c r="CR11" s="414"/>
      <c r="CS11" s="495"/>
      <c r="CT11" s="557" t="s">
        <v>121</v>
      </c>
      <c r="CU11" s="558"/>
      <c r="CV11" s="558"/>
      <c r="CW11" s="558"/>
      <c r="CX11" s="558"/>
      <c r="CY11" s="558"/>
      <c r="CZ11" s="558"/>
      <c r="DA11" s="559"/>
      <c r="DB11" s="557" t="s">
        <v>121</v>
      </c>
      <c r="DC11" s="558"/>
      <c r="DD11" s="558"/>
      <c r="DE11" s="558"/>
      <c r="DF11" s="558"/>
      <c r="DG11" s="558"/>
      <c r="DH11" s="558"/>
      <c r="DI11" s="559"/>
    </row>
    <row r="12" spans="1:119" ht="18.75" customHeight="1" x14ac:dyDescent="0.2">
      <c r="A12" s="163"/>
      <c r="B12" s="560" t="s">
        <v>122</v>
      </c>
      <c r="C12" s="561"/>
      <c r="D12" s="561"/>
      <c r="E12" s="561"/>
      <c r="F12" s="561"/>
      <c r="G12" s="561"/>
      <c r="H12" s="561"/>
      <c r="I12" s="561"/>
      <c r="J12" s="561"/>
      <c r="K12" s="562"/>
      <c r="L12" s="569" t="s">
        <v>123</v>
      </c>
      <c r="M12" s="570"/>
      <c r="N12" s="570"/>
      <c r="O12" s="570"/>
      <c r="P12" s="570"/>
      <c r="Q12" s="571"/>
      <c r="R12" s="572">
        <v>12748</v>
      </c>
      <c r="S12" s="573"/>
      <c r="T12" s="573"/>
      <c r="U12" s="573"/>
      <c r="V12" s="574"/>
      <c r="W12" s="575" t="s">
        <v>1</v>
      </c>
      <c r="X12" s="513"/>
      <c r="Y12" s="513"/>
      <c r="Z12" s="513"/>
      <c r="AA12" s="513"/>
      <c r="AB12" s="576"/>
      <c r="AC12" s="577" t="s">
        <v>124</v>
      </c>
      <c r="AD12" s="578"/>
      <c r="AE12" s="578"/>
      <c r="AF12" s="578"/>
      <c r="AG12" s="579"/>
      <c r="AH12" s="577" t="s">
        <v>125</v>
      </c>
      <c r="AI12" s="578"/>
      <c r="AJ12" s="578"/>
      <c r="AK12" s="578"/>
      <c r="AL12" s="580"/>
      <c r="AM12" s="511" t="s">
        <v>126</v>
      </c>
      <c r="AN12" s="411"/>
      <c r="AO12" s="411"/>
      <c r="AP12" s="411"/>
      <c r="AQ12" s="411"/>
      <c r="AR12" s="411"/>
      <c r="AS12" s="411"/>
      <c r="AT12" s="412"/>
      <c r="AU12" s="512" t="s">
        <v>90</v>
      </c>
      <c r="AV12" s="513"/>
      <c r="AW12" s="513"/>
      <c r="AX12" s="513"/>
      <c r="AY12" s="468" t="s">
        <v>127</v>
      </c>
      <c r="AZ12" s="469"/>
      <c r="BA12" s="469"/>
      <c r="BB12" s="469"/>
      <c r="BC12" s="469"/>
      <c r="BD12" s="469"/>
      <c r="BE12" s="469"/>
      <c r="BF12" s="469"/>
      <c r="BG12" s="469"/>
      <c r="BH12" s="469"/>
      <c r="BI12" s="469"/>
      <c r="BJ12" s="469"/>
      <c r="BK12" s="469"/>
      <c r="BL12" s="469"/>
      <c r="BM12" s="470"/>
      <c r="BN12" s="454">
        <v>212558</v>
      </c>
      <c r="BO12" s="455"/>
      <c r="BP12" s="455"/>
      <c r="BQ12" s="455"/>
      <c r="BR12" s="455"/>
      <c r="BS12" s="455"/>
      <c r="BT12" s="455"/>
      <c r="BU12" s="456"/>
      <c r="BV12" s="454">
        <v>0</v>
      </c>
      <c r="BW12" s="455"/>
      <c r="BX12" s="455"/>
      <c r="BY12" s="455"/>
      <c r="BZ12" s="455"/>
      <c r="CA12" s="455"/>
      <c r="CB12" s="455"/>
      <c r="CC12" s="456"/>
      <c r="CD12" s="494" t="s">
        <v>128</v>
      </c>
      <c r="CE12" s="414"/>
      <c r="CF12" s="414"/>
      <c r="CG12" s="414"/>
      <c r="CH12" s="414"/>
      <c r="CI12" s="414"/>
      <c r="CJ12" s="414"/>
      <c r="CK12" s="414"/>
      <c r="CL12" s="414"/>
      <c r="CM12" s="414"/>
      <c r="CN12" s="414"/>
      <c r="CO12" s="414"/>
      <c r="CP12" s="414"/>
      <c r="CQ12" s="414"/>
      <c r="CR12" s="414"/>
      <c r="CS12" s="495"/>
      <c r="CT12" s="557" t="s">
        <v>121</v>
      </c>
      <c r="CU12" s="558"/>
      <c r="CV12" s="558"/>
      <c r="CW12" s="558"/>
      <c r="CX12" s="558"/>
      <c r="CY12" s="558"/>
      <c r="CZ12" s="558"/>
      <c r="DA12" s="559"/>
      <c r="DB12" s="557" t="s">
        <v>121</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129</v>
      </c>
      <c r="N13" s="539"/>
      <c r="O13" s="539"/>
      <c r="P13" s="539"/>
      <c r="Q13" s="540"/>
      <c r="R13" s="541">
        <v>12648</v>
      </c>
      <c r="S13" s="542"/>
      <c r="T13" s="542"/>
      <c r="U13" s="542"/>
      <c r="V13" s="543"/>
      <c r="W13" s="544" t="s">
        <v>130</v>
      </c>
      <c r="X13" s="440"/>
      <c r="Y13" s="440"/>
      <c r="Z13" s="440"/>
      <c r="AA13" s="440"/>
      <c r="AB13" s="441"/>
      <c r="AC13" s="407">
        <v>101</v>
      </c>
      <c r="AD13" s="408"/>
      <c r="AE13" s="408"/>
      <c r="AF13" s="408"/>
      <c r="AG13" s="409"/>
      <c r="AH13" s="407">
        <v>100</v>
      </c>
      <c r="AI13" s="408"/>
      <c r="AJ13" s="408"/>
      <c r="AK13" s="408"/>
      <c r="AL13" s="467"/>
      <c r="AM13" s="511" t="s">
        <v>131</v>
      </c>
      <c r="AN13" s="411"/>
      <c r="AO13" s="411"/>
      <c r="AP13" s="411"/>
      <c r="AQ13" s="411"/>
      <c r="AR13" s="411"/>
      <c r="AS13" s="411"/>
      <c r="AT13" s="412"/>
      <c r="AU13" s="512" t="s">
        <v>132</v>
      </c>
      <c r="AV13" s="513"/>
      <c r="AW13" s="513"/>
      <c r="AX13" s="513"/>
      <c r="AY13" s="468" t="s">
        <v>133</v>
      </c>
      <c r="AZ13" s="469"/>
      <c r="BA13" s="469"/>
      <c r="BB13" s="469"/>
      <c r="BC13" s="469"/>
      <c r="BD13" s="469"/>
      <c r="BE13" s="469"/>
      <c r="BF13" s="469"/>
      <c r="BG13" s="469"/>
      <c r="BH13" s="469"/>
      <c r="BI13" s="469"/>
      <c r="BJ13" s="469"/>
      <c r="BK13" s="469"/>
      <c r="BL13" s="469"/>
      <c r="BM13" s="470"/>
      <c r="BN13" s="454">
        <v>-140267</v>
      </c>
      <c r="BO13" s="455"/>
      <c r="BP13" s="455"/>
      <c r="BQ13" s="455"/>
      <c r="BR13" s="455"/>
      <c r="BS13" s="455"/>
      <c r="BT13" s="455"/>
      <c r="BU13" s="456"/>
      <c r="BV13" s="454">
        <v>183519</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5.0999999999999996</v>
      </c>
      <c r="CU13" s="452"/>
      <c r="CV13" s="452"/>
      <c r="CW13" s="452"/>
      <c r="CX13" s="452"/>
      <c r="CY13" s="452"/>
      <c r="CZ13" s="452"/>
      <c r="DA13" s="453"/>
      <c r="DB13" s="451">
        <v>5.2</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12764</v>
      </c>
      <c r="S14" s="542"/>
      <c r="T14" s="542"/>
      <c r="U14" s="542"/>
      <c r="V14" s="543"/>
      <c r="W14" s="545"/>
      <c r="X14" s="443"/>
      <c r="Y14" s="443"/>
      <c r="Z14" s="443"/>
      <c r="AA14" s="443"/>
      <c r="AB14" s="444"/>
      <c r="AC14" s="534">
        <v>1.8</v>
      </c>
      <c r="AD14" s="535"/>
      <c r="AE14" s="535"/>
      <c r="AF14" s="535"/>
      <c r="AG14" s="536"/>
      <c r="AH14" s="534">
        <v>1.8</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121</v>
      </c>
      <c r="CU14" s="552"/>
      <c r="CV14" s="552"/>
      <c r="CW14" s="552"/>
      <c r="CX14" s="552"/>
      <c r="CY14" s="552"/>
      <c r="CZ14" s="552"/>
      <c r="DA14" s="553"/>
      <c r="DB14" s="551" t="s">
        <v>121</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129</v>
      </c>
      <c r="N15" s="539"/>
      <c r="O15" s="539"/>
      <c r="P15" s="539"/>
      <c r="Q15" s="540"/>
      <c r="R15" s="541">
        <v>12667</v>
      </c>
      <c r="S15" s="542"/>
      <c r="T15" s="542"/>
      <c r="U15" s="542"/>
      <c r="V15" s="543"/>
      <c r="W15" s="544" t="s">
        <v>137</v>
      </c>
      <c r="X15" s="440"/>
      <c r="Y15" s="440"/>
      <c r="Z15" s="440"/>
      <c r="AA15" s="440"/>
      <c r="AB15" s="441"/>
      <c r="AC15" s="407">
        <v>1285</v>
      </c>
      <c r="AD15" s="408"/>
      <c r="AE15" s="408"/>
      <c r="AF15" s="408"/>
      <c r="AG15" s="409"/>
      <c r="AH15" s="407">
        <v>1266</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2049925</v>
      </c>
      <c r="BO15" s="484"/>
      <c r="BP15" s="484"/>
      <c r="BQ15" s="484"/>
      <c r="BR15" s="484"/>
      <c r="BS15" s="484"/>
      <c r="BT15" s="484"/>
      <c r="BU15" s="485"/>
      <c r="BV15" s="483">
        <v>1963797</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23.2</v>
      </c>
      <c r="AD16" s="535"/>
      <c r="AE16" s="535"/>
      <c r="AF16" s="535"/>
      <c r="AG16" s="536"/>
      <c r="AH16" s="534">
        <v>23.1</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3173173</v>
      </c>
      <c r="BO16" s="455"/>
      <c r="BP16" s="455"/>
      <c r="BQ16" s="455"/>
      <c r="BR16" s="455"/>
      <c r="BS16" s="455"/>
      <c r="BT16" s="455"/>
      <c r="BU16" s="456"/>
      <c r="BV16" s="454">
        <v>3031093</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143</v>
      </c>
      <c r="N17" s="548"/>
      <c r="O17" s="548"/>
      <c r="P17" s="548"/>
      <c r="Q17" s="549"/>
      <c r="R17" s="531" t="s">
        <v>141</v>
      </c>
      <c r="S17" s="532"/>
      <c r="T17" s="532"/>
      <c r="U17" s="532"/>
      <c r="V17" s="533"/>
      <c r="W17" s="544" t="s">
        <v>144</v>
      </c>
      <c r="X17" s="440"/>
      <c r="Y17" s="440"/>
      <c r="Z17" s="440"/>
      <c r="AA17" s="440"/>
      <c r="AB17" s="441"/>
      <c r="AC17" s="407">
        <v>4143</v>
      </c>
      <c r="AD17" s="408"/>
      <c r="AE17" s="408"/>
      <c r="AF17" s="408"/>
      <c r="AG17" s="409"/>
      <c r="AH17" s="407">
        <v>4105</v>
      </c>
      <c r="AI17" s="408"/>
      <c r="AJ17" s="408"/>
      <c r="AK17" s="408"/>
      <c r="AL17" s="467"/>
      <c r="AM17" s="511"/>
      <c r="AN17" s="411"/>
      <c r="AO17" s="411"/>
      <c r="AP17" s="411"/>
      <c r="AQ17" s="411"/>
      <c r="AR17" s="411"/>
      <c r="AS17" s="411"/>
      <c r="AT17" s="412"/>
      <c r="AU17" s="512"/>
      <c r="AV17" s="513"/>
      <c r="AW17" s="513"/>
      <c r="AX17" s="513"/>
      <c r="AY17" s="468" t="s">
        <v>145</v>
      </c>
      <c r="AZ17" s="469"/>
      <c r="BA17" s="469"/>
      <c r="BB17" s="469"/>
      <c r="BC17" s="469"/>
      <c r="BD17" s="469"/>
      <c r="BE17" s="469"/>
      <c r="BF17" s="469"/>
      <c r="BG17" s="469"/>
      <c r="BH17" s="469"/>
      <c r="BI17" s="469"/>
      <c r="BJ17" s="469"/>
      <c r="BK17" s="469"/>
      <c r="BL17" s="469"/>
      <c r="BM17" s="470"/>
      <c r="BN17" s="454">
        <v>2619771</v>
      </c>
      <c r="BO17" s="455"/>
      <c r="BP17" s="455"/>
      <c r="BQ17" s="455"/>
      <c r="BR17" s="455"/>
      <c r="BS17" s="455"/>
      <c r="BT17" s="455"/>
      <c r="BU17" s="456"/>
      <c r="BV17" s="454">
        <v>2506923</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146</v>
      </c>
      <c r="C18" s="505"/>
      <c r="D18" s="505"/>
      <c r="E18" s="506"/>
      <c r="F18" s="506"/>
      <c r="G18" s="506"/>
      <c r="H18" s="506"/>
      <c r="I18" s="506"/>
      <c r="J18" s="506"/>
      <c r="K18" s="506"/>
      <c r="L18" s="507">
        <v>7.62</v>
      </c>
      <c r="M18" s="507"/>
      <c r="N18" s="507"/>
      <c r="O18" s="507"/>
      <c r="P18" s="507"/>
      <c r="Q18" s="507"/>
      <c r="R18" s="508"/>
      <c r="S18" s="508"/>
      <c r="T18" s="508"/>
      <c r="U18" s="508"/>
      <c r="V18" s="509"/>
      <c r="W18" s="525"/>
      <c r="X18" s="526"/>
      <c r="Y18" s="526"/>
      <c r="Z18" s="526"/>
      <c r="AA18" s="526"/>
      <c r="AB18" s="550"/>
      <c r="AC18" s="424">
        <v>74.900000000000006</v>
      </c>
      <c r="AD18" s="425"/>
      <c r="AE18" s="425"/>
      <c r="AF18" s="425"/>
      <c r="AG18" s="510"/>
      <c r="AH18" s="424">
        <v>75</v>
      </c>
      <c r="AI18" s="425"/>
      <c r="AJ18" s="425"/>
      <c r="AK18" s="425"/>
      <c r="AL18" s="426"/>
      <c r="AM18" s="511"/>
      <c r="AN18" s="411"/>
      <c r="AO18" s="411"/>
      <c r="AP18" s="411"/>
      <c r="AQ18" s="411"/>
      <c r="AR18" s="411"/>
      <c r="AS18" s="411"/>
      <c r="AT18" s="412"/>
      <c r="AU18" s="512"/>
      <c r="AV18" s="513"/>
      <c r="AW18" s="513"/>
      <c r="AX18" s="513"/>
      <c r="AY18" s="468" t="s">
        <v>147</v>
      </c>
      <c r="AZ18" s="469"/>
      <c r="BA18" s="469"/>
      <c r="BB18" s="469"/>
      <c r="BC18" s="469"/>
      <c r="BD18" s="469"/>
      <c r="BE18" s="469"/>
      <c r="BF18" s="469"/>
      <c r="BG18" s="469"/>
      <c r="BH18" s="469"/>
      <c r="BI18" s="469"/>
      <c r="BJ18" s="469"/>
      <c r="BK18" s="469"/>
      <c r="BL18" s="469"/>
      <c r="BM18" s="470"/>
      <c r="BN18" s="454">
        <v>3523860</v>
      </c>
      <c r="BO18" s="455"/>
      <c r="BP18" s="455"/>
      <c r="BQ18" s="455"/>
      <c r="BR18" s="455"/>
      <c r="BS18" s="455"/>
      <c r="BT18" s="455"/>
      <c r="BU18" s="456"/>
      <c r="BV18" s="454">
        <v>3371612</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148</v>
      </c>
      <c r="C19" s="505"/>
      <c r="D19" s="505"/>
      <c r="E19" s="506"/>
      <c r="F19" s="506"/>
      <c r="G19" s="506"/>
      <c r="H19" s="506"/>
      <c r="I19" s="506"/>
      <c r="J19" s="506"/>
      <c r="K19" s="506"/>
      <c r="L19" s="514">
        <v>1623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149</v>
      </c>
      <c r="AZ19" s="469"/>
      <c r="BA19" s="469"/>
      <c r="BB19" s="469"/>
      <c r="BC19" s="469"/>
      <c r="BD19" s="469"/>
      <c r="BE19" s="469"/>
      <c r="BF19" s="469"/>
      <c r="BG19" s="469"/>
      <c r="BH19" s="469"/>
      <c r="BI19" s="469"/>
      <c r="BJ19" s="469"/>
      <c r="BK19" s="469"/>
      <c r="BL19" s="469"/>
      <c r="BM19" s="470"/>
      <c r="BN19" s="454">
        <v>4572772</v>
      </c>
      <c r="BO19" s="455"/>
      <c r="BP19" s="455"/>
      <c r="BQ19" s="455"/>
      <c r="BR19" s="455"/>
      <c r="BS19" s="455"/>
      <c r="BT19" s="455"/>
      <c r="BU19" s="456"/>
      <c r="BV19" s="454">
        <v>4379950</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150</v>
      </c>
      <c r="C20" s="505"/>
      <c r="D20" s="505"/>
      <c r="E20" s="506"/>
      <c r="F20" s="506"/>
      <c r="G20" s="506"/>
      <c r="H20" s="506"/>
      <c r="I20" s="506"/>
      <c r="J20" s="506"/>
      <c r="K20" s="506"/>
      <c r="L20" s="514">
        <v>4522</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151</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152</v>
      </c>
      <c r="C22" s="431"/>
      <c r="D22" s="432"/>
      <c r="E22" s="439" t="s">
        <v>1</v>
      </c>
      <c r="F22" s="440"/>
      <c r="G22" s="440"/>
      <c r="H22" s="440"/>
      <c r="I22" s="440"/>
      <c r="J22" s="440"/>
      <c r="K22" s="441"/>
      <c r="L22" s="439" t="s">
        <v>153</v>
      </c>
      <c r="M22" s="440"/>
      <c r="N22" s="440"/>
      <c r="O22" s="440"/>
      <c r="P22" s="441"/>
      <c r="Q22" s="445" t="s">
        <v>154</v>
      </c>
      <c r="R22" s="446"/>
      <c r="S22" s="446"/>
      <c r="T22" s="446"/>
      <c r="U22" s="446"/>
      <c r="V22" s="447"/>
      <c r="W22" s="496" t="s">
        <v>155</v>
      </c>
      <c r="X22" s="431"/>
      <c r="Y22" s="432"/>
      <c r="Z22" s="439" t="s">
        <v>1</v>
      </c>
      <c r="AA22" s="440"/>
      <c r="AB22" s="440"/>
      <c r="AC22" s="440"/>
      <c r="AD22" s="440"/>
      <c r="AE22" s="440"/>
      <c r="AF22" s="440"/>
      <c r="AG22" s="441"/>
      <c r="AH22" s="457" t="s">
        <v>156</v>
      </c>
      <c r="AI22" s="440"/>
      <c r="AJ22" s="440"/>
      <c r="AK22" s="440"/>
      <c r="AL22" s="441"/>
      <c r="AM22" s="457" t="s">
        <v>157</v>
      </c>
      <c r="AN22" s="458"/>
      <c r="AO22" s="458"/>
      <c r="AP22" s="458"/>
      <c r="AQ22" s="458"/>
      <c r="AR22" s="459"/>
      <c r="AS22" s="445" t="s">
        <v>154</v>
      </c>
      <c r="AT22" s="446"/>
      <c r="AU22" s="446"/>
      <c r="AV22" s="446"/>
      <c r="AW22" s="446"/>
      <c r="AX22" s="463"/>
      <c r="AY22" s="480" t="s">
        <v>158</v>
      </c>
      <c r="AZ22" s="481"/>
      <c r="BA22" s="481"/>
      <c r="BB22" s="481"/>
      <c r="BC22" s="481"/>
      <c r="BD22" s="481"/>
      <c r="BE22" s="481"/>
      <c r="BF22" s="481"/>
      <c r="BG22" s="481"/>
      <c r="BH22" s="481"/>
      <c r="BI22" s="481"/>
      <c r="BJ22" s="481"/>
      <c r="BK22" s="481"/>
      <c r="BL22" s="481"/>
      <c r="BM22" s="482"/>
      <c r="BN22" s="483">
        <v>4468964</v>
      </c>
      <c r="BO22" s="484"/>
      <c r="BP22" s="484"/>
      <c r="BQ22" s="484"/>
      <c r="BR22" s="484"/>
      <c r="BS22" s="484"/>
      <c r="BT22" s="484"/>
      <c r="BU22" s="485"/>
      <c r="BV22" s="483">
        <v>4529141</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159</v>
      </c>
      <c r="AZ23" s="469"/>
      <c r="BA23" s="469"/>
      <c r="BB23" s="469"/>
      <c r="BC23" s="469"/>
      <c r="BD23" s="469"/>
      <c r="BE23" s="469"/>
      <c r="BF23" s="469"/>
      <c r="BG23" s="469"/>
      <c r="BH23" s="469"/>
      <c r="BI23" s="469"/>
      <c r="BJ23" s="469"/>
      <c r="BK23" s="469"/>
      <c r="BL23" s="469"/>
      <c r="BM23" s="470"/>
      <c r="BN23" s="454">
        <v>3627093</v>
      </c>
      <c r="BO23" s="455"/>
      <c r="BP23" s="455"/>
      <c r="BQ23" s="455"/>
      <c r="BR23" s="455"/>
      <c r="BS23" s="455"/>
      <c r="BT23" s="455"/>
      <c r="BU23" s="456"/>
      <c r="BV23" s="454">
        <v>3672198</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160</v>
      </c>
      <c r="F24" s="411"/>
      <c r="G24" s="411"/>
      <c r="H24" s="411"/>
      <c r="I24" s="411"/>
      <c r="J24" s="411"/>
      <c r="K24" s="412"/>
      <c r="L24" s="407">
        <v>1</v>
      </c>
      <c r="M24" s="408"/>
      <c r="N24" s="408"/>
      <c r="O24" s="408"/>
      <c r="P24" s="409"/>
      <c r="Q24" s="407">
        <v>3880</v>
      </c>
      <c r="R24" s="408"/>
      <c r="S24" s="408"/>
      <c r="T24" s="408"/>
      <c r="U24" s="408"/>
      <c r="V24" s="409"/>
      <c r="W24" s="497"/>
      <c r="X24" s="434"/>
      <c r="Y24" s="435"/>
      <c r="Z24" s="410" t="s">
        <v>161</v>
      </c>
      <c r="AA24" s="411"/>
      <c r="AB24" s="411"/>
      <c r="AC24" s="411"/>
      <c r="AD24" s="411"/>
      <c r="AE24" s="411"/>
      <c r="AF24" s="411"/>
      <c r="AG24" s="412"/>
      <c r="AH24" s="407">
        <v>78</v>
      </c>
      <c r="AI24" s="408"/>
      <c r="AJ24" s="408"/>
      <c r="AK24" s="408"/>
      <c r="AL24" s="409"/>
      <c r="AM24" s="407">
        <v>238992</v>
      </c>
      <c r="AN24" s="408"/>
      <c r="AO24" s="408"/>
      <c r="AP24" s="408"/>
      <c r="AQ24" s="408"/>
      <c r="AR24" s="409"/>
      <c r="AS24" s="407">
        <v>3064</v>
      </c>
      <c r="AT24" s="408"/>
      <c r="AU24" s="408"/>
      <c r="AV24" s="408"/>
      <c r="AW24" s="408"/>
      <c r="AX24" s="467"/>
      <c r="AY24" s="427" t="s">
        <v>162</v>
      </c>
      <c r="AZ24" s="428"/>
      <c r="BA24" s="428"/>
      <c r="BB24" s="428"/>
      <c r="BC24" s="428"/>
      <c r="BD24" s="428"/>
      <c r="BE24" s="428"/>
      <c r="BF24" s="428"/>
      <c r="BG24" s="428"/>
      <c r="BH24" s="428"/>
      <c r="BI24" s="428"/>
      <c r="BJ24" s="428"/>
      <c r="BK24" s="428"/>
      <c r="BL24" s="428"/>
      <c r="BM24" s="429"/>
      <c r="BN24" s="454">
        <v>2419545</v>
      </c>
      <c r="BO24" s="455"/>
      <c r="BP24" s="455"/>
      <c r="BQ24" s="455"/>
      <c r="BR24" s="455"/>
      <c r="BS24" s="455"/>
      <c r="BT24" s="455"/>
      <c r="BU24" s="456"/>
      <c r="BV24" s="454">
        <v>2280707</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163</v>
      </c>
      <c r="F25" s="411"/>
      <c r="G25" s="411"/>
      <c r="H25" s="411"/>
      <c r="I25" s="411"/>
      <c r="J25" s="411"/>
      <c r="K25" s="412"/>
      <c r="L25" s="407">
        <v>1</v>
      </c>
      <c r="M25" s="408"/>
      <c r="N25" s="408"/>
      <c r="O25" s="408"/>
      <c r="P25" s="409"/>
      <c r="Q25" s="407">
        <v>6310</v>
      </c>
      <c r="R25" s="408"/>
      <c r="S25" s="408"/>
      <c r="T25" s="408"/>
      <c r="U25" s="408"/>
      <c r="V25" s="409"/>
      <c r="W25" s="497"/>
      <c r="X25" s="434"/>
      <c r="Y25" s="435"/>
      <c r="Z25" s="410" t="s">
        <v>164</v>
      </c>
      <c r="AA25" s="411"/>
      <c r="AB25" s="411"/>
      <c r="AC25" s="411"/>
      <c r="AD25" s="411"/>
      <c r="AE25" s="411"/>
      <c r="AF25" s="411"/>
      <c r="AG25" s="412"/>
      <c r="AH25" s="407" t="s">
        <v>121</v>
      </c>
      <c r="AI25" s="408"/>
      <c r="AJ25" s="408"/>
      <c r="AK25" s="408"/>
      <c r="AL25" s="409"/>
      <c r="AM25" s="407" t="s">
        <v>121</v>
      </c>
      <c r="AN25" s="408"/>
      <c r="AO25" s="408"/>
      <c r="AP25" s="408"/>
      <c r="AQ25" s="408"/>
      <c r="AR25" s="409"/>
      <c r="AS25" s="407" t="s">
        <v>121</v>
      </c>
      <c r="AT25" s="408"/>
      <c r="AU25" s="408"/>
      <c r="AV25" s="408"/>
      <c r="AW25" s="408"/>
      <c r="AX25" s="467"/>
      <c r="AY25" s="480" t="s">
        <v>165</v>
      </c>
      <c r="AZ25" s="481"/>
      <c r="BA25" s="481"/>
      <c r="BB25" s="481"/>
      <c r="BC25" s="481"/>
      <c r="BD25" s="481"/>
      <c r="BE25" s="481"/>
      <c r="BF25" s="481"/>
      <c r="BG25" s="481"/>
      <c r="BH25" s="481"/>
      <c r="BI25" s="481"/>
      <c r="BJ25" s="481"/>
      <c r="BK25" s="481"/>
      <c r="BL25" s="481"/>
      <c r="BM25" s="482"/>
      <c r="BN25" s="483">
        <v>1708028</v>
      </c>
      <c r="BO25" s="484"/>
      <c r="BP25" s="484"/>
      <c r="BQ25" s="484"/>
      <c r="BR25" s="484"/>
      <c r="BS25" s="484"/>
      <c r="BT25" s="484"/>
      <c r="BU25" s="485"/>
      <c r="BV25" s="483">
        <v>331947</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166</v>
      </c>
      <c r="F26" s="411"/>
      <c r="G26" s="411"/>
      <c r="H26" s="411"/>
      <c r="I26" s="411"/>
      <c r="J26" s="411"/>
      <c r="K26" s="412"/>
      <c r="L26" s="407">
        <v>1</v>
      </c>
      <c r="M26" s="408"/>
      <c r="N26" s="408"/>
      <c r="O26" s="408"/>
      <c r="P26" s="409"/>
      <c r="Q26" s="407">
        <v>5820</v>
      </c>
      <c r="R26" s="408"/>
      <c r="S26" s="408"/>
      <c r="T26" s="408"/>
      <c r="U26" s="408"/>
      <c r="V26" s="409"/>
      <c r="W26" s="497"/>
      <c r="X26" s="434"/>
      <c r="Y26" s="435"/>
      <c r="Z26" s="410" t="s">
        <v>167</v>
      </c>
      <c r="AA26" s="465"/>
      <c r="AB26" s="465"/>
      <c r="AC26" s="465"/>
      <c r="AD26" s="465"/>
      <c r="AE26" s="465"/>
      <c r="AF26" s="465"/>
      <c r="AG26" s="466"/>
      <c r="AH26" s="407">
        <v>5</v>
      </c>
      <c r="AI26" s="408"/>
      <c r="AJ26" s="408"/>
      <c r="AK26" s="408"/>
      <c r="AL26" s="409"/>
      <c r="AM26" s="407">
        <v>13350</v>
      </c>
      <c r="AN26" s="408"/>
      <c r="AO26" s="408"/>
      <c r="AP26" s="408"/>
      <c r="AQ26" s="408"/>
      <c r="AR26" s="409"/>
      <c r="AS26" s="407">
        <v>2670</v>
      </c>
      <c r="AT26" s="408"/>
      <c r="AU26" s="408"/>
      <c r="AV26" s="408"/>
      <c r="AW26" s="408"/>
      <c r="AX26" s="467"/>
      <c r="AY26" s="494" t="s">
        <v>168</v>
      </c>
      <c r="AZ26" s="414"/>
      <c r="BA26" s="414"/>
      <c r="BB26" s="414"/>
      <c r="BC26" s="414"/>
      <c r="BD26" s="414"/>
      <c r="BE26" s="414"/>
      <c r="BF26" s="414"/>
      <c r="BG26" s="414"/>
      <c r="BH26" s="414"/>
      <c r="BI26" s="414"/>
      <c r="BJ26" s="414"/>
      <c r="BK26" s="414"/>
      <c r="BL26" s="414"/>
      <c r="BM26" s="495"/>
      <c r="BN26" s="454">
        <v>3201</v>
      </c>
      <c r="BO26" s="455"/>
      <c r="BP26" s="455"/>
      <c r="BQ26" s="455"/>
      <c r="BR26" s="455"/>
      <c r="BS26" s="455"/>
      <c r="BT26" s="455"/>
      <c r="BU26" s="456"/>
      <c r="BV26" s="454">
        <v>3201</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169</v>
      </c>
      <c r="F27" s="411"/>
      <c r="G27" s="411"/>
      <c r="H27" s="411"/>
      <c r="I27" s="411"/>
      <c r="J27" s="411"/>
      <c r="K27" s="412"/>
      <c r="L27" s="407">
        <v>1</v>
      </c>
      <c r="M27" s="408"/>
      <c r="N27" s="408"/>
      <c r="O27" s="408"/>
      <c r="P27" s="409"/>
      <c r="Q27" s="407">
        <v>3330</v>
      </c>
      <c r="R27" s="408"/>
      <c r="S27" s="408"/>
      <c r="T27" s="408"/>
      <c r="U27" s="408"/>
      <c r="V27" s="409"/>
      <c r="W27" s="497"/>
      <c r="X27" s="434"/>
      <c r="Y27" s="435"/>
      <c r="Z27" s="410" t="s">
        <v>170</v>
      </c>
      <c r="AA27" s="411"/>
      <c r="AB27" s="411"/>
      <c r="AC27" s="411"/>
      <c r="AD27" s="411"/>
      <c r="AE27" s="411"/>
      <c r="AF27" s="411"/>
      <c r="AG27" s="412"/>
      <c r="AH27" s="407">
        <v>9</v>
      </c>
      <c r="AI27" s="408"/>
      <c r="AJ27" s="408"/>
      <c r="AK27" s="408"/>
      <c r="AL27" s="409"/>
      <c r="AM27" s="407">
        <v>28299</v>
      </c>
      <c r="AN27" s="408"/>
      <c r="AO27" s="408"/>
      <c r="AP27" s="408"/>
      <c r="AQ27" s="408"/>
      <c r="AR27" s="409"/>
      <c r="AS27" s="407">
        <v>3144</v>
      </c>
      <c r="AT27" s="408"/>
      <c r="AU27" s="408"/>
      <c r="AV27" s="408"/>
      <c r="AW27" s="408"/>
      <c r="AX27" s="467"/>
      <c r="AY27" s="491" t="s">
        <v>171</v>
      </c>
      <c r="AZ27" s="492"/>
      <c r="BA27" s="492"/>
      <c r="BB27" s="492"/>
      <c r="BC27" s="492"/>
      <c r="BD27" s="492"/>
      <c r="BE27" s="492"/>
      <c r="BF27" s="492"/>
      <c r="BG27" s="492"/>
      <c r="BH27" s="492"/>
      <c r="BI27" s="492"/>
      <c r="BJ27" s="492"/>
      <c r="BK27" s="492"/>
      <c r="BL27" s="492"/>
      <c r="BM27" s="493"/>
      <c r="BN27" s="488">
        <v>214859</v>
      </c>
      <c r="BO27" s="489"/>
      <c r="BP27" s="489"/>
      <c r="BQ27" s="489"/>
      <c r="BR27" s="489"/>
      <c r="BS27" s="489"/>
      <c r="BT27" s="489"/>
      <c r="BU27" s="490"/>
      <c r="BV27" s="488">
        <v>214761</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172</v>
      </c>
      <c r="F28" s="411"/>
      <c r="G28" s="411"/>
      <c r="H28" s="411"/>
      <c r="I28" s="411"/>
      <c r="J28" s="411"/>
      <c r="K28" s="412"/>
      <c r="L28" s="407">
        <v>1</v>
      </c>
      <c r="M28" s="408"/>
      <c r="N28" s="408"/>
      <c r="O28" s="408"/>
      <c r="P28" s="409"/>
      <c r="Q28" s="407">
        <v>2770</v>
      </c>
      <c r="R28" s="408"/>
      <c r="S28" s="408"/>
      <c r="T28" s="408"/>
      <c r="U28" s="408"/>
      <c r="V28" s="409"/>
      <c r="W28" s="497"/>
      <c r="X28" s="434"/>
      <c r="Y28" s="435"/>
      <c r="Z28" s="410" t="s">
        <v>173</v>
      </c>
      <c r="AA28" s="411"/>
      <c r="AB28" s="411"/>
      <c r="AC28" s="411"/>
      <c r="AD28" s="411"/>
      <c r="AE28" s="411"/>
      <c r="AF28" s="411"/>
      <c r="AG28" s="412"/>
      <c r="AH28" s="407" t="s">
        <v>121</v>
      </c>
      <c r="AI28" s="408"/>
      <c r="AJ28" s="408"/>
      <c r="AK28" s="408"/>
      <c r="AL28" s="409"/>
      <c r="AM28" s="407" t="s">
        <v>121</v>
      </c>
      <c r="AN28" s="408"/>
      <c r="AO28" s="408"/>
      <c r="AP28" s="408"/>
      <c r="AQ28" s="408"/>
      <c r="AR28" s="409"/>
      <c r="AS28" s="407" t="s">
        <v>121</v>
      </c>
      <c r="AT28" s="408"/>
      <c r="AU28" s="408"/>
      <c r="AV28" s="408"/>
      <c r="AW28" s="408"/>
      <c r="AX28" s="467"/>
      <c r="AY28" s="471" t="s">
        <v>174</v>
      </c>
      <c r="AZ28" s="472"/>
      <c r="BA28" s="472"/>
      <c r="BB28" s="473"/>
      <c r="BC28" s="480" t="s">
        <v>46</v>
      </c>
      <c r="BD28" s="481"/>
      <c r="BE28" s="481"/>
      <c r="BF28" s="481"/>
      <c r="BG28" s="481"/>
      <c r="BH28" s="481"/>
      <c r="BI28" s="481"/>
      <c r="BJ28" s="481"/>
      <c r="BK28" s="481"/>
      <c r="BL28" s="481"/>
      <c r="BM28" s="482"/>
      <c r="BN28" s="483">
        <v>1162006</v>
      </c>
      <c r="BO28" s="484"/>
      <c r="BP28" s="484"/>
      <c r="BQ28" s="484"/>
      <c r="BR28" s="484"/>
      <c r="BS28" s="484"/>
      <c r="BT28" s="484"/>
      <c r="BU28" s="485"/>
      <c r="BV28" s="483">
        <v>1292754</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175</v>
      </c>
      <c r="F29" s="411"/>
      <c r="G29" s="411"/>
      <c r="H29" s="411"/>
      <c r="I29" s="411"/>
      <c r="J29" s="411"/>
      <c r="K29" s="412"/>
      <c r="L29" s="407">
        <v>8</v>
      </c>
      <c r="M29" s="408"/>
      <c r="N29" s="408"/>
      <c r="O29" s="408"/>
      <c r="P29" s="409"/>
      <c r="Q29" s="407">
        <v>2573</v>
      </c>
      <c r="R29" s="408"/>
      <c r="S29" s="408"/>
      <c r="T29" s="408"/>
      <c r="U29" s="408"/>
      <c r="V29" s="409"/>
      <c r="W29" s="498"/>
      <c r="X29" s="499"/>
      <c r="Y29" s="500"/>
      <c r="Z29" s="410" t="s">
        <v>176</v>
      </c>
      <c r="AA29" s="411"/>
      <c r="AB29" s="411"/>
      <c r="AC29" s="411"/>
      <c r="AD29" s="411"/>
      <c r="AE29" s="411"/>
      <c r="AF29" s="411"/>
      <c r="AG29" s="412"/>
      <c r="AH29" s="407">
        <v>87</v>
      </c>
      <c r="AI29" s="408"/>
      <c r="AJ29" s="408"/>
      <c r="AK29" s="408"/>
      <c r="AL29" s="409"/>
      <c r="AM29" s="407">
        <v>267291</v>
      </c>
      <c r="AN29" s="408"/>
      <c r="AO29" s="408"/>
      <c r="AP29" s="408"/>
      <c r="AQ29" s="408"/>
      <c r="AR29" s="409"/>
      <c r="AS29" s="407">
        <v>3072</v>
      </c>
      <c r="AT29" s="408"/>
      <c r="AU29" s="408"/>
      <c r="AV29" s="408"/>
      <c r="AW29" s="408"/>
      <c r="AX29" s="467"/>
      <c r="AY29" s="474"/>
      <c r="AZ29" s="475"/>
      <c r="BA29" s="475"/>
      <c r="BB29" s="476"/>
      <c r="BC29" s="468" t="s">
        <v>177</v>
      </c>
      <c r="BD29" s="469"/>
      <c r="BE29" s="469"/>
      <c r="BF29" s="469"/>
      <c r="BG29" s="469"/>
      <c r="BH29" s="469"/>
      <c r="BI29" s="469"/>
      <c r="BJ29" s="469"/>
      <c r="BK29" s="469"/>
      <c r="BL29" s="469"/>
      <c r="BM29" s="470"/>
      <c r="BN29" s="454">
        <v>500784</v>
      </c>
      <c r="BO29" s="455"/>
      <c r="BP29" s="455"/>
      <c r="BQ29" s="455"/>
      <c r="BR29" s="455"/>
      <c r="BS29" s="455"/>
      <c r="BT29" s="455"/>
      <c r="BU29" s="456"/>
      <c r="BV29" s="454">
        <v>487140</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178</v>
      </c>
      <c r="X30" s="422"/>
      <c r="Y30" s="422"/>
      <c r="Z30" s="422"/>
      <c r="AA30" s="422"/>
      <c r="AB30" s="422"/>
      <c r="AC30" s="422"/>
      <c r="AD30" s="422"/>
      <c r="AE30" s="422"/>
      <c r="AF30" s="422"/>
      <c r="AG30" s="423"/>
      <c r="AH30" s="424">
        <v>97.8</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1703044</v>
      </c>
      <c r="BO30" s="489"/>
      <c r="BP30" s="489"/>
      <c r="BQ30" s="489"/>
      <c r="BR30" s="489"/>
      <c r="BS30" s="489"/>
      <c r="BT30" s="489"/>
      <c r="BU30" s="490"/>
      <c r="BV30" s="488">
        <v>748784</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179</v>
      </c>
      <c r="D32" s="413"/>
      <c r="E32" s="413"/>
      <c r="F32" s="413"/>
      <c r="G32" s="413"/>
      <c r="H32" s="413"/>
      <c r="I32" s="413"/>
      <c r="J32" s="413"/>
      <c r="K32" s="413"/>
      <c r="L32" s="413"/>
      <c r="M32" s="413"/>
      <c r="N32" s="413"/>
      <c r="O32" s="413"/>
      <c r="P32" s="413"/>
      <c r="Q32" s="413"/>
      <c r="R32" s="413"/>
      <c r="S32" s="413"/>
      <c r="U32" s="414" t="s">
        <v>180</v>
      </c>
      <c r="V32" s="414"/>
      <c r="W32" s="414"/>
      <c r="X32" s="414"/>
      <c r="Y32" s="414"/>
      <c r="Z32" s="414"/>
      <c r="AA32" s="414"/>
      <c r="AB32" s="414"/>
      <c r="AC32" s="414"/>
      <c r="AD32" s="414"/>
      <c r="AE32" s="414"/>
      <c r="AF32" s="414"/>
      <c r="AG32" s="414"/>
      <c r="AH32" s="414"/>
      <c r="AI32" s="414"/>
      <c r="AJ32" s="414"/>
      <c r="AK32" s="414"/>
      <c r="AM32" s="414" t="s">
        <v>181</v>
      </c>
      <c r="AN32" s="414"/>
      <c r="AO32" s="414"/>
      <c r="AP32" s="414"/>
      <c r="AQ32" s="414"/>
      <c r="AR32" s="414"/>
      <c r="AS32" s="414"/>
      <c r="AT32" s="414"/>
      <c r="AU32" s="414"/>
      <c r="AV32" s="414"/>
      <c r="AW32" s="414"/>
      <c r="AX32" s="414"/>
      <c r="AY32" s="414"/>
      <c r="AZ32" s="414"/>
      <c r="BA32" s="414"/>
      <c r="BB32" s="414"/>
      <c r="BC32" s="414"/>
      <c r="BE32" s="414" t="s">
        <v>182</v>
      </c>
      <c r="BF32" s="414"/>
      <c r="BG32" s="414"/>
      <c r="BH32" s="414"/>
      <c r="BI32" s="414"/>
      <c r="BJ32" s="414"/>
      <c r="BK32" s="414"/>
      <c r="BL32" s="414"/>
      <c r="BM32" s="414"/>
      <c r="BN32" s="414"/>
      <c r="BO32" s="414"/>
      <c r="BP32" s="414"/>
      <c r="BQ32" s="414"/>
      <c r="BR32" s="414"/>
      <c r="BS32" s="414"/>
      <c r="BT32" s="414"/>
      <c r="BU32" s="414"/>
      <c r="BW32" s="414" t="s">
        <v>183</v>
      </c>
      <c r="BX32" s="414"/>
      <c r="BY32" s="414"/>
      <c r="BZ32" s="414"/>
      <c r="CA32" s="414"/>
      <c r="CB32" s="414"/>
      <c r="CC32" s="414"/>
      <c r="CD32" s="414"/>
      <c r="CE32" s="414"/>
      <c r="CF32" s="414"/>
      <c r="CG32" s="414"/>
      <c r="CH32" s="414"/>
      <c r="CI32" s="414"/>
      <c r="CJ32" s="414"/>
      <c r="CK32" s="414"/>
      <c r="CL32" s="414"/>
      <c r="CM32" s="414"/>
      <c r="CO32" s="414" t="s">
        <v>184</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185</v>
      </c>
      <c r="D33" s="406"/>
      <c r="E33" s="405" t="s">
        <v>186</v>
      </c>
      <c r="F33" s="405"/>
      <c r="G33" s="405"/>
      <c r="H33" s="405"/>
      <c r="I33" s="405"/>
      <c r="J33" s="405"/>
      <c r="K33" s="405"/>
      <c r="L33" s="405"/>
      <c r="M33" s="405"/>
      <c r="N33" s="405"/>
      <c r="O33" s="405"/>
      <c r="P33" s="405"/>
      <c r="Q33" s="405"/>
      <c r="R33" s="405"/>
      <c r="S33" s="405"/>
      <c r="T33" s="167"/>
      <c r="U33" s="406" t="s">
        <v>185</v>
      </c>
      <c r="V33" s="406"/>
      <c r="W33" s="405" t="s">
        <v>186</v>
      </c>
      <c r="X33" s="405"/>
      <c r="Y33" s="405"/>
      <c r="Z33" s="405"/>
      <c r="AA33" s="405"/>
      <c r="AB33" s="405"/>
      <c r="AC33" s="405"/>
      <c r="AD33" s="405"/>
      <c r="AE33" s="405"/>
      <c r="AF33" s="405"/>
      <c r="AG33" s="405"/>
      <c r="AH33" s="405"/>
      <c r="AI33" s="405"/>
      <c r="AJ33" s="405"/>
      <c r="AK33" s="405"/>
      <c r="AL33" s="167"/>
      <c r="AM33" s="406" t="s">
        <v>185</v>
      </c>
      <c r="AN33" s="406"/>
      <c r="AO33" s="405" t="s">
        <v>186</v>
      </c>
      <c r="AP33" s="405"/>
      <c r="AQ33" s="405"/>
      <c r="AR33" s="405"/>
      <c r="AS33" s="405"/>
      <c r="AT33" s="405"/>
      <c r="AU33" s="405"/>
      <c r="AV33" s="405"/>
      <c r="AW33" s="405"/>
      <c r="AX33" s="405"/>
      <c r="AY33" s="405"/>
      <c r="AZ33" s="405"/>
      <c r="BA33" s="405"/>
      <c r="BB33" s="405"/>
      <c r="BC33" s="405"/>
      <c r="BD33" s="173"/>
      <c r="BE33" s="405" t="s">
        <v>187</v>
      </c>
      <c r="BF33" s="405"/>
      <c r="BG33" s="405" t="s">
        <v>188</v>
      </c>
      <c r="BH33" s="405"/>
      <c r="BI33" s="405"/>
      <c r="BJ33" s="405"/>
      <c r="BK33" s="405"/>
      <c r="BL33" s="405"/>
      <c r="BM33" s="405"/>
      <c r="BN33" s="405"/>
      <c r="BO33" s="405"/>
      <c r="BP33" s="405"/>
      <c r="BQ33" s="405"/>
      <c r="BR33" s="405"/>
      <c r="BS33" s="405"/>
      <c r="BT33" s="405"/>
      <c r="BU33" s="405"/>
      <c r="BV33" s="173"/>
      <c r="BW33" s="406" t="s">
        <v>187</v>
      </c>
      <c r="BX33" s="406"/>
      <c r="BY33" s="405" t="s">
        <v>189</v>
      </c>
      <c r="BZ33" s="405"/>
      <c r="CA33" s="405"/>
      <c r="CB33" s="405"/>
      <c r="CC33" s="405"/>
      <c r="CD33" s="405"/>
      <c r="CE33" s="405"/>
      <c r="CF33" s="405"/>
      <c r="CG33" s="405"/>
      <c r="CH33" s="405"/>
      <c r="CI33" s="405"/>
      <c r="CJ33" s="405"/>
      <c r="CK33" s="405"/>
      <c r="CL33" s="405"/>
      <c r="CM33" s="405"/>
      <c r="CN33" s="167"/>
      <c r="CO33" s="406" t="s">
        <v>185</v>
      </c>
      <c r="CP33" s="406"/>
      <c r="CQ33" s="405" t="s">
        <v>190</v>
      </c>
      <c r="CR33" s="405"/>
      <c r="CS33" s="405"/>
      <c r="CT33" s="405"/>
      <c r="CU33" s="405"/>
      <c r="CV33" s="405"/>
      <c r="CW33" s="405"/>
      <c r="CX33" s="405"/>
      <c r="CY33" s="405"/>
      <c r="CZ33" s="405"/>
      <c r="DA33" s="405"/>
      <c r="DB33" s="405"/>
      <c r="DC33" s="405"/>
      <c r="DD33" s="405"/>
      <c r="DE33" s="405"/>
      <c r="DF33" s="167"/>
      <c r="DG33" s="404" t="s">
        <v>191</v>
      </c>
      <c r="DH33" s="404"/>
      <c r="DI33" s="168"/>
    </row>
    <row r="34" spans="1:113" ht="32.25" customHeight="1" x14ac:dyDescent="0.2">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早島町国民健康保険特別会計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早島町水道事業会計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7</v>
      </c>
      <c r="BX34" s="402"/>
      <c r="BY34" s="403" t="str">
        <f>IF('各会計、関係団体の財政状況及び健全化判断比率'!B68="","",'各会計、関係団体の財政状況及び健全化判断比率'!B68)</f>
        <v>八ヶ郷合同用水組合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
      <c r="A35" s="163"/>
      <c r="B35" s="190"/>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早島町介護保険特別会計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早島町公共下水道事業会計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8</v>
      </c>
      <c r="BX35" s="402"/>
      <c r="BY35" s="403" t="str">
        <f>IF('各会計、関係団体の財政状況及び健全化判断比率'!B69="","",'各会計、関係団体の財政状況及び健全化判断比率'!B69)</f>
        <v>高梁川東西用水組合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早島町後期高齢者医療特別会計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9</v>
      </c>
      <c r="BX36" s="402"/>
      <c r="BY36" s="403" t="str">
        <f>IF('各会計、関係団体の財政状況及び健全化判断比率'!B70="","",'各会計、関係団体の財政状況及び健全化判断比率'!B70)</f>
        <v>備南競艇事業組合（一般会計）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10</v>
      </c>
      <c r="BX37" s="402"/>
      <c r="BY37" s="403" t="str">
        <f>IF('各会計、関係団体の財政状況及び健全化判断比率'!B71="","",'各会計、関係団体の財政状況及び健全化判断比率'!B71)</f>
        <v>備南競艇事業組合（競艇事業特別会計）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11</v>
      </c>
      <c r="BX38" s="402"/>
      <c r="BY38" s="403" t="str">
        <f>IF('各会計、関係団体の財政状況及び健全化判断比率'!B72="","",'各会計、関係団体の財政状況及び健全化判断比率'!B72)</f>
        <v>備南衛生施設組合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12</v>
      </c>
      <c r="BX39" s="402"/>
      <c r="BY39" s="403" t="str">
        <f>IF('各会計、関係団体の財政状況及び健全化判断比率'!B73="","",'各会計、関係団体の財政状況及び健全化判断比率'!B73)</f>
        <v>備南水道企業団</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13</v>
      </c>
      <c r="BX40" s="402"/>
      <c r="BY40" s="403" t="str">
        <f>IF('各会計、関係団体の財政状況及び健全化判断比率'!B74="","",'各会計、関係団体の財政状況及び健全化判断比率'!B74)</f>
        <v>岡山県市町村税整理組合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14</v>
      </c>
      <c r="BX41" s="402"/>
      <c r="BY41" s="403" t="str">
        <f>IF('各会計、関係団体の財政状況及び健全化判断比率'!B75="","",'各会計、関係団体の財政状況及び健全化判断比率'!B75)</f>
        <v>岡山県市町村総合事務組合（一般会計）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15</v>
      </c>
      <c r="BX42" s="402"/>
      <c r="BY42" s="403" t="str">
        <f>IF('各会計、関係団体の財政状況及び健全化判断比率'!B76="","",'各会計、関係団体の財政状況及び健全化判断比率'!B76)</f>
        <v>岡山県市町村総合事務組合（貸付金特別会計）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16</v>
      </c>
      <c r="BX43" s="402"/>
      <c r="BY43" s="403" t="str">
        <f>IF('各会計、関係団体の財政状況及び健全化判断比率'!B77="","",'各会計、関係団体の財政状況及び健全化判断比率'!B77)</f>
        <v>岡山県市町村総合事務組合（拠出金特別会計）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99" t="s">
        <v>193</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194</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195</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196</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197</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198</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199</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200</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oALICS3KvJtiyEKXA5wcA6vr9XKUAIaMiA81RM8GO1Tp4iC4LNM2ijecKRquxlgR/le/GGdY0SLaBRciVM4H/A==" saltValue="k/+HWvQPNK0duBntxjXOC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201</v>
      </c>
      <c r="DI1" s="753"/>
      <c r="DJ1" s="753"/>
      <c r="DK1" s="753"/>
      <c r="DL1" s="753"/>
      <c r="DM1" s="753"/>
      <c r="DN1" s="754"/>
      <c r="DO1" s="196"/>
      <c r="DP1" s="752" t="s">
        <v>202</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204</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205</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206</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207</v>
      </c>
      <c r="S4" s="709"/>
      <c r="T4" s="709"/>
      <c r="U4" s="709"/>
      <c r="V4" s="709"/>
      <c r="W4" s="709"/>
      <c r="X4" s="709"/>
      <c r="Y4" s="710"/>
      <c r="Z4" s="708" t="s">
        <v>208</v>
      </c>
      <c r="AA4" s="709"/>
      <c r="AB4" s="709"/>
      <c r="AC4" s="710"/>
      <c r="AD4" s="708" t="s">
        <v>209</v>
      </c>
      <c r="AE4" s="709"/>
      <c r="AF4" s="709"/>
      <c r="AG4" s="709"/>
      <c r="AH4" s="709"/>
      <c r="AI4" s="709"/>
      <c r="AJ4" s="709"/>
      <c r="AK4" s="710"/>
      <c r="AL4" s="708" t="s">
        <v>208</v>
      </c>
      <c r="AM4" s="709"/>
      <c r="AN4" s="709"/>
      <c r="AO4" s="710"/>
      <c r="AP4" s="755" t="s">
        <v>210</v>
      </c>
      <c r="AQ4" s="755"/>
      <c r="AR4" s="755"/>
      <c r="AS4" s="755"/>
      <c r="AT4" s="755"/>
      <c r="AU4" s="755"/>
      <c r="AV4" s="755"/>
      <c r="AW4" s="755"/>
      <c r="AX4" s="755"/>
      <c r="AY4" s="755"/>
      <c r="AZ4" s="755"/>
      <c r="BA4" s="755"/>
      <c r="BB4" s="755"/>
      <c r="BC4" s="755"/>
      <c r="BD4" s="755"/>
      <c r="BE4" s="755"/>
      <c r="BF4" s="755"/>
      <c r="BG4" s="755" t="s">
        <v>211</v>
      </c>
      <c r="BH4" s="755"/>
      <c r="BI4" s="755"/>
      <c r="BJ4" s="755"/>
      <c r="BK4" s="755"/>
      <c r="BL4" s="755"/>
      <c r="BM4" s="755"/>
      <c r="BN4" s="755"/>
      <c r="BO4" s="755" t="s">
        <v>208</v>
      </c>
      <c r="BP4" s="755"/>
      <c r="BQ4" s="755"/>
      <c r="BR4" s="755"/>
      <c r="BS4" s="755" t="s">
        <v>212</v>
      </c>
      <c r="BT4" s="755"/>
      <c r="BU4" s="755"/>
      <c r="BV4" s="755"/>
      <c r="BW4" s="755"/>
      <c r="BX4" s="755"/>
      <c r="BY4" s="755"/>
      <c r="BZ4" s="755"/>
      <c r="CA4" s="755"/>
      <c r="CB4" s="755"/>
      <c r="CD4" s="708" t="s">
        <v>213</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214</v>
      </c>
      <c r="C5" s="715"/>
      <c r="D5" s="715"/>
      <c r="E5" s="715"/>
      <c r="F5" s="715"/>
      <c r="G5" s="715"/>
      <c r="H5" s="715"/>
      <c r="I5" s="715"/>
      <c r="J5" s="715"/>
      <c r="K5" s="715"/>
      <c r="L5" s="715"/>
      <c r="M5" s="715"/>
      <c r="N5" s="715"/>
      <c r="O5" s="715"/>
      <c r="P5" s="715"/>
      <c r="Q5" s="716"/>
      <c r="R5" s="711">
        <v>2146707</v>
      </c>
      <c r="S5" s="712"/>
      <c r="T5" s="712"/>
      <c r="U5" s="712"/>
      <c r="V5" s="712"/>
      <c r="W5" s="712"/>
      <c r="X5" s="712"/>
      <c r="Y5" s="737"/>
      <c r="Z5" s="750">
        <v>27.4</v>
      </c>
      <c r="AA5" s="750"/>
      <c r="AB5" s="750"/>
      <c r="AC5" s="750"/>
      <c r="AD5" s="751">
        <v>2146707</v>
      </c>
      <c r="AE5" s="751"/>
      <c r="AF5" s="751"/>
      <c r="AG5" s="751"/>
      <c r="AH5" s="751"/>
      <c r="AI5" s="751"/>
      <c r="AJ5" s="751"/>
      <c r="AK5" s="751"/>
      <c r="AL5" s="738">
        <v>55.6</v>
      </c>
      <c r="AM5" s="720"/>
      <c r="AN5" s="720"/>
      <c r="AO5" s="739"/>
      <c r="AP5" s="714" t="s">
        <v>215</v>
      </c>
      <c r="AQ5" s="715"/>
      <c r="AR5" s="715"/>
      <c r="AS5" s="715"/>
      <c r="AT5" s="715"/>
      <c r="AU5" s="715"/>
      <c r="AV5" s="715"/>
      <c r="AW5" s="715"/>
      <c r="AX5" s="715"/>
      <c r="AY5" s="715"/>
      <c r="AZ5" s="715"/>
      <c r="BA5" s="715"/>
      <c r="BB5" s="715"/>
      <c r="BC5" s="715"/>
      <c r="BD5" s="715"/>
      <c r="BE5" s="715"/>
      <c r="BF5" s="716"/>
      <c r="BG5" s="656">
        <v>2146707</v>
      </c>
      <c r="BH5" s="657"/>
      <c r="BI5" s="657"/>
      <c r="BJ5" s="657"/>
      <c r="BK5" s="657"/>
      <c r="BL5" s="657"/>
      <c r="BM5" s="657"/>
      <c r="BN5" s="658"/>
      <c r="BO5" s="694">
        <v>100</v>
      </c>
      <c r="BP5" s="694"/>
      <c r="BQ5" s="694"/>
      <c r="BR5" s="694"/>
      <c r="BS5" s="695">
        <v>36714</v>
      </c>
      <c r="BT5" s="695"/>
      <c r="BU5" s="695"/>
      <c r="BV5" s="695"/>
      <c r="BW5" s="695"/>
      <c r="BX5" s="695"/>
      <c r="BY5" s="695"/>
      <c r="BZ5" s="695"/>
      <c r="CA5" s="695"/>
      <c r="CB5" s="735"/>
      <c r="CD5" s="708" t="s">
        <v>210</v>
      </c>
      <c r="CE5" s="709"/>
      <c r="CF5" s="709"/>
      <c r="CG5" s="709"/>
      <c r="CH5" s="709"/>
      <c r="CI5" s="709"/>
      <c r="CJ5" s="709"/>
      <c r="CK5" s="709"/>
      <c r="CL5" s="709"/>
      <c r="CM5" s="709"/>
      <c r="CN5" s="709"/>
      <c r="CO5" s="709"/>
      <c r="CP5" s="709"/>
      <c r="CQ5" s="710"/>
      <c r="CR5" s="708" t="s">
        <v>216</v>
      </c>
      <c r="CS5" s="709"/>
      <c r="CT5" s="709"/>
      <c r="CU5" s="709"/>
      <c r="CV5" s="709"/>
      <c r="CW5" s="709"/>
      <c r="CX5" s="709"/>
      <c r="CY5" s="710"/>
      <c r="CZ5" s="708" t="s">
        <v>208</v>
      </c>
      <c r="DA5" s="709"/>
      <c r="DB5" s="709"/>
      <c r="DC5" s="710"/>
      <c r="DD5" s="708" t="s">
        <v>217</v>
      </c>
      <c r="DE5" s="709"/>
      <c r="DF5" s="709"/>
      <c r="DG5" s="709"/>
      <c r="DH5" s="709"/>
      <c r="DI5" s="709"/>
      <c r="DJ5" s="709"/>
      <c r="DK5" s="709"/>
      <c r="DL5" s="709"/>
      <c r="DM5" s="709"/>
      <c r="DN5" s="709"/>
      <c r="DO5" s="709"/>
      <c r="DP5" s="710"/>
      <c r="DQ5" s="708" t="s">
        <v>218</v>
      </c>
      <c r="DR5" s="709"/>
      <c r="DS5" s="709"/>
      <c r="DT5" s="709"/>
      <c r="DU5" s="709"/>
      <c r="DV5" s="709"/>
      <c r="DW5" s="709"/>
      <c r="DX5" s="709"/>
      <c r="DY5" s="709"/>
      <c r="DZ5" s="709"/>
      <c r="EA5" s="709"/>
      <c r="EB5" s="709"/>
      <c r="EC5" s="710"/>
    </row>
    <row r="6" spans="2:143" ht="11.25" customHeight="1" x14ac:dyDescent="0.2">
      <c r="B6" s="653" t="s">
        <v>219</v>
      </c>
      <c r="C6" s="654"/>
      <c r="D6" s="654"/>
      <c r="E6" s="654"/>
      <c r="F6" s="654"/>
      <c r="G6" s="654"/>
      <c r="H6" s="654"/>
      <c r="I6" s="654"/>
      <c r="J6" s="654"/>
      <c r="K6" s="654"/>
      <c r="L6" s="654"/>
      <c r="M6" s="654"/>
      <c r="N6" s="654"/>
      <c r="O6" s="654"/>
      <c r="P6" s="654"/>
      <c r="Q6" s="655"/>
      <c r="R6" s="656">
        <v>38148</v>
      </c>
      <c r="S6" s="657"/>
      <c r="T6" s="657"/>
      <c r="U6" s="657"/>
      <c r="V6" s="657"/>
      <c r="W6" s="657"/>
      <c r="X6" s="657"/>
      <c r="Y6" s="658"/>
      <c r="Z6" s="694">
        <v>0.5</v>
      </c>
      <c r="AA6" s="694"/>
      <c r="AB6" s="694"/>
      <c r="AC6" s="694"/>
      <c r="AD6" s="695">
        <v>38148</v>
      </c>
      <c r="AE6" s="695"/>
      <c r="AF6" s="695"/>
      <c r="AG6" s="695"/>
      <c r="AH6" s="695"/>
      <c r="AI6" s="695"/>
      <c r="AJ6" s="695"/>
      <c r="AK6" s="695"/>
      <c r="AL6" s="659">
        <v>1</v>
      </c>
      <c r="AM6" s="660"/>
      <c r="AN6" s="660"/>
      <c r="AO6" s="696"/>
      <c r="AP6" s="653" t="s">
        <v>220</v>
      </c>
      <c r="AQ6" s="654"/>
      <c r="AR6" s="654"/>
      <c r="AS6" s="654"/>
      <c r="AT6" s="654"/>
      <c r="AU6" s="654"/>
      <c r="AV6" s="654"/>
      <c r="AW6" s="654"/>
      <c r="AX6" s="654"/>
      <c r="AY6" s="654"/>
      <c r="AZ6" s="654"/>
      <c r="BA6" s="654"/>
      <c r="BB6" s="654"/>
      <c r="BC6" s="654"/>
      <c r="BD6" s="654"/>
      <c r="BE6" s="654"/>
      <c r="BF6" s="655"/>
      <c r="BG6" s="656">
        <v>2146707</v>
      </c>
      <c r="BH6" s="657"/>
      <c r="BI6" s="657"/>
      <c r="BJ6" s="657"/>
      <c r="BK6" s="657"/>
      <c r="BL6" s="657"/>
      <c r="BM6" s="657"/>
      <c r="BN6" s="658"/>
      <c r="BO6" s="694">
        <v>100</v>
      </c>
      <c r="BP6" s="694"/>
      <c r="BQ6" s="694"/>
      <c r="BR6" s="694"/>
      <c r="BS6" s="695">
        <v>36714</v>
      </c>
      <c r="BT6" s="695"/>
      <c r="BU6" s="695"/>
      <c r="BV6" s="695"/>
      <c r="BW6" s="695"/>
      <c r="BX6" s="695"/>
      <c r="BY6" s="695"/>
      <c r="BZ6" s="695"/>
      <c r="CA6" s="695"/>
      <c r="CB6" s="735"/>
      <c r="CD6" s="714" t="s">
        <v>221</v>
      </c>
      <c r="CE6" s="715"/>
      <c r="CF6" s="715"/>
      <c r="CG6" s="715"/>
      <c r="CH6" s="715"/>
      <c r="CI6" s="715"/>
      <c r="CJ6" s="715"/>
      <c r="CK6" s="715"/>
      <c r="CL6" s="715"/>
      <c r="CM6" s="715"/>
      <c r="CN6" s="715"/>
      <c r="CO6" s="715"/>
      <c r="CP6" s="715"/>
      <c r="CQ6" s="716"/>
      <c r="CR6" s="656">
        <v>97534</v>
      </c>
      <c r="CS6" s="657"/>
      <c r="CT6" s="657"/>
      <c r="CU6" s="657"/>
      <c r="CV6" s="657"/>
      <c r="CW6" s="657"/>
      <c r="CX6" s="657"/>
      <c r="CY6" s="658"/>
      <c r="CZ6" s="738">
        <v>1.3</v>
      </c>
      <c r="DA6" s="720"/>
      <c r="DB6" s="720"/>
      <c r="DC6" s="740"/>
      <c r="DD6" s="662">
        <v>24046</v>
      </c>
      <c r="DE6" s="657"/>
      <c r="DF6" s="657"/>
      <c r="DG6" s="657"/>
      <c r="DH6" s="657"/>
      <c r="DI6" s="657"/>
      <c r="DJ6" s="657"/>
      <c r="DK6" s="657"/>
      <c r="DL6" s="657"/>
      <c r="DM6" s="657"/>
      <c r="DN6" s="657"/>
      <c r="DO6" s="657"/>
      <c r="DP6" s="658"/>
      <c r="DQ6" s="662">
        <v>97494</v>
      </c>
      <c r="DR6" s="657"/>
      <c r="DS6" s="657"/>
      <c r="DT6" s="657"/>
      <c r="DU6" s="657"/>
      <c r="DV6" s="657"/>
      <c r="DW6" s="657"/>
      <c r="DX6" s="657"/>
      <c r="DY6" s="657"/>
      <c r="DZ6" s="657"/>
      <c r="EA6" s="657"/>
      <c r="EB6" s="657"/>
      <c r="EC6" s="693"/>
    </row>
    <row r="7" spans="2:143" ht="11.25" customHeight="1" x14ac:dyDescent="0.2">
      <c r="B7" s="653" t="s">
        <v>222</v>
      </c>
      <c r="C7" s="654"/>
      <c r="D7" s="654"/>
      <c r="E7" s="654"/>
      <c r="F7" s="654"/>
      <c r="G7" s="654"/>
      <c r="H7" s="654"/>
      <c r="I7" s="654"/>
      <c r="J7" s="654"/>
      <c r="K7" s="654"/>
      <c r="L7" s="654"/>
      <c r="M7" s="654"/>
      <c r="N7" s="654"/>
      <c r="O7" s="654"/>
      <c r="P7" s="654"/>
      <c r="Q7" s="655"/>
      <c r="R7" s="656">
        <v>950</v>
      </c>
      <c r="S7" s="657"/>
      <c r="T7" s="657"/>
      <c r="U7" s="657"/>
      <c r="V7" s="657"/>
      <c r="W7" s="657"/>
      <c r="X7" s="657"/>
      <c r="Y7" s="658"/>
      <c r="Z7" s="694">
        <v>0</v>
      </c>
      <c r="AA7" s="694"/>
      <c r="AB7" s="694"/>
      <c r="AC7" s="694"/>
      <c r="AD7" s="695">
        <v>950</v>
      </c>
      <c r="AE7" s="695"/>
      <c r="AF7" s="695"/>
      <c r="AG7" s="695"/>
      <c r="AH7" s="695"/>
      <c r="AI7" s="695"/>
      <c r="AJ7" s="695"/>
      <c r="AK7" s="695"/>
      <c r="AL7" s="659">
        <v>0</v>
      </c>
      <c r="AM7" s="660"/>
      <c r="AN7" s="660"/>
      <c r="AO7" s="696"/>
      <c r="AP7" s="653" t="s">
        <v>223</v>
      </c>
      <c r="AQ7" s="654"/>
      <c r="AR7" s="654"/>
      <c r="AS7" s="654"/>
      <c r="AT7" s="654"/>
      <c r="AU7" s="654"/>
      <c r="AV7" s="654"/>
      <c r="AW7" s="654"/>
      <c r="AX7" s="654"/>
      <c r="AY7" s="654"/>
      <c r="AZ7" s="654"/>
      <c r="BA7" s="654"/>
      <c r="BB7" s="654"/>
      <c r="BC7" s="654"/>
      <c r="BD7" s="654"/>
      <c r="BE7" s="654"/>
      <c r="BF7" s="655"/>
      <c r="BG7" s="656">
        <v>859227</v>
      </c>
      <c r="BH7" s="657"/>
      <c r="BI7" s="657"/>
      <c r="BJ7" s="657"/>
      <c r="BK7" s="657"/>
      <c r="BL7" s="657"/>
      <c r="BM7" s="657"/>
      <c r="BN7" s="658"/>
      <c r="BO7" s="694">
        <v>40</v>
      </c>
      <c r="BP7" s="694"/>
      <c r="BQ7" s="694"/>
      <c r="BR7" s="694"/>
      <c r="BS7" s="695">
        <v>36714</v>
      </c>
      <c r="BT7" s="695"/>
      <c r="BU7" s="695"/>
      <c r="BV7" s="695"/>
      <c r="BW7" s="695"/>
      <c r="BX7" s="695"/>
      <c r="BY7" s="695"/>
      <c r="BZ7" s="695"/>
      <c r="CA7" s="695"/>
      <c r="CB7" s="735"/>
      <c r="CD7" s="653" t="s">
        <v>224</v>
      </c>
      <c r="CE7" s="654"/>
      <c r="CF7" s="654"/>
      <c r="CG7" s="654"/>
      <c r="CH7" s="654"/>
      <c r="CI7" s="654"/>
      <c r="CJ7" s="654"/>
      <c r="CK7" s="654"/>
      <c r="CL7" s="654"/>
      <c r="CM7" s="654"/>
      <c r="CN7" s="654"/>
      <c r="CO7" s="654"/>
      <c r="CP7" s="654"/>
      <c r="CQ7" s="655"/>
      <c r="CR7" s="656">
        <v>1923917</v>
      </c>
      <c r="CS7" s="657"/>
      <c r="CT7" s="657"/>
      <c r="CU7" s="657"/>
      <c r="CV7" s="657"/>
      <c r="CW7" s="657"/>
      <c r="CX7" s="657"/>
      <c r="CY7" s="658"/>
      <c r="CZ7" s="694">
        <v>25.2</v>
      </c>
      <c r="DA7" s="694"/>
      <c r="DB7" s="694"/>
      <c r="DC7" s="694"/>
      <c r="DD7" s="662">
        <v>179304</v>
      </c>
      <c r="DE7" s="657"/>
      <c r="DF7" s="657"/>
      <c r="DG7" s="657"/>
      <c r="DH7" s="657"/>
      <c r="DI7" s="657"/>
      <c r="DJ7" s="657"/>
      <c r="DK7" s="657"/>
      <c r="DL7" s="657"/>
      <c r="DM7" s="657"/>
      <c r="DN7" s="657"/>
      <c r="DO7" s="657"/>
      <c r="DP7" s="658"/>
      <c r="DQ7" s="662">
        <v>565426</v>
      </c>
      <c r="DR7" s="657"/>
      <c r="DS7" s="657"/>
      <c r="DT7" s="657"/>
      <c r="DU7" s="657"/>
      <c r="DV7" s="657"/>
      <c r="DW7" s="657"/>
      <c r="DX7" s="657"/>
      <c r="DY7" s="657"/>
      <c r="DZ7" s="657"/>
      <c r="EA7" s="657"/>
      <c r="EB7" s="657"/>
      <c r="EC7" s="693"/>
    </row>
    <row r="8" spans="2:143" ht="11.25" customHeight="1" x14ac:dyDescent="0.2">
      <c r="B8" s="653" t="s">
        <v>225</v>
      </c>
      <c r="C8" s="654"/>
      <c r="D8" s="654"/>
      <c r="E8" s="654"/>
      <c r="F8" s="654"/>
      <c r="G8" s="654"/>
      <c r="H8" s="654"/>
      <c r="I8" s="654"/>
      <c r="J8" s="654"/>
      <c r="K8" s="654"/>
      <c r="L8" s="654"/>
      <c r="M8" s="654"/>
      <c r="N8" s="654"/>
      <c r="O8" s="654"/>
      <c r="P8" s="654"/>
      <c r="Q8" s="655"/>
      <c r="R8" s="656">
        <v>13261</v>
      </c>
      <c r="S8" s="657"/>
      <c r="T8" s="657"/>
      <c r="U8" s="657"/>
      <c r="V8" s="657"/>
      <c r="W8" s="657"/>
      <c r="X8" s="657"/>
      <c r="Y8" s="658"/>
      <c r="Z8" s="694">
        <v>0.2</v>
      </c>
      <c r="AA8" s="694"/>
      <c r="AB8" s="694"/>
      <c r="AC8" s="694"/>
      <c r="AD8" s="695">
        <v>13261</v>
      </c>
      <c r="AE8" s="695"/>
      <c r="AF8" s="695"/>
      <c r="AG8" s="695"/>
      <c r="AH8" s="695"/>
      <c r="AI8" s="695"/>
      <c r="AJ8" s="695"/>
      <c r="AK8" s="695"/>
      <c r="AL8" s="659">
        <v>0.3</v>
      </c>
      <c r="AM8" s="660"/>
      <c r="AN8" s="660"/>
      <c r="AO8" s="696"/>
      <c r="AP8" s="653" t="s">
        <v>226</v>
      </c>
      <c r="AQ8" s="654"/>
      <c r="AR8" s="654"/>
      <c r="AS8" s="654"/>
      <c r="AT8" s="654"/>
      <c r="AU8" s="654"/>
      <c r="AV8" s="654"/>
      <c r="AW8" s="654"/>
      <c r="AX8" s="654"/>
      <c r="AY8" s="654"/>
      <c r="AZ8" s="654"/>
      <c r="BA8" s="654"/>
      <c r="BB8" s="654"/>
      <c r="BC8" s="654"/>
      <c r="BD8" s="654"/>
      <c r="BE8" s="654"/>
      <c r="BF8" s="655"/>
      <c r="BG8" s="656">
        <v>20238</v>
      </c>
      <c r="BH8" s="657"/>
      <c r="BI8" s="657"/>
      <c r="BJ8" s="657"/>
      <c r="BK8" s="657"/>
      <c r="BL8" s="657"/>
      <c r="BM8" s="657"/>
      <c r="BN8" s="658"/>
      <c r="BO8" s="694">
        <v>0.9</v>
      </c>
      <c r="BP8" s="694"/>
      <c r="BQ8" s="694"/>
      <c r="BR8" s="694"/>
      <c r="BS8" s="695" t="s">
        <v>121</v>
      </c>
      <c r="BT8" s="695"/>
      <c r="BU8" s="695"/>
      <c r="BV8" s="695"/>
      <c r="BW8" s="695"/>
      <c r="BX8" s="695"/>
      <c r="BY8" s="695"/>
      <c r="BZ8" s="695"/>
      <c r="CA8" s="695"/>
      <c r="CB8" s="735"/>
      <c r="CD8" s="653" t="s">
        <v>227</v>
      </c>
      <c r="CE8" s="654"/>
      <c r="CF8" s="654"/>
      <c r="CG8" s="654"/>
      <c r="CH8" s="654"/>
      <c r="CI8" s="654"/>
      <c r="CJ8" s="654"/>
      <c r="CK8" s="654"/>
      <c r="CL8" s="654"/>
      <c r="CM8" s="654"/>
      <c r="CN8" s="654"/>
      <c r="CO8" s="654"/>
      <c r="CP8" s="654"/>
      <c r="CQ8" s="655"/>
      <c r="CR8" s="656">
        <v>2628416</v>
      </c>
      <c r="CS8" s="657"/>
      <c r="CT8" s="657"/>
      <c r="CU8" s="657"/>
      <c r="CV8" s="657"/>
      <c r="CW8" s="657"/>
      <c r="CX8" s="657"/>
      <c r="CY8" s="658"/>
      <c r="CZ8" s="694">
        <v>34.4</v>
      </c>
      <c r="DA8" s="694"/>
      <c r="DB8" s="694"/>
      <c r="DC8" s="694"/>
      <c r="DD8" s="662">
        <v>47496</v>
      </c>
      <c r="DE8" s="657"/>
      <c r="DF8" s="657"/>
      <c r="DG8" s="657"/>
      <c r="DH8" s="657"/>
      <c r="DI8" s="657"/>
      <c r="DJ8" s="657"/>
      <c r="DK8" s="657"/>
      <c r="DL8" s="657"/>
      <c r="DM8" s="657"/>
      <c r="DN8" s="657"/>
      <c r="DO8" s="657"/>
      <c r="DP8" s="658"/>
      <c r="DQ8" s="662">
        <v>1262914</v>
      </c>
      <c r="DR8" s="657"/>
      <c r="DS8" s="657"/>
      <c r="DT8" s="657"/>
      <c r="DU8" s="657"/>
      <c r="DV8" s="657"/>
      <c r="DW8" s="657"/>
      <c r="DX8" s="657"/>
      <c r="DY8" s="657"/>
      <c r="DZ8" s="657"/>
      <c r="EA8" s="657"/>
      <c r="EB8" s="657"/>
      <c r="EC8" s="693"/>
    </row>
    <row r="9" spans="2:143" ht="11.25" customHeight="1" x14ac:dyDescent="0.2">
      <c r="B9" s="653" t="s">
        <v>228</v>
      </c>
      <c r="C9" s="654"/>
      <c r="D9" s="654"/>
      <c r="E9" s="654"/>
      <c r="F9" s="654"/>
      <c r="G9" s="654"/>
      <c r="H9" s="654"/>
      <c r="I9" s="654"/>
      <c r="J9" s="654"/>
      <c r="K9" s="654"/>
      <c r="L9" s="654"/>
      <c r="M9" s="654"/>
      <c r="N9" s="654"/>
      <c r="O9" s="654"/>
      <c r="P9" s="654"/>
      <c r="Q9" s="655"/>
      <c r="R9" s="656">
        <v>21616</v>
      </c>
      <c r="S9" s="657"/>
      <c r="T9" s="657"/>
      <c r="U9" s="657"/>
      <c r="V9" s="657"/>
      <c r="W9" s="657"/>
      <c r="X9" s="657"/>
      <c r="Y9" s="658"/>
      <c r="Z9" s="694">
        <v>0.3</v>
      </c>
      <c r="AA9" s="694"/>
      <c r="AB9" s="694"/>
      <c r="AC9" s="694"/>
      <c r="AD9" s="695">
        <v>21616</v>
      </c>
      <c r="AE9" s="695"/>
      <c r="AF9" s="695"/>
      <c r="AG9" s="695"/>
      <c r="AH9" s="695"/>
      <c r="AI9" s="695"/>
      <c r="AJ9" s="695"/>
      <c r="AK9" s="695"/>
      <c r="AL9" s="659">
        <v>0.6</v>
      </c>
      <c r="AM9" s="660"/>
      <c r="AN9" s="660"/>
      <c r="AO9" s="696"/>
      <c r="AP9" s="653" t="s">
        <v>229</v>
      </c>
      <c r="AQ9" s="654"/>
      <c r="AR9" s="654"/>
      <c r="AS9" s="654"/>
      <c r="AT9" s="654"/>
      <c r="AU9" s="654"/>
      <c r="AV9" s="654"/>
      <c r="AW9" s="654"/>
      <c r="AX9" s="654"/>
      <c r="AY9" s="654"/>
      <c r="AZ9" s="654"/>
      <c r="BA9" s="654"/>
      <c r="BB9" s="654"/>
      <c r="BC9" s="654"/>
      <c r="BD9" s="654"/>
      <c r="BE9" s="654"/>
      <c r="BF9" s="655"/>
      <c r="BG9" s="656">
        <v>645274</v>
      </c>
      <c r="BH9" s="657"/>
      <c r="BI9" s="657"/>
      <c r="BJ9" s="657"/>
      <c r="BK9" s="657"/>
      <c r="BL9" s="657"/>
      <c r="BM9" s="657"/>
      <c r="BN9" s="658"/>
      <c r="BO9" s="694">
        <v>30.1</v>
      </c>
      <c r="BP9" s="694"/>
      <c r="BQ9" s="694"/>
      <c r="BR9" s="694"/>
      <c r="BS9" s="695" t="s">
        <v>121</v>
      </c>
      <c r="BT9" s="695"/>
      <c r="BU9" s="695"/>
      <c r="BV9" s="695"/>
      <c r="BW9" s="695"/>
      <c r="BX9" s="695"/>
      <c r="BY9" s="695"/>
      <c r="BZ9" s="695"/>
      <c r="CA9" s="695"/>
      <c r="CB9" s="735"/>
      <c r="CD9" s="653" t="s">
        <v>230</v>
      </c>
      <c r="CE9" s="654"/>
      <c r="CF9" s="654"/>
      <c r="CG9" s="654"/>
      <c r="CH9" s="654"/>
      <c r="CI9" s="654"/>
      <c r="CJ9" s="654"/>
      <c r="CK9" s="654"/>
      <c r="CL9" s="654"/>
      <c r="CM9" s="654"/>
      <c r="CN9" s="654"/>
      <c r="CO9" s="654"/>
      <c r="CP9" s="654"/>
      <c r="CQ9" s="655"/>
      <c r="CR9" s="656">
        <v>525953</v>
      </c>
      <c r="CS9" s="657"/>
      <c r="CT9" s="657"/>
      <c r="CU9" s="657"/>
      <c r="CV9" s="657"/>
      <c r="CW9" s="657"/>
      <c r="CX9" s="657"/>
      <c r="CY9" s="658"/>
      <c r="CZ9" s="694">
        <v>6.9</v>
      </c>
      <c r="DA9" s="694"/>
      <c r="DB9" s="694"/>
      <c r="DC9" s="694"/>
      <c r="DD9" s="662">
        <v>8175</v>
      </c>
      <c r="DE9" s="657"/>
      <c r="DF9" s="657"/>
      <c r="DG9" s="657"/>
      <c r="DH9" s="657"/>
      <c r="DI9" s="657"/>
      <c r="DJ9" s="657"/>
      <c r="DK9" s="657"/>
      <c r="DL9" s="657"/>
      <c r="DM9" s="657"/>
      <c r="DN9" s="657"/>
      <c r="DO9" s="657"/>
      <c r="DP9" s="658"/>
      <c r="DQ9" s="662">
        <v>444658</v>
      </c>
      <c r="DR9" s="657"/>
      <c r="DS9" s="657"/>
      <c r="DT9" s="657"/>
      <c r="DU9" s="657"/>
      <c r="DV9" s="657"/>
      <c r="DW9" s="657"/>
      <c r="DX9" s="657"/>
      <c r="DY9" s="657"/>
      <c r="DZ9" s="657"/>
      <c r="EA9" s="657"/>
      <c r="EB9" s="657"/>
      <c r="EC9" s="693"/>
    </row>
    <row r="10" spans="2:143" ht="11.25" customHeight="1" x14ac:dyDescent="0.2">
      <c r="B10" s="653" t="s">
        <v>231</v>
      </c>
      <c r="C10" s="654"/>
      <c r="D10" s="654"/>
      <c r="E10" s="654"/>
      <c r="F10" s="654"/>
      <c r="G10" s="654"/>
      <c r="H10" s="654"/>
      <c r="I10" s="654"/>
      <c r="J10" s="654"/>
      <c r="K10" s="654"/>
      <c r="L10" s="654"/>
      <c r="M10" s="654"/>
      <c r="N10" s="654"/>
      <c r="O10" s="654"/>
      <c r="P10" s="654"/>
      <c r="Q10" s="655"/>
      <c r="R10" s="656" t="s">
        <v>121</v>
      </c>
      <c r="S10" s="657"/>
      <c r="T10" s="657"/>
      <c r="U10" s="657"/>
      <c r="V10" s="657"/>
      <c r="W10" s="657"/>
      <c r="X10" s="657"/>
      <c r="Y10" s="658"/>
      <c r="Z10" s="694" t="s">
        <v>121</v>
      </c>
      <c r="AA10" s="694"/>
      <c r="AB10" s="694"/>
      <c r="AC10" s="694"/>
      <c r="AD10" s="695" t="s">
        <v>121</v>
      </c>
      <c r="AE10" s="695"/>
      <c r="AF10" s="695"/>
      <c r="AG10" s="695"/>
      <c r="AH10" s="695"/>
      <c r="AI10" s="695"/>
      <c r="AJ10" s="695"/>
      <c r="AK10" s="695"/>
      <c r="AL10" s="659" t="s">
        <v>121</v>
      </c>
      <c r="AM10" s="660"/>
      <c r="AN10" s="660"/>
      <c r="AO10" s="696"/>
      <c r="AP10" s="653" t="s">
        <v>232</v>
      </c>
      <c r="AQ10" s="654"/>
      <c r="AR10" s="654"/>
      <c r="AS10" s="654"/>
      <c r="AT10" s="654"/>
      <c r="AU10" s="654"/>
      <c r="AV10" s="654"/>
      <c r="AW10" s="654"/>
      <c r="AX10" s="654"/>
      <c r="AY10" s="654"/>
      <c r="AZ10" s="654"/>
      <c r="BA10" s="654"/>
      <c r="BB10" s="654"/>
      <c r="BC10" s="654"/>
      <c r="BD10" s="654"/>
      <c r="BE10" s="654"/>
      <c r="BF10" s="655"/>
      <c r="BG10" s="656">
        <v>65249</v>
      </c>
      <c r="BH10" s="657"/>
      <c r="BI10" s="657"/>
      <c r="BJ10" s="657"/>
      <c r="BK10" s="657"/>
      <c r="BL10" s="657"/>
      <c r="BM10" s="657"/>
      <c r="BN10" s="658"/>
      <c r="BO10" s="694">
        <v>3</v>
      </c>
      <c r="BP10" s="694"/>
      <c r="BQ10" s="694"/>
      <c r="BR10" s="694"/>
      <c r="BS10" s="695" t="s">
        <v>121</v>
      </c>
      <c r="BT10" s="695"/>
      <c r="BU10" s="695"/>
      <c r="BV10" s="695"/>
      <c r="BW10" s="695"/>
      <c r="BX10" s="695"/>
      <c r="BY10" s="695"/>
      <c r="BZ10" s="695"/>
      <c r="CA10" s="695"/>
      <c r="CB10" s="735"/>
      <c r="CD10" s="653" t="s">
        <v>233</v>
      </c>
      <c r="CE10" s="654"/>
      <c r="CF10" s="654"/>
      <c r="CG10" s="654"/>
      <c r="CH10" s="654"/>
      <c r="CI10" s="654"/>
      <c r="CJ10" s="654"/>
      <c r="CK10" s="654"/>
      <c r="CL10" s="654"/>
      <c r="CM10" s="654"/>
      <c r="CN10" s="654"/>
      <c r="CO10" s="654"/>
      <c r="CP10" s="654"/>
      <c r="CQ10" s="655"/>
      <c r="CR10" s="656">
        <v>40</v>
      </c>
      <c r="CS10" s="657"/>
      <c r="CT10" s="657"/>
      <c r="CU10" s="657"/>
      <c r="CV10" s="657"/>
      <c r="CW10" s="657"/>
      <c r="CX10" s="657"/>
      <c r="CY10" s="658"/>
      <c r="CZ10" s="694">
        <v>0</v>
      </c>
      <c r="DA10" s="694"/>
      <c r="DB10" s="694"/>
      <c r="DC10" s="694"/>
      <c r="DD10" s="662" t="s">
        <v>121</v>
      </c>
      <c r="DE10" s="657"/>
      <c r="DF10" s="657"/>
      <c r="DG10" s="657"/>
      <c r="DH10" s="657"/>
      <c r="DI10" s="657"/>
      <c r="DJ10" s="657"/>
      <c r="DK10" s="657"/>
      <c r="DL10" s="657"/>
      <c r="DM10" s="657"/>
      <c r="DN10" s="657"/>
      <c r="DO10" s="657"/>
      <c r="DP10" s="658"/>
      <c r="DQ10" s="662">
        <v>40</v>
      </c>
      <c r="DR10" s="657"/>
      <c r="DS10" s="657"/>
      <c r="DT10" s="657"/>
      <c r="DU10" s="657"/>
      <c r="DV10" s="657"/>
      <c r="DW10" s="657"/>
      <c r="DX10" s="657"/>
      <c r="DY10" s="657"/>
      <c r="DZ10" s="657"/>
      <c r="EA10" s="657"/>
      <c r="EB10" s="657"/>
      <c r="EC10" s="693"/>
    </row>
    <row r="11" spans="2:143" ht="11.25" customHeight="1" x14ac:dyDescent="0.2">
      <c r="B11" s="653" t="s">
        <v>234</v>
      </c>
      <c r="C11" s="654"/>
      <c r="D11" s="654"/>
      <c r="E11" s="654"/>
      <c r="F11" s="654"/>
      <c r="G11" s="654"/>
      <c r="H11" s="654"/>
      <c r="I11" s="654"/>
      <c r="J11" s="654"/>
      <c r="K11" s="654"/>
      <c r="L11" s="654"/>
      <c r="M11" s="654"/>
      <c r="N11" s="654"/>
      <c r="O11" s="654"/>
      <c r="P11" s="654"/>
      <c r="Q11" s="655"/>
      <c r="R11" s="656">
        <v>362182</v>
      </c>
      <c r="S11" s="657"/>
      <c r="T11" s="657"/>
      <c r="U11" s="657"/>
      <c r="V11" s="657"/>
      <c r="W11" s="657"/>
      <c r="X11" s="657"/>
      <c r="Y11" s="658"/>
      <c r="Z11" s="659">
        <v>4.5999999999999996</v>
      </c>
      <c r="AA11" s="660"/>
      <c r="AB11" s="660"/>
      <c r="AC11" s="661"/>
      <c r="AD11" s="662">
        <v>362182</v>
      </c>
      <c r="AE11" s="657"/>
      <c r="AF11" s="657"/>
      <c r="AG11" s="657"/>
      <c r="AH11" s="657"/>
      <c r="AI11" s="657"/>
      <c r="AJ11" s="657"/>
      <c r="AK11" s="658"/>
      <c r="AL11" s="659">
        <v>9.4</v>
      </c>
      <c r="AM11" s="660"/>
      <c r="AN11" s="660"/>
      <c r="AO11" s="696"/>
      <c r="AP11" s="653" t="s">
        <v>235</v>
      </c>
      <c r="AQ11" s="654"/>
      <c r="AR11" s="654"/>
      <c r="AS11" s="654"/>
      <c r="AT11" s="654"/>
      <c r="AU11" s="654"/>
      <c r="AV11" s="654"/>
      <c r="AW11" s="654"/>
      <c r="AX11" s="654"/>
      <c r="AY11" s="654"/>
      <c r="AZ11" s="654"/>
      <c r="BA11" s="654"/>
      <c r="BB11" s="654"/>
      <c r="BC11" s="654"/>
      <c r="BD11" s="654"/>
      <c r="BE11" s="654"/>
      <c r="BF11" s="655"/>
      <c r="BG11" s="656">
        <v>128466</v>
      </c>
      <c r="BH11" s="657"/>
      <c r="BI11" s="657"/>
      <c r="BJ11" s="657"/>
      <c r="BK11" s="657"/>
      <c r="BL11" s="657"/>
      <c r="BM11" s="657"/>
      <c r="BN11" s="658"/>
      <c r="BO11" s="694">
        <v>6</v>
      </c>
      <c r="BP11" s="694"/>
      <c r="BQ11" s="694"/>
      <c r="BR11" s="694"/>
      <c r="BS11" s="695">
        <v>36714</v>
      </c>
      <c r="BT11" s="695"/>
      <c r="BU11" s="695"/>
      <c r="BV11" s="695"/>
      <c r="BW11" s="695"/>
      <c r="BX11" s="695"/>
      <c r="BY11" s="695"/>
      <c r="BZ11" s="695"/>
      <c r="CA11" s="695"/>
      <c r="CB11" s="735"/>
      <c r="CD11" s="653" t="s">
        <v>236</v>
      </c>
      <c r="CE11" s="654"/>
      <c r="CF11" s="654"/>
      <c r="CG11" s="654"/>
      <c r="CH11" s="654"/>
      <c r="CI11" s="654"/>
      <c r="CJ11" s="654"/>
      <c r="CK11" s="654"/>
      <c r="CL11" s="654"/>
      <c r="CM11" s="654"/>
      <c r="CN11" s="654"/>
      <c r="CO11" s="654"/>
      <c r="CP11" s="654"/>
      <c r="CQ11" s="655"/>
      <c r="CR11" s="656">
        <v>241104</v>
      </c>
      <c r="CS11" s="657"/>
      <c r="CT11" s="657"/>
      <c r="CU11" s="657"/>
      <c r="CV11" s="657"/>
      <c r="CW11" s="657"/>
      <c r="CX11" s="657"/>
      <c r="CY11" s="658"/>
      <c r="CZ11" s="694">
        <v>3.2</v>
      </c>
      <c r="DA11" s="694"/>
      <c r="DB11" s="694"/>
      <c r="DC11" s="694"/>
      <c r="DD11" s="662">
        <v>142618</v>
      </c>
      <c r="DE11" s="657"/>
      <c r="DF11" s="657"/>
      <c r="DG11" s="657"/>
      <c r="DH11" s="657"/>
      <c r="DI11" s="657"/>
      <c r="DJ11" s="657"/>
      <c r="DK11" s="657"/>
      <c r="DL11" s="657"/>
      <c r="DM11" s="657"/>
      <c r="DN11" s="657"/>
      <c r="DO11" s="657"/>
      <c r="DP11" s="658"/>
      <c r="DQ11" s="662">
        <v>89128</v>
      </c>
      <c r="DR11" s="657"/>
      <c r="DS11" s="657"/>
      <c r="DT11" s="657"/>
      <c r="DU11" s="657"/>
      <c r="DV11" s="657"/>
      <c r="DW11" s="657"/>
      <c r="DX11" s="657"/>
      <c r="DY11" s="657"/>
      <c r="DZ11" s="657"/>
      <c r="EA11" s="657"/>
      <c r="EB11" s="657"/>
      <c r="EC11" s="693"/>
    </row>
    <row r="12" spans="2:143" ht="11.25" customHeight="1" x14ac:dyDescent="0.2">
      <c r="B12" s="653" t="s">
        <v>237</v>
      </c>
      <c r="C12" s="654"/>
      <c r="D12" s="654"/>
      <c r="E12" s="654"/>
      <c r="F12" s="654"/>
      <c r="G12" s="654"/>
      <c r="H12" s="654"/>
      <c r="I12" s="654"/>
      <c r="J12" s="654"/>
      <c r="K12" s="654"/>
      <c r="L12" s="654"/>
      <c r="M12" s="654"/>
      <c r="N12" s="654"/>
      <c r="O12" s="654"/>
      <c r="P12" s="654"/>
      <c r="Q12" s="655"/>
      <c r="R12" s="656">
        <v>3277</v>
      </c>
      <c r="S12" s="657"/>
      <c r="T12" s="657"/>
      <c r="U12" s="657"/>
      <c r="V12" s="657"/>
      <c r="W12" s="657"/>
      <c r="X12" s="657"/>
      <c r="Y12" s="658"/>
      <c r="Z12" s="694">
        <v>0</v>
      </c>
      <c r="AA12" s="694"/>
      <c r="AB12" s="694"/>
      <c r="AC12" s="694"/>
      <c r="AD12" s="695">
        <v>3277</v>
      </c>
      <c r="AE12" s="695"/>
      <c r="AF12" s="695"/>
      <c r="AG12" s="695"/>
      <c r="AH12" s="695"/>
      <c r="AI12" s="695"/>
      <c r="AJ12" s="695"/>
      <c r="AK12" s="695"/>
      <c r="AL12" s="659">
        <v>0.1</v>
      </c>
      <c r="AM12" s="660"/>
      <c r="AN12" s="660"/>
      <c r="AO12" s="696"/>
      <c r="AP12" s="653" t="s">
        <v>238</v>
      </c>
      <c r="AQ12" s="654"/>
      <c r="AR12" s="654"/>
      <c r="AS12" s="654"/>
      <c r="AT12" s="654"/>
      <c r="AU12" s="654"/>
      <c r="AV12" s="654"/>
      <c r="AW12" s="654"/>
      <c r="AX12" s="654"/>
      <c r="AY12" s="654"/>
      <c r="AZ12" s="654"/>
      <c r="BA12" s="654"/>
      <c r="BB12" s="654"/>
      <c r="BC12" s="654"/>
      <c r="BD12" s="654"/>
      <c r="BE12" s="654"/>
      <c r="BF12" s="655"/>
      <c r="BG12" s="656">
        <v>1167536</v>
      </c>
      <c r="BH12" s="657"/>
      <c r="BI12" s="657"/>
      <c r="BJ12" s="657"/>
      <c r="BK12" s="657"/>
      <c r="BL12" s="657"/>
      <c r="BM12" s="657"/>
      <c r="BN12" s="658"/>
      <c r="BO12" s="694">
        <v>54.4</v>
      </c>
      <c r="BP12" s="694"/>
      <c r="BQ12" s="694"/>
      <c r="BR12" s="694"/>
      <c r="BS12" s="695" t="s">
        <v>121</v>
      </c>
      <c r="BT12" s="695"/>
      <c r="BU12" s="695"/>
      <c r="BV12" s="695"/>
      <c r="BW12" s="695"/>
      <c r="BX12" s="695"/>
      <c r="BY12" s="695"/>
      <c r="BZ12" s="695"/>
      <c r="CA12" s="695"/>
      <c r="CB12" s="735"/>
      <c r="CD12" s="653" t="s">
        <v>239</v>
      </c>
      <c r="CE12" s="654"/>
      <c r="CF12" s="654"/>
      <c r="CG12" s="654"/>
      <c r="CH12" s="654"/>
      <c r="CI12" s="654"/>
      <c r="CJ12" s="654"/>
      <c r="CK12" s="654"/>
      <c r="CL12" s="654"/>
      <c r="CM12" s="654"/>
      <c r="CN12" s="654"/>
      <c r="CO12" s="654"/>
      <c r="CP12" s="654"/>
      <c r="CQ12" s="655"/>
      <c r="CR12" s="656">
        <v>233961</v>
      </c>
      <c r="CS12" s="657"/>
      <c r="CT12" s="657"/>
      <c r="CU12" s="657"/>
      <c r="CV12" s="657"/>
      <c r="CW12" s="657"/>
      <c r="CX12" s="657"/>
      <c r="CY12" s="658"/>
      <c r="CZ12" s="694">
        <v>3.1</v>
      </c>
      <c r="DA12" s="694"/>
      <c r="DB12" s="694"/>
      <c r="DC12" s="694"/>
      <c r="DD12" s="662">
        <v>2049</v>
      </c>
      <c r="DE12" s="657"/>
      <c r="DF12" s="657"/>
      <c r="DG12" s="657"/>
      <c r="DH12" s="657"/>
      <c r="DI12" s="657"/>
      <c r="DJ12" s="657"/>
      <c r="DK12" s="657"/>
      <c r="DL12" s="657"/>
      <c r="DM12" s="657"/>
      <c r="DN12" s="657"/>
      <c r="DO12" s="657"/>
      <c r="DP12" s="658"/>
      <c r="DQ12" s="662">
        <v>226082</v>
      </c>
      <c r="DR12" s="657"/>
      <c r="DS12" s="657"/>
      <c r="DT12" s="657"/>
      <c r="DU12" s="657"/>
      <c r="DV12" s="657"/>
      <c r="DW12" s="657"/>
      <c r="DX12" s="657"/>
      <c r="DY12" s="657"/>
      <c r="DZ12" s="657"/>
      <c r="EA12" s="657"/>
      <c r="EB12" s="657"/>
      <c r="EC12" s="693"/>
    </row>
    <row r="13" spans="2:143" ht="11.25" customHeight="1" x14ac:dyDescent="0.2">
      <c r="B13" s="653" t="s">
        <v>240</v>
      </c>
      <c r="C13" s="654"/>
      <c r="D13" s="654"/>
      <c r="E13" s="654"/>
      <c r="F13" s="654"/>
      <c r="G13" s="654"/>
      <c r="H13" s="654"/>
      <c r="I13" s="654"/>
      <c r="J13" s="654"/>
      <c r="K13" s="654"/>
      <c r="L13" s="654"/>
      <c r="M13" s="654"/>
      <c r="N13" s="654"/>
      <c r="O13" s="654"/>
      <c r="P13" s="654"/>
      <c r="Q13" s="655"/>
      <c r="R13" s="656" t="s">
        <v>121</v>
      </c>
      <c r="S13" s="657"/>
      <c r="T13" s="657"/>
      <c r="U13" s="657"/>
      <c r="V13" s="657"/>
      <c r="W13" s="657"/>
      <c r="X13" s="657"/>
      <c r="Y13" s="658"/>
      <c r="Z13" s="694" t="s">
        <v>121</v>
      </c>
      <c r="AA13" s="694"/>
      <c r="AB13" s="694"/>
      <c r="AC13" s="694"/>
      <c r="AD13" s="695" t="s">
        <v>121</v>
      </c>
      <c r="AE13" s="695"/>
      <c r="AF13" s="695"/>
      <c r="AG13" s="695"/>
      <c r="AH13" s="695"/>
      <c r="AI13" s="695"/>
      <c r="AJ13" s="695"/>
      <c r="AK13" s="695"/>
      <c r="AL13" s="659" t="s">
        <v>121</v>
      </c>
      <c r="AM13" s="660"/>
      <c r="AN13" s="660"/>
      <c r="AO13" s="696"/>
      <c r="AP13" s="653" t="s">
        <v>241</v>
      </c>
      <c r="AQ13" s="654"/>
      <c r="AR13" s="654"/>
      <c r="AS13" s="654"/>
      <c r="AT13" s="654"/>
      <c r="AU13" s="654"/>
      <c r="AV13" s="654"/>
      <c r="AW13" s="654"/>
      <c r="AX13" s="654"/>
      <c r="AY13" s="654"/>
      <c r="AZ13" s="654"/>
      <c r="BA13" s="654"/>
      <c r="BB13" s="654"/>
      <c r="BC13" s="654"/>
      <c r="BD13" s="654"/>
      <c r="BE13" s="654"/>
      <c r="BF13" s="655"/>
      <c r="BG13" s="656">
        <v>1167536</v>
      </c>
      <c r="BH13" s="657"/>
      <c r="BI13" s="657"/>
      <c r="BJ13" s="657"/>
      <c r="BK13" s="657"/>
      <c r="BL13" s="657"/>
      <c r="BM13" s="657"/>
      <c r="BN13" s="658"/>
      <c r="BO13" s="694">
        <v>54.4</v>
      </c>
      <c r="BP13" s="694"/>
      <c r="BQ13" s="694"/>
      <c r="BR13" s="694"/>
      <c r="BS13" s="695" t="s">
        <v>121</v>
      </c>
      <c r="BT13" s="695"/>
      <c r="BU13" s="695"/>
      <c r="BV13" s="695"/>
      <c r="BW13" s="695"/>
      <c r="BX13" s="695"/>
      <c r="BY13" s="695"/>
      <c r="BZ13" s="695"/>
      <c r="CA13" s="695"/>
      <c r="CB13" s="735"/>
      <c r="CD13" s="653" t="s">
        <v>242</v>
      </c>
      <c r="CE13" s="654"/>
      <c r="CF13" s="654"/>
      <c r="CG13" s="654"/>
      <c r="CH13" s="654"/>
      <c r="CI13" s="654"/>
      <c r="CJ13" s="654"/>
      <c r="CK13" s="654"/>
      <c r="CL13" s="654"/>
      <c r="CM13" s="654"/>
      <c r="CN13" s="654"/>
      <c r="CO13" s="654"/>
      <c r="CP13" s="654"/>
      <c r="CQ13" s="655"/>
      <c r="CR13" s="656">
        <v>523442</v>
      </c>
      <c r="CS13" s="657"/>
      <c r="CT13" s="657"/>
      <c r="CU13" s="657"/>
      <c r="CV13" s="657"/>
      <c r="CW13" s="657"/>
      <c r="CX13" s="657"/>
      <c r="CY13" s="658"/>
      <c r="CZ13" s="694">
        <v>6.8</v>
      </c>
      <c r="DA13" s="694"/>
      <c r="DB13" s="694"/>
      <c r="DC13" s="694"/>
      <c r="DD13" s="662">
        <v>275867</v>
      </c>
      <c r="DE13" s="657"/>
      <c r="DF13" s="657"/>
      <c r="DG13" s="657"/>
      <c r="DH13" s="657"/>
      <c r="DI13" s="657"/>
      <c r="DJ13" s="657"/>
      <c r="DK13" s="657"/>
      <c r="DL13" s="657"/>
      <c r="DM13" s="657"/>
      <c r="DN13" s="657"/>
      <c r="DO13" s="657"/>
      <c r="DP13" s="658"/>
      <c r="DQ13" s="662">
        <v>336645</v>
      </c>
      <c r="DR13" s="657"/>
      <c r="DS13" s="657"/>
      <c r="DT13" s="657"/>
      <c r="DU13" s="657"/>
      <c r="DV13" s="657"/>
      <c r="DW13" s="657"/>
      <c r="DX13" s="657"/>
      <c r="DY13" s="657"/>
      <c r="DZ13" s="657"/>
      <c r="EA13" s="657"/>
      <c r="EB13" s="657"/>
      <c r="EC13" s="693"/>
    </row>
    <row r="14" spans="2:143" ht="11.25" customHeight="1" x14ac:dyDescent="0.2">
      <c r="B14" s="653" t="s">
        <v>243</v>
      </c>
      <c r="C14" s="654"/>
      <c r="D14" s="654"/>
      <c r="E14" s="654"/>
      <c r="F14" s="654"/>
      <c r="G14" s="654"/>
      <c r="H14" s="654"/>
      <c r="I14" s="654"/>
      <c r="J14" s="654"/>
      <c r="K14" s="654"/>
      <c r="L14" s="654"/>
      <c r="M14" s="654"/>
      <c r="N14" s="654"/>
      <c r="O14" s="654"/>
      <c r="P14" s="654"/>
      <c r="Q14" s="655"/>
      <c r="R14" s="656" t="s">
        <v>121</v>
      </c>
      <c r="S14" s="657"/>
      <c r="T14" s="657"/>
      <c r="U14" s="657"/>
      <c r="V14" s="657"/>
      <c r="W14" s="657"/>
      <c r="X14" s="657"/>
      <c r="Y14" s="658"/>
      <c r="Z14" s="694" t="s">
        <v>121</v>
      </c>
      <c r="AA14" s="694"/>
      <c r="AB14" s="694"/>
      <c r="AC14" s="694"/>
      <c r="AD14" s="695" t="s">
        <v>121</v>
      </c>
      <c r="AE14" s="695"/>
      <c r="AF14" s="695"/>
      <c r="AG14" s="695"/>
      <c r="AH14" s="695"/>
      <c r="AI14" s="695"/>
      <c r="AJ14" s="695"/>
      <c r="AK14" s="695"/>
      <c r="AL14" s="659" t="s">
        <v>121</v>
      </c>
      <c r="AM14" s="660"/>
      <c r="AN14" s="660"/>
      <c r="AO14" s="696"/>
      <c r="AP14" s="653" t="s">
        <v>244</v>
      </c>
      <c r="AQ14" s="654"/>
      <c r="AR14" s="654"/>
      <c r="AS14" s="654"/>
      <c r="AT14" s="654"/>
      <c r="AU14" s="654"/>
      <c r="AV14" s="654"/>
      <c r="AW14" s="654"/>
      <c r="AX14" s="654"/>
      <c r="AY14" s="654"/>
      <c r="AZ14" s="654"/>
      <c r="BA14" s="654"/>
      <c r="BB14" s="654"/>
      <c r="BC14" s="654"/>
      <c r="BD14" s="654"/>
      <c r="BE14" s="654"/>
      <c r="BF14" s="655"/>
      <c r="BG14" s="656">
        <v>49247</v>
      </c>
      <c r="BH14" s="657"/>
      <c r="BI14" s="657"/>
      <c r="BJ14" s="657"/>
      <c r="BK14" s="657"/>
      <c r="BL14" s="657"/>
      <c r="BM14" s="657"/>
      <c r="BN14" s="658"/>
      <c r="BO14" s="694">
        <v>2.2999999999999998</v>
      </c>
      <c r="BP14" s="694"/>
      <c r="BQ14" s="694"/>
      <c r="BR14" s="694"/>
      <c r="BS14" s="695" t="s">
        <v>121</v>
      </c>
      <c r="BT14" s="695"/>
      <c r="BU14" s="695"/>
      <c r="BV14" s="695"/>
      <c r="BW14" s="695"/>
      <c r="BX14" s="695"/>
      <c r="BY14" s="695"/>
      <c r="BZ14" s="695"/>
      <c r="CA14" s="695"/>
      <c r="CB14" s="735"/>
      <c r="CD14" s="653" t="s">
        <v>245</v>
      </c>
      <c r="CE14" s="654"/>
      <c r="CF14" s="654"/>
      <c r="CG14" s="654"/>
      <c r="CH14" s="654"/>
      <c r="CI14" s="654"/>
      <c r="CJ14" s="654"/>
      <c r="CK14" s="654"/>
      <c r="CL14" s="654"/>
      <c r="CM14" s="654"/>
      <c r="CN14" s="654"/>
      <c r="CO14" s="654"/>
      <c r="CP14" s="654"/>
      <c r="CQ14" s="655"/>
      <c r="CR14" s="656">
        <v>260442</v>
      </c>
      <c r="CS14" s="657"/>
      <c r="CT14" s="657"/>
      <c r="CU14" s="657"/>
      <c r="CV14" s="657"/>
      <c r="CW14" s="657"/>
      <c r="CX14" s="657"/>
      <c r="CY14" s="658"/>
      <c r="CZ14" s="694">
        <v>3.4</v>
      </c>
      <c r="DA14" s="694"/>
      <c r="DB14" s="694"/>
      <c r="DC14" s="694"/>
      <c r="DD14" s="662">
        <v>7788</v>
      </c>
      <c r="DE14" s="657"/>
      <c r="DF14" s="657"/>
      <c r="DG14" s="657"/>
      <c r="DH14" s="657"/>
      <c r="DI14" s="657"/>
      <c r="DJ14" s="657"/>
      <c r="DK14" s="657"/>
      <c r="DL14" s="657"/>
      <c r="DM14" s="657"/>
      <c r="DN14" s="657"/>
      <c r="DO14" s="657"/>
      <c r="DP14" s="658"/>
      <c r="DQ14" s="662">
        <v>259973</v>
      </c>
      <c r="DR14" s="657"/>
      <c r="DS14" s="657"/>
      <c r="DT14" s="657"/>
      <c r="DU14" s="657"/>
      <c r="DV14" s="657"/>
      <c r="DW14" s="657"/>
      <c r="DX14" s="657"/>
      <c r="DY14" s="657"/>
      <c r="DZ14" s="657"/>
      <c r="EA14" s="657"/>
      <c r="EB14" s="657"/>
      <c r="EC14" s="693"/>
    </row>
    <row r="15" spans="2:143" ht="11.25" customHeight="1" x14ac:dyDescent="0.2">
      <c r="B15" s="653" t="s">
        <v>246</v>
      </c>
      <c r="C15" s="654"/>
      <c r="D15" s="654"/>
      <c r="E15" s="654"/>
      <c r="F15" s="654"/>
      <c r="G15" s="654"/>
      <c r="H15" s="654"/>
      <c r="I15" s="654"/>
      <c r="J15" s="654"/>
      <c r="K15" s="654"/>
      <c r="L15" s="654"/>
      <c r="M15" s="654"/>
      <c r="N15" s="654"/>
      <c r="O15" s="654"/>
      <c r="P15" s="654"/>
      <c r="Q15" s="655"/>
      <c r="R15" s="656">
        <v>4813</v>
      </c>
      <c r="S15" s="657"/>
      <c r="T15" s="657"/>
      <c r="U15" s="657"/>
      <c r="V15" s="657"/>
      <c r="W15" s="657"/>
      <c r="X15" s="657"/>
      <c r="Y15" s="658"/>
      <c r="Z15" s="694">
        <v>0.1</v>
      </c>
      <c r="AA15" s="694"/>
      <c r="AB15" s="694"/>
      <c r="AC15" s="694"/>
      <c r="AD15" s="695">
        <v>4813</v>
      </c>
      <c r="AE15" s="695"/>
      <c r="AF15" s="695"/>
      <c r="AG15" s="695"/>
      <c r="AH15" s="695"/>
      <c r="AI15" s="695"/>
      <c r="AJ15" s="695"/>
      <c r="AK15" s="695"/>
      <c r="AL15" s="659">
        <v>0.1</v>
      </c>
      <c r="AM15" s="660"/>
      <c r="AN15" s="660"/>
      <c r="AO15" s="696"/>
      <c r="AP15" s="653" t="s">
        <v>247</v>
      </c>
      <c r="AQ15" s="654"/>
      <c r="AR15" s="654"/>
      <c r="AS15" s="654"/>
      <c r="AT15" s="654"/>
      <c r="AU15" s="654"/>
      <c r="AV15" s="654"/>
      <c r="AW15" s="654"/>
      <c r="AX15" s="654"/>
      <c r="AY15" s="654"/>
      <c r="AZ15" s="654"/>
      <c r="BA15" s="654"/>
      <c r="BB15" s="654"/>
      <c r="BC15" s="654"/>
      <c r="BD15" s="654"/>
      <c r="BE15" s="654"/>
      <c r="BF15" s="655"/>
      <c r="BG15" s="656">
        <v>70697</v>
      </c>
      <c r="BH15" s="657"/>
      <c r="BI15" s="657"/>
      <c r="BJ15" s="657"/>
      <c r="BK15" s="657"/>
      <c r="BL15" s="657"/>
      <c r="BM15" s="657"/>
      <c r="BN15" s="658"/>
      <c r="BO15" s="694">
        <v>3.3</v>
      </c>
      <c r="BP15" s="694"/>
      <c r="BQ15" s="694"/>
      <c r="BR15" s="694"/>
      <c r="BS15" s="695" t="s">
        <v>121</v>
      </c>
      <c r="BT15" s="695"/>
      <c r="BU15" s="695"/>
      <c r="BV15" s="695"/>
      <c r="BW15" s="695"/>
      <c r="BX15" s="695"/>
      <c r="BY15" s="695"/>
      <c r="BZ15" s="695"/>
      <c r="CA15" s="695"/>
      <c r="CB15" s="735"/>
      <c r="CD15" s="653" t="s">
        <v>248</v>
      </c>
      <c r="CE15" s="654"/>
      <c r="CF15" s="654"/>
      <c r="CG15" s="654"/>
      <c r="CH15" s="654"/>
      <c r="CI15" s="654"/>
      <c r="CJ15" s="654"/>
      <c r="CK15" s="654"/>
      <c r="CL15" s="654"/>
      <c r="CM15" s="654"/>
      <c r="CN15" s="654"/>
      <c r="CO15" s="654"/>
      <c r="CP15" s="654"/>
      <c r="CQ15" s="655"/>
      <c r="CR15" s="656">
        <v>786509</v>
      </c>
      <c r="CS15" s="657"/>
      <c r="CT15" s="657"/>
      <c r="CU15" s="657"/>
      <c r="CV15" s="657"/>
      <c r="CW15" s="657"/>
      <c r="CX15" s="657"/>
      <c r="CY15" s="658"/>
      <c r="CZ15" s="694">
        <v>10.3</v>
      </c>
      <c r="DA15" s="694"/>
      <c r="DB15" s="694"/>
      <c r="DC15" s="694"/>
      <c r="DD15" s="662">
        <v>42506</v>
      </c>
      <c r="DE15" s="657"/>
      <c r="DF15" s="657"/>
      <c r="DG15" s="657"/>
      <c r="DH15" s="657"/>
      <c r="DI15" s="657"/>
      <c r="DJ15" s="657"/>
      <c r="DK15" s="657"/>
      <c r="DL15" s="657"/>
      <c r="DM15" s="657"/>
      <c r="DN15" s="657"/>
      <c r="DO15" s="657"/>
      <c r="DP15" s="658"/>
      <c r="DQ15" s="662">
        <v>688203</v>
      </c>
      <c r="DR15" s="657"/>
      <c r="DS15" s="657"/>
      <c r="DT15" s="657"/>
      <c r="DU15" s="657"/>
      <c r="DV15" s="657"/>
      <c r="DW15" s="657"/>
      <c r="DX15" s="657"/>
      <c r="DY15" s="657"/>
      <c r="DZ15" s="657"/>
      <c r="EA15" s="657"/>
      <c r="EB15" s="657"/>
      <c r="EC15" s="693"/>
    </row>
    <row r="16" spans="2:143" ht="11.25" customHeight="1" x14ac:dyDescent="0.2">
      <c r="B16" s="653" t="s">
        <v>249</v>
      </c>
      <c r="C16" s="654"/>
      <c r="D16" s="654"/>
      <c r="E16" s="654"/>
      <c r="F16" s="654"/>
      <c r="G16" s="654"/>
      <c r="H16" s="654"/>
      <c r="I16" s="654"/>
      <c r="J16" s="654"/>
      <c r="K16" s="654"/>
      <c r="L16" s="654"/>
      <c r="M16" s="654"/>
      <c r="N16" s="654"/>
      <c r="O16" s="654"/>
      <c r="P16" s="654"/>
      <c r="Q16" s="655"/>
      <c r="R16" s="656">
        <v>48026</v>
      </c>
      <c r="S16" s="657"/>
      <c r="T16" s="657"/>
      <c r="U16" s="657"/>
      <c r="V16" s="657"/>
      <c r="W16" s="657"/>
      <c r="X16" s="657"/>
      <c r="Y16" s="658"/>
      <c r="Z16" s="694">
        <v>0.6</v>
      </c>
      <c r="AA16" s="694"/>
      <c r="AB16" s="694"/>
      <c r="AC16" s="694"/>
      <c r="AD16" s="695">
        <v>48026</v>
      </c>
      <c r="AE16" s="695"/>
      <c r="AF16" s="695"/>
      <c r="AG16" s="695"/>
      <c r="AH16" s="695"/>
      <c r="AI16" s="695"/>
      <c r="AJ16" s="695"/>
      <c r="AK16" s="695"/>
      <c r="AL16" s="659">
        <v>1.2</v>
      </c>
      <c r="AM16" s="660"/>
      <c r="AN16" s="660"/>
      <c r="AO16" s="696"/>
      <c r="AP16" s="653" t="s">
        <v>250</v>
      </c>
      <c r="AQ16" s="654"/>
      <c r="AR16" s="654"/>
      <c r="AS16" s="654"/>
      <c r="AT16" s="654"/>
      <c r="AU16" s="654"/>
      <c r="AV16" s="654"/>
      <c r="AW16" s="654"/>
      <c r="AX16" s="654"/>
      <c r="AY16" s="654"/>
      <c r="AZ16" s="654"/>
      <c r="BA16" s="654"/>
      <c r="BB16" s="654"/>
      <c r="BC16" s="654"/>
      <c r="BD16" s="654"/>
      <c r="BE16" s="654"/>
      <c r="BF16" s="655"/>
      <c r="BG16" s="656" t="s">
        <v>121</v>
      </c>
      <c r="BH16" s="657"/>
      <c r="BI16" s="657"/>
      <c r="BJ16" s="657"/>
      <c r="BK16" s="657"/>
      <c r="BL16" s="657"/>
      <c r="BM16" s="657"/>
      <c r="BN16" s="658"/>
      <c r="BO16" s="694" t="s">
        <v>121</v>
      </c>
      <c r="BP16" s="694"/>
      <c r="BQ16" s="694"/>
      <c r="BR16" s="694"/>
      <c r="BS16" s="695" t="s">
        <v>121</v>
      </c>
      <c r="BT16" s="695"/>
      <c r="BU16" s="695"/>
      <c r="BV16" s="695"/>
      <c r="BW16" s="695"/>
      <c r="BX16" s="695"/>
      <c r="BY16" s="695"/>
      <c r="BZ16" s="695"/>
      <c r="CA16" s="695"/>
      <c r="CB16" s="735"/>
      <c r="CD16" s="653" t="s">
        <v>251</v>
      </c>
      <c r="CE16" s="654"/>
      <c r="CF16" s="654"/>
      <c r="CG16" s="654"/>
      <c r="CH16" s="654"/>
      <c r="CI16" s="654"/>
      <c r="CJ16" s="654"/>
      <c r="CK16" s="654"/>
      <c r="CL16" s="654"/>
      <c r="CM16" s="654"/>
      <c r="CN16" s="654"/>
      <c r="CO16" s="654"/>
      <c r="CP16" s="654"/>
      <c r="CQ16" s="655"/>
      <c r="CR16" s="656" t="s">
        <v>121</v>
      </c>
      <c r="CS16" s="657"/>
      <c r="CT16" s="657"/>
      <c r="CU16" s="657"/>
      <c r="CV16" s="657"/>
      <c r="CW16" s="657"/>
      <c r="CX16" s="657"/>
      <c r="CY16" s="658"/>
      <c r="CZ16" s="694" t="s">
        <v>121</v>
      </c>
      <c r="DA16" s="694"/>
      <c r="DB16" s="694"/>
      <c r="DC16" s="694"/>
      <c r="DD16" s="662" t="s">
        <v>121</v>
      </c>
      <c r="DE16" s="657"/>
      <c r="DF16" s="657"/>
      <c r="DG16" s="657"/>
      <c r="DH16" s="657"/>
      <c r="DI16" s="657"/>
      <c r="DJ16" s="657"/>
      <c r="DK16" s="657"/>
      <c r="DL16" s="657"/>
      <c r="DM16" s="657"/>
      <c r="DN16" s="657"/>
      <c r="DO16" s="657"/>
      <c r="DP16" s="658"/>
      <c r="DQ16" s="662" t="s">
        <v>121</v>
      </c>
      <c r="DR16" s="657"/>
      <c r="DS16" s="657"/>
      <c r="DT16" s="657"/>
      <c r="DU16" s="657"/>
      <c r="DV16" s="657"/>
      <c r="DW16" s="657"/>
      <c r="DX16" s="657"/>
      <c r="DY16" s="657"/>
      <c r="DZ16" s="657"/>
      <c r="EA16" s="657"/>
      <c r="EB16" s="657"/>
      <c r="EC16" s="693"/>
    </row>
    <row r="17" spans="2:133" ht="11.25" customHeight="1" x14ac:dyDescent="0.2">
      <c r="B17" s="653" t="s">
        <v>252</v>
      </c>
      <c r="C17" s="654"/>
      <c r="D17" s="654"/>
      <c r="E17" s="654"/>
      <c r="F17" s="654"/>
      <c r="G17" s="654"/>
      <c r="H17" s="654"/>
      <c r="I17" s="654"/>
      <c r="J17" s="654"/>
      <c r="K17" s="654"/>
      <c r="L17" s="654"/>
      <c r="M17" s="654"/>
      <c r="N17" s="654"/>
      <c r="O17" s="654"/>
      <c r="P17" s="654"/>
      <c r="Q17" s="655"/>
      <c r="R17" s="656">
        <v>84399</v>
      </c>
      <c r="S17" s="657"/>
      <c r="T17" s="657"/>
      <c r="U17" s="657"/>
      <c r="V17" s="657"/>
      <c r="W17" s="657"/>
      <c r="X17" s="657"/>
      <c r="Y17" s="658"/>
      <c r="Z17" s="694">
        <v>1.1000000000000001</v>
      </c>
      <c r="AA17" s="694"/>
      <c r="AB17" s="694"/>
      <c r="AC17" s="694"/>
      <c r="AD17" s="695">
        <v>84399</v>
      </c>
      <c r="AE17" s="695"/>
      <c r="AF17" s="695"/>
      <c r="AG17" s="695"/>
      <c r="AH17" s="695"/>
      <c r="AI17" s="695"/>
      <c r="AJ17" s="695"/>
      <c r="AK17" s="695"/>
      <c r="AL17" s="659">
        <v>2.2000000000000002</v>
      </c>
      <c r="AM17" s="660"/>
      <c r="AN17" s="660"/>
      <c r="AO17" s="696"/>
      <c r="AP17" s="653" t="s">
        <v>253</v>
      </c>
      <c r="AQ17" s="654"/>
      <c r="AR17" s="654"/>
      <c r="AS17" s="654"/>
      <c r="AT17" s="654"/>
      <c r="AU17" s="654"/>
      <c r="AV17" s="654"/>
      <c r="AW17" s="654"/>
      <c r="AX17" s="654"/>
      <c r="AY17" s="654"/>
      <c r="AZ17" s="654"/>
      <c r="BA17" s="654"/>
      <c r="BB17" s="654"/>
      <c r="BC17" s="654"/>
      <c r="BD17" s="654"/>
      <c r="BE17" s="654"/>
      <c r="BF17" s="655"/>
      <c r="BG17" s="656" t="s">
        <v>121</v>
      </c>
      <c r="BH17" s="657"/>
      <c r="BI17" s="657"/>
      <c r="BJ17" s="657"/>
      <c r="BK17" s="657"/>
      <c r="BL17" s="657"/>
      <c r="BM17" s="657"/>
      <c r="BN17" s="658"/>
      <c r="BO17" s="694" t="s">
        <v>121</v>
      </c>
      <c r="BP17" s="694"/>
      <c r="BQ17" s="694"/>
      <c r="BR17" s="694"/>
      <c r="BS17" s="695" t="s">
        <v>121</v>
      </c>
      <c r="BT17" s="695"/>
      <c r="BU17" s="695"/>
      <c r="BV17" s="695"/>
      <c r="BW17" s="695"/>
      <c r="BX17" s="695"/>
      <c r="BY17" s="695"/>
      <c r="BZ17" s="695"/>
      <c r="CA17" s="695"/>
      <c r="CB17" s="735"/>
      <c r="CD17" s="653" t="s">
        <v>254</v>
      </c>
      <c r="CE17" s="654"/>
      <c r="CF17" s="654"/>
      <c r="CG17" s="654"/>
      <c r="CH17" s="654"/>
      <c r="CI17" s="654"/>
      <c r="CJ17" s="654"/>
      <c r="CK17" s="654"/>
      <c r="CL17" s="654"/>
      <c r="CM17" s="654"/>
      <c r="CN17" s="654"/>
      <c r="CO17" s="654"/>
      <c r="CP17" s="654"/>
      <c r="CQ17" s="655"/>
      <c r="CR17" s="656">
        <v>423376</v>
      </c>
      <c r="CS17" s="657"/>
      <c r="CT17" s="657"/>
      <c r="CU17" s="657"/>
      <c r="CV17" s="657"/>
      <c r="CW17" s="657"/>
      <c r="CX17" s="657"/>
      <c r="CY17" s="658"/>
      <c r="CZ17" s="694">
        <v>5.5</v>
      </c>
      <c r="DA17" s="694"/>
      <c r="DB17" s="694"/>
      <c r="DC17" s="694"/>
      <c r="DD17" s="662" t="s">
        <v>121</v>
      </c>
      <c r="DE17" s="657"/>
      <c r="DF17" s="657"/>
      <c r="DG17" s="657"/>
      <c r="DH17" s="657"/>
      <c r="DI17" s="657"/>
      <c r="DJ17" s="657"/>
      <c r="DK17" s="657"/>
      <c r="DL17" s="657"/>
      <c r="DM17" s="657"/>
      <c r="DN17" s="657"/>
      <c r="DO17" s="657"/>
      <c r="DP17" s="658"/>
      <c r="DQ17" s="662">
        <v>407134</v>
      </c>
      <c r="DR17" s="657"/>
      <c r="DS17" s="657"/>
      <c r="DT17" s="657"/>
      <c r="DU17" s="657"/>
      <c r="DV17" s="657"/>
      <c r="DW17" s="657"/>
      <c r="DX17" s="657"/>
      <c r="DY17" s="657"/>
      <c r="DZ17" s="657"/>
      <c r="EA17" s="657"/>
      <c r="EB17" s="657"/>
      <c r="EC17" s="693"/>
    </row>
    <row r="18" spans="2:133" ht="11.25" customHeight="1" x14ac:dyDescent="0.2">
      <c r="B18" s="653" t="s">
        <v>255</v>
      </c>
      <c r="C18" s="654"/>
      <c r="D18" s="654"/>
      <c r="E18" s="654"/>
      <c r="F18" s="654"/>
      <c r="G18" s="654"/>
      <c r="H18" s="654"/>
      <c r="I18" s="654"/>
      <c r="J18" s="654"/>
      <c r="K18" s="654"/>
      <c r="L18" s="654"/>
      <c r="M18" s="654"/>
      <c r="N18" s="654"/>
      <c r="O18" s="654"/>
      <c r="P18" s="654"/>
      <c r="Q18" s="655"/>
      <c r="R18" s="656">
        <v>24553</v>
      </c>
      <c r="S18" s="657"/>
      <c r="T18" s="657"/>
      <c r="U18" s="657"/>
      <c r="V18" s="657"/>
      <c r="W18" s="657"/>
      <c r="X18" s="657"/>
      <c r="Y18" s="658"/>
      <c r="Z18" s="694">
        <v>0.3</v>
      </c>
      <c r="AA18" s="694"/>
      <c r="AB18" s="694"/>
      <c r="AC18" s="694"/>
      <c r="AD18" s="695">
        <v>24553</v>
      </c>
      <c r="AE18" s="695"/>
      <c r="AF18" s="695"/>
      <c r="AG18" s="695"/>
      <c r="AH18" s="695"/>
      <c r="AI18" s="695"/>
      <c r="AJ18" s="695"/>
      <c r="AK18" s="695"/>
      <c r="AL18" s="659">
        <v>0.6</v>
      </c>
      <c r="AM18" s="660"/>
      <c r="AN18" s="660"/>
      <c r="AO18" s="696"/>
      <c r="AP18" s="653" t="s">
        <v>256</v>
      </c>
      <c r="AQ18" s="654"/>
      <c r="AR18" s="654"/>
      <c r="AS18" s="654"/>
      <c r="AT18" s="654"/>
      <c r="AU18" s="654"/>
      <c r="AV18" s="654"/>
      <c r="AW18" s="654"/>
      <c r="AX18" s="654"/>
      <c r="AY18" s="654"/>
      <c r="AZ18" s="654"/>
      <c r="BA18" s="654"/>
      <c r="BB18" s="654"/>
      <c r="BC18" s="654"/>
      <c r="BD18" s="654"/>
      <c r="BE18" s="654"/>
      <c r="BF18" s="655"/>
      <c r="BG18" s="656" t="s">
        <v>121</v>
      </c>
      <c r="BH18" s="657"/>
      <c r="BI18" s="657"/>
      <c r="BJ18" s="657"/>
      <c r="BK18" s="657"/>
      <c r="BL18" s="657"/>
      <c r="BM18" s="657"/>
      <c r="BN18" s="658"/>
      <c r="BO18" s="694" t="s">
        <v>121</v>
      </c>
      <c r="BP18" s="694"/>
      <c r="BQ18" s="694"/>
      <c r="BR18" s="694"/>
      <c r="BS18" s="695" t="s">
        <v>121</v>
      </c>
      <c r="BT18" s="695"/>
      <c r="BU18" s="695"/>
      <c r="BV18" s="695"/>
      <c r="BW18" s="695"/>
      <c r="BX18" s="695"/>
      <c r="BY18" s="695"/>
      <c r="BZ18" s="695"/>
      <c r="CA18" s="695"/>
      <c r="CB18" s="735"/>
      <c r="CD18" s="653" t="s">
        <v>257</v>
      </c>
      <c r="CE18" s="654"/>
      <c r="CF18" s="654"/>
      <c r="CG18" s="654"/>
      <c r="CH18" s="654"/>
      <c r="CI18" s="654"/>
      <c r="CJ18" s="654"/>
      <c r="CK18" s="654"/>
      <c r="CL18" s="654"/>
      <c r="CM18" s="654"/>
      <c r="CN18" s="654"/>
      <c r="CO18" s="654"/>
      <c r="CP18" s="654"/>
      <c r="CQ18" s="655"/>
      <c r="CR18" s="656" t="s">
        <v>121</v>
      </c>
      <c r="CS18" s="657"/>
      <c r="CT18" s="657"/>
      <c r="CU18" s="657"/>
      <c r="CV18" s="657"/>
      <c r="CW18" s="657"/>
      <c r="CX18" s="657"/>
      <c r="CY18" s="658"/>
      <c r="CZ18" s="694" t="s">
        <v>121</v>
      </c>
      <c r="DA18" s="694"/>
      <c r="DB18" s="694"/>
      <c r="DC18" s="694"/>
      <c r="DD18" s="662" t="s">
        <v>121</v>
      </c>
      <c r="DE18" s="657"/>
      <c r="DF18" s="657"/>
      <c r="DG18" s="657"/>
      <c r="DH18" s="657"/>
      <c r="DI18" s="657"/>
      <c r="DJ18" s="657"/>
      <c r="DK18" s="657"/>
      <c r="DL18" s="657"/>
      <c r="DM18" s="657"/>
      <c r="DN18" s="657"/>
      <c r="DO18" s="657"/>
      <c r="DP18" s="658"/>
      <c r="DQ18" s="662" t="s">
        <v>121</v>
      </c>
      <c r="DR18" s="657"/>
      <c r="DS18" s="657"/>
      <c r="DT18" s="657"/>
      <c r="DU18" s="657"/>
      <c r="DV18" s="657"/>
      <c r="DW18" s="657"/>
      <c r="DX18" s="657"/>
      <c r="DY18" s="657"/>
      <c r="DZ18" s="657"/>
      <c r="EA18" s="657"/>
      <c r="EB18" s="657"/>
      <c r="EC18" s="693"/>
    </row>
    <row r="19" spans="2:133" ht="11.25" customHeight="1" x14ac:dyDescent="0.2">
      <c r="B19" s="653" t="s">
        <v>258</v>
      </c>
      <c r="C19" s="654"/>
      <c r="D19" s="654"/>
      <c r="E19" s="654"/>
      <c r="F19" s="654"/>
      <c r="G19" s="654"/>
      <c r="H19" s="654"/>
      <c r="I19" s="654"/>
      <c r="J19" s="654"/>
      <c r="K19" s="654"/>
      <c r="L19" s="654"/>
      <c r="M19" s="654"/>
      <c r="N19" s="654"/>
      <c r="O19" s="654"/>
      <c r="P19" s="654"/>
      <c r="Q19" s="655"/>
      <c r="R19" s="656">
        <v>59149</v>
      </c>
      <c r="S19" s="657"/>
      <c r="T19" s="657"/>
      <c r="U19" s="657"/>
      <c r="V19" s="657"/>
      <c r="W19" s="657"/>
      <c r="X19" s="657"/>
      <c r="Y19" s="658"/>
      <c r="Z19" s="694">
        <v>0.8</v>
      </c>
      <c r="AA19" s="694"/>
      <c r="AB19" s="694"/>
      <c r="AC19" s="694"/>
      <c r="AD19" s="695">
        <v>59149</v>
      </c>
      <c r="AE19" s="695"/>
      <c r="AF19" s="695"/>
      <c r="AG19" s="695"/>
      <c r="AH19" s="695"/>
      <c r="AI19" s="695"/>
      <c r="AJ19" s="695"/>
      <c r="AK19" s="695"/>
      <c r="AL19" s="659">
        <v>1.5</v>
      </c>
      <c r="AM19" s="660"/>
      <c r="AN19" s="660"/>
      <c r="AO19" s="696"/>
      <c r="AP19" s="653" t="s">
        <v>259</v>
      </c>
      <c r="AQ19" s="654"/>
      <c r="AR19" s="654"/>
      <c r="AS19" s="654"/>
      <c r="AT19" s="654"/>
      <c r="AU19" s="654"/>
      <c r="AV19" s="654"/>
      <c r="AW19" s="654"/>
      <c r="AX19" s="654"/>
      <c r="AY19" s="654"/>
      <c r="AZ19" s="654"/>
      <c r="BA19" s="654"/>
      <c r="BB19" s="654"/>
      <c r="BC19" s="654"/>
      <c r="BD19" s="654"/>
      <c r="BE19" s="654"/>
      <c r="BF19" s="655"/>
      <c r="BG19" s="656" t="s">
        <v>121</v>
      </c>
      <c r="BH19" s="657"/>
      <c r="BI19" s="657"/>
      <c r="BJ19" s="657"/>
      <c r="BK19" s="657"/>
      <c r="BL19" s="657"/>
      <c r="BM19" s="657"/>
      <c r="BN19" s="658"/>
      <c r="BO19" s="694" t="s">
        <v>121</v>
      </c>
      <c r="BP19" s="694"/>
      <c r="BQ19" s="694"/>
      <c r="BR19" s="694"/>
      <c r="BS19" s="695" t="s">
        <v>121</v>
      </c>
      <c r="BT19" s="695"/>
      <c r="BU19" s="695"/>
      <c r="BV19" s="695"/>
      <c r="BW19" s="695"/>
      <c r="BX19" s="695"/>
      <c r="BY19" s="695"/>
      <c r="BZ19" s="695"/>
      <c r="CA19" s="695"/>
      <c r="CB19" s="735"/>
      <c r="CD19" s="653" t="s">
        <v>260</v>
      </c>
      <c r="CE19" s="654"/>
      <c r="CF19" s="654"/>
      <c r="CG19" s="654"/>
      <c r="CH19" s="654"/>
      <c r="CI19" s="654"/>
      <c r="CJ19" s="654"/>
      <c r="CK19" s="654"/>
      <c r="CL19" s="654"/>
      <c r="CM19" s="654"/>
      <c r="CN19" s="654"/>
      <c r="CO19" s="654"/>
      <c r="CP19" s="654"/>
      <c r="CQ19" s="655"/>
      <c r="CR19" s="656" t="s">
        <v>121</v>
      </c>
      <c r="CS19" s="657"/>
      <c r="CT19" s="657"/>
      <c r="CU19" s="657"/>
      <c r="CV19" s="657"/>
      <c r="CW19" s="657"/>
      <c r="CX19" s="657"/>
      <c r="CY19" s="658"/>
      <c r="CZ19" s="694" t="s">
        <v>121</v>
      </c>
      <c r="DA19" s="694"/>
      <c r="DB19" s="694"/>
      <c r="DC19" s="694"/>
      <c r="DD19" s="662" t="s">
        <v>121</v>
      </c>
      <c r="DE19" s="657"/>
      <c r="DF19" s="657"/>
      <c r="DG19" s="657"/>
      <c r="DH19" s="657"/>
      <c r="DI19" s="657"/>
      <c r="DJ19" s="657"/>
      <c r="DK19" s="657"/>
      <c r="DL19" s="657"/>
      <c r="DM19" s="657"/>
      <c r="DN19" s="657"/>
      <c r="DO19" s="657"/>
      <c r="DP19" s="658"/>
      <c r="DQ19" s="662" t="s">
        <v>121</v>
      </c>
      <c r="DR19" s="657"/>
      <c r="DS19" s="657"/>
      <c r="DT19" s="657"/>
      <c r="DU19" s="657"/>
      <c r="DV19" s="657"/>
      <c r="DW19" s="657"/>
      <c r="DX19" s="657"/>
      <c r="DY19" s="657"/>
      <c r="DZ19" s="657"/>
      <c r="EA19" s="657"/>
      <c r="EB19" s="657"/>
      <c r="EC19" s="693"/>
    </row>
    <row r="20" spans="2:133" ht="11.25" customHeight="1" x14ac:dyDescent="0.2">
      <c r="B20" s="723" t="s">
        <v>261</v>
      </c>
      <c r="C20" s="724"/>
      <c r="D20" s="724"/>
      <c r="E20" s="724"/>
      <c r="F20" s="724"/>
      <c r="G20" s="724"/>
      <c r="H20" s="724"/>
      <c r="I20" s="724"/>
      <c r="J20" s="724"/>
      <c r="K20" s="724"/>
      <c r="L20" s="724"/>
      <c r="M20" s="724"/>
      <c r="N20" s="724"/>
      <c r="O20" s="724"/>
      <c r="P20" s="724"/>
      <c r="Q20" s="725"/>
      <c r="R20" s="656">
        <v>697</v>
      </c>
      <c r="S20" s="657"/>
      <c r="T20" s="657"/>
      <c r="U20" s="657"/>
      <c r="V20" s="657"/>
      <c r="W20" s="657"/>
      <c r="X20" s="657"/>
      <c r="Y20" s="658"/>
      <c r="Z20" s="694">
        <v>0</v>
      </c>
      <c r="AA20" s="694"/>
      <c r="AB20" s="694"/>
      <c r="AC20" s="694"/>
      <c r="AD20" s="695">
        <v>697</v>
      </c>
      <c r="AE20" s="695"/>
      <c r="AF20" s="695"/>
      <c r="AG20" s="695"/>
      <c r="AH20" s="695"/>
      <c r="AI20" s="695"/>
      <c r="AJ20" s="695"/>
      <c r="AK20" s="695"/>
      <c r="AL20" s="659">
        <v>0</v>
      </c>
      <c r="AM20" s="660"/>
      <c r="AN20" s="660"/>
      <c r="AO20" s="696"/>
      <c r="AP20" s="653" t="s">
        <v>262</v>
      </c>
      <c r="AQ20" s="654"/>
      <c r="AR20" s="654"/>
      <c r="AS20" s="654"/>
      <c r="AT20" s="654"/>
      <c r="AU20" s="654"/>
      <c r="AV20" s="654"/>
      <c r="AW20" s="654"/>
      <c r="AX20" s="654"/>
      <c r="AY20" s="654"/>
      <c r="AZ20" s="654"/>
      <c r="BA20" s="654"/>
      <c r="BB20" s="654"/>
      <c r="BC20" s="654"/>
      <c r="BD20" s="654"/>
      <c r="BE20" s="654"/>
      <c r="BF20" s="655"/>
      <c r="BG20" s="656" t="s">
        <v>121</v>
      </c>
      <c r="BH20" s="657"/>
      <c r="BI20" s="657"/>
      <c r="BJ20" s="657"/>
      <c r="BK20" s="657"/>
      <c r="BL20" s="657"/>
      <c r="BM20" s="657"/>
      <c r="BN20" s="658"/>
      <c r="BO20" s="694" t="s">
        <v>121</v>
      </c>
      <c r="BP20" s="694"/>
      <c r="BQ20" s="694"/>
      <c r="BR20" s="694"/>
      <c r="BS20" s="695" t="s">
        <v>121</v>
      </c>
      <c r="BT20" s="695"/>
      <c r="BU20" s="695"/>
      <c r="BV20" s="695"/>
      <c r="BW20" s="695"/>
      <c r="BX20" s="695"/>
      <c r="BY20" s="695"/>
      <c r="BZ20" s="695"/>
      <c r="CA20" s="695"/>
      <c r="CB20" s="735"/>
      <c r="CD20" s="653" t="s">
        <v>263</v>
      </c>
      <c r="CE20" s="654"/>
      <c r="CF20" s="654"/>
      <c r="CG20" s="654"/>
      <c r="CH20" s="654"/>
      <c r="CI20" s="654"/>
      <c r="CJ20" s="654"/>
      <c r="CK20" s="654"/>
      <c r="CL20" s="654"/>
      <c r="CM20" s="654"/>
      <c r="CN20" s="654"/>
      <c r="CO20" s="654"/>
      <c r="CP20" s="654"/>
      <c r="CQ20" s="655"/>
      <c r="CR20" s="656">
        <v>7644694</v>
      </c>
      <c r="CS20" s="657"/>
      <c r="CT20" s="657"/>
      <c r="CU20" s="657"/>
      <c r="CV20" s="657"/>
      <c r="CW20" s="657"/>
      <c r="CX20" s="657"/>
      <c r="CY20" s="658"/>
      <c r="CZ20" s="694">
        <v>100</v>
      </c>
      <c r="DA20" s="694"/>
      <c r="DB20" s="694"/>
      <c r="DC20" s="694"/>
      <c r="DD20" s="662">
        <v>729849</v>
      </c>
      <c r="DE20" s="657"/>
      <c r="DF20" s="657"/>
      <c r="DG20" s="657"/>
      <c r="DH20" s="657"/>
      <c r="DI20" s="657"/>
      <c r="DJ20" s="657"/>
      <c r="DK20" s="657"/>
      <c r="DL20" s="657"/>
      <c r="DM20" s="657"/>
      <c r="DN20" s="657"/>
      <c r="DO20" s="657"/>
      <c r="DP20" s="658"/>
      <c r="DQ20" s="662">
        <v>4377697</v>
      </c>
      <c r="DR20" s="657"/>
      <c r="DS20" s="657"/>
      <c r="DT20" s="657"/>
      <c r="DU20" s="657"/>
      <c r="DV20" s="657"/>
      <c r="DW20" s="657"/>
      <c r="DX20" s="657"/>
      <c r="DY20" s="657"/>
      <c r="DZ20" s="657"/>
      <c r="EA20" s="657"/>
      <c r="EB20" s="657"/>
      <c r="EC20" s="693"/>
    </row>
    <row r="21" spans="2:133" ht="11.25" customHeight="1" x14ac:dyDescent="0.2">
      <c r="B21" s="653" t="s">
        <v>264</v>
      </c>
      <c r="C21" s="654"/>
      <c r="D21" s="654"/>
      <c r="E21" s="654"/>
      <c r="F21" s="654"/>
      <c r="G21" s="654"/>
      <c r="H21" s="654"/>
      <c r="I21" s="654"/>
      <c r="J21" s="654"/>
      <c r="K21" s="654"/>
      <c r="L21" s="654"/>
      <c r="M21" s="654"/>
      <c r="N21" s="654"/>
      <c r="O21" s="654"/>
      <c r="P21" s="654"/>
      <c r="Q21" s="655"/>
      <c r="R21" s="656">
        <v>1206144</v>
      </c>
      <c r="S21" s="657"/>
      <c r="T21" s="657"/>
      <c r="U21" s="657"/>
      <c r="V21" s="657"/>
      <c r="W21" s="657"/>
      <c r="X21" s="657"/>
      <c r="Y21" s="658"/>
      <c r="Z21" s="694">
        <v>15.4</v>
      </c>
      <c r="AA21" s="694"/>
      <c r="AB21" s="694"/>
      <c r="AC21" s="694"/>
      <c r="AD21" s="695">
        <v>1123248</v>
      </c>
      <c r="AE21" s="695"/>
      <c r="AF21" s="695"/>
      <c r="AG21" s="695"/>
      <c r="AH21" s="695"/>
      <c r="AI21" s="695"/>
      <c r="AJ21" s="695"/>
      <c r="AK21" s="695"/>
      <c r="AL21" s="659">
        <v>29.1</v>
      </c>
      <c r="AM21" s="660"/>
      <c r="AN21" s="660"/>
      <c r="AO21" s="696"/>
      <c r="AP21" s="653" t="s">
        <v>265</v>
      </c>
      <c r="AQ21" s="733"/>
      <c r="AR21" s="733"/>
      <c r="AS21" s="733"/>
      <c r="AT21" s="733"/>
      <c r="AU21" s="733"/>
      <c r="AV21" s="733"/>
      <c r="AW21" s="733"/>
      <c r="AX21" s="733"/>
      <c r="AY21" s="733"/>
      <c r="AZ21" s="733"/>
      <c r="BA21" s="733"/>
      <c r="BB21" s="733"/>
      <c r="BC21" s="733"/>
      <c r="BD21" s="733"/>
      <c r="BE21" s="733"/>
      <c r="BF21" s="734"/>
      <c r="BG21" s="656" t="s">
        <v>121</v>
      </c>
      <c r="BH21" s="657"/>
      <c r="BI21" s="657"/>
      <c r="BJ21" s="657"/>
      <c r="BK21" s="657"/>
      <c r="BL21" s="657"/>
      <c r="BM21" s="657"/>
      <c r="BN21" s="658"/>
      <c r="BO21" s="694" t="s">
        <v>121</v>
      </c>
      <c r="BP21" s="694"/>
      <c r="BQ21" s="694"/>
      <c r="BR21" s="694"/>
      <c r="BS21" s="695" t="s">
        <v>121</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266</v>
      </c>
      <c r="C22" s="654"/>
      <c r="D22" s="654"/>
      <c r="E22" s="654"/>
      <c r="F22" s="654"/>
      <c r="G22" s="654"/>
      <c r="H22" s="654"/>
      <c r="I22" s="654"/>
      <c r="J22" s="654"/>
      <c r="K22" s="654"/>
      <c r="L22" s="654"/>
      <c r="M22" s="654"/>
      <c r="N22" s="654"/>
      <c r="O22" s="654"/>
      <c r="P22" s="654"/>
      <c r="Q22" s="655"/>
      <c r="R22" s="656">
        <v>1123248</v>
      </c>
      <c r="S22" s="657"/>
      <c r="T22" s="657"/>
      <c r="U22" s="657"/>
      <c r="V22" s="657"/>
      <c r="W22" s="657"/>
      <c r="X22" s="657"/>
      <c r="Y22" s="658"/>
      <c r="Z22" s="694">
        <v>14.3</v>
      </c>
      <c r="AA22" s="694"/>
      <c r="AB22" s="694"/>
      <c r="AC22" s="694"/>
      <c r="AD22" s="695">
        <v>1123248</v>
      </c>
      <c r="AE22" s="695"/>
      <c r="AF22" s="695"/>
      <c r="AG22" s="695"/>
      <c r="AH22" s="695"/>
      <c r="AI22" s="695"/>
      <c r="AJ22" s="695"/>
      <c r="AK22" s="695"/>
      <c r="AL22" s="659">
        <v>29.1</v>
      </c>
      <c r="AM22" s="660"/>
      <c r="AN22" s="660"/>
      <c r="AO22" s="696"/>
      <c r="AP22" s="653" t="s">
        <v>267</v>
      </c>
      <c r="AQ22" s="733"/>
      <c r="AR22" s="733"/>
      <c r="AS22" s="733"/>
      <c r="AT22" s="733"/>
      <c r="AU22" s="733"/>
      <c r="AV22" s="733"/>
      <c r="AW22" s="733"/>
      <c r="AX22" s="733"/>
      <c r="AY22" s="733"/>
      <c r="AZ22" s="733"/>
      <c r="BA22" s="733"/>
      <c r="BB22" s="733"/>
      <c r="BC22" s="733"/>
      <c r="BD22" s="733"/>
      <c r="BE22" s="733"/>
      <c r="BF22" s="734"/>
      <c r="BG22" s="656" t="s">
        <v>121</v>
      </c>
      <c r="BH22" s="657"/>
      <c r="BI22" s="657"/>
      <c r="BJ22" s="657"/>
      <c r="BK22" s="657"/>
      <c r="BL22" s="657"/>
      <c r="BM22" s="657"/>
      <c r="BN22" s="658"/>
      <c r="BO22" s="694" t="s">
        <v>121</v>
      </c>
      <c r="BP22" s="694"/>
      <c r="BQ22" s="694"/>
      <c r="BR22" s="694"/>
      <c r="BS22" s="695" t="s">
        <v>121</v>
      </c>
      <c r="BT22" s="695"/>
      <c r="BU22" s="695"/>
      <c r="BV22" s="695"/>
      <c r="BW22" s="695"/>
      <c r="BX22" s="695"/>
      <c r="BY22" s="695"/>
      <c r="BZ22" s="695"/>
      <c r="CA22" s="695"/>
      <c r="CB22" s="735"/>
      <c r="CD22" s="708" t="s">
        <v>268</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269</v>
      </c>
      <c r="C23" s="654"/>
      <c r="D23" s="654"/>
      <c r="E23" s="654"/>
      <c r="F23" s="654"/>
      <c r="G23" s="654"/>
      <c r="H23" s="654"/>
      <c r="I23" s="654"/>
      <c r="J23" s="654"/>
      <c r="K23" s="654"/>
      <c r="L23" s="654"/>
      <c r="M23" s="654"/>
      <c r="N23" s="654"/>
      <c r="O23" s="654"/>
      <c r="P23" s="654"/>
      <c r="Q23" s="655"/>
      <c r="R23" s="656">
        <v>82896</v>
      </c>
      <c r="S23" s="657"/>
      <c r="T23" s="657"/>
      <c r="U23" s="657"/>
      <c r="V23" s="657"/>
      <c r="W23" s="657"/>
      <c r="X23" s="657"/>
      <c r="Y23" s="658"/>
      <c r="Z23" s="694">
        <v>1.1000000000000001</v>
      </c>
      <c r="AA23" s="694"/>
      <c r="AB23" s="694"/>
      <c r="AC23" s="694"/>
      <c r="AD23" s="695" t="s">
        <v>121</v>
      </c>
      <c r="AE23" s="695"/>
      <c r="AF23" s="695"/>
      <c r="AG23" s="695"/>
      <c r="AH23" s="695"/>
      <c r="AI23" s="695"/>
      <c r="AJ23" s="695"/>
      <c r="AK23" s="695"/>
      <c r="AL23" s="659" t="s">
        <v>121</v>
      </c>
      <c r="AM23" s="660"/>
      <c r="AN23" s="660"/>
      <c r="AO23" s="696"/>
      <c r="AP23" s="653" t="s">
        <v>270</v>
      </c>
      <c r="AQ23" s="733"/>
      <c r="AR23" s="733"/>
      <c r="AS23" s="733"/>
      <c r="AT23" s="733"/>
      <c r="AU23" s="733"/>
      <c r="AV23" s="733"/>
      <c r="AW23" s="733"/>
      <c r="AX23" s="733"/>
      <c r="AY23" s="733"/>
      <c r="AZ23" s="733"/>
      <c r="BA23" s="733"/>
      <c r="BB23" s="733"/>
      <c r="BC23" s="733"/>
      <c r="BD23" s="733"/>
      <c r="BE23" s="733"/>
      <c r="BF23" s="734"/>
      <c r="BG23" s="656" t="s">
        <v>121</v>
      </c>
      <c r="BH23" s="657"/>
      <c r="BI23" s="657"/>
      <c r="BJ23" s="657"/>
      <c r="BK23" s="657"/>
      <c r="BL23" s="657"/>
      <c r="BM23" s="657"/>
      <c r="BN23" s="658"/>
      <c r="BO23" s="694" t="s">
        <v>121</v>
      </c>
      <c r="BP23" s="694"/>
      <c r="BQ23" s="694"/>
      <c r="BR23" s="694"/>
      <c r="BS23" s="695" t="s">
        <v>121</v>
      </c>
      <c r="BT23" s="695"/>
      <c r="BU23" s="695"/>
      <c r="BV23" s="695"/>
      <c r="BW23" s="695"/>
      <c r="BX23" s="695"/>
      <c r="BY23" s="695"/>
      <c r="BZ23" s="695"/>
      <c r="CA23" s="695"/>
      <c r="CB23" s="735"/>
      <c r="CD23" s="708" t="s">
        <v>210</v>
      </c>
      <c r="CE23" s="709"/>
      <c r="CF23" s="709"/>
      <c r="CG23" s="709"/>
      <c r="CH23" s="709"/>
      <c r="CI23" s="709"/>
      <c r="CJ23" s="709"/>
      <c r="CK23" s="709"/>
      <c r="CL23" s="709"/>
      <c r="CM23" s="709"/>
      <c r="CN23" s="709"/>
      <c r="CO23" s="709"/>
      <c r="CP23" s="709"/>
      <c r="CQ23" s="710"/>
      <c r="CR23" s="708" t="s">
        <v>271</v>
      </c>
      <c r="CS23" s="709"/>
      <c r="CT23" s="709"/>
      <c r="CU23" s="709"/>
      <c r="CV23" s="709"/>
      <c r="CW23" s="709"/>
      <c r="CX23" s="709"/>
      <c r="CY23" s="710"/>
      <c r="CZ23" s="708" t="s">
        <v>272</v>
      </c>
      <c r="DA23" s="709"/>
      <c r="DB23" s="709"/>
      <c r="DC23" s="710"/>
      <c r="DD23" s="708" t="s">
        <v>273</v>
      </c>
      <c r="DE23" s="709"/>
      <c r="DF23" s="709"/>
      <c r="DG23" s="709"/>
      <c r="DH23" s="709"/>
      <c r="DI23" s="709"/>
      <c r="DJ23" s="709"/>
      <c r="DK23" s="710"/>
      <c r="DL23" s="746" t="s">
        <v>274</v>
      </c>
      <c r="DM23" s="747"/>
      <c r="DN23" s="747"/>
      <c r="DO23" s="747"/>
      <c r="DP23" s="747"/>
      <c r="DQ23" s="747"/>
      <c r="DR23" s="747"/>
      <c r="DS23" s="747"/>
      <c r="DT23" s="747"/>
      <c r="DU23" s="747"/>
      <c r="DV23" s="748"/>
      <c r="DW23" s="708" t="s">
        <v>275</v>
      </c>
      <c r="DX23" s="709"/>
      <c r="DY23" s="709"/>
      <c r="DZ23" s="709"/>
      <c r="EA23" s="709"/>
      <c r="EB23" s="709"/>
      <c r="EC23" s="710"/>
    </row>
    <row r="24" spans="2:133" ht="11.25" customHeight="1" x14ac:dyDescent="0.2">
      <c r="B24" s="653" t="s">
        <v>276</v>
      </c>
      <c r="C24" s="654"/>
      <c r="D24" s="654"/>
      <c r="E24" s="654"/>
      <c r="F24" s="654"/>
      <c r="G24" s="654"/>
      <c r="H24" s="654"/>
      <c r="I24" s="654"/>
      <c r="J24" s="654"/>
      <c r="K24" s="654"/>
      <c r="L24" s="654"/>
      <c r="M24" s="654"/>
      <c r="N24" s="654"/>
      <c r="O24" s="654"/>
      <c r="P24" s="654"/>
      <c r="Q24" s="655"/>
      <c r="R24" s="656" t="s">
        <v>121</v>
      </c>
      <c r="S24" s="657"/>
      <c r="T24" s="657"/>
      <c r="U24" s="657"/>
      <c r="V24" s="657"/>
      <c r="W24" s="657"/>
      <c r="X24" s="657"/>
      <c r="Y24" s="658"/>
      <c r="Z24" s="694" t="s">
        <v>121</v>
      </c>
      <c r="AA24" s="694"/>
      <c r="AB24" s="694"/>
      <c r="AC24" s="694"/>
      <c r="AD24" s="695" t="s">
        <v>121</v>
      </c>
      <c r="AE24" s="695"/>
      <c r="AF24" s="695"/>
      <c r="AG24" s="695"/>
      <c r="AH24" s="695"/>
      <c r="AI24" s="695"/>
      <c r="AJ24" s="695"/>
      <c r="AK24" s="695"/>
      <c r="AL24" s="659" t="s">
        <v>121</v>
      </c>
      <c r="AM24" s="660"/>
      <c r="AN24" s="660"/>
      <c r="AO24" s="696"/>
      <c r="AP24" s="653" t="s">
        <v>277</v>
      </c>
      <c r="AQ24" s="733"/>
      <c r="AR24" s="733"/>
      <c r="AS24" s="733"/>
      <c r="AT24" s="733"/>
      <c r="AU24" s="733"/>
      <c r="AV24" s="733"/>
      <c r="AW24" s="733"/>
      <c r="AX24" s="733"/>
      <c r="AY24" s="733"/>
      <c r="AZ24" s="733"/>
      <c r="BA24" s="733"/>
      <c r="BB24" s="733"/>
      <c r="BC24" s="733"/>
      <c r="BD24" s="733"/>
      <c r="BE24" s="733"/>
      <c r="BF24" s="734"/>
      <c r="BG24" s="656" t="s">
        <v>121</v>
      </c>
      <c r="BH24" s="657"/>
      <c r="BI24" s="657"/>
      <c r="BJ24" s="657"/>
      <c r="BK24" s="657"/>
      <c r="BL24" s="657"/>
      <c r="BM24" s="657"/>
      <c r="BN24" s="658"/>
      <c r="BO24" s="694" t="s">
        <v>121</v>
      </c>
      <c r="BP24" s="694"/>
      <c r="BQ24" s="694"/>
      <c r="BR24" s="694"/>
      <c r="BS24" s="695" t="s">
        <v>121</v>
      </c>
      <c r="BT24" s="695"/>
      <c r="BU24" s="695"/>
      <c r="BV24" s="695"/>
      <c r="BW24" s="695"/>
      <c r="BX24" s="695"/>
      <c r="BY24" s="695"/>
      <c r="BZ24" s="695"/>
      <c r="CA24" s="695"/>
      <c r="CB24" s="735"/>
      <c r="CD24" s="714" t="s">
        <v>278</v>
      </c>
      <c r="CE24" s="715"/>
      <c r="CF24" s="715"/>
      <c r="CG24" s="715"/>
      <c r="CH24" s="715"/>
      <c r="CI24" s="715"/>
      <c r="CJ24" s="715"/>
      <c r="CK24" s="715"/>
      <c r="CL24" s="715"/>
      <c r="CM24" s="715"/>
      <c r="CN24" s="715"/>
      <c r="CO24" s="715"/>
      <c r="CP24" s="715"/>
      <c r="CQ24" s="716"/>
      <c r="CR24" s="711">
        <v>3174407</v>
      </c>
      <c r="CS24" s="712"/>
      <c r="CT24" s="712"/>
      <c r="CU24" s="712"/>
      <c r="CV24" s="712"/>
      <c r="CW24" s="712"/>
      <c r="CX24" s="712"/>
      <c r="CY24" s="737"/>
      <c r="CZ24" s="738">
        <v>41.5</v>
      </c>
      <c r="DA24" s="720"/>
      <c r="DB24" s="720"/>
      <c r="DC24" s="740"/>
      <c r="DD24" s="736">
        <v>1924324</v>
      </c>
      <c r="DE24" s="712"/>
      <c r="DF24" s="712"/>
      <c r="DG24" s="712"/>
      <c r="DH24" s="712"/>
      <c r="DI24" s="712"/>
      <c r="DJ24" s="712"/>
      <c r="DK24" s="737"/>
      <c r="DL24" s="736">
        <v>1861927</v>
      </c>
      <c r="DM24" s="712"/>
      <c r="DN24" s="712"/>
      <c r="DO24" s="712"/>
      <c r="DP24" s="712"/>
      <c r="DQ24" s="712"/>
      <c r="DR24" s="712"/>
      <c r="DS24" s="712"/>
      <c r="DT24" s="712"/>
      <c r="DU24" s="712"/>
      <c r="DV24" s="737"/>
      <c r="DW24" s="738">
        <v>48</v>
      </c>
      <c r="DX24" s="720"/>
      <c r="DY24" s="720"/>
      <c r="DZ24" s="720"/>
      <c r="EA24" s="720"/>
      <c r="EB24" s="720"/>
      <c r="EC24" s="739"/>
    </row>
    <row r="25" spans="2:133" ht="11.25" customHeight="1" x14ac:dyDescent="0.2">
      <c r="B25" s="653" t="s">
        <v>279</v>
      </c>
      <c r="C25" s="654"/>
      <c r="D25" s="654"/>
      <c r="E25" s="654"/>
      <c r="F25" s="654"/>
      <c r="G25" s="654"/>
      <c r="H25" s="654"/>
      <c r="I25" s="654"/>
      <c r="J25" s="654"/>
      <c r="K25" s="654"/>
      <c r="L25" s="654"/>
      <c r="M25" s="654"/>
      <c r="N25" s="654"/>
      <c r="O25" s="654"/>
      <c r="P25" s="654"/>
      <c r="Q25" s="655"/>
      <c r="R25" s="656">
        <v>3929523</v>
      </c>
      <c r="S25" s="657"/>
      <c r="T25" s="657"/>
      <c r="U25" s="657"/>
      <c r="V25" s="657"/>
      <c r="W25" s="657"/>
      <c r="X25" s="657"/>
      <c r="Y25" s="658"/>
      <c r="Z25" s="694">
        <v>50.1</v>
      </c>
      <c r="AA25" s="694"/>
      <c r="AB25" s="694"/>
      <c r="AC25" s="694"/>
      <c r="AD25" s="695">
        <v>3846627</v>
      </c>
      <c r="AE25" s="695"/>
      <c r="AF25" s="695"/>
      <c r="AG25" s="695"/>
      <c r="AH25" s="695"/>
      <c r="AI25" s="695"/>
      <c r="AJ25" s="695"/>
      <c r="AK25" s="695"/>
      <c r="AL25" s="659">
        <v>99.6</v>
      </c>
      <c r="AM25" s="660"/>
      <c r="AN25" s="660"/>
      <c r="AO25" s="696"/>
      <c r="AP25" s="653" t="s">
        <v>280</v>
      </c>
      <c r="AQ25" s="733"/>
      <c r="AR25" s="733"/>
      <c r="AS25" s="733"/>
      <c r="AT25" s="733"/>
      <c r="AU25" s="733"/>
      <c r="AV25" s="733"/>
      <c r="AW25" s="733"/>
      <c r="AX25" s="733"/>
      <c r="AY25" s="733"/>
      <c r="AZ25" s="733"/>
      <c r="BA25" s="733"/>
      <c r="BB25" s="733"/>
      <c r="BC25" s="733"/>
      <c r="BD25" s="733"/>
      <c r="BE25" s="733"/>
      <c r="BF25" s="734"/>
      <c r="BG25" s="656" t="s">
        <v>121</v>
      </c>
      <c r="BH25" s="657"/>
      <c r="BI25" s="657"/>
      <c r="BJ25" s="657"/>
      <c r="BK25" s="657"/>
      <c r="BL25" s="657"/>
      <c r="BM25" s="657"/>
      <c r="BN25" s="658"/>
      <c r="BO25" s="694" t="s">
        <v>121</v>
      </c>
      <c r="BP25" s="694"/>
      <c r="BQ25" s="694"/>
      <c r="BR25" s="694"/>
      <c r="BS25" s="695" t="s">
        <v>121</v>
      </c>
      <c r="BT25" s="695"/>
      <c r="BU25" s="695"/>
      <c r="BV25" s="695"/>
      <c r="BW25" s="695"/>
      <c r="BX25" s="695"/>
      <c r="BY25" s="695"/>
      <c r="BZ25" s="695"/>
      <c r="CA25" s="695"/>
      <c r="CB25" s="735"/>
      <c r="CD25" s="653" t="s">
        <v>281</v>
      </c>
      <c r="CE25" s="654"/>
      <c r="CF25" s="654"/>
      <c r="CG25" s="654"/>
      <c r="CH25" s="654"/>
      <c r="CI25" s="654"/>
      <c r="CJ25" s="654"/>
      <c r="CK25" s="654"/>
      <c r="CL25" s="654"/>
      <c r="CM25" s="654"/>
      <c r="CN25" s="654"/>
      <c r="CO25" s="654"/>
      <c r="CP25" s="654"/>
      <c r="CQ25" s="655"/>
      <c r="CR25" s="656">
        <v>1055766</v>
      </c>
      <c r="CS25" s="669"/>
      <c r="CT25" s="669"/>
      <c r="CU25" s="669"/>
      <c r="CV25" s="669"/>
      <c r="CW25" s="669"/>
      <c r="CX25" s="669"/>
      <c r="CY25" s="670"/>
      <c r="CZ25" s="659">
        <v>13.8</v>
      </c>
      <c r="DA25" s="671"/>
      <c r="DB25" s="671"/>
      <c r="DC25" s="672"/>
      <c r="DD25" s="662">
        <v>975602</v>
      </c>
      <c r="DE25" s="669"/>
      <c r="DF25" s="669"/>
      <c r="DG25" s="669"/>
      <c r="DH25" s="669"/>
      <c r="DI25" s="669"/>
      <c r="DJ25" s="669"/>
      <c r="DK25" s="670"/>
      <c r="DL25" s="662">
        <v>962765</v>
      </c>
      <c r="DM25" s="669"/>
      <c r="DN25" s="669"/>
      <c r="DO25" s="669"/>
      <c r="DP25" s="669"/>
      <c r="DQ25" s="669"/>
      <c r="DR25" s="669"/>
      <c r="DS25" s="669"/>
      <c r="DT25" s="669"/>
      <c r="DU25" s="669"/>
      <c r="DV25" s="670"/>
      <c r="DW25" s="659">
        <v>24.8</v>
      </c>
      <c r="DX25" s="671"/>
      <c r="DY25" s="671"/>
      <c r="DZ25" s="671"/>
      <c r="EA25" s="671"/>
      <c r="EB25" s="671"/>
      <c r="EC25" s="683"/>
    </row>
    <row r="26" spans="2:133" ht="11.25" customHeight="1" x14ac:dyDescent="0.2">
      <c r="B26" s="653" t="s">
        <v>282</v>
      </c>
      <c r="C26" s="654"/>
      <c r="D26" s="654"/>
      <c r="E26" s="654"/>
      <c r="F26" s="654"/>
      <c r="G26" s="654"/>
      <c r="H26" s="654"/>
      <c r="I26" s="654"/>
      <c r="J26" s="654"/>
      <c r="K26" s="654"/>
      <c r="L26" s="654"/>
      <c r="M26" s="654"/>
      <c r="N26" s="654"/>
      <c r="O26" s="654"/>
      <c r="P26" s="654"/>
      <c r="Q26" s="655"/>
      <c r="R26" s="656">
        <v>2067</v>
      </c>
      <c r="S26" s="657"/>
      <c r="T26" s="657"/>
      <c r="U26" s="657"/>
      <c r="V26" s="657"/>
      <c r="W26" s="657"/>
      <c r="X26" s="657"/>
      <c r="Y26" s="658"/>
      <c r="Z26" s="694">
        <v>0</v>
      </c>
      <c r="AA26" s="694"/>
      <c r="AB26" s="694"/>
      <c r="AC26" s="694"/>
      <c r="AD26" s="695">
        <v>2067</v>
      </c>
      <c r="AE26" s="695"/>
      <c r="AF26" s="695"/>
      <c r="AG26" s="695"/>
      <c r="AH26" s="695"/>
      <c r="AI26" s="695"/>
      <c r="AJ26" s="695"/>
      <c r="AK26" s="695"/>
      <c r="AL26" s="659">
        <v>0.1</v>
      </c>
      <c r="AM26" s="660"/>
      <c r="AN26" s="660"/>
      <c r="AO26" s="696"/>
      <c r="AP26" s="653" t="s">
        <v>283</v>
      </c>
      <c r="AQ26" s="733"/>
      <c r="AR26" s="733"/>
      <c r="AS26" s="733"/>
      <c r="AT26" s="733"/>
      <c r="AU26" s="733"/>
      <c r="AV26" s="733"/>
      <c r="AW26" s="733"/>
      <c r="AX26" s="733"/>
      <c r="AY26" s="733"/>
      <c r="AZ26" s="733"/>
      <c r="BA26" s="733"/>
      <c r="BB26" s="733"/>
      <c r="BC26" s="733"/>
      <c r="BD26" s="733"/>
      <c r="BE26" s="733"/>
      <c r="BF26" s="734"/>
      <c r="BG26" s="656" t="s">
        <v>121</v>
      </c>
      <c r="BH26" s="657"/>
      <c r="BI26" s="657"/>
      <c r="BJ26" s="657"/>
      <c r="BK26" s="657"/>
      <c r="BL26" s="657"/>
      <c r="BM26" s="657"/>
      <c r="BN26" s="658"/>
      <c r="BO26" s="694" t="s">
        <v>121</v>
      </c>
      <c r="BP26" s="694"/>
      <c r="BQ26" s="694"/>
      <c r="BR26" s="694"/>
      <c r="BS26" s="695" t="s">
        <v>121</v>
      </c>
      <c r="BT26" s="695"/>
      <c r="BU26" s="695"/>
      <c r="BV26" s="695"/>
      <c r="BW26" s="695"/>
      <c r="BX26" s="695"/>
      <c r="BY26" s="695"/>
      <c r="BZ26" s="695"/>
      <c r="CA26" s="695"/>
      <c r="CB26" s="735"/>
      <c r="CD26" s="653" t="s">
        <v>284</v>
      </c>
      <c r="CE26" s="654"/>
      <c r="CF26" s="654"/>
      <c r="CG26" s="654"/>
      <c r="CH26" s="654"/>
      <c r="CI26" s="654"/>
      <c r="CJ26" s="654"/>
      <c r="CK26" s="654"/>
      <c r="CL26" s="654"/>
      <c r="CM26" s="654"/>
      <c r="CN26" s="654"/>
      <c r="CO26" s="654"/>
      <c r="CP26" s="654"/>
      <c r="CQ26" s="655"/>
      <c r="CR26" s="656">
        <v>527776</v>
      </c>
      <c r="CS26" s="657"/>
      <c r="CT26" s="657"/>
      <c r="CU26" s="657"/>
      <c r="CV26" s="657"/>
      <c r="CW26" s="657"/>
      <c r="CX26" s="657"/>
      <c r="CY26" s="658"/>
      <c r="CZ26" s="659">
        <v>6.9</v>
      </c>
      <c r="DA26" s="671"/>
      <c r="DB26" s="671"/>
      <c r="DC26" s="672"/>
      <c r="DD26" s="662">
        <v>511790</v>
      </c>
      <c r="DE26" s="657"/>
      <c r="DF26" s="657"/>
      <c r="DG26" s="657"/>
      <c r="DH26" s="657"/>
      <c r="DI26" s="657"/>
      <c r="DJ26" s="657"/>
      <c r="DK26" s="658"/>
      <c r="DL26" s="662" t="s">
        <v>121</v>
      </c>
      <c r="DM26" s="657"/>
      <c r="DN26" s="657"/>
      <c r="DO26" s="657"/>
      <c r="DP26" s="657"/>
      <c r="DQ26" s="657"/>
      <c r="DR26" s="657"/>
      <c r="DS26" s="657"/>
      <c r="DT26" s="657"/>
      <c r="DU26" s="657"/>
      <c r="DV26" s="658"/>
      <c r="DW26" s="659" t="s">
        <v>121</v>
      </c>
      <c r="DX26" s="671"/>
      <c r="DY26" s="671"/>
      <c r="DZ26" s="671"/>
      <c r="EA26" s="671"/>
      <c r="EB26" s="671"/>
      <c r="EC26" s="683"/>
    </row>
    <row r="27" spans="2:133" ht="11.25" customHeight="1" x14ac:dyDescent="0.2">
      <c r="B27" s="653" t="s">
        <v>285</v>
      </c>
      <c r="C27" s="654"/>
      <c r="D27" s="654"/>
      <c r="E27" s="654"/>
      <c r="F27" s="654"/>
      <c r="G27" s="654"/>
      <c r="H27" s="654"/>
      <c r="I27" s="654"/>
      <c r="J27" s="654"/>
      <c r="K27" s="654"/>
      <c r="L27" s="654"/>
      <c r="M27" s="654"/>
      <c r="N27" s="654"/>
      <c r="O27" s="654"/>
      <c r="P27" s="654"/>
      <c r="Q27" s="655"/>
      <c r="R27" s="656">
        <v>48713</v>
      </c>
      <c r="S27" s="657"/>
      <c r="T27" s="657"/>
      <c r="U27" s="657"/>
      <c r="V27" s="657"/>
      <c r="W27" s="657"/>
      <c r="X27" s="657"/>
      <c r="Y27" s="658"/>
      <c r="Z27" s="694">
        <v>0.6</v>
      </c>
      <c r="AA27" s="694"/>
      <c r="AB27" s="694"/>
      <c r="AC27" s="694"/>
      <c r="AD27" s="695" t="s">
        <v>121</v>
      </c>
      <c r="AE27" s="695"/>
      <c r="AF27" s="695"/>
      <c r="AG27" s="695"/>
      <c r="AH27" s="695"/>
      <c r="AI27" s="695"/>
      <c r="AJ27" s="695"/>
      <c r="AK27" s="695"/>
      <c r="AL27" s="659" t="s">
        <v>121</v>
      </c>
      <c r="AM27" s="660"/>
      <c r="AN27" s="660"/>
      <c r="AO27" s="696"/>
      <c r="AP27" s="653" t="s">
        <v>286</v>
      </c>
      <c r="AQ27" s="654"/>
      <c r="AR27" s="654"/>
      <c r="AS27" s="654"/>
      <c r="AT27" s="654"/>
      <c r="AU27" s="654"/>
      <c r="AV27" s="654"/>
      <c r="AW27" s="654"/>
      <c r="AX27" s="654"/>
      <c r="AY27" s="654"/>
      <c r="AZ27" s="654"/>
      <c r="BA27" s="654"/>
      <c r="BB27" s="654"/>
      <c r="BC27" s="654"/>
      <c r="BD27" s="654"/>
      <c r="BE27" s="654"/>
      <c r="BF27" s="655"/>
      <c r="BG27" s="656">
        <v>2146707</v>
      </c>
      <c r="BH27" s="657"/>
      <c r="BI27" s="657"/>
      <c r="BJ27" s="657"/>
      <c r="BK27" s="657"/>
      <c r="BL27" s="657"/>
      <c r="BM27" s="657"/>
      <c r="BN27" s="658"/>
      <c r="BO27" s="694">
        <v>100</v>
      </c>
      <c r="BP27" s="694"/>
      <c r="BQ27" s="694"/>
      <c r="BR27" s="694"/>
      <c r="BS27" s="695">
        <v>36714</v>
      </c>
      <c r="BT27" s="695"/>
      <c r="BU27" s="695"/>
      <c r="BV27" s="695"/>
      <c r="BW27" s="695"/>
      <c r="BX27" s="695"/>
      <c r="BY27" s="695"/>
      <c r="BZ27" s="695"/>
      <c r="CA27" s="695"/>
      <c r="CB27" s="735"/>
      <c r="CD27" s="653" t="s">
        <v>287</v>
      </c>
      <c r="CE27" s="654"/>
      <c r="CF27" s="654"/>
      <c r="CG27" s="654"/>
      <c r="CH27" s="654"/>
      <c r="CI27" s="654"/>
      <c r="CJ27" s="654"/>
      <c r="CK27" s="654"/>
      <c r="CL27" s="654"/>
      <c r="CM27" s="654"/>
      <c r="CN27" s="654"/>
      <c r="CO27" s="654"/>
      <c r="CP27" s="654"/>
      <c r="CQ27" s="655"/>
      <c r="CR27" s="656">
        <v>1695265</v>
      </c>
      <c r="CS27" s="669"/>
      <c r="CT27" s="669"/>
      <c r="CU27" s="669"/>
      <c r="CV27" s="669"/>
      <c r="CW27" s="669"/>
      <c r="CX27" s="669"/>
      <c r="CY27" s="670"/>
      <c r="CZ27" s="659">
        <v>22.2</v>
      </c>
      <c r="DA27" s="671"/>
      <c r="DB27" s="671"/>
      <c r="DC27" s="672"/>
      <c r="DD27" s="662">
        <v>541588</v>
      </c>
      <c r="DE27" s="669"/>
      <c r="DF27" s="669"/>
      <c r="DG27" s="669"/>
      <c r="DH27" s="669"/>
      <c r="DI27" s="669"/>
      <c r="DJ27" s="669"/>
      <c r="DK27" s="670"/>
      <c r="DL27" s="662">
        <v>492028</v>
      </c>
      <c r="DM27" s="669"/>
      <c r="DN27" s="669"/>
      <c r="DO27" s="669"/>
      <c r="DP27" s="669"/>
      <c r="DQ27" s="669"/>
      <c r="DR27" s="669"/>
      <c r="DS27" s="669"/>
      <c r="DT27" s="669"/>
      <c r="DU27" s="669"/>
      <c r="DV27" s="670"/>
      <c r="DW27" s="659">
        <v>12.7</v>
      </c>
      <c r="DX27" s="671"/>
      <c r="DY27" s="671"/>
      <c r="DZ27" s="671"/>
      <c r="EA27" s="671"/>
      <c r="EB27" s="671"/>
      <c r="EC27" s="683"/>
    </row>
    <row r="28" spans="2:133" ht="11.25" customHeight="1" x14ac:dyDescent="0.2">
      <c r="B28" s="653" t="s">
        <v>288</v>
      </c>
      <c r="C28" s="654"/>
      <c r="D28" s="654"/>
      <c r="E28" s="654"/>
      <c r="F28" s="654"/>
      <c r="G28" s="654"/>
      <c r="H28" s="654"/>
      <c r="I28" s="654"/>
      <c r="J28" s="654"/>
      <c r="K28" s="654"/>
      <c r="L28" s="654"/>
      <c r="M28" s="654"/>
      <c r="N28" s="654"/>
      <c r="O28" s="654"/>
      <c r="P28" s="654"/>
      <c r="Q28" s="655"/>
      <c r="R28" s="656">
        <v>72397</v>
      </c>
      <c r="S28" s="657"/>
      <c r="T28" s="657"/>
      <c r="U28" s="657"/>
      <c r="V28" s="657"/>
      <c r="W28" s="657"/>
      <c r="X28" s="657"/>
      <c r="Y28" s="658"/>
      <c r="Z28" s="694">
        <v>0.9</v>
      </c>
      <c r="AA28" s="694"/>
      <c r="AB28" s="694"/>
      <c r="AC28" s="694"/>
      <c r="AD28" s="695">
        <v>6631</v>
      </c>
      <c r="AE28" s="695"/>
      <c r="AF28" s="695"/>
      <c r="AG28" s="695"/>
      <c r="AH28" s="695"/>
      <c r="AI28" s="695"/>
      <c r="AJ28" s="695"/>
      <c r="AK28" s="695"/>
      <c r="AL28" s="659">
        <v>0.2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289</v>
      </c>
      <c r="CE28" s="654"/>
      <c r="CF28" s="654"/>
      <c r="CG28" s="654"/>
      <c r="CH28" s="654"/>
      <c r="CI28" s="654"/>
      <c r="CJ28" s="654"/>
      <c r="CK28" s="654"/>
      <c r="CL28" s="654"/>
      <c r="CM28" s="654"/>
      <c r="CN28" s="654"/>
      <c r="CO28" s="654"/>
      <c r="CP28" s="654"/>
      <c r="CQ28" s="655"/>
      <c r="CR28" s="656">
        <v>423376</v>
      </c>
      <c r="CS28" s="657"/>
      <c r="CT28" s="657"/>
      <c r="CU28" s="657"/>
      <c r="CV28" s="657"/>
      <c r="CW28" s="657"/>
      <c r="CX28" s="657"/>
      <c r="CY28" s="658"/>
      <c r="CZ28" s="659">
        <v>5.5</v>
      </c>
      <c r="DA28" s="671"/>
      <c r="DB28" s="671"/>
      <c r="DC28" s="672"/>
      <c r="DD28" s="662">
        <v>407134</v>
      </c>
      <c r="DE28" s="657"/>
      <c r="DF28" s="657"/>
      <c r="DG28" s="657"/>
      <c r="DH28" s="657"/>
      <c r="DI28" s="657"/>
      <c r="DJ28" s="657"/>
      <c r="DK28" s="658"/>
      <c r="DL28" s="662">
        <v>407134</v>
      </c>
      <c r="DM28" s="657"/>
      <c r="DN28" s="657"/>
      <c r="DO28" s="657"/>
      <c r="DP28" s="657"/>
      <c r="DQ28" s="657"/>
      <c r="DR28" s="657"/>
      <c r="DS28" s="657"/>
      <c r="DT28" s="657"/>
      <c r="DU28" s="657"/>
      <c r="DV28" s="658"/>
      <c r="DW28" s="659">
        <v>10.5</v>
      </c>
      <c r="DX28" s="671"/>
      <c r="DY28" s="671"/>
      <c r="DZ28" s="671"/>
      <c r="EA28" s="671"/>
      <c r="EB28" s="671"/>
      <c r="EC28" s="683"/>
    </row>
    <row r="29" spans="2:133" ht="11.25" customHeight="1" x14ac:dyDescent="0.2">
      <c r="B29" s="653" t="s">
        <v>290</v>
      </c>
      <c r="C29" s="654"/>
      <c r="D29" s="654"/>
      <c r="E29" s="654"/>
      <c r="F29" s="654"/>
      <c r="G29" s="654"/>
      <c r="H29" s="654"/>
      <c r="I29" s="654"/>
      <c r="J29" s="654"/>
      <c r="K29" s="654"/>
      <c r="L29" s="654"/>
      <c r="M29" s="654"/>
      <c r="N29" s="654"/>
      <c r="O29" s="654"/>
      <c r="P29" s="654"/>
      <c r="Q29" s="655"/>
      <c r="R29" s="656">
        <v>29045</v>
      </c>
      <c r="S29" s="657"/>
      <c r="T29" s="657"/>
      <c r="U29" s="657"/>
      <c r="V29" s="657"/>
      <c r="W29" s="657"/>
      <c r="X29" s="657"/>
      <c r="Y29" s="658"/>
      <c r="Z29" s="694">
        <v>0.4</v>
      </c>
      <c r="AA29" s="694"/>
      <c r="AB29" s="694"/>
      <c r="AC29" s="694"/>
      <c r="AD29" s="695" t="s">
        <v>121</v>
      </c>
      <c r="AE29" s="695"/>
      <c r="AF29" s="695"/>
      <c r="AG29" s="695"/>
      <c r="AH29" s="695"/>
      <c r="AI29" s="695"/>
      <c r="AJ29" s="695"/>
      <c r="AK29" s="695"/>
      <c r="AL29" s="659" t="s">
        <v>121</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291</v>
      </c>
      <c r="CE29" s="676"/>
      <c r="CF29" s="653" t="s">
        <v>66</v>
      </c>
      <c r="CG29" s="654"/>
      <c r="CH29" s="654"/>
      <c r="CI29" s="654"/>
      <c r="CJ29" s="654"/>
      <c r="CK29" s="654"/>
      <c r="CL29" s="654"/>
      <c r="CM29" s="654"/>
      <c r="CN29" s="654"/>
      <c r="CO29" s="654"/>
      <c r="CP29" s="654"/>
      <c r="CQ29" s="655"/>
      <c r="CR29" s="656">
        <v>423376</v>
      </c>
      <c r="CS29" s="669"/>
      <c r="CT29" s="669"/>
      <c r="CU29" s="669"/>
      <c r="CV29" s="669"/>
      <c r="CW29" s="669"/>
      <c r="CX29" s="669"/>
      <c r="CY29" s="670"/>
      <c r="CZ29" s="659">
        <v>5.5</v>
      </c>
      <c r="DA29" s="671"/>
      <c r="DB29" s="671"/>
      <c r="DC29" s="672"/>
      <c r="DD29" s="662">
        <v>407134</v>
      </c>
      <c r="DE29" s="669"/>
      <c r="DF29" s="669"/>
      <c r="DG29" s="669"/>
      <c r="DH29" s="669"/>
      <c r="DI29" s="669"/>
      <c r="DJ29" s="669"/>
      <c r="DK29" s="670"/>
      <c r="DL29" s="662">
        <v>407134</v>
      </c>
      <c r="DM29" s="669"/>
      <c r="DN29" s="669"/>
      <c r="DO29" s="669"/>
      <c r="DP29" s="669"/>
      <c r="DQ29" s="669"/>
      <c r="DR29" s="669"/>
      <c r="DS29" s="669"/>
      <c r="DT29" s="669"/>
      <c r="DU29" s="669"/>
      <c r="DV29" s="670"/>
      <c r="DW29" s="659">
        <v>10.5</v>
      </c>
      <c r="DX29" s="671"/>
      <c r="DY29" s="671"/>
      <c r="DZ29" s="671"/>
      <c r="EA29" s="671"/>
      <c r="EB29" s="671"/>
      <c r="EC29" s="683"/>
    </row>
    <row r="30" spans="2:133" ht="11.25" customHeight="1" x14ac:dyDescent="0.2">
      <c r="B30" s="653" t="s">
        <v>292</v>
      </c>
      <c r="C30" s="654"/>
      <c r="D30" s="654"/>
      <c r="E30" s="654"/>
      <c r="F30" s="654"/>
      <c r="G30" s="654"/>
      <c r="H30" s="654"/>
      <c r="I30" s="654"/>
      <c r="J30" s="654"/>
      <c r="K30" s="654"/>
      <c r="L30" s="654"/>
      <c r="M30" s="654"/>
      <c r="N30" s="654"/>
      <c r="O30" s="654"/>
      <c r="P30" s="654"/>
      <c r="Q30" s="655"/>
      <c r="R30" s="656">
        <v>1786197</v>
      </c>
      <c r="S30" s="657"/>
      <c r="T30" s="657"/>
      <c r="U30" s="657"/>
      <c r="V30" s="657"/>
      <c r="W30" s="657"/>
      <c r="X30" s="657"/>
      <c r="Y30" s="658"/>
      <c r="Z30" s="694">
        <v>22.8</v>
      </c>
      <c r="AA30" s="694"/>
      <c r="AB30" s="694"/>
      <c r="AC30" s="694"/>
      <c r="AD30" s="695" t="s">
        <v>121</v>
      </c>
      <c r="AE30" s="695"/>
      <c r="AF30" s="695"/>
      <c r="AG30" s="695"/>
      <c r="AH30" s="695"/>
      <c r="AI30" s="695"/>
      <c r="AJ30" s="695"/>
      <c r="AK30" s="695"/>
      <c r="AL30" s="659" t="s">
        <v>121</v>
      </c>
      <c r="AM30" s="660"/>
      <c r="AN30" s="660"/>
      <c r="AO30" s="696"/>
      <c r="AP30" s="708" t="s">
        <v>210</v>
      </c>
      <c r="AQ30" s="709"/>
      <c r="AR30" s="709"/>
      <c r="AS30" s="709"/>
      <c r="AT30" s="709"/>
      <c r="AU30" s="709"/>
      <c r="AV30" s="709"/>
      <c r="AW30" s="709"/>
      <c r="AX30" s="709"/>
      <c r="AY30" s="709"/>
      <c r="AZ30" s="709"/>
      <c r="BA30" s="709"/>
      <c r="BB30" s="709"/>
      <c r="BC30" s="709"/>
      <c r="BD30" s="709"/>
      <c r="BE30" s="709"/>
      <c r="BF30" s="710"/>
      <c r="BG30" s="708" t="s">
        <v>293</v>
      </c>
      <c r="BH30" s="726"/>
      <c r="BI30" s="726"/>
      <c r="BJ30" s="726"/>
      <c r="BK30" s="726"/>
      <c r="BL30" s="726"/>
      <c r="BM30" s="726"/>
      <c r="BN30" s="726"/>
      <c r="BO30" s="726"/>
      <c r="BP30" s="726"/>
      <c r="BQ30" s="727"/>
      <c r="BR30" s="708" t="s">
        <v>294</v>
      </c>
      <c r="BS30" s="726"/>
      <c r="BT30" s="726"/>
      <c r="BU30" s="726"/>
      <c r="BV30" s="726"/>
      <c r="BW30" s="726"/>
      <c r="BX30" s="726"/>
      <c r="BY30" s="726"/>
      <c r="BZ30" s="726"/>
      <c r="CA30" s="726"/>
      <c r="CB30" s="727"/>
      <c r="CD30" s="677"/>
      <c r="CE30" s="678"/>
      <c r="CF30" s="653" t="s">
        <v>295</v>
      </c>
      <c r="CG30" s="654"/>
      <c r="CH30" s="654"/>
      <c r="CI30" s="654"/>
      <c r="CJ30" s="654"/>
      <c r="CK30" s="654"/>
      <c r="CL30" s="654"/>
      <c r="CM30" s="654"/>
      <c r="CN30" s="654"/>
      <c r="CO30" s="654"/>
      <c r="CP30" s="654"/>
      <c r="CQ30" s="655"/>
      <c r="CR30" s="656">
        <v>405131</v>
      </c>
      <c r="CS30" s="657"/>
      <c r="CT30" s="657"/>
      <c r="CU30" s="657"/>
      <c r="CV30" s="657"/>
      <c r="CW30" s="657"/>
      <c r="CX30" s="657"/>
      <c r="CY30" s="658"/>
      <c r="CZ30" s="659">
        <v>5.3</v>
      </c>
      <c r="DA30" s="671"/>
      <c r="DB30" s="671"/>
      <c r="DC30" s="672"/>
      <c r="DD30" s="662">
        <v>388889</v>
      </c>
      <c r="DE30" s="657"/>
      <c r="DF30" s="657"/>
      <c r="DG30" s="657"/>
      <c r="DH30" s="657"/>
      <c r="DI30" s="657"/>
      <c r="DJ30" s="657"/>
      <c r="DK30" s="658"/>
      <c r="DL30" s="662">
        <v>388889</v>
      </c>
      <c r="DM30" s="657"/>
      <c r="DN30" s="657"/>
      <c r="DO30" s="657"/>
      <c r="DP30" s="657"/>
      <c r="DQ30" s="657"/>
      <c r="DR30" s="657"/>
      <c r="DS30" s="657"/>
      <c r="DT30" s="657"/>
      <c r="DU30" s="657"/>
      <c r="DV30" s="658"/>
      <c r="DW30" s="659">
        <v>10</v>
      </c>
      <c r="DX30" s="671"/>
      <c r="DY30" s="671"/>
      <c r="DZ30" s="671"/>
      <c r="EA30" s="671"/>
      <c r="EB30" s="671"/>
      <c r="EC30" s="683"/>
    </row>
    <row r="31" spans="2:133" ht="11.25" customHeight="1" x14ac:dyDescent="0.2">
      <c r="B31" s="723" t="s">
        <v>296</v>
      </c>
      <c r="C31" s="724"/>
      <c r="D31" s="724"/>
      <c r="E31" s="724"/>
      <c r="F31" s="724"/>
      <c r="G31" s="724"/>
      <c r="H31" s="724"/>
      <c r="I31" s="724"/>
      <c r="J31" s="724"/>
      <c r="K31" s="724"/>
      <c r="L31" s="724"/>
      <c r="M31" s="724"/>
      <c r="N31" s="724"/>
      <c r="O31" s="724"/>
      <c r="P31" s="724"/>
      <c r="Q31" s="725"/>
      <c r="R31" s="656" t="s">
        <v>121</v>
      </c>
      <c r="S31" s="657"/>
      <c r="T31" s="657"/>
      <c r="U31" s="657"/>
      <c r="V31" s="657"/>
      <c r="W31" s="657"/>
      <c r="X31" s="657"/>
      <c r="Y31" s="658"/>
      <c r="Z31" s="694" t="s">
        <v>121</v>
      </c>
      <c r="AA31" s="694"/>
      <c r="AB31" s="694"/>
      <c r="AC31" s="694"/>
      <c r="AD31" s="695" t="s">
        <v>121</v>
      </c>
      <c r="AE31" s="695"/>
      <c r="AF31" s="695"/>
      <c r="AG31" s="695"/>
      <c r="AH31" s="695"/>
      <c r="AI31" s="695"/>
      <c r="AJ31" s="695"/>
      <c r="AK31" s="695"/>
      <c r="AL31" s="659" t="s">
        <v>121</v>
      </c>
      <c r="AM31" s="660"/>
      <c r="AN31" s="660"/>
      <c r="AO31" s="696"/>
      <c r="AP31" s="728" t="s">
        <v>297</v>
      </c>
      <c r="AQ31" s="729"/>
      <c r="AR31" s="729"/>
      <c r="AS31" s="729"/>
      <c r="AT31" s="730" t="s">
        <v>298</v>
      </c>
      <c r="AU31" s="200"/>
      <c r="AV31" s="200"/>
      <c r="AW31" s="200"/>
      <c r="AX31" s="714" t="s">
        <v>176</v>
      </c>
      <c r="AY31" s="715"/>
      <c r="AZ31" s="715"/>
      <c r="BA31" s="715"/>
      <c r="BB31" s="715"/>
      <c r="BC31" s="715"/>
      <c r="BD31" s="715"/>
      <c r="BE31" s="715"/>
      <c r="BF31" s="716"/>
      <c r="BG31" s="718">
        <v>99.4</v>
      </c>
      <c r="BH31" s="719"/>
      <c r="BI31" s="719"/>
      <c r="BJ31" s="719"/>
      <c r="BK31" s="719"/>
      <c r="BL31" s="719"/>
      <c r="BM31" s="720">
        <v>98.4</v>
      </c>
      <c r="BN31" s="719"/>
      <c r="BO31" s="719"/>
      <c r="BP31" s="719"/>
      <c r="BQ31" s="721"/>
      <c r="BR31" s="718">
        <v>99.4</v>
      </c>
      <c r="BS31" s="719"/>
      <c r="BT31" s="719"/>
      <c r="BU31" s="719"/>
      <c r="BV31" s="719"/>
      <c r="BW31" s="719"/>
      <c r="BX31" s="720">
        <v>98.3</v>
      </c>
      <c r="BY31" s="719"/>
      <c r="BZ31" s="719"/>
      <c r="CA31" s="719"/>
      <c r="CB31" s="721"/>
      <c r="CD31" s="677"/>
      <c r="CE31" s="678"/>
      <c r="CF31" s="653" t="s">
        <v>299</v>
      </c>
      <c r="CG31" s="654"/>
      <c r="CH31" s="654"/>
      <c r="CI31" s="654"/>
      <c r="CJ31" s="654"/>
      <c r="CK31" s="654"/>
      <c r="CL31" s="654"/>
      <c r="CM31" s="654"/>
      <c r="CN31" s="654"/>
      <c r="CO31" s="654"/>
      <c r="CP31" s="654"/>
      <c r="CQ31" s="655"/>
      <c r="CR31" s="656">
        <v>18245</v>
      </c>
      <c r="CS31" s="669"/>
      <c r="CT31" s="669"/>
      <c r="CU31" s="669"/>
      <c r="CV31" s="669"/>
      <c r="CW31" s="669"/>
      <c r="CX31" s="669"/>
      <c r="CY31" s="670"/>
      <c r="CZ31" s="659">
        <v>0.2</v>
      </c>
      <c r="DA31" s="671"/>
      <c r="DB31" s="671"/>
      <c r="DC31" s="672"/>
      <c r="DD31" s="662">
        <v>18245</v>
      </c>
      <c r="DE31" s="669"/>
      <c r="DF31" s="669"/>
      <c r="DG31" s="669"/>
      <c r="DH31" s="669"/>
      <c r="DI31" s="669"/>
      <c r="DJ31" s="669"/>
      <c r="DK31" s="670"/>
      <c r="DL31" s="662">
        <v>18245</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
      <c r="B32" s="653" t="s">
        <v>300</v>
      </c>
      <c r="C32" s="654"/>
      <c r="D32" s="654"/>
      <c r="E32" s="654"/>
      <c r="F32" s="654"/>
      <c r="G32" s="654"/>
      <c r="H32" s="654"/>
      <c r="I32" s="654"/>
      <c r="J32" s="654"/>
      <c r="K32" s="654"/>
      <c r="L32" s="654"/>
      <c r="M32" s="654"/>
      <c r="N32" s="654"/>
      <c r="O32" s="654"/>
      <c r="P32" s="654"/>
      <c r="Q32" s="655"/>
      <c r="R32" s="656">
        <v>539116</v>
      </c>
      <c r="S32" s="657"/>
      <c r="T32" s="657"/>
      <c r="U32" s="657"/>
      <c r="V32" s="657"/>
      <c r="W32" s="657"/>
      <c r="X32" s="657"/>
      <c r="Y32" s="658"/>
      <c r="Z32" s="694">
        <v>6.9</v>
      </c>
      <c r="AA32" s="694"/>
      <c r="AB32" s="694"/>
      <c r="AC32" s="694"/>
      <c r="AD32" s="695" t="s">
        <v>121</v>
      </c>
      <c r="AE32" s="695"/>
      <c r="AF32" s="695"/>
      <c r="AG32" s="695"/>
      <c r="AH32" s="695"/>
      <c r="AI32" s="695"/>
      <c r="AJ32" s="695"/>
      <c r="AK32" s="695"/>
      <c r="AL32" s="659" t="s">
        <v>121</v>
      </c>
      <c r="AM32" s="660"/>
      <c r="AN32" s="660"/>
      <c r="AO32" s="696"/>
      <c r="AP32" s="697"/>
      <c r="AQ32" s="698"/>
      <c r="AR32" s="698"/>
      <c r="AS32" s="698"/>
      <c r="AT32" s="731"/>
      <c r="AU32" s="196" t="s">
        <v>301</v>
      </c>
      <c r="AX32" s="653" t="s">
        <v>302</v>
      </c>
      <c r="AY32" s="654"/>
      <c r="AZ32" s="654"/>
      <c r="BA32" s="654"/>
      <c r="BB32" s="654"/>
      <c r="BC32" s="654"/>
      <c r="BD32" s="654"/>
      <c r="BE32" s="654"/>
      <c r="BF32" s="655"/>
      <c r="BG32" s="722">
        <v>99.1</v>
      </c>
      <c r="BH32" s="669"/>
      <c r="BI32" s="669"/>
      <c r="BJ32" s="669"/>
      <c r="BK32" s="669"/>
      <c r="BL32" s="669"/>
      <c r="BM32" s="660">
        <v>97.5</v>
      </c>
      <c r="BN32" s="669"/>
      <c r="BO32" s="669"/>
      <c r="BP32" s="669"/>
      <c r="BQ32" s="692"/>
      <c r="BR32" s="722">
        <v>99.1</v>
      </c>
      <c r="BS32" s="669"/>
      <c r="BT32" s="669"/>
      <c r="BU32" s="669"/>
      <c r="BV32" s="669"/>
      <c r="BW32" s="669"/>
      <c r="BX32" s="660">
        <v>97.5</v>
      </c>
      <c r="BY32" s="669"/>
      <c r="BZ32" s="669"/>
      <c r="CA32" s="669"/>
      <c r="CB32" s="692"/>
      <c r="CD32" s="679"/>
      <c r="CE32" s="680"/>
      <c r="CF32" s="653" t="s">
        <v>303</v>
      </c>
      <c r="CG32" s="654"/>
      <c r="CH32" s="654"/>
      <c r="CI32" s="654"/>
      <c r="CJ32" s="654"/>
      <c r="CK32" s="654"/>
      <c r="CL32" s="654"/>
      <c r="CM32" s="654"/>
      <c r="CN32" s="654"/>
      <c r="CO32" s="654"/>
      <c r="CP32" s="654"/>
      <c r="CQ32" s="655"/>
      <c r="CR32" s="656" t="s">
        <v>121</v>
      </c>
      <c r="CS32" s="657"/>
      <c r="CT32" s="657"/>
      <c r="CU32" s="657"/>
      <c r="CV32" s="657"/>
      <c r="CW32" s="657"/>
      <c r="CX32" s="657"/>
      <c r="CY32" s="658"/>
      <c r="CZ32" s="659" t="s">
        <v>121</v>
      </c>
      <c r="DA32" s="671"/>
      <c r="DB32" s="671"/>
      <c r="DC32" s="672"/>
      <c r="DD32" s="662" t="s">
        <v>121</v>
      </c>
      <c r="DE32" s="657"/>
      <c r="DF32" s="657"/>
      <c r="DG32" s="657"/>
      <c r="DH32" s="657"/>
      <c r="DI32" s="657"/>
      <c r="DJ32" s="657"/>
      <c r="DK32" s="658"/>
      <c r="DL32" s="662" t="s">
        <v>121</v>
      </c>
      <c r="DM32" s="657"/>
      <c r="DN32" s="657"/>
      <c r="DO32" s="657"/>
      <c r="DP32" s="657"/>
      <c r="DQ32" s="657"/>
      <c r="DR32" s="657"/>
      <c r="DS32" s="657"/>
      <c r="DT32" s="657"/>
      <c r="DU32" s="657"/>
      <c r="DV32" s="658"/>
      <c r="DW32" s="659" t="s">
        <v>121</v>
      </c>
      <c r="DX32" s="671"/>
      <c r="DY32" s="671"/>
      <c r="DZ32" s="671"/>
      <c r="EA32" s="671"/>
      <c r="EB32" s="671"/>
      <c r="EC32" s="683"/>
    </row>
    <row r="33" spans="2:133" ht="11.25" customHeight="1" x14ac:dyDescent="0.2">
      <c r="B33" s="653" t="s">
        <v>304</v>
      </c>
      <c r="C33" s="654"/>
      <c r="D33" s="654"/>
      <c r="E33" s="654"/>
      <c r="F33" s="654"/>
      <c r="G33" s="654"/>
      <c r="H33" s="654"/>
      <c r="I33" s="654"/>
      <c r="J33" s="654"/>
      <c r="K33" s="654"/>
      <c r="L33" s="654"/>
      <c r="M33" s="654"/>
      <c r="N33" s="654"/>
      <c r="O33" s="654"/>
      <c r="P33" s="654"/>
      <c r="Q33" s="655"/>
      <c r="R33" s="656">
        <v>7341</v>
      </c>
      <c r="S33" s="657"/>
      <c r="T33" s="657"/>
      <c r="U33" s="657"/>
      <c r="V33" s="657"/>
      <c r="W33" s="657"/>
      <c r="X33" s="657"/>
      <c r="Y33" s="658"/>
      <c r="Z33" s="694">
        <v>0.1</v>
      </c>
      <c r="AA33" s="694"/>
      <c r="AB33" s="694"/>
      <c r="AC33" s="694"/>
      <c r="AD33" s="695" t="s">
        <v>121</v>
      </c>
      <c r="AE33" s="695"/>
      <c r="AF33" s="695"/>
      <c r="AG33" s="695"/>
      <c r="AH33" s="695"/>
      <c r="AI33" s="695"/>
      <c r="AJ33" s="695"/>
      <c r="AK33" s="695"/>
      <c r="AL33" s="659" t="s">
        <v>121</v>
      </c>
      <c r="AM33" s="660"/>
      <c r="AN33" s="660"/>
      <c r="AO33" s="696"/>
      <c r="AP33" s="699"/>
      <c r="AQ33" s="700"/>
      <c r="AR33" s="700"/>
      <c r="AS33" s="700"/>
      <c r="AT33" s="732"/>
      <c r="AU33" s="201"/>
      <c r="AV33" s="201"/>
      <c r="AW33" s="201"/>
      <c r="AX33" s="637" t="s">
        <v>305</v>
      </c>
      <c r="AY33" s="638"/>
      <c r="AZ33" s="638"/>
      <c r="BA33" s="638"/>
      <c r="BB33" s="638"/>
      <c r="BC33" s="638"/>
      <c r="BD33" s="638"/>
      <c r="BE33" s="638"/>
      <c r="BF33" s="639"/>
      <c r="BG33" s="717">
        <v>99.6</v>
      </c>
      <c r="BH33" s="641"/>
      <c r="BI33" s="641"/>
      <c r="BJ33" s="641"/>
      <c r="BK33" s="641"/>
      <c r="BL33" s="641"/>
      <c r="BM33" s="687">
        <v>99</v>
      </c>
      <c r="BN33" s="641"/>
      <c r="BO33" s="641"/>
      <c r="BP33" s="641"/>
      <c r="BQ33" s="704"/>
      <c r="BR33" s="717">
        <v>99.6</v>
      </c>
      <c r="BS33" s="641"/>
      <c r="BT33" s="641"/>
      <c r="BU33" s="641"/>
      <c r="BV33" s="641"/>
      <c r="BW33" s="641"/>
      <c r="BX33" s="687">
        <v>98.9</v>
      </c>
      <c r="BY33" s="641"/>
      <c r="BZ33" s="641"/>
      <c r="CA33" s="641"/>
      <c r="CB33" s="704"/>
      <c r="CD33" s="653" t="s">
        <v>306</v>
      </c>
      <c r="CE33" s="654"/>
      <c r="CF33" s="654"/>
      <c r="CG33" s="654"/>
      <c r="CH33" s="654"/>
      <c r="CI33" s="654"/>
      <c r="CJ33" s="654"/>
      <c r="CK33" s="654"/>
      <c r="CL33" s="654"/>
      <c r="CM33" s="654"/>
      <c r="CN33" s="654"/>
      <c r="CO33" s="654"/>
      <c r="CP33" s="654"/>
      <c r="CQ33" s="655"/>
      <c r="CR33" s="656">
        <v>3740438</v>
      </c>
      <c r="CS33" s="669"/>
      <c r="CT33" s="669"/>
      <c r="CU33" s="669"/>
      <c r="CV33" s="669"/>
      <c r="CW33" s="669"/>
      <c r="CX33" s="669"/>
      <c r="CY33" s="670"/>
      <c r="CZ33" s="659">
        <v>48.9</v>
      </c>
      <c r="DA33" s="671"/>
      <c r="DB33" s="671"/>
      <c r="DC33" s="672"/>
      <c r="DD33" s="662">
        <v>2258797</v>
      </c>
      <c r="DE33" s="669"/>
      <c r="DF33" s="669"/>
      <c r="DG33" s="669"/>
      <c r="DH33" s="669"/>
      <c r="DI33" s="669"/>
      <c r="DJ33" s="669"/>
      <c r="DK33" s="670"/>
      <c r="DL33" s="662">
        <v>1661933</v>
      </c>
      <c r="DM33" s="669"/>
      <c r="DN33" s="669"/>
      <c r="DO33" s="669"/>
      <c r="DP33" s="669"/>
      <c r="DQ33" s="669"/>
      <c r="DR33" s="669"/>
      <c r="DS33" s="669"/>
      <c r="DT33" s="669"/>
      <c r="DU33" s="669"/>
      <c r="DV33" s="670"/>
      <c r="DW33" s="659">
        <v>42.8</v>
      </c>
      <c r="DX33" s="671"/>
      <c r="DY33" s="671"/>
      <c r="DZ33" s="671"/>
      <c r="EA33" s="671"/>
      <c r="EB33" s="671"/>
      <c r="EC33" s="683"/>
    </row>
    <row r="34" spans="2:133" ht="11.25" customHeight="1" x14ac:dyDescent="0.2">
      <c r="B34" s="653" t="s">
        <v>307</v>
      </c>
      <c r="C34" s="654"/>
      <c r="D34" s="654"/>
      <c r="E34" s="654"/>
      <c r="F34" s="654"/>
      <c r="G34" s="654"/>
      <c r="H34" s="654"/>
      <c r="I34" s="654"/>
      <c r="J34" s="654"/>
      <c r="K34" s="654"/>
      <c r="L34" s="654"/>
      <c r="M34" s="654"/>
      <c r="N34" s="654"/>
      <c r="O34" s="654"/>
      <c r="P34" s="654"/>
      <c r="Q34" s="655"/>
      <c r="R34" s="656">
        <v>414626</v>
      </c>
      <c r="S34" s="657"/>
      <c r="T34" s="657"/>
      <c r="U34" s="657"/>
      <c r="V34" s="657"/>
      <c r="W34" s="657"/>
      <c r="X34" s="657"/>
      <c r="Y34" s="658"/>
      <c r="Z34" s="694">
        <v>5.3</v>
      </c>
      <c r="AA34" s="694"/>
      <c r="AB34" s="694"/>
      <c r="AC34" s="694"/>
      <c r="AD34" s="695" t="s">
        <v>121</v>
      </c>
      <c r="AE34" s="695"/>
      <c r="AF34" s="695"/>
      <c r="AG34" s="695"/>
      <c r="AH34" s="695"/>
      <c r="AI34" s="695"/>
      <c r="AJ34" s="695"/>
      <c r="AK34" s="695"/>
      <c r="AL34" s="659" t="s">
        <v>121</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308</v>
      </c>
      <c r="CE34" s="654"/>
      <c r="CF34" s="654"/>
      <c r="CG34" s="654"/>
      <c r="CH34" s="654"/>
      <c r="CI34" s="654"/>
      <c r="CJ34" s="654"/>
      <c r="CK34" s="654"/>
      <c r="CL34" s="654"/>
      <c r="CM34" s="654"/>
      <c r="CN34" s="654"/>
      <c r="CO34" s="654"/>
      <c r="CP34" s="654"/>
      <c r="CQ34" s="655"/>
      <c r="CR34" s="656">
        <v>1148819</v>
      </c>
      <c r="CS34" s="657"/>
      <c r="CT34" s="657"/>
      <c r="CU34" s="657"/>
      <c r="CV34" s="657"/>
      <c r="CW34" s="657"/>
      <c r="CX34" s="657"/>
      <c r="CY34" s="658"/>
      <c r="CZ34" s="659">
        <v>15</v>
      </c>
      <c r="DA34" s="671"/>
      <c r="DB34" s="671"/>
      <c r="DC34" s="672"/>
      <c r="DD34" s="662">
        <v>951309</v>
      </c>
      <c r="DE34" s="657"/>
      <c r="DF34" s="657"/>
      <c r="DG34" s="657"/>
      <c r="DH34" s="657"/>
      <c r="DI34" s="657"/>
      <c r="DJ34" s="657"/>
      <c r="DK34" s="658"/>
      <c r="DL34" s="662">
        <v>655316</v>
      </c>
      <c r="DM34" s="657"/>
      <c r="DN34" s="657"/>
      <c r="DO34" s="657"/>
      <c r="DP34" s="657"/>
      <c r="DQ34" s="657"/>
      <c r="DR34" s="657"/>
      <c r="DS34" s="657"/>
      <c r="DT34" s="657"/>
      <c r="DU34" s="657"/>
      <c r="DV34" s="658"/>
      <c r="DW34" s="659">
        <v>16.899999999999999</v>
      </c>
      <c r="DX34" s="671"/>
      <c r="DY34" s="671"/>
      <c r="DZ34" s="671"/>
      <c r="EA34" s="671"/>
      <c r="EB34" s="671"/>
      <c r="EC34" s="683"/>
    </row>
    <row r="35" spans="2:133" ht="11.25" customHeight="1" x14ac:dyDescent="0.2">
      <c r="B35" s="653" t="s">
        <v>309</v>
      </c>
      <c r="C35" s="654"/>
      <c r="D35" s="654"/>
      <c r="E35" s="654"/>
      <c r="F35" s="654"/>
      <c r="G35" s="654"/>
      <c r="H35" s="654"/>
      <c r="I35" s="654"/>
      <c r="J35" s="654"/>
      <c r="K35" s="654"/>
      <c r="L35" s="654"/>
      <c r="M35" s="654"/>
      <c r="N35" s="654"/>
      <c r="O35" s="654"/>
      <c r="P35" s="654"/>
      <c r="Q35" s="655"/>
      <c r="R35" s="656">
        <v>362055</v>
      </c>
      <c r="S35" s="657"/>
      <c r="T35" s="657"/>
      <c r="U35" s="657"/>
      <c r="V35" s="657"/>
      <c r="W35" s="657"/>
      <c r="X35" s="657"/>
      <c r="Y35" s="658"/>
      <c r="Z35" s="694">
        <v>4.5999999999999996</v>
      </c>
      <c r="AA35" s="694"/>
      <c r="AB35" s="694"/>
      <c r="AC35" s="694"/>
      <c r="AD35" s="695" t="s">
        <v>121</v>
      </c>
      <c r="AE35" s="695"/>
      <c r="AF35" s="695"/>
      <c r="AG35" s="695"/>
      <c r="AH35" s="695"/>
      <c r="AI35" s="695"/>
      <c r="AJ35" s="695"/>
      <c r="AK35" s="695"/>
      <c r="AL35" s="659" t="s">
        <v>121</v>
      </c>
      <c r="AM35" s="660"/>
      <c r="AN35" s="660"/>
      <c r="AO35" s="696"/>
      <c r="AP35" s="206"/>
      <c r="AQ35" s="708" t="s">
        <v>310</v>
      </c>
      <c r="AR35" s="709"/>
      <c r="AS35" s="709"/>
      <c r="AT35" s="709"/>
      <c r="AU35" s="709"/>
      <c r="AV35" s="709"/>
      <c r="AW35" s="709"/>
      <c r="AX35" s="709"/>
      <c r="AY35" s="709"/>
      <c r="AZ35" s="709"/>
      <c r="BA35" s="709"/>
      <c r="BB35" s="709"/>
      <c r="BC35" s="709"/>
      <c r="BD35" s="709"/>
      <c r="BE35" s="709"/>
      <c r="BF35" s="710"/>
      <c r="BG35" s="708" t="s">
        <v>311</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312</v>
      </c>
      <c r="CE35" s="654"/>
      <c r="CF35" s="654"/>
      <c r="CG35" s="654"/>
      <c r="CH35" s="654"/>
      <c r="CI35" s="654"/>
      <c r="CJ35" s="654"/>
      <c r="CK35" s="654"/>
      <c r="CL35" s="654"/>
      <c r="CM35" s="654"/>
      <c r="CN35" s="654"/>
      <c r="CO35" s="654"/>
      <c r="CP35" s="654"/>
      <c r="CQ35" s="655"/>
      <c r="CR35" s="656">
        <v>132682</v>
      </c>
      <c r="CS35" s="669"/>
      <c r="CT35" s="669"/>
      <c r="CU35" s="669"/>
      <c r="CV35" s="669"/>
      <c r="CW35" s="669"/>
      <c r="CX35" s="669"/>
      <c r="CY35" s="670"/>
      <c r="CZ35" s="659">
        <v>1.7</v>
      </c>
      <c r="DA35" s="671"/>
      <c r="DB35" s="671"/>
      <c r="DC35" s="672"/>
      <c r="DD35" s="662">
        <v>90967</v>
      </c>
      <c r="DE35" s="669"/>
      <c r="DF35" s="669"/>
      <c r="DG35" s="669"/>
      <c r="DH35" s="669"/>
      <c r="DI35" s="669"/>
      <c r="DJ35" s="669"/>
      <c r="DK35" s="670"/>
      <c r="DL35" s="662">
        <v>90938</v>
      </c>
      <c r="DM35" s="669"/>
      <c r="DN35" s="669"/>
      <c r="DO35" s="669"/>
      <c r="DP35" s="669"/>
      <c r="DQ35" s="669"/>
      <c r="DR35" s="669"/>
      <c r="DS35" s="669"/>
      <c r="DT35" s="669"/>
      <c r="DU35" s="669"/>
      <c r="DV35" s="670"/>
      <c r="DW35" s="659">
        <v>2.2999999999999998</v>
      </c>
      <c r="DX35" s="671"/>
      <c r="DY35" s="671"/>
      <c r="DZ35" s="671"/>
      <c r="EA35" s="671"/>
      <c r="EB35" s="671"/>
      <c r="EC35" s="683"/>
    </row>
    <row r="36" spans="2:133" ht="11.25" customHeight="1" x14ac:dyDescent="0.2">
      <c r="B36" s="653" t="s">
        <v>313</v>
      </c>
      <c r="C36" s="654"/>
      <c r="D36" s="654"/>
      <c r="E36" s="654"/>
      <c r="F36" s="654"/>
      <c r="G36" s="654"/>
      <c r="H36" s="654"/>
      <c r="I36" s="654"/>
      <c r="J36" s="654"/>
      <c r="K36" s="654"/>
      <c r="L36" s="654"/>
      <c r="M36" s="654"/>
      <c r="N36" s="654"/>
      <c r="O36" s="654"/>
      <c r="P36" s="654"/>
      <c r="Q36" s="655"/>
      <c r="R36" s="656">
        <v>186036</v>
      </c>
      <c r="S36" s="657"/>
      <c r="T36" s="657"/>
      <c r="U36" s="657"/>
      <c r="V36" s="657"/>
      <c r="W36" s="657"/>
      <c r="X36" s="657"/>
      <c r="Y36" s="658"/>
      <c r="Z36" s="694">
        <v>2.4</v>
      </c>
      <c r="AA36" s="694"/>
      <c r="AB36" s="694"/>
      <c r="AC36" s="694"/>
      <c r="AD36" s="695" t="s">
        <v>121</v>
      </c>
      <c r="AE36" s="695"/>
      <c r="AF36" s="695"/>
      <c r="AG36" s="695"/>
      <c r="AH36" s="695"/>
      <c r="AI36" s="695"/>
      <c r="AJ36" s="695"/>
      <c r="AK36" s="695"/>
      <c r="AL36" s="659" t="s">
        <v>121</v>
      </c>
      <c r="AM36" s="660"/>
      <c r="AN36" s="660"/>
      <c r="AO36" s="696"/>
      <c r="AP36" s="206"/>
      <c r="AQ36" s="705" t="s">
        <v>314</v>
      </c>
      <c r="AR36" s="706"/>
      <c r="AS36" s="706"/>
      <c r="AT36" s="706"/>
      <c r="AU36" s="706"/>
      <c r="AV36" s="706"/>
      <c r="AW36" s="706"/>
      <c r="AX36" s="706"/>
      <c r="AY36" s="707"/>
      <c r="AZ36" s="711">
        <v>571063</v>
      </c>
      <c r="BA36" s="712"/>
      <c r="BB36" s="712"/>
      <c r="BC36" s="712"/>
      <c r="BD36" s="712"/>
      <c r="BE36" s="712"/>
      <c r="BF36" s="713"/>
      <c r="BG36" s="714" t="s">
        <v>315</v>
      </c>
      <c r="BH36" s="715"/>
      <c r="BI36" s="715"/>
      <c r="BJ36" s="715"/>
      <c r="BK36" s="715"/>
      <c r="BL36" s="715"/>
      <c r="BM36" s="715"/>
      <c r="BN36" s="715"/>
      <c r="BO36" s="715"/>
      <c r="BP36" s="715"/>
      <c r="BQ36" s="715"/>
      <c r="BR36" s="715"/>
      <c r="BS36" s="715"/>
      <c r="BT36" s="715"/>
      <c r="BU36" s="716"/>
      <c r="BV36" s="711">
        <v>13252</v>
      </c>
      <c r="BW36" s="712"/>
      <c r="BX36" s="712"/>
      <c r="BY36" s="712"/>
      <c r="BZ36" s="712"/>
      <c r="CA36" s="712"/>
      <c r="CB36" s="713"/>
      <c r="CD36" s="653" t="s">
        <v>316</v>
      </c>
      <c r="CE36" s="654"/>
      <c r="CF36" s="654"/>
      <c r="CG36" s="654"/>
      <c r="CH36" s="654"/>
      <c r="CI36" s="654"/>
      <c r="CJ36" s="654"/>
      <c r="CK36" s="654"/>
      <c r="CL36" s="654"/>
      <c r="CM36" s="654"/>
      <c r="CN36" s="654"/>
      <c r="CO36" s="654"/>
      <c r="CP36" s="654"/>
      <c r="CQ36" s="655"/>
      <c r="CR36" s="656">
        <v>777113</v>
      </c>
      <c r="CS36" s="657"/>
      <c r="CT36" s="657"/>
      <c r="CU36" s="657"/>
      <c r="CV36" s="657"/>
      <c r="CW36" s="657"/>
      <c r="CX36" s="657"/>
      <c r="CY36" s="658"/>
      <c r="CZ36" s="659">
        <v>10.199999999999999</v>
      </c>
      <c r="DA36" s="671"/>
      <c r="DB36" s="671"/>
      <c r="DC36" s="672"/>
      <c r="DD36" s="662">
        <v>690318</v>
      </c>
      <c r="DE36" s="657"/>
      <c r="DF36" s="657"/>
      <c r="DG36" s="657"/>
      <c r="DH36" s="657"/>
      <c r="DI36" s="657"/>
      <c r="DJ36" s="657"/>
      <c r="DK36" s="658"/>
      <c r="DL36" s="662">
        <v>503453</v>
      </c>
      <c r="DM36" s="657"/>
      <c r="DN36" s="657"/>
      <c r="DO36" s="657"/>
      <c r="DP36" s="657"/>
      <c r="DQ36" s="657"/>
      <c r="DR36" s="657"/>
      <c r="DS36" s="657"/>
      <c r="DT36" s="657"/>
      <c r="DU36" s="657"/>
      <c r="DV36" s="658"/>
      <c r="DW36" s="659">
        <v>13</v>
      </c>
      <c r="DX36" s="671"/>
      <c r="DY36" s="671"/>
      <c r="DZ36" s="671"/>
      <c r="EA36" s="671"/>
      <c r="EB36" s="671"/>
      <c r="EC36" s="683"/>
    </row>
    <row r="37" spans="2:133" ht="11.25" customHeight="1" x14ac:dyDescent="0.2">
      <c r="B37" s="653" t="s">
        <v>317</v>
      </c>
      <c r="C37" s="654"/>
      <c r="D37" s="654"/>
      <c r="E37" s="654"/>
      <c r="F37" s="654"/>
      <c r="G37" s="654"/>
      <c r="H37" s="654"/>
      <c r="I37" s="654"/>
      <c r="J37" s="654"/>
      <c r="K37" s="654"/>
      <c r="L37" s="654"/>
      <c r="M37" s="654"/>
      <c r="N37" s="654"/>
      <c r="O37" s="654"/>
      <c r="P37" s="654"/>
      <c r="Q37" s="655"/>
      <c r="R37" s="656">
        <v>117699</v>
      </c>
      <c r="S37" s="657"/>
      <c r="T37" s="657"/>
      <c r="U37" s="657"/>
      <c r="V37" s="657"/>
      <c r="W37" s="657"/>
      <c r="X37" s="657"/>
      <c r="Y37" s="658"/>
      <c r="Z37" s="694">
        <v>1.5</v>
      </c>
      <c r="AA37" s="694"/>
      <c r="AB37" s="694"/>
      <c r="AC37" s="694"/>
      <c r="AD37" s="695">
        <v>8111</v>
      </c>
      <c r="AE37" s="695"/>
      <c r="AF37" s="695"/>
      <c r="AG37" s="695"/>
      <c r="AH37" s="695"/>
      <c r="AI37" s="695"/>
      <c r="AJ37" s="695"/>
      <c r="AK37" s="695"/>
      <c r="AL37" s="659">
        <v>0.2</v>
      </c>
      <c r="AM37" s="660"/>
      <c r="AN37" s="660"/>
      <c r="AO37" s="696"/>
      <c r="AQ37" s="689" t="s">
        <v>318</v>
      </c>
      <c r="AR37" s="690"/>
      <c r="AS37" s="690"/>
      <c r="AT37" s="690"/>
      <c r="AU37" s="690"/>
      <c r="AV37" s="690"/>
      <c r="AW37" s="690"/>
      <c r="AX37" s="690"/>
      <c r="AY37" s="691"/>
      <c r="AZ37" s="656">
        <v>85718</v>
      </c>
      <c r="BA37" s="657"/>
      <c r="BB37" s="657"/>
      <c r="BC37" s="657"/>
      <c r="BD37" s="669"/>
      <c r="BE37" s="669"/>
      <c r="BF37" s="692"/>
      <c r="BG37" s="653" t="s">
        <v>319</v>
      </c>
      <c r="BH37" s="654"/>
      <c r="BI37" s="654"/>
      <c r="BJ37" s="654"/>
      <c r="BK37" s="654"/>
      <c r="BL37" s="654"/>
      <c r="BM37" s="654"/>
      <c r="BN37" s="654"/>
      <c r="BO37" s="654"/>
      <c r="BP37" s="654"/>
      <c r="BQ37" s="654"/>
      <c r="BR37" s="654"/>
      <c r="BS37" s="654"/>
      <c r="BT37" s="654"/>
      <c r="BU37" s="655"/>
      <c r="BV37" s="656">
        <v>8124</v>
      </c>
      <c r="BW37" s="657"/>
      <c r="BX37" s="657"/>
      <c r="BY37" s="657"/>
      <c r="BZ37" s="657"/>
      <c r="CA37" s="657"/>
      <c r="CB37" s="693"/>
      <c r="CD37" s="653" t="s">
        <v>320</v>
      </c>
      <c r="CE37" s="654"/>
      <c r="CF37" s="654"/>
      <c r="CG37" s="654"/>
      <c r="CH37" s="654"/>
      <c r="CI37" s="654"/>
      <c r="CJ37" s="654"/>
      <c r="CK37" s="654"/>
      <c r="CL37" s="654"/>
      <c r="CM37" s="654"/>
      <c r="CN37" s="654"/>
      <c r="CO37" s="654"/>
      <c r="CP37" s="654"/>
      <c r="CQ37" s="655"/>
      <c r="CR37" s="656">
        <v>14518</v>
      </c>
      <c r="CS37" s="669"/>
      <c r="CT37" s="669"/>
      <c r="CU37" s="669"/>
      <c r="CV37" s="669"/>
      <c r="CW37" s="669"/>
      <c r="CX37" s="669"/>
      <c r="CY37" s="670"/>
      <c r="CZ37" s="659">
        <v>0.2</v>
      </c>
      <c r="DA37" s="671"/>
      <c r="DB37" s="671"/>
      <c r="DC37" s="672"/>
      <c r="DD37" s="662">
        <v>14518</v>
      </c>
      <c r="DE37" s="669"/>
      <c r="DF37" s="669"/>
      <c r="DG37" s="669"/>
      <c r="DH37" s="669"/>
      <c r="DI37" s="669"/>
      <c r="DJ37" s="669"/>
      <c r="DK37" s="670"/>
      <c r="DL37" s="662">
        <v>14518</v>
      </c>
      <c r="DM37" s="669"/>
      <c r="DN37" s="669"/>
      <c r="DO37" s="669"/>
      <c r="DP37" s="669"/>
      <c r="DQ37" s="669"/>
      <c r="DR37" s="669"/>
      <c r="DS37" s="669"/>
      <c r="DT37" s="669"/>
      <c r="DU37" s="669"/>
      <c r="DV37" s="670"/>
      <c r="DW37" s="659">
        <v>0.4</v>
      </c>
      <c r="DX37" s="671"/>
      <c r="DY37" s="671"/>
      <c r="DZ37" s="671"/>
      <c r="EA37" s="671"/>
      <c r="EB37" s="671"/>
      <c r="EC37" s="683"/>
    </row>
    <row r="38" spans="2:133" ht="11.25" customHeight="1" x14ac:dyDescent="0.2">
      <c r="B38" s="653" t="s">
        <v>321</v>
      </c>
      <c r="C38" s="654"/>
      <c r="D38" s="654"/>
      <c r="E38" s="654"/>
      <c r="F38" s="654"/>
      <c r="G38" s="654"/>
      <c r="H38" s="654"/>
      <c r="I38" s="654"/>
      <c r="J38" s="654"/>
      <c r="K38" s="654"/>
      <c r="L38" s="654"/>
      <c r="M38" s="654"/>
      <c r="N38" s="654"/>
      <c r="O38" s="654"/>
      <c r="P38" s="654"/>
      <c r="Q38" s="655"/>
      <c r="R38" s="656">
        <v>344954</v>
      </c>
      <c r="S38" s="657"/>
      <c r="T38" s="657"/>
      <c r="U38" s="657"/>
      <c r="V38" s="657"/>
      <c r="W38" s="657"/>
      <c r="X38" s="657"/>
      <c r="Y38" s="658"/>
      <c r="Z38" s="694">
        <v>4.4000000000000004</v>
      </c>
      <c r="AA38" s="694"/>
      <c r="AB38" s="694"/>
      <c r="AC38" s="694"/>
      <c r="AD38" s="695" t="s">
        <v>121</v>
      </c>
      <c r="AE38" s="695"/>
      <c r="AF38" s="695"/>
      <c r="AG38" s="695"/>
      <c r="AH38" s="695"/>
      <c r="AI38" s="695"/>
      <c r="AJ38" s="695"/>
      <c r="AK38" s="695"/>
      <c r="AL38" s="659" t="s">
        <v>121</v>
      </c>
      <c r="AM38" s="660"/>
      <c r="AN38" s="660"/>
      <c r="AO38" s="696"/>
      <c r="AQ38" s="689" t="s">
        <v>322</v>
      </c>
      <c r="AR38" s="690"/>
      <c r="AS38" s="690"/>
      <c r="AT38" s="690"/>
      <c r="AU38" s="690"/>
      <c r="AV38" s="690"/>
      <c r="AW38" s="690"/>
      <c r="AX38" s="690"/>
      <c r="AY38" s="691"/>
      <c r="AZ38" s="656">
        <v>822</v>
      </c>
      <c r="BA38" s="657"/>
      <c r="BB38" s="657"/>
      <c r="BC38" s="657"/>
      <c r="BD38" s="669"/>
      <c r="BE38" s="669"/>
      <c r="BF38" s="692"/>
      <c r="BG38" s="653" t="s">
        <v>323</v>
      </c>
      <c r="BH38" s="654"/>
      <c r="BI38" s="654"/>
      <c r="BJ38" s="654"/>
      <c r="BK38" s="654"/>
      <c r="BL38" s="654"/>
      <c r="BM38" s="654"/>
      <c r="BN38" s="654"/>
      <c r="BO38" s="654"/>
      <c r="BP38" s="654"/>
      <c r="BQ38" s="654"/>
      <c r="BR38" s="654"/>
      <c r="BS38" s="654"/>
      <c r="BT38" s="654"/>
      <c r="BU38" s="655"/>
      <c r="BV38" s="656">
        <v>1181</v>
      </c>
      <c r="BW38" s="657"/>
      <c r="BX38" s="657"/>
      <c r="BY38" s="657"/>
      <c r="BZ38" s="657"/>
      <c r="CA38" s="657"/>
      <c r="CB38" s="693"/>
      <c r="CD38" s="653" t="s">
        <v>324</v>
      </c>
      <c r="CE38" s="654"/>
      <c r="CF38" s="654"/>
      <c r="CG38" s="654"/>
      <c r="CH38" s="654"/>
      <c r="CI38" s="654"/>
      <c r="CJ38" s="654"/>
      <c r="CK38" s="654"/>
      <c r="CL38" s="654"/>
      <c r="CM38" s="654"/>
      <c r="CN38" s="654"/>
      <c r="CO38" s="654"/>
      <c r="CP38" s="654"/>
      <c r="CQ38" s="655"/>
      <c r="CR38" s="656">
        <v>484523</v>
      </c>
      <c r="CS38" s="657"/>
      <c r="CT38" s="657"/>
      <c r="CU38" s="657"/>
      <c r="CV38" s="657"/>
      <c r="CW38" s="657"/>
      <c r="CX38" s="657"/>
      <c r="CY38" s="658"/>
      <c r="CZ38" s="659">
        <v>6.3</v>
      </c>
      <c r="DA38" s="671"/>
      <c r="DB38" s="671"/>
      <c r="DC38" s="672"/>
      <c r="DD38" s="662">
        <v>410338</v>
      </c>
      <c r="DE38" s="657"/>
      <c r="DF38" s="657"/>
      <c r="DG38" s="657"/>
      <c r="DH38" s="657"/>
      <c r="DI38" s="657"/>
      <c r="DJ38" s="657"/>
      <c r="DK38" s="658"/>
      <c r="DL38" s="662">
        <v>404226</v>
      </c>
      <c r="DM38" s="657"/>
      <c r="DN38" s="657"/>
      <c r="DO38" s="657"/>
      <c r="DP38" s="657"/>
      <c r="DQ38" s="657"/>
      <c r="DR38" s="657"/>
      <c r="DS38" s="657"/>
      <c r="DT38" s="657"/>
      <c r="DU38" s="657"/>
      <c r="DV38" s="658"/>
      <c r="DW38" s="659">
        <v>10.4</v>
      </c>
      <c r="DX38" s="671"/>
      <c r="DY38" s="671"/>
      <c r="DZ38" s="671"/>
      <c r="EA38" s="671"/>
      <c r="EB38" s="671"/>
      <c r="EC38" s="683"/>
    </row>
    <row r="39" spans="2:133" ht="11.25" customHeight="1" x14ac:dyDescent="0.2">
      <c r="B39" s="653" t="s">
        <v>325</v>
      </c>
      <c r="C39" s="654"/>
      <c r="D39" s="654"/>
      <c r="E39" s="654"/>
      <c r="F39" s="654"/>
      <c r="G39" s="654"/>
      <c r="H39" s="654"/>
      <c r="I39" s="654"/>
      <c r="J39" s="654"/>
      <c r="K39" s="654"/>
      <c r="L39" s="654"/>
      <c r="M39" s="654"/>
      <c r="N39" s="654"/>
      <c r="O39" s="654"/>
      <c r="P39" s="654"/>
      <c r="Q39" s="655"/>
      <c r="R39" s="656" t="s">
        <v>121</v>
      </c>
      <c r="S39" s="657"/>
      <c r="T39" s="657"/>
      <c r="U39" s="657"/>
      <c r="V39" s="657"/>
      <c r="W39" s="657"/>
      <c r="X39" s="657"/>
      <c r="Y39" s="658"/>
      <c r="Z39" s="694" t="s">
        <v>121</v>
      </c>
      <c r="AA39" s="694"/>
      <c r="AB39" s="694"/>
      <c r="AC39" s="694"/>
      <c r="AD39" s="695" t="s">
        <v>121</v>
      </c>
      <c r="AE39" s="695"/>
      <c r="AF39" s="695"/>
      <c r="AG39" s="695"/>
      <c r="AH39" s="695"/>
      <c r="AI39" s="695"/>
      <c r="AJ39" s="695"/>
      <c r="AK39" s="695"/>
      <c r="AL39" s="659" t="s">
        <v>121</v>
      </c>
      <c r="AM39" s="660"/>
      <c r="AN39" s="660"/>
      <c r="AO39" s="696"/>
      <c r="AQ39" s="689" t="s">
        <v>326</v>
      </c>
      <c r="AR39" s="690"/>
      <c r="AS39" s="690"/>
      <c r="AT39" s="690"/>
      <c r="AU39" s="690"/>
      <c r="AV39" s="690"/>
      <c r="AW39" s="690"/>
      <c r="AX39" s="690"/>
      <c r="AY39" s="691"/>
      <c r="AZ39" s="656" t="s">
        <v>121</v>
      </c>
      <c r="BA39" s="657"/>
      <c r="BB39" s="657"/>
      <c r="BC39" s="657"/>
      <c r="BD39" s="669"/>
      <c r="BE39" s="669"/>
      <c r="BF39" s="692"/>
      <c r="BG39" s="653" t="s">
        <v>327</v>
      </c>
      <c r="BH39" s="654"/>
      <c r="BI39" s="654"/>
      <c r="BJ39" s="654"/>
      <c r="BK39" s="654"/>
      <c r="BL39" s="654"/>
      <c r="BM39" s="654"/>
      <c r="BN39" s="654"/>
      <c r="BO39" s="654"/>
      <c r="BP39" s="654"/>
      <c r="BQ39" s="654"/>
      <c r="BR39" s="654"/>
      <c r="BS39" s="654"/>
      <c r="BT39" s="654"/>
      <c r="BU39" s="655"/>
      <c r="BV39" s="656">
        <v>1773</v>
      </c>
      <c r="BW39" s="657"/>
      <c r="BX39" s="657"/>
      <c r="BY39" s="657"/>
      <c r="BZ39" s="657"/>
      <c r="CA39" s="657"/>
      <c r="CB39" s="693"/>
      <c r="CD39" s="653" t="s">
        <v>328</v>
      </c>
      <c r="CE39" s="654"/>
      <c r="CF39" s="654"/>
      <c r="CG39" s="654"/>
      <c r="CH39" s="654"/>
      <c r="CI39" s="654"/>
      <c r="CJ39" s="654"/>
      <c r="CK39" s="654"/>
      <c r="CL39" s="654"/>
      <c r="CM39" s="654"/>
      <c r="CN39" s="654"/>
      <c r="CO39" s="654"/>
      <c r="CP39" s="654"/>
      <c r="CQ39" s="655"/>
      <c r="CR39" s="656">
        <v>1189301</v>
      </c>
      <c r="CS39" s="669"/>
      <c r="CT39" s="669"/>
      <c r="CU39" s="669"/>
      <c r="CV39" s="669"/>
      <c r="CW39" s="669"/>
      <c r="CX39" s="669"/>
      <c r="CY39" s="670"/>
      <c r="CZ39" s="659">
        <v>15.6</v>
      </c>
      <c r="DA39" s="671"/>
      <c r="DB39" s="671"/>
      <c r="DC39" s="672"/>
      <c r="DD39" s="662">
        <v>107865</v>
      </c>
      <c r="DE39" s="669"/>
      <c r="DF39" s="669"/>
      <c r="DG39" s="669"/>
      <c r="DH39" s="669"/>
      <c r="DI39" s="669"/>
      <c r="DJ39" s="669"/>
      <c r="DK39" s="670"/>
      <c r="DL39" s="662" t="s">
        <v>121</v>
      </c>
      <c r="DM39" s="669"/>
      <c r="DN39" s="669"/>
      <c r="DO39" s="669"/>
      <c r="DP39" s="669"/>
      <c r="DQ39" s="669"/>
      <c r="DR39" s="669"/>
      <c r="DS39" s="669"/>
      <c r="DT39" s="669"/>
      <c r="DU39" s="669"/>
      <c r="DV39" s="670"/>
      <c r="DW39" s="659" t="s">
        <v>121</v>
      </c>
      <c r="DX39" s="671"/>
      <c r="DY39" s="671"/>
      <c r="DZ39" s="671"/>
      <c r="EA39" s="671"/>
      <c r="EB39" s="671"/>
      <c r="EC39" s="683"/>
    </row>
    <row r="40" spans="2:133" ht="11.25" customHeight="1" x14ac:dyDescent="0.2">
      <c r="B40" s="653" t="s">
        <v>329</v>
      </c>
      <c r="C40" s="654"/>
      <c r="D40" s="654"/>
      <c r="E40" s="654"/>
      <c r="F40" s="654"/>
      <c r="G40" s="654"/>
      <c r="H40" s="654"/>
      <c r="I40" s="654"/>
      <c r="J40" s="654"/>
      <c r="K40" s="654"/>
      <c r="L40" s="654"/>
      <c r="M40" s="654"/>
      <c r="N40" s="654"/>
      <c r="O40" s="654"/>
      <c r="P40" s="654"/>
      <c r="Q40" s="655"/>
      <c r="R40" s="656">
        <v>17454</v>
      </c>
      <c r="S40" s="657"/>
      <c r="T40" s="657"/>
      <c r="U40" s="657"/>
      <c r="V40" s="657"/>
      <c r="W40" s="657"/>
      <c r="X40" s="657"/>
      <c r="Y40" s="658"/>
      <c r="Z40" s="694">
        <v>0.2</v>
      </c>
      <c r="AA40" s="694"/>
      <c r="AB40" s="694"/>
      <c r="AC40" s="694"/>
      <c r="AD40" s="695" t="s">
        <v>121</v>
      </c>
      <c r="AE40" s="695"/>
      <c r="AF40" s="695"/>
      <c r="AG40" s="695"/>
      <c r="AH40" s="695"/>
      <c r="AI40" s="695"/>
      <c r="AJ40" s="695"/>
      <c r="AK40" s="695"/>
      <c r="AL40" s="659" t="s">
        <v>121</v>
      </c>
      <c r="AM40" s="660"/>
      <c r="AN40" s="660"/>
      <c r="AO40" s="696"/>
      <c r="AQ40" s="689" t="s">
        <v>330</v>
      </c>
      <c r="AR40" s="690"/>
      <c r="AS40" s="690"/>
      <c r="AT40" s="690"/>
      <c r="AU40" s="690"/>
      <c r="AV40" s="690"/>
      <c r="AW40" s="690"/>
      <c r="AX40" s="690"/>
      <c r="AY40" s="691"/>
      <c r="AZ40" s="656" t="s">
        <v>121</v>
      </c>
      <c r="BA40" s="657"/>
      <c r="BB40" s="657"/>
      <c r="BC40" s="657"/>
      <c r="BD40" s="669"/>
      <c r="BE40" s="669"/>
      <c r="BF40" s="692"/>
      <c r="BG40" s="697" t="s">
        <v>331</v>
      </c>
      <c r="BH40" s="698"/>
      <c r="BI40" s="698"/>
      <c r="BJ40" s="698"/>
      <c r="BK40" s="698"/>
      <c r="BL40" s="202"/>
      <c r="BM40" s="654" t="s">
        <v>332</v>
      </c>
      <c r="BN40" s="654"/>
      <c r="BO40" s="654"/>
      <c r="BP40" s="654"/>
      <c r="BQ40" s="654"/>
      <c r="BR40" s="654"/>
      <c r="BS40" s="654"/>
      <c r="BT40" s="654"/>
      <c r="BU40" s="655"/>
      <c r="BV40" s="656">
        <v>116</v>
      </c>
      <c r="BW40" s="657"/>
      <c r="BX40" s="657"/>
      <c r="BY40" s="657"/>
      <c r="BZ40" s="657"/>
      <c r="CA40" s="657"/>
      <c r="CB40" s="693"/>
      <c r="CD40" s="653" t="s">
        <v>333</v>
      </c>
      <c r="CE40" s="654"/>
      <c r="CF40" s="654"/>
      <c r="CG40" s="654"/>
      <c r="CH40" s="654"/>
      <c r="CI40" s="654"/>
      <c r="CJ40" s="654"/>
      <c r="CK40" s="654"/>
      <c r="CL40" s="654"/>
      <c r="CM40" s="654"/>
      <c r="CN40" s="654"/>
      <c r="CO40" s="654"/>
      <c r="CP40" s="654"/>
      <c r="CQ40" s="655"/>
      <c r="CR40" s="656">
        <v>8000</v>
      </c>
      <c r="CS40" s="657"/>
      <c r="CT40" s="657"/>
      <c r="CU40" s="657"/>
      <c r="CV40" s="657"/>
      <c r="CW40" s="657"/>
      <c r="CX40" s="657"/>
      <c r="CY40" s="658"/>
      <c r="CZ40" s="659">
        <v>0.1</v>
      </c>
      <c r="DA40" s="671"/>
      <c r="DB40" s="671"/>
      <c r="DC40" s="672"/>
      <c r="DD40" s="662">
        <v>8000</v>
      </c>
      <c r="DE40" s="657"/>
      <c r="DF40" s="657"/>
      <c r="DG40" s="657"/>
      <c r="DH40" s="657"/>
      <c r="DI40" s="657"/>
      <c r="DJ40" s="657"/>
      <c r="DK40" s="658"/>
      <c r="DL40" s="662">
        <v>8000</v>
      </c>
      <c r="DM40" s="657"/>
      <c r="DN40" s="657"/>
      <c r="DO40" s="657"/>
      <c r="DP40" s="657"/>
      <c r="DQ40" s="657"/>
      <c r="DR40" s="657"/>
      <c r="DS40" s="657"/>
      <c r="DT40" s="657"/>
      <c r="DU40" s="657"/>
      <c r="DV40" s="658"/>
      <c r="DW40" s="659">
        <v>0.2</v>
      </c>
      <c r="DX40" s="671"/>
      <c r="DY40" s="671"/>
      <c r="DZ40" s="671"/>
      <c r="EA40" s="671"/>
      <c r="EB40" s="671"/>
      <c r="EC40" s="683"/>
    </row>
    <row r="41" spans="2:133" ht="11.25" customHeight="1" x14ac:dyDescent="0.2">
      <c r="B41" s="637" t="s">
        <v>334</v>
      </c>
      <c r="C41" s="638"/>
      <c r="D41" s="638"/>
      <c r="E41" s="638"/>
      <c r="F41" s="638"/>
      <c r="G41" s="638"/>
      <c r="H41" s="638"/>
      <c r="I41" s="638"/>
      <c r="J41" s="638"/>
      <c r="K41" s="638"/>
      <c r="L41" s="638"/>
      <c r="M41" s="638"/>
      <c r="N41" s="638"/>
      <c r="O41" s="638"/>
      <c r="P41" s="638"/>
      <c r="Q41" s="639"/>
      <c r="R41" s="640">
        <v>7839769</v>
      </c>
      <c r="S41" s="681"/>
      <c r="T41" s="681"/>
      <c r="U41" s="681"/>
      <c r="V41" s="681"/>
      <c r="W41" s="681"/>
      <c r="X41" s="681"/>
      <c r="Y41" s="684"/>
      <c r="Z41" s="685">
        <v>100</v>
      </c>
      <c r="AA41" s="685"/>
      <c r="AB41" s="685"/>
      <c r="AC41" s="685"/>
      <c r="AD41" s="686">
        <v>3863436</v>
      </c>
      <c r="AE41" s="686"/>
      <c r="AF41" s="686"/>
      <c r="AG41" s="686"/>
      <c r="AH41" s="686"/>
      <c r="AI41" s="686"/>
      <c r="AJ41" s="686"/>
      <c r="AK41" s="686"/>
      <c r="AL41" s="643">
        <v>100</v>
      </c>
      <c r="AM41" s="687"/>
      <c r="AN41" s="687"/>
      <c r="AO41" s="688"/>
      <c r="AQ41" s="689" t="s">
        <v>335</v>
      </c>
      <c r="AR41" s="690"/>
      <c r="AS41" s="690"/>
      <c r="AT41" s="690"/>
      <c r="AU41" s="690"/>
      <c r="AV41" s="690"/>
      <c r="AW41" s="690"/>
      <c r="AX41" s="690"/>
      <c r="AY41" s="691"/>
      <c r="AZ41" s="656">
        <v>84902</v>
      </c>
      <c r="BA41" s="657"/>
      <c r="BB41" s="657"/>
      <c r="BC41" s="657"/>
      <c r="BD41" s="669"/>
      <c r="BE41" s="669"/>
      <c r="BF41" s="692"/>
      <c r="BG41" s="697"/>
      <c r="BH41" s="698"/>
      <c r="BI41" s="698"/>
      <c r="BJ41" s="698"/>
      <c r="BK41" s="698"/>
      <c r="BL41" s="202"/>
      <c r="BM41" s="654" t="s">
        <v>336</v>
      </c>
      <c r="BN41" s="654"/>
      <c r="BO41" s="654"/>
      <c r="BP41" s="654"/>
      <c r="BQ41" s="654"/>
      <c r="BR41" s="654"/>
      <c r="BS41" s="654"/>
      <c r="BT41" s="654"/>
      <c r="BU41" s="655"/>
      <c r="BV41" s="656" t="s">
        <v>121</v>
      </c>
      <c r="BW41" s="657"/>
      <c r="BX41" s="657"/>
      <c r="BY41" s="657"/>
      <c r="BZ41" s="657"/>
      <c r="CA41" s="657"/>
      <c r="CB41" s="693"/>
      <c r="CD41" s="653" t="s">
        <v>337</v>
      </c>
      <c r="CE41" s="654"/>
      <c r="CF41" s="654"/>
      <c r="CG41" s="654"/>
      <c r="CH41" s="654"/>
      <c r="CI41" s="654"/>
      <c r="CJ41" s="654"/>
      <c r="CK41" s="654"/>
      <c r="CL41" s="654"/>
      <c r="CM41" s="654"/>
      <c r="CN41" s="654"/>
      <c r="CO41" s="654"/>
      <c r="CP41" s="654"/>
      <c r="CQ41" s="655"/>
      <c r="CR41" s="656" t="s">
        <v>121</v>
      </c>
      <c r="CS41" s="669"/>
      <c r="CT41" s="669"/>
      <c r="CU41" s="669"/>
      <c r="CV41" s="669"/>
      <c r="CW41" s="669"/>
      <c r="CX41" s="669"/>
      <c r="CY41" s="670"/>
      <c r="CZ41" s="659" t="s">
        <v>121</v>
      </c>
      <c r="DA41" s="671"/>
      <c r="DB41" s="671"/>
      <c r="DC41" s="672"/>
      <c r="DD41" s="662" t="s">
        <v>121</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338</v>
      </c>
      <c r="AR42" s="702"/>
      <c r="AS42" s="702"/>
      <c r="AT42" s="702"/>
      <c r="AU42" s="702"/>
      <c r="AV42" s="702"/>
      <c r="AW42" s="702"/>
      <c r="AX42" s="702"/>
      <c r="AY42" s="703"/>
      <c r="AZ42" s="640">
        <v>399621</v>
      </c>
      <c r="BA42" s="681"/>
      <c r="BB42" s="681"/>
      <c r="BC42" s="681"/>
      <c r="BD42" s="641"/>
      <c r="BE42" s="641"/>
      <c r="BF42" s="704"/>
      <c r="BG42" s="699"/>
      <c r="BH42" s="700"/>
      <c r="BI42" s="700"/>
      <c r="BJ42" s="700"/>
      <c r="BK42" s="700"/>
      <c r="BL42" s="203"/>
      <c r="BM42" s="638" t="s">
        <v>339</v>
      </c>
      <c r="BN42" s="638"/>
      <c r="BO42" s="638"/>
      <c r="BP42" s="638"/>
      <c r="BQ42" s="638"/>
      <c r="BR42" s="638"/>
      <c r="BS42" s="638"/>
      <c r="BT42" s="638"/>
      <c r="BU42" s="639"/>
      <c r="BV42" s="640">
        <v>430</v>
      </c>
      <c r="BW42" s="681"/>
      <c r="BX42" s="681"/>
      <c r="BY42" s="681"/>
      <c r="BZ42" s="681"/>
      <c r="CA42" s="681"/>
      <c r="CB42" s="682"/>
      <c r="CD42" s="653" t="s">
        <v>340</v>
      </c>
      <c r="CE42" s="654"/>
      <c r="CF42" s="654"/>
      <c r="CG42" s="654"/>
      <c r="CH42" s="654"/>
      <c r="CI42" s="654"/>
      <c r="CJ42" s="654"/>
      <c r="CK42" s="654"/>
      <c r="CL42" s="654"/>
      <c r="CM42" s="654"/>
      <c r="CN42" s="654"/>
      <c r="CO42" s="654"/>
      <c r="CP42" s="654"/>
      <c r="CQ42" s="655"/>
      <c r="CR42" s="656">
        <v>729849</v>
      </c>
      <c r="CS42" s="669"/>
      <c r="CT42" s="669"/>
      <c r="CU42" s="669"/>
      <c r="CV42" s="669"/>
      <c r="CW42" s="669"/>
      <c r="CX42" s="669"/>
      <c r="CY42" s="670"/>
      <c r="CZ42" s="659">
        <v>9.5</v>
      </c>
      <c r="DA42" s="671"/>
      <c r="DB42" s="671"/>
      <c r="DC42" s="672"/>
      <c r="DD42" s="662">
        <v>194576</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341</v>
      </c>
      <c r="CD43" s="653" t="s">
        <v>342</v>
      </c>
      <c r="CE43" s="654"/>
      <c r="CF43" s="654"/>
      <c r="CG43" s="654"/>
      <c r="CH43" s="654"/>
      <c r="CI43" s="654"/>
      <c r="CJ43" s="654"/>
      <c r="CK43" s="654"/>
      <c r="CL43" s="654"/>
      <c r="CM43" s="654"/>
      <c r="CN43" s="654"/>
      <c r="CO43" s="654"/>
      <c r="CP43" s="654"/>
      <c r="CQ43" s="655"/>
      <c r="CR43" s="656">
        <v>9769</v>
      </c>
      <c r="CS43" s="669"/>
      <c r="CT43" s="669"/>
      <c r="CU43" s="669"/>
      <c r="CV43" s="669"/>
      <c r="CW43" s="669"/>
      <c r="CX43" s="669"/>
      <c r="CY43" s="670"/>
      <c r="CZ43" s="659">
        <v>0.1</v>
      </c>
      <c r="DA43" s="671"/>
      <c r="DB43" s="671"/>
      <c r="DC43" s="672"/>
      <c r="DD43" s="662">
        <v>9769</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343</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291</v>
      </c>
      <c r="CE44" s="676"/>
      <c r="CF44" s="653" t="s">
        <v>344</v>
      </c>
      <c r="CG44" s="654"/>
      <c r="CH44" s="654"/>
      <c r="CI44" s="654"/>
      <c r="CJ44" s="654"/>
      <c r="CK44" s="654"/>
      <c r="CL44" s="654"/>
      <c r="CM44" s="654"/>
      <c r="CN44" s="654"/>
      <c r="CO44" s="654"/>
      <c r="CP44" s="654"/>
      <c r="CQ44" s="655"/>
      <c r="CR44" s="656">
        <v>729849</v>
      </c>
      <c r="CS44" s="657"/>
      <c r="CT44" s="657"/>
      <c r="CU44" s="657"/>
      <c r="CV44" s="657"/>
      <c r="CW44" s="657"/>
      <c r="CX44" s="657"/>
      <c r="CY44" s="658"/>
      <c r="CZ44" s="659">
        <v>9.5</v>
      </c>
      <c r="DA44" s="660"/>
      <c r="DB44" s="660"/>
      <c r="DC44" s="661"/>
      <c r="DD44" s="662">
        <v>194576</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345</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346</v>
      </c>
      <c r="CG45" s="654"/>
      <c r="CH45" s="654"/>
      <c r="CI45" s="654"/>
      <c r="CJ45" s="654"/>
      <c r="CK45" s="654"/>
      <c r="CL45" s="654"/>
      <c r="CM45" s="654"/>
      <c r="CN45" s="654"/>
      <c r="CO45" s="654"/>
      <c r="CP45" s="654"/>
      <c r="CQ45" s="655"/>
      <c r="CR45" s="656">
        <v>336277</v>
      </c>
      <c r="CS45" s="669"/>
      <c r="CT45" s="669"/>
      <c r="CU45" s="669"/>
      <c r="CV45" s="669"/>
      <c r="CW45" s="669"/>
      <c r="CX45" s="669"/>
      <c r="CY45" s="670"/>
      <c r="CZ45" s="659">
        <v>4.4000000000000004</v>
      </c>
      <c r="DA45" s="671"/>
      <c r="DB45" s="671"/>
      <c r="DC45" s="672"/>
      <c r="DD45" s="662">
        <v>12663</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347</v>
      </c>
      <c r="CG46" s="654"/>
      <c r="CH46" s="654"/>
      <c r="CI46" s="654"/>
      <c r="CJ46" s="654"/>
      <c r="CK46" s="654"/>
      <c r="CL46" s="654"/>
      <c r="CM46" s="654"/>
      <c r="CN46" s="654"/>
      <c r="CO46" s="654"/>
      <c r="CP46" s="654"/>
      <c r="CQ46" s="655"/>
      <c r="CR46" s="656">
        <v>301259</v>
      </c>
      <c r="CS46" s="657"/>
      <c r="CT46" s="657"/>
      <c r="CU46" s="657"/>
      <c r="CV46" s="657"/>
      <c r="CW46" s="657"/>
      <c r="CX46" s="657"/>
      <c r="CY46" s="658"/>
      <c r="CZ46" s="659">
        <v>3.9</v>
      </c>
      <c r="DA46" s="660"/>
      <c r="DB46" s="660"/>
      <c r="DC46" s="661"/>
      <c r="DD46" s="662">
        <v>173900</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348</v>
      </c>
      <c r="CG47" s="654"/>
      <c r="CH47" s="654"/>
      <c r="CI47" s="654"/>
      <c r="CJ47" s="654"/>
      <c r="CK47" s="654"/>
      <c r="CL47" s="654"/>
      <c r="CM47" s="654"/>
      <c r="CN47" s="654"/>
      <c r="CO47" s="654"/>
      <c r="CP47" s="654"/>
      <c r="CQ47" s="655"/>
      <c r="CR47" s="656" t="s">
        <v>121</v>
      </c>
      <c r="CS47" s="669"/>
      <c r="CT47" s="669"/>
      <c r="CU47" s="669"/>
      <c r="CV47" s="669"/>
      <c r="CW47" s="669"/>
      <c r="CX47" s="669"/>
      <c r="CY47" s="670"/>
      <c r="CZ47" s="659" t="s">
        <v>121</v>
      </c>
      <c r="DA47" s="671"/>
      <c r="DB47" s="671"/>
      <c r="DC47" s="672"/>
      <c r="DD47" s="662" t="s">
        <v>121</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349</v>
      </c>
      <c r="CG48" s="654"/>
      <c r="CH48" s="654"/>
      <c r="CI48" s="654"/>
      <c r="CJ48" s="654"/>
      <c r="CK48" s="654"/>
      <c r="CL48" s="654"/>
      <c r="CM48" s="654"/>
      <c r="CN48" s="654"/>
      <c r="CO48" s="654"/>
      <c r="CP48" s="654"/>
      <c r="CQ48" s="655"/>
      <c r="CR48" s="656" t="s">
        <v>121</v>
      </c>
      <c r="CS48" s="657"/>
      <c r="CT48" s="657"/>
      <c r="CU48" s="657"/>
      <c r="CV48" s="657"/>
      <c r="CW48" s="657"/>
      <c r="CX48" s="657"/>
      <c r="CY48" s="658"/>
      <c r="CZ48" s="659" t="s">
        <v>121</v>
      </c>
      <c r="DA48" s="660"/>
      <c r="DB48" s="660"/>
      <c r="DC48" s="661"/>
      <c r="DD48" s="662" t="s">
        <v>121</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350</v>
      </c>
      <c r="CE49" s="638"/>
      <c r="CF49" s="638"/>
      <c r="CG49" s="638"/>
      <c r="CH49" s="638"/>
      <c r="CI49" s="638"/>
      <c r="CJ49" s="638"/>
      <c r="CK49" s="638"/>
      <c r="CL49" s="638"/>
      <c r="CM49" s="638"/>
      <c r="CN49" s="638"/>
      <c r="CO49" s="638"/>
      <c r="CP49" s="638"/>
      <c r="CQ49" s="639"/>
      <c r="CR49" s="640">
        <v>7644694</v>
      </c>
      <c r="CS49" s="641"/>
      <c r="CT49" s="641"/>
      <c r="CU49" s="641"/>
      <c r="CV49" s="641"/>
      <c r="CW49" s="641"/>
      <c r="CX49" s="641"/>
      <c r="CY49" s="642"/>
      <c r="CZ49" s="643">
        <v>100</v>
      </c>
      <c r="DA49" s="644"/>
      <c r="DB49" s="644"/>
      <c r="DC49" s="645"/>
      <c r="DD49" s="646">
        <v>4377697</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Ko+VaZARdVu7Hlfg5sLMkpFc6kKF987oX5Xhq5ojyyIkI6Gc0P2JvBabCmAmWrUYBboavaREnoiw/2HwKMMs1A==" saltValue="k0W2z3dh3KTHw6IruT9zX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EA135"/>
  <sheetViews>
    <sheetView topLeftCell="A54" zoomScale="85" zoomScaleNormal="85" zoomScaleSheetLayoutView="70" workbookViewId="0">
      <selection activeCell="A2" sqref="A2:BI2"/>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351</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352</v>
      </c>
      <c r="DK2" s="1127"/>
      <c r="DL2" s="1127"/>
      <c r="DM2" s="1127"/>
      <c r="DN2" s="1127"/>
      <c r="DO2" s="1128"/>
      <c r="DP2" s="210"/>
      <c r="DQ2" s="1126" t="s">
        <v>353</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4" t="s">
        <v>354</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355</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
      <c r="A5" s="1030" t="s">
        <v>356</v>
      </c>
      <c r="B5" s="1031"/>
      <c r="C5" s="1031"/>
      <c r="D5" s="1031"/>
      <c r="E5" s="1031"/>
      <c r="F5" s="1031"/>
      <c r="G5" s="1031"/>
      <c r="H5" s="1031"/>
      <c r="I5" s="1031"/>
      <c r="J5" s="1031"/>
      <c r="K5" s="1031"/>
      <c r="L5" s="1031"/>
      <c r="M5" s="1031"/>
      <c r="N5" s="1031"/>
      <c r="O5" s="1031"/>
      <c r="P5" s="1032"/>
      <c r="Q5" s="1036" t="s">
        <v>357</v>
      </c>
      <c r="R5" s="1037"/>
      <c r="S5" s="1037"/>
      <c r="T5" s="1037"/>
      <c r="U5" s="1038"/>
      <c r="V5" s="1036" t="s">
        <v>358</v>
      </c>
      <c r="W5" s="1037"/>
      <c r="X5" s="1037"/>
      <c r="Y5" s="1037"/>
      <c r="Z5" s="1038"/>
      <c r="AA5" s="1036" t="s">
        <v>359</v>
      </c>
      <c r="AB5" s="1037"/>
      <c r="AC5" s="1037"/>
      <c r="AD5" s="1037"/>
      <c r="AE5" s="1037"/>
      <c r="AF5" s="1129" t="s">
        <v>360</v>
      </c>
      <c r="AG5" s="1037"/>
      <c r="AH5" s="1037"/>
      <c r="AI5" s="1037"/>
      <c r="AJ5" s="1050"/>
      <c r="AK5" s="1037" t="s">
        <v>361</v>
      </c>
      <c r="AL5" s="1037"/>
      <c r="AM5" s="1037"/>
      <c r="AN5" s="1037"/>
      <c r="AO5" s="1038"/>
      <c r="AP5" s="1036" t="s">
        <v>362</v>
      </c>
      <c r="AQ5" s="1037"/>
      <c r="AR5" s="1037"/>
      <c r="AS5" s="1037"/>
      <c r="AT5" s="1038"/>
      <c r="AU5" s="1036" t="s">
        <v>363</v>
      </c>
      <c r="AV5" s="1037"/>
      <c r="AW5" s="1037"/>
      <c r="AX5" s="1037"/>
      <c r="AY5" s="1050"/>
      <c r="AZ5" s="214"/>
      <c r="BA5" s="214"/>
      <c r="BB5" s="214"/>
      <c r="BC5" s="214"/>
      <c r="BD5" s="214"/>
      <c r="BE5" s="215"/>
      <c r="BF5" s="215"/>
      <c r="BG5" s="215"/>
      <c r="BH5" s="215"/>
      <c r="BI5" s="215"/>
      <c r="BJ5" s="215"/>
      <c r="BK5" s="215"/>
      <c r="BL5" s="215"/>
      <c r="BM5" s="215"/>
      <c r="BN5" s="215"/>
      <c r="BO5" s="215"/>
      <c r="BP5" s="215"/>
      <c r="BQ5" s="1030" t="s">
        <v>364</v>
      </c>
      <c r="BR5" s="1031"/>
      <c r="BS5" s="1031"/>
      <c r="BT5" s="1031"/>
      <c r="BU5" s="1031"/>
      <c r="BV5" s="1031"/>
      <c r="BW5" s="1031"/>
      <c r="BX5" s="1031"/>
      <c r="BY5" s="1031"/>
      <c r="BZ5" s="1031"/>
      <c r="CA5" s="1031"/>
      <c r="CB5" s="1031"/>
      <c r="CC5" s="1031"/>
      <c r="CD5" s="1031"/>
      <c r="CE5" s="1031"/>
      <c r="CF5" s="1031"/>
      <c r="CG5" s="1032"/>
      <c r="CH5" s="1036" t="s">
        <v>365</v>
      </c>
      <c r="CI5" s="1037"/>
      <c r="CJ5" s="1037"/>
      <c r="CK5" s="1037"/>
      <c r="CL5" s="1038"/>
      <c r="CM5" s="1036" t="s">
        <v>366</v>
      </c>
      <c r="CN5" s="1037"/>
      <c r="CO5" s="1037"/>
      <c r="CP5" s="1037"/>
      <c r="CQ5" s="1038"/>
      <c r="CR5" s="1036" t="s">
        <v>367</v>
      </c>
      <c r="CS5" s="1037"/>
      <c r="CT5" s="1037"/>
      <c r="CU5" s="1037"/>
      <c r="CV5" s="1038"/>
      <c r="CW5" s="1036" t="s">
        <v>368</v>
      </c>
      <c r="CX5" s="1037"/>
      <c r="CY5" s="1037"/>
      <c r="CZ5" s="1037"/>
      <c r="DA5" s="1038"/>
      <c r="DB5" s="1036" t="s">
        <v>369</v>
      </c>
      <c r="DC5" s="1037"/>
      <c r="DD5" s="1037"/>
      <c r="DE5" s="1037"/>
      <c r="DF5" s="1038"/>
      <c r="DG5" s="1119" t="s">
        <v>370</v>
      </c>
      <c r="DH5" s="1120"/>
      <c r="DI5" s="1120"/>
      <c r="DJ5" s="1120"/>
      <c r="DK5" s="1121"/>
      <c r="DL5" s="1119" t="s">
        <v>371</v>
      </c>
      <c r="DM5" s="1120"/>
      <c r="DN5" s="1120"/>
      <c r="DO5" s="1120"/>
      <c r="DP5" s="1121"/>
      <c r="DQ5" s="1036" t="s">
        <v>372</v>
      </c>
      <c r="DR5" s="1037"/>
      <c r="DS5" s="1037"/>
      <c r="DT5" s="1037"/>
      <c r="DU5" s="1038"/>
      <c r="DV5" s="1036" t="s">
        <v>363</v>
      </c>
      <c r="DW5" s="1037"/>
      <c r="DX5" s="1037"/>
      <c r="DY5" s="1037"/>
      <c r="DZ5" s="1050"/>
      <c r="EA5" s="217"/>
    </row>
    <row r="6" spans="1:131" s="218"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
      <c r="A7" s="219">
        <v>1</v>
      </c>
      <c r="B7" s="1082" t="s">
        <v>373</v>
      </c>
      <c r="C7" s="1083"/>
      <c r="D7" s="1083"/>
      <c r="E7" s="1083"/>
      <c r="F7" s="1083"/>
      <c r="G7" s="1083"/>
      <c r="H7" s="1083"/>
      <c r="I7" s="1083"/>
      <c r="J7" s="1083"/>
      <c r="K7" s="1083"/>
      <c r="L7" s="1083"/>
      <c r="M7" s="1083"/>
      <c r="N7" s="1083"/>
      <c r="O7" s="1083"/>
      <c r="P7" s="1084"/>
      <c r="Q7" s="1137">
        <v>7851</v>
      </c>
      <c r="R7" s="1138"/>
      <c r="S7" s="1138"/>
      <c r="T7" s="1138"/>
      <c r="U7" s="1138"/>
      <c r="V7" s="1138">
        <v>7656</v>
      </c>
      <c r="W7" s="1138"/>
      <c r="X7" s="1138"/>
      <c r="Y7" s="1138"/>
      <c r="Z7" s="1138"/>
      <c r="AA7" s="1138">
        <v>195</v>
      </c>
      <c r="AB7" s="1138"/>
      <c r="AC7" s="1138"/>
      <c r="AD7" s="1138"/>
      <c r="AE7" s="1139"/>
      <c r="AF7" s="1140">
        <v>153</v>
      </c>
      <c r="AG7" s="1141"/>
      <c r="AH7" s="1141"/>
      <c r="AI7" s="1141"/>
      <c r="AJ7" s="1142"/>
      <c r="AK7" s="1143">
        <v>8</v>
      </c>
      <c r="AL7" s="1144"/>
      <c r="AM7" s="1144"/>
      <c r="AN7" s="1144"/>
      <c r="AO7" s="1144"/>
      <c r="AP7" s="1144">
        <v>4469</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7"/>
    </row>
    <row r="8" spans="1:131" s="218" customFormat="1" ht="26.25" customHeight="1" x14ac:dyDescent="0.2">
      <c r="A8" s="221">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7"/>
    </row>
    <row r="9" spans="1:131" s="218" customFormat="1" ht="26.25" customHeight="1" x14ac:dyDescent="0.2">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7"/>
    </row>
    <row r="10" spans="1:131" s="218" customFormat="1" ht="26.25" customHeight="1" x14ac:dyDescent="0.2">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7"/>
    </row>
    <row r="11" spans="1:131" s="218" customFormat="1" ht="26.25" customHeight="1" x14ac:dyDescent="0.2">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26.25" customHeight="1" x14ac:dyDescent="0.2">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26.25" customHeight="1" x14ac:dyDescent="0.2">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26.25" customHeight="1" x14ac:dyDescent="0.2">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26.25" customHeight="1" x14ac:dyDescent="0.2">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2">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2">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2">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2">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25">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374</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5">
      <c r="A23" s="223" t="s">
        <v>375</v>
      </c>
      <c r="B23" s="972" t="s">
        <v>376</v>
      </c>
      <c r="C23" s="973"/>
      <c r="D23" s="973"/>
      <c r="E23" s="973"/>
      <c r="F23" s="973"/>
      <c r="G23" s="973"/>
      <c r="H23" s="973"/>
      <c r="I23" s="973"/>
      <c r="J23" s="973"/>
      <c r="K23" s="973"/>
      <c r="L23" s="973"/>
      <c r="M23" s="973"/>
      <c r="N23" s="973"/>
      <c r="O23" s="973"/>
      <c r="P23" s="983"/>
      <c r="Q23" s="1102">
        <v>7840</v>
      </c>
      <c r="R23" s="1096"/>
      <c r="S23" s="1096"/>
      <c r="T23" s="1096"/>
      <c r="U23" s="1096"/>
      <c r="V23" s="1096">
        <v>7645</v>
      </c>
      <c r="W23" s="1096"/>
      <c r="X23" s="1096"/>
      <c r="Y23" s="1096"/>
      <c r="Z23" s="1096"/>
      <c r="AA23" s="1096">
        <v>195</v>
      </c>
      <c r="AB23" s="1096"/>
      <c r="AC23" s="1096"/>
      <c r="AD23" s="1096"/>
      <c r="AE23" s="1103"/>
      <c r="AF23" s="1104">
        <v>153</v>
      </c>
      <c r="AG23" s="1096"/>
      <c r="AH23" s="1096"/>
      <c r="AI23" s="1096"/>
      <c r="AJ23" s="1105"/>
      <c r="AK23" s="1106"/>
      <c r="AL23" s="1107"/>
      <c r="AM23" s="1107"/>
      <c r="AN23" s="1107"/>
      <c r="AO23" s="1107"/>
      <c r="AP23" s="1096">
        <v>4469</v>
      </c>
      <c r="AQ23" s="1096"/>
      <c r="AR23" s="1096"/>
      <c r="AS23" s="1096"/>
      <c r="AT23" s="1096"/>
      <c r="AU23" s="1097"/>
      <c r="AV23" s="1097"/>
      <c r="AW23" s="1097"/>
      <c r="AX23" s="1097"/>
      <c r="AY23" s="1098"/>
      <c r="AZ23" s="1099" t="s">
        <v>121</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
      <c r="A24" s="1095" t="s">
        <v>377</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5">
      <c r="A25" s="1094" t="s">
        <v>378</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356</v>
      </c>
      <c r="B26" s="1031"/>
      <c r="C26" s="1031"/>
      <c r="D26" s="1031"/>
      <c r="E26" s="1031"/>
      <c r="F26" s="1031"/>
      <c r="G26" s="1031"/>
      <c r="H26" s="1031"/>
      <c r="I26" s="1031"/>
      <c r="J26" s="1031"/>
      <c r="K26" s="1031"/>
      <c r="L26" s="1031"/>
      <c r="M26" s="1031"/>
      <c r="N26" s="1031"/>
      <c r="O26" s="1031"/>
      <c r="P26" s="1032"/>
      <c r="Q26" s="1036" t="s">
        <v>379</v>
      </c>
      <c r="R26" s="1037"/>
      <c r="S26" s="1037"/>
      <c r="T26" s="1037"/>
      <c r="U26" s="1038"/>
      <c r="V26" s="1036" t="s">
        <v>380</v>
      </c>
      <c r="W26" s="1037"/>
      <c r="X26" s="1037"/>
      <c r="Y26" s="1037"/>
      <c r="Z26" s="1038"/>
      <c r="AA26" s="1036" t="s">
        <v>381</v>
      </c>
      <c r="AB26" s="1037"/>
      <c r="AC26" s="1037"/>
      <c r="AD26" s="1037"/>
      <c r="AE26" s="1037"/>
      <c r="AF26" s="1090" t="s">
        <v>382</v>
      </c>
      <c r="AG26" s="1043"/>
      <c r="AH26" s="1043"/>
      <c r="AI26" s="1043"/>
      <c r="AJ26" s="1091"/>
      <c r="AK26" s="1037" t="s">
        <v>383</v>
      </c>
      <c r="AL26" s="1037"/>
      <c r="AM26" s="1037"/>
      <c r="AN26" s="1037"/>
      <c r="AO26" s="1038"/>
      <c r="AP26" s="1036" t="s">
        <v>384</v>
      </c>
      <c r="AQ26" s="1037"/>
      <c r="AR26" s="1037"/>
      <c r="AS26" s="1037"/>
      <c r="AT26" s="1038"/>
      <c r="AU26" s="1036" t="s">
        <v>385</v>
      </c>
      <c r="AV26" s="1037"/>
      <c r="AW26" s="1037"/>
      <c r="AX26" s="1037"/>
      <c r="AY26" s="1038"/>
      <c r="AZ26" s="1036" t="s">
        <v>386</v>
      </c>
      <c r="BA26" s="1037"/>
      <c r="BB26" s="1037"/>
      <c r="BC26" s="1037"/>
      <c r="BD26" s="1038"/>
      <c r="BE26" s="1036" t="s">
        <v>363</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5">
        <v>1</v>
      </c>
      <c r="B28" s="1082" t="s">
        <v>387</v>
      </c>
      <c r="C28" s="1083"/>
      <c r="D28" s="1083"/>
      <c r="E28" s="1083"/>
      <c r="F28" s="1083"/>
      <c r="G28" s="1083"/>
      <c r="H28" s="1083"/>
      <c r="I28" s="1083"/>
      <c r="J28" s="1083"/>
      <c r="K28" s="1083"/>
      <c r="L28" s="1083"/>
      <c r="M28" s="1083"/>
      <c r="N28" s="1083"/>
      <c r="O28" s="1083"/>
      <c r="P28" s="1084"/>
      <c r="Q28" s="1085">
        <v>1113</v>
      </c>
      <c r="R28" s="1086"/>
      <c r="S28" s="1086"/>
      <c r="T28" s="1086"/>
      <c r="U28" s="1086"/>
      <c r="V28" s="1086">
        <v>1100</v>
      </c>
      <c r="W28" s="1086"/>
      <c r="X28" s="1086"/>
      <c r="Y28" s="1086"/>
      <c r="Z28" s="1086"/>
      <c r="AA28" s="1086">
        <v>13</v>
      </c>
      <c r="AB28" s="1086"/>
      <c r="AC28" s="1086"/>
      <c r="AD28" s="1086"/>
      <c r="AE28" s="1087"/>
      <c r="AF28" s="1088">
        <v>13</v>
      </c>
      <c r="AG28" s="1086"/>
      <c r="AH28" s="1086"/>
      <c r="AI28" s="1086"/>
      <c r="AJ28" s="1089"/>
      <c r="AK28" s="1077">
        <v>75</v>
      </c>
      <c r="AL28" s="1078"/>
      <c r="AM28" s="1078"/>
      <c r="AN28" s="1078"/>
      <c r="AO28" s="1078"/>
      <c r="AP28" s="1078" t="s">
        <v>561</v>
      </c>
      <c r="AQ28" s="1078"/>
      <c r="AR28" s="1078"/>
      <c r="AS28" s="1078"/>
      <c r="AT28" s="1078"/>
      <c r="AU28" s="1078" t="s">
        <v>561</v>
      </c>
      <c r="AV28" s="1078"/>
      <c r="AW28" s="1078"/>
      <c r="AX28" s="1078"/>
      <c r="AY28" s="1078"/>
      <c r="AZ28" s="1079" t="s">
        <v>561</v>
      </c>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5">
        <v>2</v>
      </c>
      <c r="B29" s="1065" t="s">
        <v>388</v>
      </c>
      <c r="C29" s="1066"/>
      <c r="D29" s="1066"/>
      <c r="E29" s="1066"/>
      <c r="F29" s="1066"/>
      <c r="G29" s="1066"/>
      <c r="H29" s="1066"/>
      <c r="I29" s="1066"/>
      <c r="J29" s="1066"/>
      <c r="K29" s="1066"/>
      <c r="L29" s="1066"/>
      <c r="M29" s="1066"/>
      <c r="N29" s="1066"/>
      <c r="O29" s="1066"/>
      <c r="P29" s="1067"/>
      <c r="Q29" s="1073">
        <v>1264</v>
      </c>
      <c r="R29" s="1074"/>
      <c r="S29" s="1074"/>
      <c r="T29" s="1074"/>
      <c r="U29" s="1074"/>
      <c r="V29" s="1074">
        <v>1249</v>
      </c>
      <c r="W29" s="1074"/>
      <c r="X29" s="1074"/>
      <c r="Y29" s="1074"/>
      <c r="Z29" s="1074"/>
      <c r="AA29" s="1074">
        <v>15</v>
      </c>
      <c r="AB29" s="1074"/>
      <c r="AC29" s="1074"/>
      <c r="AD29" s="1074"/>
      <c r="AE29" s="1075"/>
      <c r="AF29" s="1070">
        <v>15</v>
      </c>
      <c r="AG29" s="1071"/>
      <c r="AH29" s="1071"/>
      <c r="AI29" s="1071"/>
      <c r="AJ29" s="1072"/>
      <c r="AK29" s="1015">
        <v>181</v>
      </c>
      <c r="AL29" s="1006"/>
      <c r="AM29" s="1006"/>
      <c r="AN29" s="1006"/>
      <c r="AO29" s="1006"/>
      <c r="AP29" s="1006" t="s">
        <v>561</v>
      </c>
      <c r="AQ29" s="1006"/>
      <c r="AR29" s="1006"/>
      <c r="AS29" s="1006"/>
      <c r="AT29" s="1006"/>
      <c r="AU29" s="1006" t="s">
        <v>561</v>
      </c>
      <c r="AV29" s="1006"/>
      <c r="AW29" s="1006"/>
      <c r="AX29" s="1006"/>
      <c r="AY29" s="1006"/>
      <c r="AZ29" s="1076" t="s">
        <v>561</v>
      </c>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5">
        <v>3</v>
      </c>
      <c r="B30" s="1065" t="s">
        <v>389</v>
      </c>
      <c r="C30" s="1066"/>
      <c r="D30" s="1066"/>
      <c r="E30" s="1066"/>
      <c r="F30" s="1066"/>
      <c r="G30" s="1066"/>
      <c r="H30" s="1066"/>
      <c r="I30" s="1066"/>
      <c r="J30" s="1066"/>
      <c r="K30" s="1066"/>
      <c r="L30" s="1066"/>
      <c r="M30" s="1066"/>
      <c r="N30" s="1066"/>
      <c r="O30" s="1066"/>
      <c r="P30" s="1067"/>
      <c r="Q30" s="1073">
        <v>249</v>
      </c>
      <c r="R30" s="1074"/>
      <c r="S30" s="1074"/>
      <c r="T30" s="1074"/>
      <c r="U30" s="1074"/>
      <c r="V30" s="1074">
        <v>249</v>
      </c>
      <c r="W30" s="1074"/>
      <c r="X30" s="1074"/>
      <c r="Y30" s="1074"/>
      <c r="Z30" s="1074"/>
      <c r="AA30" s="1074">
        <v>0</v>
      </c>
      <c r="AB30" s="1074"/>
      <c r="AC30" s="1074"/>
      <c r="AD30" s="1074"/>
      <c r="AE30" s="1075"/>
      <c r="AF30" s="1070" t="s">
        <v>121</v>
      </c>
      <c r="AG30" s="1071"/>
      <c r="AH30" s="1071"/>
      <c r="AI30" s="1071"/>
      <c r="AJ30" s="1072"/>
      <c r="AK30" s="1015">
        <v>44</v>
      </c>
      <c r="AL30" s="1006"/>
      <c r="AM30" s="1006"/>
      <c r="AN30" s="1006"/>
      <c r="AO30" s="1006"/>
      <c r="AP30" s="1006" t="s">
        <v>561</v>
      </c>
      <c r="AQ30" s="1006"/>
      <c r="AR30" s="1006"/>
      <c r="AS30" s="1006"/>
      <c r="AT30" s="1006"/>
      <c r="AU30" s="1006" t="s">
        <v>561</v>
      </c>
      <c r="AV30" s="1006"/>
      <c r="AW30" s="1006"/>
      <c r="AX30" s="1006"/>
      <c r="AY30" s="1006"/>
      <c r="AZ30" s="1076" t="s">
        <v>561</v>
      </c>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5">
        <v>4</v>
      </c>
      <c r="B31" s="1065" t="s">
        <v>390</v>
      </c>
      <c r="C31" s="1066"/>
      <c r="D31" s="1066"/>
      <c r="E31" s="1066"/>
      <c r="F31" s="1066"/>
      <c r="G31" s="1066"/>
      <c r="H31" s="1066"/>
      <c r="I31" s="1066"/>
      <c r="J31" s="1066"/>
      <c r="K31" s="1066"/>
      <c r="L31" s="1066"/>
      <c r="M31" s="1066"/>
      <c r="N31" s="1066"/>
      <c r="O31" s="1066"/>
      <c r="P31" s="1067"/>
      <c r="Q31" s="1073">
        <v>303</v>
      </c>
      <c r="R31" s="1074"/>
      <c r="S31" s="1074"/>
      <c r="T31" s="1074"/>
      <c r="U31" s="1074"/>
      <c r="V31" s="1074">
        <v>309</v>
      </c>
      <c r="W31" s="1074"/>
      <c r="X31" s="1074"/>
      <c r="Y31" s="1074"/>
      <c r="Z31" s="1074"/>
      <c r="AA31" s="1074">
        <v>-6</v>
      </c>
      <c r="AB31" s="1074"/>
      <c r="AC31" s="1074"/>
      <c r="AD31" s="1074"/>
      <c r="AE31" s="1075"/>
      <c r="AF31" s="1070">
        <v>387</v>
      </c>
      <c r="AG31" s="1071"/>
      <c r="AH31" s="1071"/>
      <c r="AI31" s="1071"/>
      <c r="AJ31" s="1072"/>
      <c r="AK31" s="1015">
        <v>1</v>
      </c>
      <c r="AL31" s="1006"/>
      <c r="AM31" s="1006"/>
      <c r="AN31" s="1006"/>
      <c r="AO31" s="1006"/>
      <c r="AP31" s="1006">
        <v>785</v>
      </c>
      <c r="AQ31" s="1006"/>
      <c r="AR31" s="1006"/>
      <c r="AS31" s="1006"/>
      <c r="AT31" s="1006"/>
      <c r="AU31" s="1006" t="s">
        <v>561</v>
      </c>
      <c r="AV31" s="1006"/>
      <c r="AW31" s="1006"/>
      <c r="AX31" s="1006"/>
      <c r="AY31" s="1006"/>
      <c r="AZ31" s="1076" t="s">
        <v>561</v>
      </c>
      <c r="BA31" s="1076"/>
      <c r="BB31" s="1076"/>
      <c r="BC31" s="1076"/>
      <c r="BD31" s="1076"/>
      <c r="BE31" s="1007" t="s">
        <v>391</v>
      </c>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5">
        <v>5</v>
      </c>
      <c r="B32" s="1065" t="s">
        <v>392</v>
      </c>
      <c r="C32" s="1066"/>
      <c r="D32" s="1066"/>
      <c r="E32" s="1066"/>
      <c r="F32" s="1066"/>
      <c r="G32" s="1066"/>
      <c r="H32" s="1066"/>
      <c r="I32" s="1066"/>
      <c r="J32" s="1066"/>
      <c r="K32" s="1066"/>
      <c r="L32" s="1066"/>
      <c r="M32" s="1066"/>
      <c r="N32" s="1066"/>
      <c r="O32" s="1066"/>
      <c r="P32" s="1067"/>
      <c r="Q32" s="1073">
        <v>524</v>
      </c>
      <c r="R32" s="1074"/>
      <c r="S32" s="1074"/>
      <c r="T32" s="1074"/>
      <c r="U32" s="1074"/>
      <c r="V32" s="1074">
        <v>626</v>
      </c>
      <c r="W32" s="1074"/>
      <c r="X32" s="1074"/>
      <c r="Y32" s="1074"/>
      <c r="Z32" s="1074"/>
      <c r="AA32" s="1074">
        <v>-102</v>
      </c>
      <c r="AB32" s="1074"/>
      <c r="AC32" s="1074"/>
      <c r="AD32" s="1074"/>
      <c r="AE32" s="1075"/>
      <c r="AF32" s="1070">
        <v>35</v>
      </c>
      <c r="AG32" s="1071"/>
      <c r="AH32" s="1071"/>
      <c r="AI32" s="1071"/>
      <c r="AJ32" s="1072"/>
      <c r="AK32" s="1015">
        <v>86</v>
      </c>
      <c r="AL32" s="1006"/>
      <c r="AM32" s="1006"/>
      <c r="AN32" s="1006"/>
      <c r="AO32" s="1006"/>
      <c r="AP32" s="1006">
        <v>758</v>
      </c>
      <c r="AQ32" s="1006"/>
      <c r="AR32" s="1006"/>
      <c r="AS32" s="1006"/>
      <c r="AT32" s="1006"/>
      <c r="AU32" s="1006" t="s">
        <v>561</v>
      </c>
      <c r="AV32" s="1006"/>
      <c r="AW32" s="1006"/>
      <c r="AX32" s="1006"/>
      <c r="AY32" s="1006"/>
      <c r="AZ32" s="1076" t="s">
        <v>561</v>
      </c>
      <c r="BA32" s="1076"/>
      <c r="BB32" s="1076"/>
      <c r="BC32" s="1076"/>
      <c r="BD32" s="1076"/>
      <c r="BE32" s="1007" t="s">
        <v>391</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5">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5">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5">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393</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3" t="s">
        <v>375</v>
      </c>
      <c r="B63" s="972" t="s">
        <v>394</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450</v>
      </c>
      <c r="AG63" s="994"/>
      <c r="AH63" s="994"/>
      <c r="AI63" s="994"/>
      <c r="AJ63" s="1057"/>
      <c r="AK63" s="1058"/>
      <c r="AL63" s="998"/>
      <c r="AM63" s="998"/>
      <c r="AN63" s="998"/>
      <c r="AO63" s="998"/>
      <c r="AP63" s="994">
        <f>SUM(AP28:AT62)</f>
        <v>1543</v>
      </c>
      <c r="AQ63" s="994"/>
      <c r="AR63" s="994"/>
      <c r="AS63" s="994"/>
      <c r="AT63" s="994"/>
      <c r="AU63" s="994" t="s">
        <v>561</v>
      </c>
      <c r="AV63" s="994"/>
      <c r="AW63" s="994"/>
      <c r="AX63" s="994"/>
      <c r="AY63" s="994"/>
      <c r="AZ63" s="1052"/>
      <c r="BA63" s="1052"/>
      <c r="BB63" s="1052"/>
      <c r="BC63" s="1052"/>
      <c r="BD63" s="1052"/>
      <c r="BE63" s="995"/>
      <c r="BF63" s="995"/>
      <c r="BG63" s="995"/>
      <c r="BH63" s="995"/>
      <c r="BI63" s="996"/>
      <c r="BJ63" s="1053" t="s">
        <v>121</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396</v>
      </c>
      <c r="B66" s="1031"/>
      <c r="C66" s="1031"/>
      <c r="D66" s="1031"/>
      <c r="E66" s="1031"/>
      <c r="F66" s="1031"/>
      <c r="G66" s="1031"/>
      <c r="H66" s="1031"/>
      <c r="I66" s="1031"/>
      <c r="J66" s="1031"/>
      <c r="K66" s="1031"/>
      <c r="L66" s="1031"/>
      <c r="M66" s="1031"/>
      <c r="N66" s="1031"/>
      <c r="O66" s="1031"/>
      <c r="P66" s="1032"/>
      <c r="Q66" s="1036" t="s">
        <v>379</v>
      </c>
      <c r="R66" s="1037"/>
      <c r="S66" s="1037"/>
      <c r="T66" s="1037"/>
      <c r="U66" s="1038"/>
      <c r="V66" s="1036" t="s">
        <v>380</v>
      </c>
      <c r="W66" s="1037"/>
      <c r="X66" s="1037"/>
      <c r="Y66" s="1037"/>
      <c r="Z66" s="1038"/>
      <c r="AA66" s="1036" t="s">
        <v>381</v>
      </c>
      <c r="AB66" s="1037"/>
      <c r="AC66" s="1037"/>
      <c r="AD66" s="1037"/>
      <c r="AE66" s="1038"/>
      <c r="AF66" s="1042" t="s">
        <v>382</v>
      </c>
      <c r="AG66" s="1043"/>
      <c r="AH66" s="1043"/>
      <c r="AI66" s="1043"/>
      <c r="AJ66" s="1044"/>
      <c r="AK66" s="1036" t="s">
        <v>383</v>
      </c>
      <c r="AL66" s="1031"/>
      <c r="AM66" s="1031"/>
      <c r="AN66" s="1031"/>
      <c r="AO66" s="1032"/>
      <c r="AP66" s="1036" t="s">
        <v>384</v>
      </c>
      <c r="AQ66" s="1037"/>
      <c r="AR66" s="1037"/>
      <c r="AS66" s="1037"/>
      <c r="AT66" s="1038"/>
      <c r="AU66" s="1036" t="s">
        <v>397</v>
      </c>
      <c r="AV66" s="1037"/>
      <c r="AW66" s="1037"/>
      <c r="AX66" s="1037"/>
      <c r="AY66" s="1038"/>
      <c r="AZ66" s="1036" t="s">
        <v>363</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9">
        <v>1</v>
      </c>
      <c r="B68" s="1020" t="s">
        <v>549</v>
      </c>
      <c r="C68" s="1021"/>
      <c r="D68" s="1021"/>
      <c r="E68" s="1021"/>
      <c r="F68" s="1021"/>
      <c r="G68" s="1021"/>
      <c r="H68" s="1021"/>
      <c r="I68" s="1021"/>
      <c r="J68" s="1021"/>
      <c r="K68" s="1021"/>
      <c r="L68" s="1021"/>
      <c r="M68" s="1021"/>
      <c r="N68" s="1021"/>
      <c r="O68" s="1021"/>
      <c r="P68" s="1022"/>
      <c r="Q68" s="1023">
        <v>31</v>
      </c>
      <c r="R68" s="1017"/>
      <c r="S68" s="1017"/>
      <c r="T68" s="1017"/>
      <c r="U68" s="1017"/>
      <c r="V68" s="1017">
        <v>31</v>
      </c>
      <c r="W68" s="1017"/>
      <c r="X68" s="1017"/>
      <c r="Y68" s="1017"/>
      <c r="Z68" s="1017"/>
      <c r="AA68" s="1017" t="s">
        <v>484</v>
      </c>
      <c r="AB68" s="1017"/>
      <c r="AC68" s="1017"/>
      <c r="AD68" s="1017"/>
      <c r="AE68" s="1017"/>
      <c r="AF68" s="1017" t="s">
        <v>484</v>
      </c>
      <c r="AG68" s="1017"/>
      <c r="AH68" s="1017"/>
      <c r="AI68" s="1017"/>
      <c r="AJ68" s="1017"/>
      <c r="AK68" s="1017" t="s">
        <v>484</v>
      </c>
      <c r="AL68" s="1017"/>
      <c r="AM68" s="1017"/>
      <c r="AN68" s="1017"/>
      <c r="AO68" s="1017"/>
      <c r="AP68" s="1017" t="s">
        <v>484</v>
      </c>
      <c r="AQ68" s="1017"/>
      <c r="AR68" s="1017"/>
      <c r="AS68" s="1017"/>
      <c r="AT68" s="1017"/>
      <c r="AU68" s="1017" t="s">
        <v>484</v>
      </c>
      <c r="AV68" s="1017"/>
      <c r="AW68" s="1017"/>
      <c r="AX68" s="1017"/>
      <c r="AY68" s="1017"/>
      <c r="AZ68" s="1018"/>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1">
        <v>2</v>
      </c>
      <c r="B69" s="1009" t="s">
        <v>550</v>
      </c>
      <c r="C69" s="1010"/>
      <c r="D69" s="1010"/>
      <c r="E69" s="1010"/>
      <c r="F69" s="1010"/>
      <c r="G69" s="1010"/>
      <c r="H69" s="1010"/>
      <c r="I69" s="1010"/>
      <c r="J69" s="1010"/>
      <c r="K69" s="1010"/>
      <c r="L69" s="1010"/>
      <c r="M69" s="1010"/>
      <c r="N69" s="1010"/>
      <c r="O69" s="1010"/>
      <c r="P69" s="1011"/>
      <c r="Q69" s="1012">
        <v>30</v>
      </c>
      <c r="R69" s="1006"/>
      <c r="S69" s="1006"/>
      <c r="T69" s="1006"/>
      <c r="U69" s="1006"/>
      <c r="V69" s="1006">
        <v>28</v>
      </c>
      <c r="W69" s="1006"/>
      <c r="X69" s="1006"/>
      <c r="Y69" s="1006"/>
      <c r="Z69" s="1006"/>
      <c r="AA69" s="1006">
        <v>2</v>
      </c>
      <c r="AB69" s="1006"/>
      <c r="AC69" s="1006"/>
      <c r="AD69" s="1006"/>
      <c r="AE69" s="1006"/>
      <c r="AF69" s="1006">
        <v>2</v>
      </c>
      <c r="AG69" s="1006"/>
      <c r="AH69" s="1006"/>
      <c r="AI69" s="1006"/>
      <c r="AJ69" s="1006"/>
      <c r="AK69" s="1006" t="s">
        <v>561</v>
      </c>
      <c r="AL69" s="1006"/>
      <c r="AM69" s="1006"/>
      <c r="AN69" s="1006"/>
      <c r="AO69" s="1006"/>
      <c r="AP69" s="1006" t="s">
        <v>561</v>
      </c>
      <c r="AQ69" s="1006"/>
      <c r="AR69" s="1006"/>
      <c r="AS69" s="1006"/>
      <c r="AT69" s="1006"/>
      <c r="AU69" s="1006" t="s">
        <v>561</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1">
        <v>3</v>
      </c>
      <c r="B70" s="1009" t="s">
        <v>551</v>
      </c>
      <c r="C70" s="1010"/>
      <c r="D70" s="1010"/>
      <c r="E70" s="1010"/>
      <c r="F70" s="1010"/>
      <c r="G70" s="1010"/>
      <c r="H70" s="1010"/>
      <c r="I70" s="1010"/>
      <c r="J70" s="1010"/>
      <c r="K70" s="1010"/>
      <c r="L70" s="1010"/>
      <c r="M70" s="1010"/>
      <c r="N70" s="1010"/>
      <c r="O70" s="1010"/>
      <c r="P70" s="1011"/>
      <c r="Q70" s="1012">
        <v>54</v>
      </c>
      <c r="R70" s="1006"/>
      <c r="S70" s="1006"/>
      <c r="T70" s="1006"/>
      <c r="U70" s="1006"/>
      <c r="V70" s="1006">
        <v>48</v>
      </c>
      <c r="W70" s="1006"/>
      <c r="X70" s="1006"/>
      <c r="Y70" s="1006"/>
      <c r="Z70" s="1006"/>
      <c r="AA70" s="1006">
        <v>6</v>
      </c>
      <c r="AB70" s="1006"/>
      <c r="AC70" s="1006"/>
      <c r="AD70" s="1006"/>
      <c r="AE70" s="1006"/>
      <c r="AF70" s="1006">
        <v>6</v>
      </c>
      <c r="AG70" s="1006"/>
      <c r="AH70" s="1006"/>
      <c r="AI70" s="1006"/>
      <c r="AJ70" s="1006"/>
      <c r="AK70" s="1006" t="s">
        <v>561</v>
      </c>
      <c r="AL70" s="1006"/>
      <c r="AM70" s="1006"/>
      <c r="AN70" s="1006"/>
      <c r="AO70" s="1006"/>
      <c r="AP70" s="1006" t="s">
        <v>561</v>
      </c>
      <c r="AQ70" s="1006"/>
      <c r="AR70" s="1006"/>
      <c r="AS70" s="1006"/>
      <c r="AT70" s="1006"/>
      <c r="AU70" s="1006" t="s">
        <v>561</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1">
        <v>4</v>
      </c>
      <c r="B71" s="1009" t="s">
        <v>552</v>
      </c>
      <c r="C71" s="1010"/>
      <c r="D71" s="1010"/>
      <c r="E71" s="1010"/>
      <c r="F71" s="1010"/>
      <c r="G71" s="1010"/>
      <c r="H71" s="1010"/>
      <c r="I71" s="1010"/>
      <c r="J71" s="1010"/>
      <c r="K71" s="1010"/>
      <c r="L71" s="1010"/>
      <c r="M71" s="1010"/>
      <c r="N71" s="1010"/>
      <c r="O71" s="1010"/>
      <c r="P71" s="1011"/>
      <c r="Q71" s="1012">
        <v>6648</v>
      </c>
      <c r="R71" s="1006"/>
      <c r="S71" s="1006"/>
      <c r="T71" s="1006"/>
      <c r="U71" s="1006"/>
      <c r="V71" s="1006">
        <v>6648</v>
      </c>
      <c r="W71" s="1006"/>
      <c r="X71" s="1006"/>
      <c r="Y71" s="1006"/>
      <c r="Z71" s="1006"/>
      <c r="AA71" s="1006" t="s">
        <v>561</v>
      </c>
      <c r="AB71" s="1006"/>
      <c r="AC71" s="1006"/>
      <c r="AD71" s="1006"/>
      <c r="AE71" s="1006"/>
      <c r="AF71" s="1006" t="s">
        <v>561</v>
      </c>
      <c r="AG71" s="1006"/>
      <c r="AH71" s="1006"/>
      <c r="AI71" s="1006"/>
      <c r="AJ71" s="1006"/>
      <c r="AK71" s="1006" t="s">
        <v>561</v>
      </c>
      <c r="AL71" s="1006"/>
      <c r="AM71" s="1006"/>
      <c r="AN71" s="1006"/>
      <c r="AO71" s="1006"/>
      <c r="AP71" s="1006" t="s">
        <v>561</v>
      </c>
      <c r="AQ71" s="1006"/>
      <c r="AR71" s="1006"/>
      <c r="AS71" s="1006"/>
      <c r="AT71" s="1006"/>
      <c r="AU71" s="1006" t="s">
        <v>561</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1">
        <v>5</v>
      </c>
      <c r="B72" s="1009" t="s">
        <v>553</v>
      </c>
      <c r="C72" s="1010"/>
      <c r="D72" s="1010"/>
      <c r="E72" s="1010"/>
      <c r="F72" s="1010"/>
      <c r="G72" s="1010"/>
      <c r="H72" s="1010"/>
      <c r="I72" s="1010"/>
      <c r="J72" s="1010"/>
      <c r="K72" s="1010"/>
      <c r="L72" s="1010"/>
      <c r="M72" s="1010"/>
      <c r="N72" s="1010"/>
      <c r="O72" s="1010"/>
      <c r="P72" s="1011"/>
      <c r="Q72" s="1012">
        <v>292</v>
      </c>
      <c r="R72" s="1006"/>
      <c r="S72" s="1006"/>
      <c r="T72" s="1006"/>
      <c r="U72" s="1006"/>
      <c r="V72" s="1006">
        <v>243</v>
      </c>
      <c r="W72" s="1006"/>
      <c r="X72" s="1006"/>
      <c r="Y72" s="1006"/>
      <c r="Z72" s="1006"/>
      <c r="AA72" s="1006">
        <v>49</v>
      </c>
      <c r="AB72" s="1006"/>
      <c r="AC72" s="1006"/>
      <c r="AD72" s="1006"/>
      <c r="AE72" s="1006"/>
      <c r="AF72" s="1006">
        <v>45</v>
      </c>
      <c r="AG72" s="1006"/>
      <c r="AH72" s="1006"/>
      <c r="AI72" s="1006"/>
      <c r="AJ72" s="1006"/>
      <c r="AK72" s="1006" t="s">
        <v>561</v>
      </c>
      <c r="AL72" s="1006"/>
      <c r="AM72" s="1006"/>
      <c r="AN72" s="1006"/>
      <c r="AO72" s="1006"/>
      <c r="AP72" s="1006">
        <v>8</v>
      </c>
      <c r="AQ72" s="1006"/>
      <c r="AR72" s="1006"/>
      <c r="AS72" s="1006"/>
      <c r="AT72" s="1006"/>
      <c r="AU72" s="1006">
        <v>0</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1">
        <v>6</v>
      </c>
      <c r="B73" s="1009" t="s">
        <v>554</v>
      </c>
      <c r="C73" s="1010"/>
      <c r="D73" s="1010"/>
      <c r="E73" s="1010"/>
      <c r="F73" s="1010"/>
      <c r="G73" s="1010"/>
      <c r="H73" s="1010"/>
      <c r="I73" s="1010"/>
      <c r="J73" s="1010"/>
      <c r="K73" s="1010"/>
      <c r="L73" s="1010"/>
      <c r="M73" s="1010"/>
      <c r="N73" s="1010"/>
      <c r="O73" s="1010"/>
      <c r="P73" s="1011"/>
      <c r="Q73" s="1012">
        <v>803</v>
      </c>
      <c r="R73" s="1006"/>
      <c r="S73" s="1006"/>
      <c r="T73" s="1006"/>
      <c r="U73" s="1006"/>
      <c r="V73" s="1006">
        <v>754</v>
      </c>
      <c r="W73" s="1006"/>
      <c r="X73" s="1006"/>
      <c r="Y73" s="1006"/>
      <c r="Z73" s="1006"/>
      <c r="AA73" s="1006">
        <v>49</v>
      </c>
      <c r="AB73" s="1006"/>
      <c r="AC73" s="1006"/>
      <c r="AD73" s="1006"/>
      <c r="AE73" s="1006"/>
      <c r="AF73" s="1006">
        <v>26</v>
      </c>
      <c r="AG73" s="1006"/>
      <c r="AH73" s="1006"/>
      <c r="AI73" s="1006"/>
      <c r="AJ73" s="1006"/>
      <c r="AK73" s="1006" t="s">
        <v>561</v>
      </c>
      <c r="AL73" s="1006"/>
      <c r="AM73" s="1006"/>
      <c r="AN73" s="1006"/>
      <c r="AO73" s="1006"/>
      <c r="AP73" s="1006">
        <v>3214</v>
      </c>
      <c r="AQ73" s="1006"/>
      <c r="AR73" s="1006"/>
      <c r="AS73" s="1006"/>
      <c r="AT73" s="1006"/>
      <c r="AU73" s="1006" t="s">
        <v>561</v>
      </c>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1">
        <v>7</v>
      </c>
      <c r="B74" s="1009" t="s">
        <v>555</v>
      </c>
      <c r="C74" s="1010"/>
      <c r="D74" s="1010"/>
      <c r="E74" s="1010"/>
      <c r="F74" s="1010"/>
      <c r="G74" s="1010"/>
      <c r="H74" s="1010"/>
      <c r="I74" s="1010"/>
      <c r="J74" s="1010"/>
      <c r="K74" s="1010"/>
      <c r="L74" s="1010"/>
      <c r="M74" s="1010"/>
      <c r="N74" s="1010"/>
      <c r="O74" s="1010"/>
      <c r="P74" s="1011"/>
      <c r="Q74" s="1012">
        <v>101</v>
      </c>
      <c r="R74" s="1006"/>
      <c r="S74" s="1006"/>
      <c r="T74" s="1006"/>
      <c r="U74" s="1006"/>
      <c r="V74" s="1006">
        <v>91</v>
      </c>
      <c r="W74" s="1006"/>
      <c r="X74" s="1006"/>
      <c r="Y74" s="1006"/>
      <c r="Z74" s="1006"/>
      <c r="AA74" s="1006">
        <v>11</v>
      </c>
      <c r="AB74" s="1006"/>
      <c r="AC74" s="1006"/>
      <c r="AD74" s="1006"/>
      <c r="AE74" s="1006"/>
      <c r="AF74" s="1006">
        <v>11</v>
      </c>
      <c r="AG74" s="1006"/>
      <c r="AH74" s="1006"/>
      <c r="AI74" s="1006"/>
      <c r="AJ74" s="1006"/>
      <c r="AK74" s="1006">
        <v>28</v>
      </c>
      <c r="AL74" s="1006"/>
      <c r="AM74" s="1006"/>
      <c r="AN74" s="1006"/>
      <c r="AO74" s="1006"/>
      <c r="AP74" s="1006" t="s">
        <v>561</v>
      </c>
      <c r="AQ74" s="1006"/>
      <c r="AR74" s="1006"/>
      <c r="AS74" s="1006"/>
      <c r="AT74" s="1006"/>
      <c r="AU74" s="1006" t="s">
        <v>561</v>
      </c>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1">
        <v>8</v>
      </c>
      <c r="B75" s="1009" t="s">
        <v>556</v>
      </c>
      <c r="C75" s="1010"/>
      <c r="D75" s="1010"/>
      <c r="E75" s="1010"/>
      <c r="F75" s="1010"/>
      <c r="G75" s="1010"/>
      <c r="H75" s="1010"/>
      <c r="I75" s="1010"/>
      <c r="J75" s="1010"/>
      <c r="K75" s="1010"/>
      <c r="L75" s="1010"/>
      <c r="M75" s="1010"/>
      <c r="N75" s="1010"/>
      <c r="O75" s="1010"/>
      <c r="P75" s="1011"/>
      <c r="Q75" s="1013">
        <v>6442</v>
      </c>
      <c r="R75" s="1014"/>
      <c r="S75" s="1014"/>
      <c r="T75" s="1014"/>
      <c r="U75" s="1015"/>
      <c r="V75" s="1016">
        <v>6301</v>
      </c>
      <c r="W75" s="1014"/>
      <c r="X75" s="1014"/>
      <c r="Y75" s="1014"/>
      <c r="Z75" s="1015"/>
      <c r="AA75" s="1016">
        <v>141</v>
      </c>
      <c r="AB75" s="1014"/>
      <c r="AC75" s="1014"/>
      <c r="AD75" s="1014"/>
      <c r="AE75" s="1015"/>
      <c r="AF75" s="1016">
        <v>141</v>
      </c>
      <c r="AG75" s="1014"/>
      <c r="AH75" s="1014"/>
      <c r="AI75" s="1014"/>
      <c r="AJ75" s="1015"/>
      <c r="AK75" s="1016">
        <v>20</v>
      </c>
      <c r="AL75" s="1014"/>
      <c r="AM75" s="1014"/>
      <c r="AN75" s="1014"/>
      <c r="AO75" s="1015"/>
      <c r="AP75" s="1016" t="s">
        <v>561</v>
      </c>
      <c r="AQ75" s="1014"/>
      <c r="AR75" s="1014"/>
      <c r="AS75" s="1014"/>
      <c r="AT75" s="1015"/>
      <c r="AU75" s="1016" t="s">
        <v>561</v>
      </c>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1">
        <v>9</v>
      </c>
      <c r="B76" s="1009" t="s">
        <v>557</v>
      </c>
      <c r="C76" s="1010"/>
      <c r="D76" s="1010"/>
      <c r="E76" s="1010"/>
      <c r="F76" s="1010"/>
      <c r="G76" s="1010"/>
      <c r="H76" s="1010"/>
      <c r="I76" s="1010"/>
      <c r="J76" s="1010"/>
      <c r="K76" s="1010"/>
      <c r="L76" s="1010"/>
      <c r="M76" s="1010"/>
      <c r="N76" s="1010"/>
      <c r="O76" s="1010"/>
      <c r="P76" s="1011"/>
      <c r="Q76" s="1013">
        <v>739</v>
      </c>
      <c r="R76" s="1014"/>
      <c r="S76" s="1014"/>
      <c r="T76" s="1014"/>
      <c r="U76" s="1015"/>
      <c r="V76" s="1016">
        <v>371</v>
      </c>
      <c r="W76" s="1014"/>
      <c r="X76" s="1014"/>
      <c r="Y76" s="1014"/>
      <c r="Z76" s="1015"/>
      <c r="AA76" s="1016">
        <v>368</v>
      </c>
      <c r="AB76" s="1014"/>
      <c r="AC76" s="1014"/>
      <c r="AD76" s="1014"/>
      <c r="AE76" s="1015"/>
      <c r="AF76" s="1016">
        <v>368</v>
      </c>
      <c r="AG76" s="1014"/>
      <c r="AH76" s="1014"/>
      <c r="AI76" s="1014"/>
      <c r="AJ76" s="1015"/>
      <c r="AK76" s="1016" t="s">
        <v>561</v>
      </c>
      <c r="AL76" s="1014"/>
      <c r="AM76" s="1014"/>
      <c r="AN76" s="1014"/>
      <c r="AO76" s="1015"/>
      <c r="AP76" s="1016" t="s">
        <v>561</v>
      </c>
      <c r="AQ76" s="1014"/>
      <c r="AR76" s="1014"/>
      <c r="AS76" s="1014"/>
      <c r="AT76" s="1015"/>
      <c r="AU76" s="1016" t="s">
        <v>561</v>
      </c>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1">
        <v>10</v>
      </c>
      <c r="B77" s="1009" t="s">
        <v>558</v>
      </c>
      <c r="C77" s="1010"/>
      <c r="D77" s="1010"/>
      <c r="E77" s="1010"/>
      <c r="F77" s="1010"/>
      <c r="G77" s="1010"/>
      <c r="H77" s="1010"/>
      <c r="I77" s="1010"/>
      <c r="J77" s="1010"/>
      <c r="K77" s="1010"/>
      <c r="L77" s="1010"/>
      <c r="M77" s="1010"/>
      <c r="N77" s="1010"/>
      <c r="O77" s="1010"/>
      <c r="P77" s="1011"/>
      <c r="Q77" s="1013">
        <v>257</v>
      </c>
      <c r="R77" s="1014"/>
      <c r="S77" s="1014"/>
      <c r="T77" s="1014"/>
      <c r="U77" s="1015"/>
      <c r="V77" s="1016">
        <v>221</v>
      </c>
      <c r="W77" s="1014"/>
      <c r="X77" s="1014"/>
      <c r="Y77" s="1014"/>
      <c r="Z77" s="1015"/>
      <c r="AA77" s="1016">
        <v>36</v>
      </c>
      <c r="AB77" s="1014"/>
      <c r="AC77" s="1014"/>
      <c r="AD77" s="1014"/>
      <c r="AE77" s="1015"/>
      <c r="AF77" s="1016">
        <v>36</v>
      </c>
      <c r="AG77" s="1014"/>
      <c r="AH77" s="1014"/>
      <c r="AI77" s="1014"/>
      <c r="AJ77" s="1015"/>
      <c r="AK77" s="1016">
        <v>255</v>
      </c>
      <c r="AL77" s="1014"/>
      <c r="AM77" s="1014"/>
      <c r="AN77" s="1014"/>
      <c r="AO77" s="1015"/>
      <c r="AP77" s="1016" t="s">
        <v>561</v>
      </c>
      <c r="AQ77" s="1014"/>
      <c r="AR77" s="1014"/>
      <c r="AS77" s="1014"/>
      <c r="AT77" s="1015"/>
      <c r="AU77" s="1016" t="s">
        <v>561</v>
      </c>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1">
        <v>11</v>
      </c>
      <c r="B78" s="1009" t="s">
        <v>559</v>
      </c>
      <c r="C78" s="1010"/>
      <c r="D78" s="1010"/>
      <c r="E78" s="1010"/>
      <c r="F78" s="1010"/>
      <c r="G78" s="1010"/>
      <c r="H78" s="1010"/>
      <c r="I78" s="1010"/>
      <c r="J78" s="1010"/>
      <c r="K78" s="1010"/>
      <c r="L78" s="1010"/>
      <c r="M78" s="1010"/>
      <c r="N78" s="1010"/>
      <c r="O78" s="1010"/>
      <c r="P78" s="1011"/>
      <c r="Q78" s="1012">
        <v>1199</v>
      </c>
      <c r="R78" s="1006"/>
      <c r="S78" s="1006"/>
      <c r="T78" s="1006"/>
      <c r="U78" s="1006"/>
      <c r="V78" s="1006">
        <v>1199</v>
      </c>
      <c r="W78" s="1006"/>
      <c r="X78" s="1006"/>
      <c r="Y78" s="1006"/>
      <c r="Z78" s="1006"/>
      <c r="AA78" s="1006" t="s">
        <v>561</v>
      </c>
      <c r="AB78" s="1006"/>
      <c r="AC78" s="1006"/>
      <c r="AD78" s="1006"/>
      <c r="AE78" s="1006"/>
      <c r="AF78" s="1006" t="s">
        <v>561</v>
      </c>
      <c r="AG78" s="1006"/>
      <c r="AH78" s="1006"/>
      <c r="AI78" s="1006"/>
      <c r="AJ78" s="1006"/>
      <c r="AK78" s="1006" t="s">
        <v>561</v>
      </c>
      <c r="AL78" s="1006"/>
      <c r="AM78" s="1006"/>
      <c r="AN78" s="1006"/>
      <c r="AO78" s="1006"/>
      <c r="AP78" s="1006" t="s">
        <v>561</v>
      </c>
      <c r="AQ78" s="1006"/>
      <c r="AR78" s="1006"/>
      <c r="AS78" s="1006"/>
      <c r="AT78" s="1006"/>
      <c r="AU78" s="1006" t="s">
        <v>561</v>
      </c>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1">
        <v>12</v>
      </c>
      <c r="B79" s="1009" t="s">
        <v>560</v>
      </c>
      <c r="C79" s="1010"/>
      <c r="D79" s="1010"/>
      <c r="E79" s="1010"/>
      <c r="F79" s="1010"/>
      <c r="G79" s="1010"/>
      <c r="H79" s="1010"/>
      <c r="I79" s="1010"/>
      <c r="J79" s="1010"/>
      <c r="K79" s="1010"/>
      <c r="L79" s="1010"/>
      <c r="M79" s="1010"/>
      <c r="N79" s="1010"/>
      <c r="O79" s="1010"/>
      <c r="P79" s="1011"/>
      <c r="Q79" s="1012">
        <v>313311</v>
      </c>
      <c r="R79" s="1006"/>
      <c r="S79" s="1006"/>
      <c r="T79" s="1006"/>
      <c r="U79" s="1006"/>
      <c r="V79" s="1006">
        <v>310666</v>
      </c>
      <c r="W79" s="1006"/>
      <c r="X79" s="1006"/>
      <c r="Y79" s="1006"/>
      <c r="Z79" s="1006"/>
      <c r="AA79" s="1006">
        <v>2644</v>
      </c>
      <c r="AB79" s="1006"/>
      <c r="AC79" s="1006"/>
      <c r="AD79" s="1006"/>
      <c r="AE79" s="1006"/>
      <c r="AF79" s="1006">
        <v>2644</v>
      </c>
      <c r="AG79" s="1006"/>
      <c r="AH79" s="1006"/>
      <c r="AI79" s="1006"/>
      <c r="AJ79" s="1006"/>
      <c r="AK79" s="1006">
        <v>2298</v>
      </c>
      <c r="AL79" s="1006"/>
      <c r="AM79" s="1006"/>
      <c r="AN79" s="1006"/>
      <c r="AO79" s="1006"/>
      <c r="AP79" s="1006" t="s">
        <v>561</v>
      </c>
      <c r="AQ79" s="1006"/>
      <c r="AR79" s="1006"/>
      <c r="AS79" s="1006"/>
      <c r="AT79" s="1006"/>
      <c r="AU79" s="1006" t="s">
        <v>561</v>
      </c>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3" t="s">
        <v>375</v>
      </c>
      <c r="B88" s="972" t="s">
        <v>398</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f>SUM(AF68:AJ87)</f>
        <v>3279</v>
      </c>
      <c r="AG88" s="994"/>
      <c r="AH88" s="994"/>
      <c r="AI88" s="994"/>
      <c r="AJ88" s="994"/>
      <c r="AK88" s="998"/>
      <c r="AL88" s="998"/>
      <c r="AM88" s="998"/>
      <c r="AN88" s="998"/>
      <c r="AO88" s="998"/>
      <c r="AP88" s="994">
        <f>SUM(AP68:AT87)</f>
        <v>3222</v>
      </c>
      <c r="AQ88" s="994"/>
      <c r="AR88" s="994"/>
      <c r="AS88" s="994"/>
      <c r="AT88" s="994"/>
      <c r="AU88" s="994" t="s">
        <v>561</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72" t="s">
        <v>399</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400</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401</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404</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405</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406</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407</v>
      </c>
      <c r="AB109" s="931"/>
      <c r="AC109" s="931"/>
      <c r="AD109" s="931"/>
      <c r="AE109" s="932"/>
      <c r="AF109" s="933" t="s">
        <v>408</v>
      </c>
      <c r="AG109" s="931"/>
      <c r="AH109" s="931"/>
      <c r="AI109" s="931"/>
      <c r="AJ109" s="932"/>
      <c r="AK109" s="933" t="s">
        <v>293</v>
      </c>
      <c r="AL109" s="931"/>
      <c r="AM109" s="931"/>
      <c r="AN109" s="931"/>
      <c r="AO109" s="932"/>
      <c r="AP109" s="933" t="s">
        <v>409</v>
      </c>
      <c r="AQ109" s="931"/>
      <c r="AR109" s="931"/>
      <c r="AS109" s="931"/>
      <c r="AT109" s="964"/>
      <c r="AU109" s="930" t="s">
        <v>406</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407</v>
      </c>
      <c r="BR109" s="931"/>
      <c r="BS109" s="931"/>
      <c r="BT109" s="931"/>
      <c r="BU109" s="932"/>
      <c r="BV109" s="933" t="s">
        <v>408</v>
      </c>
      <c r="BW109" s="931"/>
      <c r="BX109" s="931"/>
      <c r="BY109" s="931"/>
      <c r="BZ109" s="932"/>
      <c r="CA109" s="933" t="s">
        <v>293</v>
      </c>
      <c r="CB109" s="931"/>
      <c r="CC109" s="931"/>
      <c r="CD109" s="931"/>
      <c r="CE109" s="932"/>
      <c r="CF109" s="971" t="s">
        <v>409</v>
      </c>
      <c r="CG109" s="971"/>
      <c r="CH109" s="971"/>
      <c r="CI109" s="971"/>
      <c r="CJ109" s="971"/>
      <c r="CK109" s="933" t="s">
        <v>410</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407</v>
      </c>
      <c r="DH109" s="931"/>
      <c r="DI109" s="931"/>
      <c r="DJ109" s="931"/>
      <c r="DK109" s="932"/>
      <c r="DL109" s="933" t="s">
        <v>408</v>
      </c>
      <c r="DM109" s="931"/>
      <c r="DN109" s="931"/>
      <c r="DO109" s="931"/>
      <c r="DP109" s="932"/>
      <c r="DQ109" s="933" t="s">
        <v>293</v>
      </c>
      <c r="DR109" s="931"/>
      <c r="DS109" s="931"/>
      <c r="DT109" s="931"/>
      <c r="DU109" s="932"/>
      <c r="DV109" s="933" t="s">
        <v>409</v>
      </c>
      <c r="DW109" s="931"/>
      <c r="DX109" s="931"/>
      <c r="DY109" s="931"/>
      <c r="DZ109" s="964"/>
    </row>
    <row r="110" spans="1:131" s="212" customFormat="1" ht="26.25" customHeight="1" x14ac:dyDescent="0.2">
      <c r="A110" s="842" t="s">
        <v>411</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416216</v>
      </c>
      <c r="AB110" s="924"/>
      <c r="AC110" s="924"/>
      <c r="AD110" s="924"/>
      <c r="AE110" s="925"/>
      <c r="AF110" s="926">
        <v>426847</v>
      </c>
      <c r="AG110" s="924"/>
      <c r="AH110" s="924"/>
      <c r="AI110" s="924"/>
      <c r="AJ110" s="925"/>
      <c r="AK110" s="926">
        <v>423376</v>
      </c>
      <c r="AL110" s="924"/>
      <c r="AM110" s="924"/>
      <c r="AN110" s="924"/>
      <c r="AO110" s="925"/>
      <c r="AP110" s="927">
        <v>12.3</v>
      </c>
      <c r="AQ110" s="928"/>
      <c r="AR110" s="928"/>
      <c r="AS110" s="928"/>
      <c r="AT110" s="929"/>
      <c r="AU110" s="965" t="s">
        <v>69</v>
      </c>
      <c r="AV110" s="966"/>
      <c r="AW110" s="966"/>
      <c r="AX110" s="966"/>
      <c r="AY110" s="966"/>
      <c r="AZ110" s="895" t="s">
        <v>412</v>
      </c>
      <c r="BA110" s="843"/>
      <c r="BB110" s="843"/>
      <c r="BC110" s="843"/>
      <c r="BD110" s="843"/>
      <c r="BE110" s="843"/>
      <c r="BF110" s="843"/>
      <c r="BG110" s="843"/>
      <c r="BH110" s="843"/>
      <c r="BI110" s="843"/>
      <c r="BJ110" s="843"/>
      <c r="BK110" s="843"/>
      <c r="BL110" s="843"/>
      <c r="BM110" s="843"/>
      <c r="BN110" s="843"/>
      <c r="BO110" s="843"/>
      <c r="BP110" s="844"/>
      <c r="BQ110" s="896">
        <v>4668181</v>
      </c>
      <c r="BR110" s="877"/>
      <c r="BS110" s="877"/>
      <c r="BT110" s="877"/>
      <c r="BU110" s="877"/>
      <c r="BV110" s="877">
        <v>4529141</v>
      </c>
      <c r="BW110" s="877"/>
      <c r="BX110" s="877"/>
      <c r="BY110" s="877"/>
      <c r="BZ110" s="877"/>
      <c r="CA110" s="877">
        <v>4468964</v>
      </c>
      <c r="CB110" s="877"/>
      <c r="CC110" s="877"/>
      <c r="CD110" s="877"/>
      <c r="CE110" s="877"/>
      <c r="CF110" s="901">
        <v>129.69999999999999</v>
      </c>
      <c r="CG110" s="902"/>
      <c r="CH110" s="902"/>
      <c r="CI110" s="902"/>
      <c r="CJ110" s="902"/>
      <c r="CK110" s="961" t="s">
        <v>413</v>
      </c>
      <c r="CL110" s="854"/>
      <c r="CM110" s="895" t="s">
        <v>414</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121</v>
      </c>
      <c r="DH110" s="877"/>
      <c r="DI110" s="877"/>
      <c r="DJ110" s="877"/>
      <c r="DK110" s="877"/>
      <c r="DL110" s="877" t="s">
        <v>121</v>
      </c>
      <c r="DM110" s="877"/>
      <c r="DN110" s="877"/>
      <c r="DO110" s="877"/>
      <c r="DP110" s="877"/>
      <c r="DQ110" s="877" t="s">
        <v>121</v>
      </c>
      <c r="DR110" s="877"/>
      <c r="DS110" s="877"/>
      <c r="DT110" s="877"/>
      <c r="DU110" s="877"/>
      <c r="DV110" s="878" t="s">
        <v>121</v>
      </c>
      <c r="DW110" s="878"/>
      <c r="DX110" s="878"/>
      <c r="DY110" s="878"/>
      <c r="DZ110" s="879"/>
    </row>
    <row r="111" spans="1:131" s="212" customFormat="1" ht="26.25" customHeight="1" x14ac:dyDescent="0.2">
      <c r="A111" s="809" t="s">
        <v>415</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121</v>
      </c>
      <c r="AB111" s="954"/>
      <c r="AC111" s="954"/>
      <c r="AD111" s="954"/>
      <c r="AE111" s="955"/>
      <c r="AF111" s="956" t="s">
        <v>121</v>
      </c>
      <c r="AG111" s="954"/>
      <c r="AH111" s="954"/>
      <c r="AI111" s="954"/>
      <c r="AJ111" s="955"/>
      <c r="AK111" s="956" t="s">
        <v>121</v>
      </c>
      <c r="AL111" s="954"/>
      <c r="AM111" s="954"/>
      <c r="AN111" s="954"/>
      <c r="AO111" s="955"/>
      <c r="AP111" s="957" t="s">
        <v>121</v>
      </c>
      <c r="AQ111" s="958"/>
      <c r="AR111" s="958"/>
      <c r="AS111" s="958"/>
      <c r="AT111" s="959"/>
      <c r="AU111" s="967"/>
      <c r="AV111" s="968"/>
      <c r="AW111" s="968"/>
      <c r="AX111" s="968"/>
      <c r="AY111" s="968"/>
      <c r="AZ111" s="850" t="s">
        <v>416</v>
      </c>
      <c r="BA111" s="787"/>
      <c r="BB111" s="787"/>
      <c r="BC111" s="787"/>
      <c r="BD111" s="787"/>
      <c r="BE111" s="787"/>
      <c r="BF111" s="787"/>
      <c r="BG111" s="787"/>
      <c r="BH111" s="787"/>
      <c r="BI111" s="787"/>
      <c r="BJ111" s="787"/>
      <c r="BK111" s="787"/>
      <c r="BL111" s="787"/>
      <c r="BM111" s="787"/>
      <c r="BN111" s="787"/>
      <c r="BO111" s="787"/>
      <c r="BP111" s="788"/>
      <c r="BQ111" s="851">
        <v>295968</v>
      </c>
      <c r="BR111" s="852"/>
      <c r="BS111" s="852"/>
      <c r="BT111" s="852"/>
      <c r="BU111" s="852"/>
      <c r="BV111" s="852">
        <v>267645</v>
      </c>
      <c r="BW111" s="852"/>
      <c r="BX111" s="852"/>
      <c r="BY111" s="852"/>
      <c r="BZ111" s="852"/>
      <c r="CA111" s="852">
        <v>239295</v>
      </c>
      <c r="CB111" s="852"/>
      <c r="CC111" s="852"/>
      <c r="CD111" s="852"/>
      <c r="CE111" s="852"/>
      <c r="CF111" s="910">
        <v>6.9</v>
      </c>
      <c r="CG111" s="911"/>
      <c r="CH111" s="911"/>
      <c r="CI111" s="911"/>
      <c r="CJ111" s="911"/>
      <c r="CK111" s="962"/>
      <c r="CL111" s="856"/>
      <c r="CM111" s="850" t="s">
        <v>417</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121</v>
      </c>
      <c r="DH111" s="852"/>
      <c r="DI111" s="852"/>
      <c r="DJ111" s="852"/>
      <c r="DK111" s="852"/>
      <c r="DL111" s="852" t="s">
        <v>121</v>
      </c>
      <c r="DM111" s="852"/>
      <c r="DN111" s="852"/>
      <c r="DO111" s="852"/>
      <c r="DP111" s="852"/>
      <c r="DQ111" s="852" t="s">
        <v>121</v>
      </c>
      <c r="DR111" s="852"/>
      <c r="DS111" s="852"/>
      <c r="DT111" s="852"/>
      <c r="DU111" s="852"/>
      <c r="DV111" s="829" t="s">
        <v>121</v>
      </c>
      <c r="DW111" s="829"/>
      <c r="DX111" s="829"/>
      <c r="DY111" s="829"/>
      <c r="DZ111" s="830"/>
    </row>
    <row r="112" spans="1:131" s="212" customFormat="1" ht="26.25" customHeight="1" x14ac:dyDescent="0.2">
      <c r="A112" s="947" t="s">
        <v>418</v>
      </c>
      <c r="B112" s="948"/>
      <c r="C112" s="787" t="s">
        <v>419</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121</v>
      </c>
      <c r="AB112" s="815"/>
      <c r="AC112" s="815"/>
      <c r="AD112" s="815"/>
      <c r="AE112" s="816"/>
      <c r="AF112" s="817" t="s">
        <v>121</v>
      </c>
      <c r="AG112" s="815"/>
      <c r="AH112" s="815"/>
      <c r="AI112" s="815"/>
      <c r="AJ112" s="816"/>
      <c r="AK112" s="817" t="s">
        <v>121</v>
      </c>
      <c r="AL112" s="815"/>
      <c r="AM112" s="815"/>
      <c r="AN112" s="815"/>
      <c r="AO112" s="816"/>
      <c r="AP112" s="859" t="s">
        <v>121</v>
      </c>
      <c r="AQ112" s="860"/>
      <c r="AR112" s="860"/>
      <c r="AS112" s="860"/>
      <c r="AT112" s="861"/>
      <c r="AU112" s="967"/>
      <c r="AV112" s="968"/>
      <c r="AW112" s="968"/>
      <c r="AX112" s="968"/>
      <c r="AY112" s="968"/>
      <c r="AZ112" s="850" t="s">
        <v>420</v>
      </c>
      <c r="BA112" s="787"/>
      <c r="BB112" s="787"/>
      <c r="BC112" s="787"/>
      <c r="BD112" s="787"/>
      <c r="BE112" s="787"/>
      <c r="BF112" s="787"/>
      <c r="BG112" s="787"/>
      <c r="BH112" s="787"/>
      <c r="BI112" s="787"/>
      <c r="BJ112" s="787"/>
      <c r="BK112" s="787"/>
      <c r="BL112" s="787"/>
      <c r="BM112" s="787"/>
      <c r="BN112" s="787"/>
      <c r="BO112" s="787"/>
      <c r="BP112" s="788"/>
      <c r="BQ112" s="851">
        <v>513611</v>
      </c>
      <c r="BR112" s="852"/>
      <c r="BS112" s="852"/>
      <c r="BT112" s="852"/>
      <c r="BU112" s="852"/>
      <c r="BV112" s="852">
        <v>441888</v>
      </c>
      <c r="BW112" s="852"/>
      <c r="BX112" s="852"/>
      <c r="BY112" s="852"/>
      <c r="BZ112" s="852"/>
      <c r="CA112" s="852">
        <v>430731</v>
      </c>
      <c r="CB112" s="852"/>
      <c r="CC112" s="852"/>
      <c r="CD112" s="852"/>
      <c r="CE112" s="852"/>
      <c r="CF112" s="910">
        <v>12.5</v>
      </c>
      <c r="CG112" s="911"/>
      <c r="CH112" s="911"/>
      <c r="CI112" s="911"/>
      <c r="CJ112" s="911"/>
      <c r="CK112" s="962"/>
      <c r="CL112" s="856"/>
      <c r="CM112" s="850" t="s">
        <v>421</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121</v>
      </c>
      <c r="DH112" s="852"/>
      <c r="DI112" s="852"/>
      <c r="DJ112" s="852"/>
      <c r="DK112" s="852"/>
      <c r="DL112" s="852" t="s">
        <v>121</v>
      </c>
      <c r="DM112" s="852"/>
      <c r="DN112" s="852"/>
      <c r="DO112" s="852"/>
      <c r="DP112" s="852"/>
      <c r="DQ112" s="852" t="s">
        <v>121</v>
      </c>
      <c r="DR112" s="852"/>
      <c r="DS112" s="852"/>
      <c r="DT112" s="852"/>
      <c r="DU112" s="852"/>
      <c r="DV112" s="829" t="s">
        <v>121</v>
      </c>
      <c r="DW112" s="829"/>
      <c r="DX112" s="829"/>
      <c r="DY112" s="829"/>
      <c r="DZ112" s="830"/>
    </row>
    <row r="113" spans="1:130" s="212" customFormat="1" ht="26.25" customHeight="1" x14ac:dyDescent="0.2">
      <c r="A113" s="949"/>
      <c r="B113" s="950"/>
      <c r="C113" s="787" t="s">
        <v>422</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133009</v>
      </c>
      <c r="AB113" s="954"/>
      <c r="AC113" s="954"/>
      <c r="AD113" s="954"/>
      <c r="AE113" s="955"/>
      <c r="AF113" s="956">
        <v>59618</v>
      </c>
      <c r="AG113" s="954"/>
      <c r="AH113" s="954"/>
      <c r="AI113" s="954"/>
      <c r="AJ113" s="955"/>
      <c r="AK113" s="956">
        <v>66665</v>
      </c>
      <c r="AL113" s="954"/>
      <c r="AM113" s="954"/>
      <c r="AN113" s="954"/>
      <c r="AO113" s="955"/>
      <c r="AP113" s="957">
        <v>1.9</v>
      </c>
      <c r="AQ113" s="958"/>
      <c r="AR113" s="958"/>
      <c r="AS113" s="958"/>
      <c r="AT113" s="959"/>
      <c r="AU113" s="967"/>
      <c r="AV113" s="968"/>
      <c r="AW113" s="968"/>
      <c r="AX113" s="968"/>
      <c r="AY113" s="968"/>
      <c r="AZ113" s="850" t="s">
        <v>423</v>
      </c>
      <c r="BA113" s="787"/>
      <c r="BB113" s="787"/>
      <c r="BC113" s="787"/>
      <c r="BD113" s="787"/>
      <c r="BE113" s="787"/>
      <c r="BF113" s="787"/>
      <c r="BG113" s="787"/>
      <c r="BH113" s="787"/>
      <c r="BI113" s="787"/>
      <c r="BJ113" s="787"/>
      <c r="BK113" s="787"/>
      <c r="BL113" s="787"/>
      <c r="BM113" s="787"/>
      <c r="BN113" s="787"/>
      <c r="BO113" s="787"/>
      <c r="BP113" s="788"/>
      <c r="BQ113" s="851" t="s">
        <v>121</v>
      </c>
      <c r="BR113" s="852"/>
      <c r="BS113" s="852"/>
      <c r="BT113" s="852"/>
      <c r="BU113" s="852"/>
      <c r="BV113" s="852" t="s">
        <v>121</v>
      </c>
      <c r="BW113" s="852"/>
      <c r="BX113" s="852"/>
      <c r="BY113" s="852"/>
      <c r="BZ113" s="852"/>
      <c r="CA113" s="852">
        <v>114</v>
      </c>
      <c r="CB113" s="852"/>
      <c r="CC113" s="852"/>
      <c r="CD113" s="852"/>
      <c r="CE113" s="852"/>
      <c r="CF113" s="910">
        <v>0</v>
      </c>
      <c r="CG113" s="911"/>
      <c r="CH113" s="911"/>
      <c r="CI113" s="911"/>
      <c r="CJ113" s="911"/>
      <c r="CK113" s="962"/>
      <c r="CL113" s="856"/>
      <c r="CM113" s="850" t="s">
        <v>424</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121</v>
      </c>
      <c r="DH113" s="815"/>
      <c r="DI113" s="815"/>
      <c r="DJ113" s="815"/>
      <c r="DK113" s="816"/>
      <c r="DL113" s="817" t="s">
        <v>121</v>
      </c>
      <c r="DM113" s="815"/>
      <c r="DN113" s="815"/>
      <c r="DO113" s="815"/>
      <c r="DP113" s="816"/>
      <c r="DQ113" s="817" t="s">
        <v>121</v>
      </c>
      <c r="DR113" s="815"/>
      <c r="DS113" s="815"/>
      <c r="DT113" s="815"/>
      <c r="DU113" s="816"/>
      <c r="DV113" s="859" t="s">
        <v>121</v>
      </c>
      <c r="DW113" s="860"/>
      <c r="DX113" s="860"/>
      <c r="DY113" s="860"/>
      <c r="DZ113" s="861"/>
    </row>
    <row r="114" spans="1:130" s="212" customFormat="1" ht="26.25" customHeight="1" x14ac:dyDescent="0.2">
      <c r="A114" s="949"/>
      <c r="B114" s="950"/>
      <c r="C114" s="787" t="s">
        <v>425</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121</v>
      </c>
      <c r="AB114" s="815"/>
      <c r="AC114" s="815"/>
      <c r="AD114" s="815"/>
      <c r="AE114" s="816"/>
      <c r="AF114" s="817" t="s">
        <v>121</v>
      </c>
      <c r="AG114" s="815"/>
      <c r="AH114" s="815"/>
      <c r="AI114" s="815"/>
      <c r="AJ114" s="816"/>
      <c r="AK114" s="817" t="s">
        <v>121</v>
      </c>
      <c r="AL114" s="815"/>
      <c r="AM114" s="815"/>
      <c r="AN114" s="815"/>
      <c r="AO114" s="816"/>
      <c r="AP114" s="859" t="s">
        <v>121</v>
      </c>
      <c r="AQ114" s="860"/>
      <c r="AR114" s="860"/>
      <c r="AS114" s="860"/>
      <c r="AT114" s="861"/>
      <c r="AU114" s="967"/>
      <c r="AV114" s="968"/>
      <c r="AW114" s="968"/>
      <c r="AX114" s="968"/>
      <c r="AY114" s="968"/>
      <c r="AZ114" s="850" t="s">
        <v>426</v>
      </c>
      <c r="BA114" s="787"/>
      <c r="BB114" s="787"/>
      <c r="BC114" s="787"/>
      <c r="BD114" s="787"/>
      <c r="BE114" s="787"/>
      <c r="BF114" s="787"/>
      <c r="BG114" s="787"/>
      <c r="BH114" s="787"/>
      <c r="BI114" s="787"/>
      <c r="BJ114" s="787"/>
      <c r="BK114" s="787"/>
      <c r="BL114" s="787"/>
      <c r="BM114" s="787"/>
      <c r="BN114" s="787"/>
      <c r="BO114" s="787"/>
      <c r="BP114" s="788"/>
      <c r="BQ114" s="851">
        <v>224629</v>
      </c>
      <c r="BR114" s="852"/>
      <c r="BS114" s="852"/>
      <c r="BT114" s="852"/>
      <c r="BU114" s="852"/>
      <c r="BV114" s="852">
        <v>235588</v>
      </c>
      <c r="BW114" s="852"/>
      <c r="BX114" s="852"/>
      <c r="BY114" s="852"/>
      <c r="BZ114" s="852"/>
      <c r="CA114" s="852">
        <v>234958</v>
      </c>
      <c r="CB114" s="852"/>
      <c r="CC114" s="852"/>
      <c r="CD114" s="852"/>
      <c r="CE114" s="852"/>
      <c r="CF114" s="910">
        <v>6.8</v>
      </c>
      <c r="CG114" s="911"/>
      <c r="CH114" s="911"/>
      <c r="CI114" s="911"/>
      <c r="CJ114" s="911"/>
      <c r="CK114" s="962"/>
      <c r="CL114" s="856"/>
      <c r="CM114" s="850" t="s">
        <v>427</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121</v>
      </c>
      <c r="DH114" s="815"/>
      <c r="DI114" s="815"/>
      <c r="DJ114" s="815"/>
      <c r="DK114" s="816"/>
      <c r="DL114" s="817" t="s">
        <v>121</v>
      </c>
      <c r="DM114" s="815"/>
      <c r="DN114" s="815"/>
      <c r="DO114" s="815"/>
      <c r="DP114" s="816"/>
      <c r="DQ114" s="817" t="s">
        <v>121</v>
      </c>
      <c r="DR114" s="815"/>
      <c r="DS114" s="815"/>
      <c r="DT114" s="815"/>
      <c r="DU114" s="816"/>
      <c r="DV114" s="859" t="s">
        <v>121</v>
      </c>
      <c r="DW114" s="860"/>
      <c r="DX114" s="860"/>
      <c r="DY114" s="860"/>
      <c r="DZ114" s="861"/>
    </row>
    <row r="115" spans="1:130" s="212" customFormat="1" ht="26.25" customHeight="1" x14ac:dyDescent="0.2">
      <c r="A115" s="949"/>
      <c r="B115" s="950"/>
      <c r="C115" s="787" t="s">
        <v>428</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29341</v>
      </c>
      <c r="AB115" s="954"/>
      <c r="AC115" s="954"/>
      <c r="AD115" s="954"/>
      <c r="AE115" s="955"/>
      <c r="AF115" s="956">
        <v>27962</v>
      </c>
      <c r="AG115" s="954"/>
      <c r="AH115" s="954"/>
      <c r="AI115" s="954"/>
      <c r="AJ115" s="955"/>
      <c r="AK115" s="956">
        <v>27962</v>
      </c>
      <c r="AL115" s="954"/>
      <c r="AM115" s="954"/>
      <c r="AN115" s="954"/>
      <c r="AO115" s="955"/>
      <c r="AP115" s="957">
        <v>0.8</v>
      </c>
      <c r="AQ115" s="958"/>
      <c r="AR115" s="958"/>
      <c r="AS115" s="958"/>
      <c r="AT115" s="959"/>
      <c r="AU115" s="967"/>
      <c r="AV115" s="968"/>
      <c r="AW115" s="968"/>
      <c r="AX115" s="968"/>
      <c r="AY115" s="968"/>
      <c r="AZ115" s="850" t="s">
        <v>429</v>
      </c>
      <c r="BA115" s="787"/>
      <c r="BB115" s="787"/>
      <c r="BC115" s="787"/>
      <c r="BD115" s="787"/>
      <c r="BE115" s="787"/>
      <c r="BF115" s="787"/>
      <c r="BG115" s="787"/>
      <c r="BH115" s="787"/>
      <c r="BI115" s="787"/>
      <c r="BJ115" s="787"/>
      <c r="BK115" s="787"/>
      <c r="BL115" s="787"/>
      <c r="BM115" s="787"/>
      <c r="BN115" s="787"/>
      <c r="BO115" s="787"/>
      <c r="BP115" s="788"/>
      <c r="BQ115" s="851" t="s">
        <v>121</v>
      </c>
      <c r="BR115" s="852"/>
      <c r="BS115" s="852"/>
      <c r="BT115" s="852"/>
      <c r="BU115" s="852"/>
      <c r="BV115" s="852" t="s">
        <v>121</v>
      </c>
      <c r="BW115" s="852"/>
      <c r="BX115" s="852"/>
      <c r="BY115" s="852"/>
      <c r="BZ115" s="852"/>
      <c r="CA115" s="852" t="s">
        <v>121</v>
      </c>
      <c r="CB115" s="852"/>
      <c r="CC115" s="852"/>
      <c r="CD115" s="852"/>
      <c r="CE115" s="852"/>
      <c r="CF115" s="910" t="s">
        <v>121</v>
      </c>
      <c r="CG115" s="911"/>
      <c r="CH115" s="911"/>
      <c r="CI115" s="911"/>
      <c r="CJ115" s="911"/>
      <c r="CK115" s="962"/>
      <c r="CL115" s="856"/>
      <c r="CM115" s="850" t="s">
        <v>430</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121</v>
      </c>
      <c r="DH115" s="815"/>
      <c r="DI115" s="815"/>
      <c r="DJ115" s="815"/>
      <c r="DK115" s="816"/>
      <c r="DL115" s="817" t="s">
        <v>121</v>
      </c>
      <c r="DM115" s="815"/>
      <c r="DN115" s="815"/>
      <c r="DO115" s="815"/>
      <c r="DP115" s="816"/>
      <c r="DQ115" s="817" t="s">
        <v>121</v>
      </c>
      <c r="DR115" s="815"/>
      <c r="DS115" s="815"/>
      <c r="DT115" s="815"/>
      <c r="DU115" s="816"/>
      <c r="DV115" s="859" t="s">
        <v>121</v>
      </c>
      <c r="DW115" s="860"/>
      <c r="DX115" s="860"/>
      <c r="DY115" s="860"/>
      <c r="DZ115" s="861"/>
    </row>
    <row r="116" spans="1:130" s="212" customFormat="1" ht="26.25" customHeight="1" x14ac:dyDescent="0.2">
      <c r="A116" s="951"/>
      <c r="B116" s="952"/>
      <c r="C116" s="874" t="s">
        <v>431</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121</v>
      </c>
      <c r="AB116" s="815"/>
      <c r="AC116" s="815"/>
      <c r="AD116" s="815"/>
      <c r="AE116" s="816"/>
      <c r="AF116" s="817" t="s">
        <v>121</v>
      </c>
      <c r="AG116" s="815"/>
      <c r="AH116" s="815"/>
      <c r="AI116" s="815"/>
      <c r="AJ116" s="816"/>
      <c r="AK116" s="817" t="s">
        <v>121</v>
      </c>
      <c r="AL116" s="815"/>
      <c r="AM116" s="815"/>
      <c r="AN116" s="815"/>
      <c r="AO116" s="816"/>
      <c r="AP116" s="859" t="s">
        <v>121</v>
      </c>
      <c r="AQ116" s="860"/>
      <c r="AR116" s="860"/>
      <c r="AS116" s="860"/>
      <c r="AT116" s="861"/>
      <c r="AU116" s="967"/>
      <c r="AV116" s="968"/>
      <c r="AW116" s="968"/>
      <c r="AX116" s="968"/>
      <c r="AY116" s="968"/>
      <c r="AZ116" s="944" t="s">
        <v>432</v>
      </c>
      <c r="BA116" s="945"/>
      <c r="BB116" s="945"/>
      <c r="BC116" s="945"/>
      <c r="BD116" s="945"/>
      <c r="BE116" s="945"/>
      <c r="BF116" s="945"/>
      <c r="BG116" s="945"/>
      <c r="BH116" s="945"/>
      <c r="BI116" s="945"/>
      <c r="BJ116" s="945"/>
      <c r="BK116" s="945"/>
      <c r="BL116" s="945"/>
      <c r="BM116" s="945"/>
      <c r="BN116" s="945"/>
      <c r="BO116" s="945"/>
      <c r="BP116" s="946"/>
      <c r="BQ116" s="851" t="s">
        <v>121</v>
      </c>
      <c r="BR116" s="852"/>
      <c r="BS116" s="852"/>
      <c r="BT116" s="852"/>
      <c r="BU116" s="852"/>
      <c r="BV116" s="852" t="s">
        <v>121</v>
      </c>
      <c r="BW116" s="852"/>
      <c r="BX116" s="852"/>
      <c r="BY116" s="852"/>
      <c r="BZ116" s="852"/>
      <c r="CA116" s="852" t="s">
        <v>121</v>
      </c>
      <c r="CB116" s="852"/>
      <c r="CC116" s="852"/>
      <c r="CD116" s="852"/>
      <c r="CE116" s="852"/>
      <c r="CF116" s="910" t="s">
        <v>121</v>
      </c>
      <c r="CG116" s="911"/>
      <c r="CH116" s="911"/>
      <c r="CI116" s="911"/>
      <c r="CJ116" s="911"/>
      <c r="CK116" s="962"/>
      <c r="CL116" s="856"/>
      <c r="CM116" s="850" t="s">
        <v>433</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121</v>
      </c>
      <c r="DH116" s="815"/>
      <c r="DI116" s="815"/>
      <c r="DJ116" s="815"/>
      <c r="DK116" s="816"/>
      <c r="DL116" s="817" t="s">
        <v>121</v>
      </c>
      <c r="DM116" s="815"/>
      <c r="DN116" s="815"/>
      <c r="DO116" s="815"/>
      <c r="DP116" s="816"/>
      <c r="DQ116" s="817" t="s">
        <v>121</v>
      </c>
      <c r="DR116" s="815"/>
      <c r="DS116" s="815"/>
      <c r="DT116" s="815"/>
      <c r="DU116" s="816"/>
      <c r="DV116" s="859" t="s">
        <v>121</v>
      </c>
      <c r="DW116" s="860"/>
      <c r="DX116" s="860"/>
      <c r="DY116" s="860"/>
      <c r="DZ116" s="861"/>
    </row>
    <row r="117" spans="1:130" s="212" customFormat="1" ht="26.25" customHeight="1" x14ac:dyDescent="0.2">
      <c r="A117" s="930" t="s">
        <v>176</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434</v>
      </c>
      <c r="Z117" s="932"/>
      <c r="AA117" s="937">
        <v>578566</v>
      </c>
      <c r="AB117" s="938"/>
      <c r="AC117" s="938"/>
      <c r="AD117" s="938"/>
      <c r="AE117" s="939"/>
      <c r="AF117" s="940">
        <v>514427</v>
      </c>
      <c r="AG117" s="938"/>
      <c r="AH117" s="938"/>
      <c r="AI117" s="938"/>
      <c r="AJ117" s="939"/>
      <c r="AK117" s="940">
        <v>518003</v>
      </c>
      <c r="AL117" s="938"/>
      <c r="AM117" s="938"/>
      <c r="AN117" s="938"/>
      <c r="AO117" s="939"/>
      <c r="AP117" s="941"/>
      <c r="AQ117" s="942"/>
      <c r="AR117" s="942"/>
      <c r="AS117" s="942"/>
      <c r="AT117" s="943"/>
      <c r="AU117" s="967"/>
      <c r="AV117" s="968"/>
      <c r="AW117" s="968"/>
      <c r="AX117" s="968"/>
      <c r="AY117" s="968"/>
      <c r="AZ117" s="898" t="s">
        <v>435</v>
      </c>
      <c r="BA117" s="899"/>
      <c r="BB117" s="899"/>
      <c r="BC117" s="899"/>
      <c r="BD117" s="899"/>
      <c r="BE117" s="899"/>
      <c r="BF117" s="899"/>
      <c r="BG117" s="899"/>
      <c r="BH117" s="899"/>
      <c r="BI117" s="899"/>
      <c r="BJ117" s="899"/>
      <c r="BK117" s="899"/>
      <c r="BL117" s="899"/>
      <c r="BM117" s="899"/>
      <c r="BN117" s="899"/>
      <c r="BO117" s="899"/>
      <c r="BP117" s="900"/>
      <c r="BQ117" s="851" t="s">
        <v>121</v>
      </c>
      <c r="BR117" s="852"/>
      <c r="BS117" s="852"/>
      <c r="BT117" s="852"/>
      <c r="BU117" s="852"/>
      <c r="BV117" s="852" t="s">
        <v>121</v>
      </c>
      <c r="BW117" s="852"/>
      <c r="BX117" s="852"/>
      <c r="BY117" s="852"/>
      <c r="BZ117" s="852"/>
      <c r="CA117" s="852" t="s">
        <v>121</v>
      </c>
      <c r="CB117" s="852"/>
      <c r="CC117" s="852"/>
      <c r="CD117" s="852"/>
      <c r="CE117" s="852"/>
      <c r="CF117" s="910" t="s">
        <v>121</v>
      </c>
      <c r="CG117" s="911"/>
      <c r="CH117" s="911"/>
      <c r="CI117" s="911"/>
      <c r="CJ117" s="911"/>
      <c r="CK117" s="962"/>
      <c r="CL117" s="856"/>
      <c r="CM117" s="850" t="s">
        <v>436</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121</v>
      </c>
      <c r="DH117" s="815"/>
      <c r="DI117" s="815"/>
      <c r="DJ117" s="815"/>
      <c r="DK117" s="816"/>
      <c r="DL117" s="817" t="s">
        <v>121</v>
      </c>
      <c r="DM117" s="815"/>
      <c r="DN117" s="815"/>
      <c r="DO117" s="815"/>
      <c r="DP117" s="816"/>
      <c r="DQ117" s="817" t="s">
        <v>121</v>
      </c>
      <c r="DR117" s="815"/>
      <c r="DS117" s="815"/>
      <c r="DT117" s="815"/>
      <c r="DU117" s="816"/>
      <c r="DV117" s="859" t="s">
        <v>121</v>
      </c>
      <c r="DW117" s="860"/>
      <c r="DX117" s="860"/>
      <c r="DY117" s="860"/>
      <c r="DZ117" s="861"/>
    </row>
    <row r="118" spans="1:130" s="212" customFormat="1" ht="26.25" customHeight="1" x14ac:dyDescent="0.2">
      <c r="A118" s="930" t="s">
        <v>410</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407</v>
      </c>
      <c r="AB118" s="931"/>
      <c r="AC118" s="931"/>
      <c r="AD118" s="931"/>
      <c r="AE118" s="932"/>
      <c r="AF118" s="933" t="s">
        <v>408</v>
      </c>
      <c r="AG118" s="931"/>
      <c r="AH118" s="931"/>
      <c r="AI118" s="931"/>
      <c r="AJ118" s="932"/>
      <c r="AK118" s="933" t="s">
        <v>293</v>
      </c>
      <c r="AL118" s="931"/>
      <c r="AM118" s="931"/>
      <c r="AN118" s="931"/>
      <c r="AO118" s="932"/>
      <c r="AP118" s="934" t="s">
        <v>409</v>
      </c>
      <c r="AQ118" s="935"/>
      <c r="AR118" s="935"/>
      <c r="AS118" s="935"/>
      <c r="AT118" s="936"/>
      <c r="AU118" s="967"/>
      <c r="AV118" s="968"/>
      <c r="AW118" s="968"/>
      <c r="AX118" s="968"/>
      <c r="AY118" s="968"/>
      <c r="AZ118" s="873" t="s">
        <v>437</v>
      </c>
      <c r="BA118" s="874"/>
      <c r="BB118" s="874"/>
      <c r="BC118" s="874"/>
      <c r="BD118" s="874"/>
      <c r="BE118" s="874"/>
      <c r="BF118" s="874"/>
      <c r="BG118" s="874"/>
      <c r="BH118" s="874"/>
      <c r="BI118" s="874"/>
      <c r="BJ118" s="874"/>
      <c r="BK118" s="874"/>
      <c r="BL118" s="874"/>
      <c r="BM118" s="874"/>
      <c r="BN118" s="874"/>
      <c r="BO118" s="874"/>
      <c r="BP118" s="875"/>
      <c r="BQ118" s="914" t="s">
        <v>121</v>
      </c>
      <c r="BR118" s="880"/>
      <c r="BS118" s="880"/>
      <c r="BT118" s="880"/>
      <c r="BU118" s="880"/>
      <c r="BV118" s="880" t="s">
        <v>121</v>
      </c>
      <c r="BW118" s="880"/>
      <c r="BX118" s="880"/>
      <c r="BY118" s="880"/>
      <c r="BZ118" s="880"/>
      <c r="CA118" s="880" t="s">
        <v>121</v>
      </c>
      <c r="CB118" s="880"/>
      <c r="CC118" s="880"/>
      <c r="CD118" s="880"/>
      <c r="CE118" s="880"/>
      <c r="CF118" s="910" t="s">
        <v>121</v>
      </c>
      <c r="CG118" s="911"/>
      <c r="CH118" s="911"/>
      <c r="CI118" s="911"/>
      <c r="CJ118" s="911"/>
      <c r="CK118" s="962"/>
      <c r="CL118" s="856"/>
      <c r="CM118" s="850" t="s">
        <v>438</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121</v>
      </c>
      <c r="DH118" s="815"/>
      <c r="DI118" s="815"/>
      <c r="DJ118" s="815"/>
      <c r="DK118" s="816"/>
      <c r="DL118" s="817" t="s">
        <v>121</v>
      </c>
      <c r="DM118" s="815"/>
      <c r="DN118" s="815"/>
      <c r="DO118" s="815"/>
      <c r="DP118" s="816"/>
      <c r="DQ118" s="817" t="s">
        <v>121</v>
      </c>
      <c r="DR118" s="815"/>
      <c r="DS118" s="815"/>
      <c r="DT118" s="815"/>
      <c r="DU118" s="816"/>
      <c r="DV118" s="859" t="s">
        <v>121</v>
      </c>
      <c r="DW118" s="860"/>
      <c r="DX118" s="860"/>
      <c r="DY118" s="860"/>
      <c r="DZ118" s="861"/>
    </row>
    <row r="119" spans="1:130" s="212" customFormat="1" ht="26.25" customHeight="1" x14ac:dyDescent="0.2">
      <c r="A119" s="853" t="s">
        <v>413</v>
      </c>
      <c r="B119" s="854"/>
      <c r="C119" s="895" t="s">
        <v>414</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121</v>
      </c>
      <c r="AB119" s="924"/>
      <c r="AC119" s="924"/>
      <c r="AD119" s="924"/>
      <c r="AE119" s="925"/>
      <c r="AF119" s="926" t="s">
        <v>121</v>
      </c>
      <c r="AG119" s="924"/>
      <c r="AH119" s="924"/>
      <c r="AI119" s="924"/>
      <c r="AJ119" s="925"/>
      <c r="AK119" s="926" t="s">
        <v>121</v>
      </c>
      <c r="AL119" s="924"/>
      <c r="AM119" s="924"/>
      <c r="AN119" s="924"/>
      <c r="AO119" s="925"/>
      <c r="AP119" s="927" t="s">
        <v>121</v>
      </c>
      <c r="AQ119" s="928"/>
      <c r="AR119" s="928"/>
      <c r="AS119" s="928"/>
      <c r="AT119" s="929"/>
      <c r="AU119" s="969"/>
      <c r="AV119" s="970"/>
      <c r="AW119" s="970"/>
      <c r="AX119" s="970"/>
      <c r="AY119" s="970"/>
      <c r="AZ119" s="235" t="s">
        <v>176</v>
      </c>
      <c r="BA119" s="235"/>
      <c r="BB119" s="235"/>
      <c r="BC119" s="235"/>
      <c r="BD119" s="235"/>
      <c r="BE119" s="235"/>
      <c r="BF119" s="235"/>
      <c r="BG119" s="235"/>
      <c r="BH119" s="235"/>
      <c r="BI119" s="235"/>
      <c r="BJ119" s="235"/>
      <c r="BK119" s="235"/>
      <c r="BL119" s="235"/>
      <c r="BM119" s="235"/>
      <c r="BN119" s="235"/>
      <c r="BO119" s="912" t="s">
        <v>439</v>
      </c>
      <c r="BP119" s="913"/>
      <c r="BQ119" s="914">
        <v>5702389</v>
      </c>
      <c r="BR119" s="880"/>
      <c r="BS119" s="880"/>
      <c r="BT119" s="880"/>
      <c r="BU119" s="880"/>
      <c r="BV119" s="880">
        <v>5474262</v>
      </c>
      <c r="BW119" s="880"/>
      <c r="BX119" s="880"/>
      <c r="BY119" s="880"/>
      <c r="BZ119" s="880"/>
      <c r="CA119" s="880">
        <v>5374062</v>
      </c>
      <c r="CB119" s="880"/>
      <c r="CC119" s="880"/>
      <c r="CD119" s="880"/>
      <c r="CE119" s="880"/>
      <c r="CF119" s="783"/>
      <c r="CG119" s="784"/>
      <c r="CH119" s="784"/>
      <c r="CI119" s="784"/>
      <c r="CJ119" s="869"/>
      <c r="CK119" s="963"/>
      <c r="CL119" s="858"/>
      <c r="CM119" s="873" t="s">
        <v>440</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295968</v>
      </c>
      <c r="DH119" s="799"/>
      <c r="DI119" s="799"/>
      <c r="DJ119" s="799"/>
      <c r="DK119" s="800"/>
      <c r="DL119" s="801">
        <v>267645</v>
      </c>
      <c r="DM119" s="799"/>
      <c r="DN119" s="799"/>
      <c r="DO119" s="799"/>
      <c r="DP119" s="800"/>
      <c r="DQ119" s="801">
        <v>239295</v>
      </c>
      <c r="DR119" s="799"/>
      <c r="DS119" s="799"/>
      <c r="DT119" s="799"/>
      <c r="DU119" s="800"/>
      <c r="DV119" s="883">
        <v>6.9</v>
      </c>
      <c r="DW119" s="884"/>
      <c r="DX119" s="884"/>
      <c r="DY119" s="884"/>
      <c r="DZ119" s="885"/>
    </row>
    <row r="120" spans="1:130" s="212" customFormat="1" ht="26.25" customHeight="1" x14ac:dyDescent="0.2">
      <c r="A120" s="855"/>
      <c r="B120" s="856"/>
      <c r="C120" s="850" t="s">
        <v>417</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121</v>
      </c>
      <c r="AB120" s="815"/>
      <c r="AC120" s="815"/>
      <c r="AD120" s="815"/>
      <c r="AE120" s="816"/>
      <c r="AF120" s="817" t="s">
        <v>121</v>
      </c>
      <c r="AG120" s="815"/>
      <c r="AH120" s="815"/>
      <c r="AI120" s="815"/>
      <c r="AJ120" s="816"/>
      <c r="AK120" s="817" t="s">
        <v>121</v>
      </c>
      <c r="AL120" s="815"/>
      <c r="AM120" s="815"/>
      <c r="AN120" s="815"/>
      <c r="AO120" s="816"/>
      <c r="AP120" s="859" t="s">
        <v>121</v>
      </c>
      <c r="AQ120" s="860"/>
      <c r="AR120" s="860"/>
      <c r="AS120" s="860"/>
      <c r="AT120" s="861"/>
      <c r="AU120" s="915" t="s">
        <v>441</v>
      </c>
      <c r="AV120" s="916"/>
      <c r="AW120" s="916"/>
      <c r="AX120" s="916"/>
      <c r="AY120" s="917"/>
      <c r="AZ120" s="895" t="s">
        <v>442</v>
      </c>
      <c r="BA120" s="843"/>
      <c r="BB120" s="843"/>
      <c r="BC120" s="843"/>
      <c r="BD120" s="843"/>
      <c r="BE120" s="843"/>
      <c r="BF120" s="843"/>
      <c r="BG120" s="843"/>
      <c r="BH120" s="843"/>
      <c r="BI120" s="843"/>
      <c r="BJ120" s="843"/>
      <c r="BK120" s="843"/>
      <c r="BL120" s="843"/>
      <c r="BM120" s="843"/>
      <c r="BN120" s="843"/>
      <c r="BO120" s="843"/>
      <c r="BP120" s="844"/>
      <c r="BQ120" s="896">
        <v>2993897</v>
      </c>
      <c r="BR120" s="877"/>
      <c r="BS120" s="877"/>
      <c r="BT120" s="877"/>
      <c r="BU120" s="877"/>
      <c r="BV120" s="877">
        <v>3205439</v>
      </c>
      <c r="BW120" s="877"/>
      <c r="BX120" s="877"/>
      <c r="BY120" s="877"/>
      <c r="BZ120" s="877"/>
      <c r="CA120" s="877">
        <v>3419856</v>
      </c>
      <c r="CB120" s="877"/>
      <c r="CC120" s="877"/>
      <c r="CD120" s="877"/>
      <c r="CE120" s="877"/>
      <c r="CF120" s="901">
        <v>99.2</v>
      </c>
      <c r="CG120" s="902"/>
      <c r="CH120" s="902"/>
      <c r="CI120" s="902"/>
      <c r="CJ120" s="902"/>
      <c r="CK120" s="903" t="s">
        <v>443</v>
      </c>
      <c r="CL120" s="887"/>
      <c r="CM120" s="887"/>
      <c r="CN120" s="887"/>
      <c r="CO120" s="888"/>
      <c r="CP120" s="907" t="s">
        <v>392</v>
      </c>
      <c r="CQ120" s="908"/>
      <c r="CR120" s="908"/>
      <c r="CS120" s="908"/>
      <c r="CT120" s="908"/>
      <c r="CU120" s="908"/>
      <c r="CV120" s="908"/>
      <c r="CW120" s="908"/>
      <c r="CX120" s="908"/>
      <c r="CY120" s="908"/>
      <c r="CZ120" s="908"/>
      <c r="DA120" s="908"/>
      <c r="DB120" s="908"/>
      <c r="DC120" s="908"/>
      <c r="DD120" s="908"/>
      <c r="DE120" s="908"/>
      <c r="DF120" s="909"/>
      <c r="DG120" s="896" t="s">
        <v>121</v>
      </c>
      <c r="DH120" s="877"/>
      <c r="DI120" s="877"/>
      <c r="DJ120" s="877"/>
      <c r="DK120" s="877"/>
      <c r="DL120" s="877" t="s">
        <v>121</v>
      </c>
      <c r="DM120" s="877"/>
      <c r="DN120" s="877"/>
      <c r="DO120" s="877"/>
      <c r="DP120" s="877"/>
      <c r="DQ120" s="877">
        <v>430731</v>
      </c>
      <c r="DR120" s="877"/>
      <c r="DS120" s="877"/>
      <c r="DT120" s="877"/>
      <c r="DU120" s="877"/>
      <c r="DV120" s="878">
        <v>12.5</v>
      </c>
      <c r="DW120" s="878"/>
      <c r="DX120" s="878"/>
      <c r="DY120" s="878"/>
      <c r="DZ120" s="879"/>
    </row>
    <row r="121" spans="1:130" s="212" customFormat="1" ht="26.25" customHeight="1" x14ac:dyDescent="0.2">
      <c r="A121" s="855"/>
      <c r="B121" s="856"/>
      <c r="C121" s="898" t="s">
        <v>444</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121</v>
      </c>
      <c r="AB121" s="815"/>
      <c r="AC121" s="815"/>
      <c r="AD121" s="815"/>
      <c r="AE121" s="816"/>
      <c r="AF121" s="817" t="s">
        <v>121</v>
      </c>
      <c r="AG121" s="815"/>
      <c r="AH121" s="815"/>
      <c r="AI121" s="815"/>
      <c r="AJ121" s="816"/>
      <c r="AK121" s="817" t="s">
        <v>121</v>
      </c>
      <c r="AL121" s="815"/>
      <c r="AM121" s="815"/>
      <c r="AN121" s="815"/>
      <c r="AO121" s="816"/>
      <c r="AP121" s="859" t="s">
        <v>121</v>
      </c>
      <c r="AQ121" s="860"/>
      <c r="AR121" s="860"/>
      <c r="AS121" s="860"/>
      <c r="AT121" s="861"/>
      <c r="AU121" s="918"/>
      <c r="AV121" s="919"/>
      <c r="AW121" s="919"/>
      <c r="AX121" s="919"/>
      <c r="AY121" s="920"/>
      <c r="AZ121" s="850" t="s">
        <v>445</v>
      </c>
      <c r="BA121" s="787"/>
      <c r="BB121" s="787"/>
      <c r="BC121" s="787"/>
      <c r="BD121" s="787"/>
      <c r="BE121" s="787"/>
      <c r="BF121" s="787"/>
      <c r="BG121" s="787"/>
      <c r="BH121" s="787"/>
      <c r="BI121" s="787"/>
      <c r="BJ121" s="787"/>
      <c r="BK121" s="787"/>
      <c r="BL121" s="787"/>
      <c r="BM121" s="787"/>
      <c r="BN121" s="787"/>
      <c r="BO121" s="787"/>
      <c r="BP121" s="788"/>
      <c r="BQ121" s="851">
        <v>194190</v>
      </c>
      <c r="BR121" s="852"/>
      <c r="BS121" s="852"/>
      <c r="BT121" s="852"/>
      <c r="BU121" s="852"/>
      <c r="BV121" s="852">
        <v>228376</v>
      </c>
      <c r="BW121" s="852"/>
      <c r="BX121" s="852"/>
      <c r="BY121" s="852"/>
      <c r="BZ121" s="852"/>
      <c r="CA121" s="852">
        <v>231464</v>
      </c>
      <c r="CB121" s="852"/>
      <c r="CC121" s="852"/>
      <c r="CD121" s="852"/>
      <c r="CE121" s="852"/>
      <c r="CF121" s="910">
        <v>6.7</v>
      </c>
      <c r="CG121" s="911"/>
      <c r="CH121" s="911"/>
      <c r="CI121" s="911"/>
      <c r="CJ121" s="911"/>
      <c r="CK121" s="904"/>
      <c r="CL121" s="890"/>
      <c r="CM121" s="890"/>
      <c r="CN121" s="890"/>
      <c r="CO121" s="891"/>
      <c r="CP121" s="870" t="s">
        <v>388</v>
      </c>
      <c r="CQ121" s="871"/>
      <c r="CR121" s="871"/>
      <c r="CS121" s="871"/>
      <c r="CT121" s="871"/>
      <c r="CU121" s="871"/>
      <c r="CV121" s="871"/>
      <c r="CW121" s="871"/>
      <c r="CX121" s="871"/>
      <c r="CY121" s="871"/>
      <c r="CZ121" s="871"/>
      <c r="DA121" s="871"/>
      <c r="DB121" s="871"/>
      <c r="DC121" s="871"/>
      <c r="DD121" s="871"/>
      <c r="DE121" s="871"/>
      <c r="DF121" s="872"/>
      <c r="DG121" s="851" t="s">
        <v>121</v>
      </c>
      <c r="DH121" s="852"/>
      <c r="DI121" s="852"/>
      <c r="DJ121" s="852"/>
      <c r="DK121" s="852"/>
      <c r="DL121" s="852" t="s">
        <v>121</v>
      </c>
      <c r="DM121" s="852"/>
      <c r="DN121" s="852"/>
      <c r="DO121" s="852"/>
      <c r="DP121" s="852"/>
      <c r="DQ121" s="852" t="s">
        <v>121</v>
      </c>
      <c r="DR121" s="852"/>
      <c r="DS121" s="852"/>
      <c r="DT121" s="852"/>
      <c r="DU121" s="852"/>
      <c r="DV121" s="829" t="s">
        <v>121</v>
      </c>
      <c r="DW121" s="829"/>
      <c r="DX121" s="829"/>
      <c r="DY121" s="829"/>
      <c r="DZ121" s="830"/>
    </row>
    <row r="122" spans="1:130" s="212" customFormat="1" ht="26.25" customHeight="1" x14ac:dyDescent="0.2">
      <c r="A122" s="855"/>
      <c r="B122" s="856"/>
      <c r="C122" s="850" t="s">
        <v>427</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121</v>
      </c>
      <c r="AB122" s="815"/>
      <c r="AC122" s="815"/>
      <c r="AD122" s="815"/>
      <c r="AE122" s="816"/>
      <c r="AF122" s="817" t="s">
        <v>121</v>
      </c>
      <c r="AG122" s="815"/>
      <c r="AH122" s="815"/>
      <c r="AI122" s="815"/>
      <c r="AJ122" s="816"/>
      <c r="AK122" s="817" t="s">
        <v>121</v>
      </c>
      <c r="AL122" s="815"/>
      <c r="AM122" s="815"/>
      <c r="AN122" s="815"/>
      <c r="AO122" s="816"/>
      <c r="AP122" s="859" t="s">
        <v>121</v>
      </c>
      <c r="AQ122" s="860"/>
      <c r="AR122" s="860"/>
      <c r="AS122" s="860"/>
      <c r="AT122" s="861"/>
      <c r="AU122" s="918"/>
      <c r="AV122" s="919"/>
      <c r="AW122" s="919"/>
      <c r="AX122" s="919"/>
      <c r="AY122" s="920"/>
      <c r="AZ122" s="873" t="s">
        <v>446</v>
      </c>
      <c r="BA122" s="874"/>
      <c r="BB122" s="874"/>
      <c r="BC122" s="874"/>
      <c r="BD122" s="874"/>
      <c r="BE122" s="874"/>
      <c r="BF122" s="874"/>
      <c r="BG122" s="874"/>
      <c r="BH122" s="874"/>
      <c r="BI122" s="874"/>
      <c r="BJ122" s="874"/>
      <c r="BK122" s="874"/>
      <c r="BL122" s="874"/>
      <c r="BM122" s="874"/>
      <c r="BN122" s="874"/>
      <c r="BO122" s="874"/>
      <c r="BP122" s="875"/>
      <c r="BQ122" s="914">
        <v>3467005</v>
      </c>
      <c r="BR122" s="880"/>
      <c r="BS122" s="880"/>
      <c r="BT122" s="880"/>
      <c r="BU122" s="880"/>
      <c r="BV122" s="880">
        <v>3363072</v>
      </c>
      <c r="BW122" s="880"/>
      <c r="BX122" s="880"/>
      <c r="BY122" s="880"/>
      <c r="BZ122" s="880"/>
      <c r="CA122" s="880">
        <v>3199911</v>
      </c>
      <c r="CB122" s="880"/>
      <c r="CC122" s="880"/>
      <c r="CD122" s="880"/>
      <c r="CE122" s="880"/>
      <c r="CF122" s="881">
        <v>92.9</v>
      </c>
      <c r="CG122" s="882"/>
      <c r="CH122" s="882"/>
      <c r="CI122" s="882"/>
      <c r="CJ122" s="882"/>
      <c r="CK122" s="904"/>
      <c r="CL122" s="890"/>
      <c r="CM122" s="890"/>
      <c r="CN122" s="890"/>
      <c r="CO122" s="891"/>
      <c r="CP122" s="870" t="s">
        <v>389</v>
      </c>
      <c r="CQ122" s="871"/>
      <c r="CR122" s="871"/>
      <c r="CS122" s="871"/>
      <c r="CT122" s="871"/>
      <c r="CU122" s="871"/>
      <c r="CV122" s="871"/>
      <c r="CW122" s="871"/>
      <c r="CX122" s="871"/>
      <c r="CY122" s="871"/>
      <c r="CZ122" s="871"/>
      <c r="DA122" s="871"/>
      <c r="DB122" s="871"/>
      <c r="DC122" s="871"/>
      <c r="DD122" s="871"/>
      <c r="DE122" s="871"/>
      <c r="DF122" s="872"/>
      <c r="DG122" s="851" t="s">
        <v>121</v>
      </c>
      <c r="DH122" s="852"/>
      <c r="DI122" s="852"/>
      <c r="DJ122" s="852"/>
      <c r="DK122" s="852"/>
      <c r="DL122" s="852" t="s">
        <v>121</v>
      </c>
      <c r="DM122" s="852"/>
      <c r="DN122" s="852"/>
      <c r="DO122" s="852"/>
      <c r="DP122" s="852"/>
      <c r="DQ122" s="852" t="s">
        <v>121</v>
      </c>
      <c r="DR122" s="852"/>
      <c r="DS122" s="852"/>
      <c r="DT122" s="852"/>
      <c r="DU122" s="852"/>
      <c r="DV122" s="829" t="s">
        <v>121</v>
      </c>
      <c r="DW122" s="829"/>
      <c r="DX122" s="829"/>
      <c r="DY122" s="829"/>
      <c r="DZ122" s="830"/>
    </row>
    <row r="123" spans="1:130" s="212" customFormat="1" ht="26.25" customHeight="1" x14ac:dyDescent="0.2">
      <c r="A123" s="855"/>
      <c r="B123" s="856"/>
      <c r="C123" s="850" t="s">
        <v>433</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121</v>
      </c>
      <c r="AB123" s="815"/>
      <c r="AC123" s="815"/>
      <c r="AD123" s="815"/>
      <c r="AE123" s="816"/>
      <c r="AF123" s="817" t="s">
        <v>121</v>
      </c>
      <c r="AG123" s="815"/>
      <c r="AH123" s="815"/>
      <c r="AI123" s="815"/>
      <c r="AJ123" s="816"/>
      <c r="AK123" s="817" t="s">
        <v>121</v>
      </c>
      <c r="AL123" s="815"/>
      <c r="AM123" s="815"/>
      <c r="AN123" s="815"/>
      <c r="AO123" s="816"/>
      <c r="AP123" s="859" t="s">
        <v>121</v>
      </c>
      <c r="AQ123" s="860"/>
      <c r="AR123" s="860"/>
      <c r="AS123" s="860"/>
      <c r="AT123" s="861"/>
      <c r="AU123" s="921"/>
      <c r="AV123" s="922"/>
      <c r="AW123" s="922"/>
      <c r="AX123" s="922"/>
      <c r="AY123" s="922"/>
      <c r="AZ123" s="235" t="s">
        <v>176</v>
      </c>
      <c r="BA123" s="235"/>
      <c r="BB123" s="235"/>
      <c r="BC123" s="235"/>
      <c r="BD123" s="235"/>
      <c r="BE123" s="235"/>
      <c r="BF123" s="235"/>
      <c r="BG123" s="235"/>
      <c r="BH123" s="235"/>
      <c r="BI123" s="235"/>
      <c r="BJ123" s="235"/>
      <c r="BK123" s="235"/>
      <c r="BL123" s="235"/>
      <c r="BM123" s="235"/>
      <c r="BN123" s="235"/>
      <c r="BO123" s="912" t="s">
        <v>447</v>
      </c>
      <c r="BP123" s="913"/>
      <c r="BQ123" s="867">
        <v>6655092</v>
      </c>
      <c r="BR123" s="868"/>
      <c r="BS123" s="868"/>
      <c r="BT123" s="868"/>
      <c r="BU123" s="868"/>
      <c r="BV123" s="868">
        <v>6796887</v>
      </c>
      <c r="BW123" s="868"/>
      <c r="BX123" s="868"/>
      <c r="BY123" s="868"/>
      <c r="BZ123" s="868"/>
      <c r="CA123" s="868">
        <v>6851231</v>
      </c>
      <c r="CB123" s="868"/>
      <c r="CC123" s="868"/>
      <c r="CD123" s="868"/>
      <c r="CE123" s="868"/>
      <c r="CF123" s="783"/>
      <c r="CG123" s="784"/>
      <c r="CH123" s="784"/>
      <c r="CI123" s="784"/>
      <c r="CJ123" s="869"/>
      <c r="CK123" s="904"/>
      <c r="CL123" s="890"/>
      <c r="CM123" s="890"/>
      <c r="CN123" s="890"/>
      <c r="CO123" s="891"/>
      <c r="CP123" s="870" t="s">
        <v>387</v>
      </c>
      <c r="CQ123" s="871"/>
      <c r="CR123" s="871"/>
      <c r="CS123" s="871"/>
      <c r="CT123" s="871"/>
      <c r="CU123" s="871"/>
      <c r="CV123" s="871"/>
      <c r="CW123" s="871"/>
      <c r="CX123" s="871"/>
      <c r="CY123" s="871"/>
      <c r="CZ123" s="871"/>
      <c r="DA123" s="871"/>
      <c r="DB123" s="871"/>
      <c r="DC123" s="871"/>
      <c r="DD123" s="871"/>
      <c r="DE123" s="871"/>
      <c r="DF123" s="872"/>
      <c r="DG123" s="814" t="s">
        <v>121</v>
      </c>
      <c r="DH123" s="815"/>
      <c r="DI123" s="815"/>
      <c r="DJ123" s="815"/>
      <c r="DK123" s="816"/>
      <c r="DL123" s="817" t="s">
        <v>121</v>
      </c>
      <c r="DM123" s="815"/>
      <c r="DN123" s="815"/>
      <c r="DO123" s="815"/>
      <c r="DP123" s="816"/>
      <c r="DQ123" s="817" t="s">
        <v>121</v>
      </c>
      <c r="DR123" s="815"/>
      <c r="DS123" s="815"/>
      <c r="DT123" s="815"/>
      <c r="DU123" s="816"/>
      <c r="DV123" s="859" t="s">
        <v>121</v>
      </c>
      <c r="DW123" s="860"/>
      <c r="DX123" s="860"/>
      <c r="DY123" s="860"/>
      <c r="DZ123" s="861"/>
    </row>
    <row r="124" spans="1:130" s="212" customFormat="1" ht="26.25" customHeight="1" thickBot="1" x14ac:dyDescent="0.25">
      <c r="A124" s="855"/>
      <c r="B124" s="856"/>
      <c r="C124" s="850" t="s">
        <v>436</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121</v>
      </c>
      <c r="AB124" s="815"/>
      <c r="AC124" s="815"/>
      <c r="AD124" s="815"/>
      <c r="AE124" s="816"/>
      <c r="AF124" s="817" t="s">
        <v>121</v>
      </c>
      <c r="AG124" s="815"/>
      <c r="AH124" s="815"/>
      <c r="AI124" s="815"/>
      <c r="AJ124" s="816"/>
      <c r="AK124" s="817" t="s">
        <v>121</v>
      </c>
      <c r="AL124" s="815"/>
      <c r="AM124" s="815"/>
      <c r="AN124" s="815"/>
      <c r="AO124" s="816"/>
      <c r="AP124" s="859" t="s">
        <v>121</v>
      </c>
      <c r="AQ124" s="860"/>
      <c r="AR124" s="860"/>
      <c r="AS124" s="860"/>
      <c r="AT124" s="861"/>
      <c r="AU124" s="862" t="s">
        <v>448</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121</v>
      </c>
      <c r="BR124" s="866"/>
      <c r="BS124" s="866"/>
      <c r="BT124" s="866"/>
      <c r="BU124" s="866"/>
      <c r="BV124" s="866" t="s">
        <v>121</v>
      </c>
      <c r="BW124" s="866"/>
      <c r="BX124" s="866"/>
      <c r="BY124" s="866"/>
      <c r="BZ124" s="866"/>
      <c r="CA124" s="866" t="s">
        <v>121</v>
      </c>
      <c r="CB124" s="866"/>
      <c r="CC124" s="866"/>
      <c r="CD124" s="866"/>
      <c r="CE124" s="866"/>
      <c r="CF124" s="761"/>
      <c r="CG124" s="762"/>
      <c r="CH124" s="762"/>
      <c r="CI124" s="762"/>
      <c r="CJ124" s="897"/>
      <c r="CK124" s="905"/>
      <c r="CL124" s="905"/>
      <c r="CM124" s="905"/>
      <c r="CN124" s="905"/>
      <c r="CO124" s="906"/>
      <c r="CP124" s="870" t="s">
        <v>449</v>
      </c>
      <c r="CQ124" s="871"/>
      <c r="CR124" s="871"/>
      <c r="CS124" s="871"/>
      <c r="CT124" s="871"/>
      <c r="CU124" s="871"/>
      <c r="CV124" s="871"/>
      <c r="CW124" s="871"/>
      <c r="CX124" s="871"/>
      <c r="CY124" s="871"/>
      <c r="CZ124" s="871"/>
      <c r="DA124" s="871"/>
      <c r="DB124" s="871"/>
      <c r="DC124" s="871"/>
      <c r="DD124" s="871"/>
      <c r="DE124" s="871"/>
      <c r="DF124" s="872"/>
      <c r="DG124" s="798">
        <v>513611</v>
      </c>
      <c r="DH124" s="799"/>
      <c r="DI124" s="799"/>
      <c r="DJ124" s="799"/>
      <c r="DK124" s="800"/>
      <c r="DL124" s="801">
        <v>441888</v>
      </c>
      <c r="DM124" s="799"/>
      <c r="DN124" s="799"/>
      <c r="DO124" s="799"/>
      <c r="DP124" s="800"/>
      <c r="DQ124" s="801" t="s">
        <v>121</v>
      </c>
      <c r="DR124" s="799"/>
      <c r="DS124" s="799"/>
      <c r="DT124" s="799"/>
      <c r="DU124" s="800"/>
      <c r="DV124" s="883" t="s">
        <v>121</v>
      </c>
      <c r="DW124" s="884"/>
      <c r="DX124" s="884"/>
      <c r="DY124" s="884"/>
      <c r="DZ124" s="885"/>
    </row>
    <row r="125" spans="1:130" s="212" customFormat="1" ht="26.25" customHeight="1" x14ac:dyDescent="0.2">
      <c r="A125" s="855"/>
      <c r="B125" s="856"/>
      <c r="C125" s="850" t="s">
        <v>438</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121</v>
      </c>
      <c r="AB125" s="815"/>
      <c r="AC125" s="815"/>
      <c r="AD125" s="815"/>
      <c r="AE125" s="816"/>
      <c r="AF125" s="817" t="s">
        <v>121</v>
      </c>
      <c r="AG125" s="815"/>
      <c r="AH125" s="815"/>
      <c r="AI125" s="815"/>
      <c r="AJ125" s="816"/>
      <c r="AK125" s="817" t="s">
        <v>121</v>
      </c>
      <c r="AL125" s="815"/>
      <c r="AM125" s="815"/>
      <c r="AN125" s="815"/>
      <c r="AO125" s="816"/>
      <c r="AP125" s="859" t="s">
        <v>121</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450</v>
      </c>
      <c r="CL125" s="887"/>
      <c r="CM125" s="887"/>
      <c r="CN125" s="887"/>
      <c r="CO125" s="888"/>
      <c r="CP125" s="895" t="s">
        <v>451</v>
      </c>
      <c r="CQ125" s="843"/>
      <c r="CR125" s="843"/>
      <c r="CS125" s="843"/>
      <c r="CT125" s="843"/>
      <c r="CU125" s="843"/>
      <c r="CV125" s="843"/>
      <c r="CW125" s="843"/>
      <c r="CX125" s="843"/>
      <c r="CY125" s="843"/>
      <c r="CZ125" s="843"/>
      <c r="DA125" s="843"/>
      <c r="DB125" s="843"/>
      <c r="DC125" s="843"/>
      <c r="DD125" s="843"/>
      <c r="DE125" s="843"/>
      <c r="DF125" s="844"/>
      <c r="DG125" s="896" t="s">
        <v>121</v>
      </c>
      <c r="DH125" s="877"/>
      <c r="DI125" s="877"/>
      <c r="DJ125" s="877"/>
      <c r="DK125" s="877"/>
      <c r="DL125" s="877" t="s">
        <v>121</v>
      </c>
      <c r="DM125" s="877"/>
      <c r="DN125" s="877"/>
      <c r="DO125" s="877"/>
      <c r="DP125" s="877"/>
      <c r="DQ125" s="877" t="s">
        <v>121</v>
      </c>
      <c r="DR125" s="877"/>
      <c r="DS125" s="877"/>
      <c r="DT125" s="877"/>
      <c r="DU125" s="877"/>
      <c r="DV125" s="878" t="s">
        <v>121</v>
      </c>
      <c r="DW125" s="878"/>
      <c r="DX125" s="878"/>
      <c r="DY125" s="878"/>
      <c r="DZ125" s="879"/>
    </row>
    <row r="126" spans="1:130" s="212" customFormat="1" ht="26.25" customHeight="1" thickBot="1" x14ac:dyDescent="0.25">
      <c r="A126" s="855"/>
      <c r="B126" s="856"/>
      <c r="C126" s="850" t="s">
        <v>440</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26740</v>
      </c>
      <c r="AB126" s="815"/>
      <c r="AC126" s="815"/>
      <c r="AD126" s="815"/>
      <c r="AE126" s="816"/>
      <c r="AF126" s="817">
        <v>27381</v>
      </c>
      <c r="AG126" s="815"/>
      <c r="AH126" s="815"/>
      <c r="AI126" s="815"/>
      <c r="AJ126" s="816"/>
      <c r="AK126" s="817">
        <v>27381</v>
      </c>
      <c r="AL126" s="815"/>
      <c r="AM126" s="815"/>
      <c r="AN126" s="815"/>
      <c r="AO126" s="816"/>
      <c r="AP126" s="859">
        <v>0.8</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452</v>
      </c>
      <c r="CQ126" s="787"/>
      <c r="CR126" s="787"/>
      <c r="CS126" s="787"/>
      <c r="CT126" s="787"/>
      <c r="CU126" s="787"/>
      <c r="CV126" s="787"/>
      <c r="CW126" s="787"/>
      <c r="CX126" s="787"/>
      <c r="CY126" s="787"/>
      <c r="CZ126" s="787"/>
      <c r="DA126" s="787"/>
      <c r="DB126" s="787"/>
      <c r="DC126" s="787"/>
      <c r="DD126" s="787"/>
      <c r="DE126" s="787"/>
      <c r="DF126" s="788"/>
      <c r="DG126" s="851" t="s">
        <v>121</v>
      </c>
      <c r="DH126" s="852"/>
      <c r="DI126" s="852"/>
      <c r="DJ126" s="852"/>
      <c r="DK126" s="852"/>
      <c r="DL126" s="852" t="s">
        <v>121</v>
      </c>
      <c r="DM126" s="852"/>
      <c r="DN126" s="852"/>
      <c r="DO126" s="852"/>
      <c r="DP126" s="852"/>
      <c r="DQ126" s="852" t="s">
        <v>121</v>
      </c>
      <c r="DR126" s="852"/>
      <c r="DS126" s="852"/>
      <c r="DT126" s="852"/>
      <c r="DU126" s="852"/>
      <c r="DV126" s="829" t="s">
        <v>121</v>
      </c>
      <c r="DW126" s="829"/>
      <c r="DX126" s="829"/>
      <c r="DY126" s="829"/>
      <c r="DZ126" s="830"/>
    </row>
    <row r="127" spans="1:130" s="212" customFormat="1" ht="26.25" customHeight="1" x14ac:dyDescent="0.2">
      <c r="A127" s="857"/>
      <c r="B127" s="858"/>
      <c r="C127" s="873" t="s">
        <v>453</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2601</v>
      </c>
      <c r="AB127" s="815"/>
      <c r="AC127" s="815"/>
      <c r="AD127" s="815"/>
      <c r="AE127" s="816"/>
      <c r="AF127" s="817">
        <v>581</v>
      </c>
      <c r="AG127" s="815"/>
      <c r="AH127" s="815"/>
      <c r="AI127" s="815"/>
      <c r="AJ127" s="816"/>
      <c r="AK127" s="817">
        <v>581</v>
      </c>
      <c r="AL127" s="815"/>
      <c r="AM127" s="815"/>
      <c r="AN127" s="815"/>
      <c r="AO127" s="816"/>
      <c r="AP127" s="859">
        <v>0</v>
      </c>
      <c r="AQ127" s="860"/>
      <c r="AR127" s="860"/>
      <c r="AS127" s="860"/>
      <c r="AT127" s="861"/>
      <c r="AU127" s="214"/>
      <c r="AV127" s="214"/>
      <c r="AW127" s="214"/>
      <c r="AX127" s="876" t="s">
        <v>454</v>
      </c>
      <c r="AY127" s="847"/>
      <c r="AZ127" s="847"/>
      <c r="BA127" s="847"/>
      <c r="BB127" s="847"/>
      <c r="BC127" s="847"/>
      <c r="BD127" s="847"/>
      <c r="BE127" s="848"/>
      <c r="BF127" s="846" t="s">
        <v>455</v>
      </c>
      <c r="BG127" s="847"/>
      <c r="BH127" s="847"/>
      <c r="BI127" s="847"/>
      <c r="BJ127" s="847"/>
      <c r="BK127" s="847"/>
      <c r="BL127" s="848"/>
      <c r="BM127" s="846" t="s">
        <v>456</v>
      </c>
      <c r="BN127" s="847"/>
      <c r="BO127" s="847"/>
      <c r="BP127" s="847"/>
      <c r="BQ127" s="847"/>
      <c r="BR127" s="847"/>
      <c r="BS127" s="848"/>
      <c r="BT127" s="846" t="s">
        <v>457</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458</v>
      </c>
      <c r="CQ127" s="787"/>
      <c r="CR127" s="787"/>
      <c r="CS127" s="787"/>
      <c r="CT127" s="787"/>
      <c r="CU127" s="787"/>
      <c r="CV127" s="787"/>
      <c r="CW127" s="787"/>
      <c r="CX127" s="787"/>
      <c r="CY127" s="787"/>
      <c r="CZ127" s="787"/>
      <c r="DA127" s="787"/>
      <c r="DB127" s="787"/>
      <c r="DC127" s="787"/>
      <c r="DD127" s="787"/>
      <c r="DE127" s="787"/>
      <c r="DF127" s="788"/>
      <c r="DG127" s="851" t="s">
        <v>121</v>
      </c>
      <c r="DH127" s="852"/>
      <c r="DI127" s="852"/>
      <c r="DJ127" s="852"/>
      <c r="DK127" s="852"/>
      <c r="DL127" s="852" t="s">
        <v>121</v>
      </c>
      <c r="DM127" s="852"/>
      <c r="DN127" s="852"/>
      <c r="DO127" s="852"/>
      <c r="DP127" s="852"/>
      <c r="DQ127" s="852" t="s">
        <v>121</v>
      </c>
      <c r="DR127" s="852"/>
      <c r="DS127" s="852"/>
      <c r="DT127" s="852"/>
      <c r="DU127" s="852"/>
      <c r="DV127" s="829" t="s">
        <v>121</v>
      </c>
      <c r="DW127" s="829"/>
      <c r="DX127" s="829"/>
      <c r="DY127" s="829"/>
      <c r="DZ127" s="830"/>
    </row>
    <row r="128" spans="1:130" s="212" customFormat="1" ht="26.25" customHeight="1" thickBot="1" x14ac:dyDescent="0.25">
      <c r="A128" s="831" t="s">
        <v>459</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460</v>
      </c>
      <c r="X128" s="833"/>
      <c r="Y128" s="833"/>
      <c r="Z128" s="834"/>
      <c r="AA128" s="835">
        <v>19350</v>
      </c>
      <c r="AB128" s="836"/>
      <c r="AC128" s="836"/>
      <c r="AD128" s="836"/>
      <c r="AE128" s="837"/>
      <c r="AF128" s="838">
        <v>21213</v>
      </c>
      <c r="AG128" s="836"/>
      <c r="AH128" s="836"/>
      <c r="AI128" s="836"/>
      <c r="AJ128" s="837"/>
      <c r="AK128" s="838">
        <v>24715</v>
      </c>
      <c r="AL128" s="836"/>
      <c r="AM128" s="836"/>
      <c r="AN128" s="836"/>
      <c r="AO128" s="837"/>
      <c r="AP128" s="839"/>
      <c r="AQ128" s="840"/>
      <c r="AR128" s="840"/>
      <c r="AS128" s="840"/>
      <c r="AT128" s="841"/>
      <c r="AU128" s="214"/>
      <c r="AV128" s="214"/>
      <c r="AW128" s="214"/>
      <c r="AX128" s="842" t="s">
        <v>461</v>
      </c>
      <c r="AY128" s="843"/>
      <c r="AZ128" s="843"/>
      <c r="BA128" s="843"/>
      <c r="BB128" s="843"/>
      <c r="BC128" s="843"/>
      <c r="BD128" s="843"/>
      <c r="BE128" s="844"/>
      <c r="BF128" s="821" t="s">
        <v>121</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462</v>
      </c>
      <c r="CQ128" s="765"/>
      <c r="CR128" s="765"/>
      <c r="CS128" s="765"/>
      <c r="CT128" s="765"/>
      <c r="CU128" s="765"/>
      <c r="CV128" s="765"/>
      <c r="CW128" s="765"/>
      <c r="CX128" s="765"/>
      <c r="CY128" s="765"/>
      <c r="CZ128" s="765"/>
      <c r="DA128" s="765"/>
      <c r="DB128" s="765"/>
      <c r="DC128" s="765"/>
      <c r="DD128" s="765"/>
      <c r="DE128" s="765"/>
      <c r="DF128" s="766"/>
      <c r="DG128" s="825" t="s">
        <v>121</v>
      </c>
      <c r="DH128" s="826"/>
      <c r="DI128" s="826"/>
      <c r="DJ128" s="826"/>
      <c r="DK128" s="826"/>
      <c r="DL128" s="826" t="s">
        <v>121</v>
      </c>
      <c r="DM128" s="826"/>
      <c r="DN128" s="826"/>
      <c r="DO128" s="826"/>
      <c r="DP128" s="826"/>
      <c r="DQ128" s="826" t="s">
        <v>121</v>
      </c>
      <c r="DR128" s="826"/>
      <c r="DS128" s="826"/>
      <c r="DT128" s="826"/>
      <c r="DU128" s="826"/>
      <c r="DV128" s="827" t="s">
        <v>121</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463</v>
      </c>
      <c r="X129" s="812"/>
      <c r="Y129" s="812"/>
      <c r="Z129" s="813"/>
      <c r="AA129" s="814">
        <v>3553568</v>
      </c>
      <c r="AB129" s="815"/>
      <c r="AC129" s="815"/>
      <c r="AD129" s="815"/>
      <c r="AE129" s="816"/>
      <c r="AF129" s="817">
        <v>3649140</v>
      </c>
      <c r="AG129" s="815"/>
      <c r="AH129" s="815"/>
      <c r="AI129" s="815"/>
      <c r="AJ129" s="816"/>
      <c r="AK129" s="817">
        <v>3760473</v>
      </c>
      <c r="AL129" s="815"/>
      <c r="AM129" s="815"/>
      <c r="AN129" s="815"/>
      <c r="AO129" s="816"/>
      <c r="AP129" s="818"/>
      <c r="AQ129" s="819"/>
      <c r="AR129" s="819"/>
      <c r="AS129" s="819"/>
      <c r="AT129" s="820"/>
      <c r="AU129" s="215"/>
      <c r="AV129" s="215"/>
      <c r="AW129" s="215"/>
      <c r="AX129" s="786" t="s">
        <v>464</v>
      </c>
      <c r="AY129" s="787"/>
      <c r="AZ129" s="787"/>
      <c r="BA129" s="787"/>
      <c r="BB129" s="787"/>
      <c r="BC129" s="787"/>
      <c r="BD129" s="787"/>
      <c r="BE129" s="788"/>
      <c r="BF129" s="805" t="s">
        <v>121</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465</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466</v>
      </c>
      <c r="X130" s="812"/>
      <c r="Y130" s="812"/>
      <c r="Z130" s="813"/>
      <c r="AA130" s="814">
        <v>376447</v>
      </c>
      <c r="AB130" s="815"/>
      <c r="AC130" s="815"/>
      <c r="AD130" s="815"/>
      <c r="AE130" s="816"/>
      <c r="AF130" s="817">
        <v>348244</v>
      </c>
      <c r="AG130" s="815"/>
      <c r="AH130" s="815"/>
      <c r="AI130" s="815"/>
      <c r="AJ130" s="816"/>
      <c r="AK130" s="817">
        <v>314375</v>
      </c>
      <c r="AL130" s="815"/>
      <c r="AM130" s="815"/>
      <c r="AN130" s="815"/>
      <c r="AO130" s="816"/>
      <c r="AP130" s="818"/>
      <c r="AQ130" s="819"/>
      <c r="AR130" s="819"/>
      <c r="AS130" s="819"/>
      <c r="AT130" s="820"/>
      <c r="AU130" s="215"/>
      <c r="AV130" s="215"/>
      <c r="AW130" s="215"/>
      <c r="AX130" s="786" t="s">
        <v>467</v>
      </c>
      <c r="AY130" s="787"/>
      <c r="AZ130" s="787"/>
      <c r="BA130" s="787"/>
      <c r="BB130" s="787"/>
      <c r="BC130" s="787"/>
      <c r="BD130" s="787"/>
      <c r="BE130" s="788"/>
      <c r="BF130" s="789">
        <v>5.0999999999999996</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468</v>
      </c>
      <c r="X131" s="796"/>
      <c r="Y131" s="796"/>
      <c r="Z131" s="797"/>
      <c r="AA131" s="798">
        <v>3177121</v>
      </c>
      <c r="AB131" s="799"/>
      <c r="AC131" s="799"/>
      <c r="AD131" s="799"/>
      <c r="AE131" s="800"/>
      <c r="AF131" s="801">
        <v>3300896</v>
      </c>
      <c r="AG131" s="799"/>
      <c r="AH131" s="799"/>
      <c r="AI131" s="799"/>
      <c r="AJ131" s="800"/>
      <c r="AK131" s="801">
        <v>3446098</v>
      </c>
      <c r="AL131" s="799"/>
      <c r="AM131" s="799"/>
      <c r="AN131" s="799"/>
      <c r="AO131" s="800"/>
      <c r="AP131" s="802"/>
      <c r="AQ131" s="803"/>
      <c r="AR131" s="803"/>
      <c r="AS131" s="803"/>
      <c r="AT131" s="804"/>
      <c r="AU131" s="215"/>
      <c r="AV131" s="215"/>
      <c r="AW131" s="215"/>
      <c r="AX131" s="764" t="s">
        <v>469</v>
      </c>
      <c r="AY131" s="765"/>
      <c r="AZ131" s="765"/>
      <c r="BA131" s="765"/>
      <c r="BB131" s="765"/>
      <c r="BC131" s="765"/>
      <c r="BD131" s="765"/>
      <c r="BE131" s="766"/>
      <c r="BF131" s="767" t="s">
        <v>121</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470</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471</v>
      </c>
      <c r="W132" s="777"/>
      <c r="X132" s="777"/>
      <c r="Y132" s="777"/>
      <c r="Z132" s="778"/>
      <c r="AA132" s="779">
        <v>5.7526609779999998</v>
      </c>
      <c r="AB132" s="780"/>
      <c r="AC132" s="780"/>
      <c r="AD132" s="780"/>
      <c r="AE132" s="781"/>
      <c r="AF132" s="782">
        <v>4.3918378530000002</v>
      </c>
      <c r="AG132" s="780"/>
      <c r="AH132" s="780"/>
      <c r="AI132" s="780"/>
      <c r="AJ132" s="781"/>
      <c r="AK132" s="782">
        <v>5.1917560089999997</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472</v>
      </c>
      <c r="W133" s="756"/>
      <c r="X133" s="756"/>
      <c r="Y133" s="756"/>
      <c r="Z133" s="757"/>
      <c r="AA133" s="758">
        <v>6.1</v>
      </c>
      <c r="AB133" s="759"/>
      <c r="AC133" s="759"/>
      <c r="AD133" s="759"/>
      <c r="AE133" s="760"/>
      <c r="AF133" s="758">
        <v>5.2</v>
      </c>
      <c r="AG133" s="759"/>
      <c r="AH133" s="759"/>
      <c r="AI133" s="759"/>
      <c r="AJ133" s="760"/>
      <c r="AK133" s="758">
        <v>5.0999999999999996</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aoCY47YhDjBckLT+J4wHZYyH33xxX27rK55FBraVvHtJeLkvoCLd5w53mkZDF1XkMRIP0hxQ2L6Ovk0e0/icw==" saltValue="N9Qn9ECP2Q+DtmnZuFtbv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DQ105"/>
  <sheetViews>
    <sheetView showGridLines="0" view="pageBreakPreview" zoomScale="70" zoomScaleNormal="85" zoomScaleSheetLayoutView="70" workbookViewId="0">
      <selection activeCell="BD20" sqref="BD20"/>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Rzp7A/ugBlbPb/FqqmKPA7rS9l4Q527d6A7Y9QE6Q286NesjyfGsrw3XvVY2CXR1roYQkG+F0WTVql8g45Q==" saltValue="QANUltPrpklcDG7J4gFYv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pVn/iJxyHqO7XQh0Jm3FCvBL5zVcuTqrHdVYIruCVx9VVZP/OrueMkhUhPsqLwWQk9hHA+ZKGitcf71zhueMw==" saltValue="6Z47Hm7dQFXZ91YN/5SMx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53" t="s">
        <v>476</v>
      </c>
      <c r="AP7" s="253"/>
      <c r="AQ7" s="254" t="s">
        <v>477</v>
      </c>
      <c r="AR7" s="255"/>
    </row>
    <row r="8" spans="1:46" ht="13" x14ac:dyDescent="0.2">
      <c r="A8" s="247"/>
      <c r="AK8" s="256"/>
      <c r="AL8" s="257"/>
      <c r="AM8" s="257"/>
      <c r="AN8" s="258"/>
      <c r="AO8" s="1154"/>
      <c r="AP8" s="259" t="s">
        <v>478</v>
      </c>
      <c r="AQ8" s="260" t="s">
        <v>479</v>
      </c>
      <c r="AR8" s="261" t="s">
        <v>480</v>
      </c>
    </row>
    <row r="9" spans="1:46" ht="13" x14ac:dyDescent="0.2">
      <c r="A9" s="247"/>
      <c r="AK9" s="1165" t="s">
        <v>481</v>
      </c>
      <c r="AL9" s="1166"/>
      <c r="AM9" s="1166"/>
      <c r="AN9" s="1167"/>
      <c r="AO9" s="262">
        <v>1055766</v>
      </c>
      <c r="AP9" s="262">
        <v>82818</v>
      </c>
      <c r="AQ9" s="263">
        <v>120794</v>
      </c>
      <c r="AR9" s="264">
        <v>-31.4</v>
      </c>
    </row>
    <row r="10" spans="1:46" ht="13.5" customHeight="1" x14ac:dyDescent="0.2">
      <c r="A10" s="247"/>
      <c r="AK10" s="1165" t="s">
        <v>482</v>
      </c>
      <c r="AL10" s="1166"/>
      <c r="AM10" s="1166"/>
      <c r="AN10" s="1167"/>
      <c r="AO10" s="265">
        <v>4563</v>
      </c>
      <c r="AP10" s="265">
        <v>358</v>
      </c>
      <c r="AQ10" s="266">
        <v>16294</v>
      </c>
      <c r="AR10" s="267">
        <v>-97.8</v>
      </c>
    </row>
    <row r="11" spans="1:46" ht="13.5" customHeight="1" x14ac:dyDescent="0.2">
      <c r="A11" s="247"/>
      <c r="AK11" s="1165" t="s">
        <v>483</v>
      </c>
      <c r="AL11" s="1166"/>
      <c r="AM11" s="1166"/>
      <c r="AN11" s="1167"/>
      <c r="AO11" s="265" t="s">
        <v>484</v>
      </c>
      <c r="AP11" s="265" t="s">
        <v>484</v>
      </c>
      <c r="AQ11" s="266">
        <v>1928</v>
      </c>
      <c r="AR11" s="267" t="s">
        <v>484</v>
      </c>
    </row>
    <row r="12" spans="1:46" ht="13.5" customHeight="1" x14ac:dyDescent="0.2">
      <c r="A12" s="247"/>
      <c r="AK12" s="1165" t="s">
        <v>485</v>
      </c>
      <c r="AL12" s="1166"/>
      <c r="AM12" s="1166"/>
      <c r="AN12" s="1167"/>
      <c r="AO12" s="265" t="s">
        <v>484</v>
      </c>
      <c r="AP12" s="265" t="s">
        <v>484</v>
      </c>
      <c r="AQ12" s="266">
        <v>20</v>
      </c>
      <c r="AR12" s="267" t="s">
        <v>484</v>
      </c>
    </row>
    <row r="13" spans="1:46" ht="13.5" customHeight="1" x14ac:dyDescent="0.2">
      <c r="A13" s="247"/>
      <c r="AK13" s="1165" t="s">
        <v>486</v>
      </c>
      <c r="AL13" s="1166"/>
      <c r="AM13" s="1166"/>
      <c r="AN13" s="1167"/>
      <c r="AO13" s="265">
        <v>25088</v>
      </c>
      <c r="AP13" s="265">
        <v>1968</v>
      </c>
      <c r="AQ13" s="266">
        <v>4630</v>
      </c>
      <c r="AR13" s="267">
        <v>-57.5</v>
      </c>
    </row>
    <row r="14" spans="1:46" ht="13.5" customHeight="1" x14ac:dyDescent="0.2">
      <c r="A14" s="247"/>
      <c r="AK14" s="1165" t="s">
        <v>487</v>
      </c>
      <c r="AL14" s="1166"/>
      <c r="AM14" s="1166"/>
      <c r="AN14" s="1167"/>
      <c r="AO14" s="265">
        <v>9769</v>
      </c>
      <c r="AP14" s="265">
        <v>766</v>
      </c>
      <c r="AQ14" s="266">
        <v>2459</v>
      </c>
      <c r="AR14" s="267">
        <v>-68.8</v>
      </c>
    </row>
    <row r="15" spans="1:46" ht="13.5" customHeight="1" x14ac:dyDescent="0.2">
      <c r="A15" s="247"/>
      <c r="AK15" s="1168" t="s">
        <v>488</v>
      </c>
      <c r="AL15" s="1169"/>
      <c r="AM15" s="1169"/>
      <c r="AN15" s="1170"/>
      <c r="AO15" s="265">
        <v>-44315</v>
      </c>
      <c r="AP15" s="265">
        <v>-3476</v>
      </c>
      <c r="AQ15" s="266">
        <v>-7108</v>
      </c>
      <c r="AR15" s="267">
        <v>-51.1</v>
      </c>
    </row>
    <row r="16" spans="1:46" ht="13" x14ac:dyDescent="0.2">
      <c r="A16" s="247"/>
      <c r="AK16" s="1168" t="s">
        <v>176</v>
      </c>
      <c r="AL16" s="1169"/>
      <c r="AM16" s="1169"/>
      <c r="AN16" s="1170"/>
      <c r="AO16" s="265">
        <v>1050871</v>
      </c>
      <c r="AP16" s="265">
        <v>82434</v>
      </c>
      <c r="AQ16" s="266">
        <v>139017</v>
      </c>
      <c r="AR16" s="267">
        <v>-40.700000000000003</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71" t="s">
        <v>493</v>
      </c>
      <c r="AL21" s="1172"/>
      <c r="AM21" s="1172"/>
      <c r="AN21" s="1173"/>
      <c r="AO21" s="277">
        <v>6.82</v>
      </c>
      <c r="AP21" s="278">
        <v>11.1</v>
      </c>
      <c r="AQ21" s="279">
        <v>-4.28</v>
      </c>
      <c r="AS21" s="280"/>
      <c r="AT21" s="276"/>
    </row>
    <row r="22" spans="1:46" s="248" customFormat="1" ht="13" x14ac:dyDescent="0.2">
      <c r="A22" s="276"/>
      <c r="AK22" s="1171" t="s">
        <v>494</v>
      </c>
      <c r="AL22" s="1172"/>
      <c r="AM22" s="1172"/>
      <c r="AN22" s="1173"/>
      <c r="AO22" s="281">
        <v>97.8</v>
      </c>
      <c r="AP22" s="282">
        <v>96.5</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495</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53" t="s">
        <v>476</v>
      </c>
      <c r="AP30" s="253"/>
      <c r="AQ30" s="254" t="s">
        <v>477</v>
      </c>
      <c r="AR30" s="255"/>
    </row>
    <row r="31" spans="1:46" ht="13" x14ac:dyDescent="0.2">
      <c r="A31" s="247"/>
      <c r="AK31" s="256"/>
      <c r="AL31" s="257"/>
      <c r="AM31" s="257"/>
      <c r="AN31" s="258"/>
      <c r="AO31" s="1154"/>
      <c r="AP31" s="259" t="s">
        <v>478</v>
      </c>
      <c r="AQ31" s="260" t="s">
        <v>479</v>
      </c>
      <c r="AR31" s="261" t="s">
        <v>480</v>
      </c>
    </row>
    <row r="32" spans="1:46" ht="27" customHeight="1" x14ac:dyDescent="0.2">
      <c r="A32" s="247"/>
      <c r="AK32" s="1155" t="s">
        <v>498</v>
      </c>
      <c r="AL32" s="1156"/>
      <c r="AM32" s="1156"/>
      <c r="AN32" s="1157"/>
      <c r="AO32" s="291">
        <v>423376</v>
      </c>
      <c r="AP32" s="291">
        <v>33211</v>
      </c>
      <c r="AQ32" s="292">
        <v>62408</v>
      </c>
      <c r="AR32" s="293">
        <v>-46.8</v>
      </c>
    </row>
    <row r="33" spans="1:46" ht="13.5" customHeight="1" x14ac:dyDescent="0.2">
      <c r="A33" s="247"/>
      <c r="AK33" s="1155" t="s">
        <v>499</v>
      </c>
      <c r="AL33" s="1156"/>
      <c r="AM33" s="1156"/>
      <c r="AN33" s="1157"/>
      <c r="AO33" s="291" t="s">
        <v>484</v>
      </c>
      <c r="AP33" s="291" t="s">
        <v>484</v>
      </c>
      <c r="AQ33" s="292" t="s">
        <v>484</v>
      </c>
      <c r="AR33" s="293" t="s">
        <v>484</v>
      </c>
    </row>
    <row r="34" spans="1:46" ht="27" customHeight="1" x14ac:dyDescent="0.2">
      <c r="A34" s="247"/>
      <c r="AK34" s="1155" t="s">
        <v>500</v>
      </c>
      <c r="AL34" s="1156"/>
      <c r="AM34" s="1156"/>
      <c r="AN34" s="1157"/>
      <c r="AO34" s="291" t="s">
        <v>484</v>
      </c>
      <c r="AP34" s="291" t="s">
        <v>484</v>
      </c>
      <c r="AQ34" s="292">
        <v>4</v>
      </c>
      <c r="AR34" s="293" t="s">
        <v>484</v>
      </c>
    </row>
    <row r="35" spans="1:46" ht="27" customHeight="1" x14ac:dyDescent="0.2">
      <c r="A35" s="247"/>
      <c r="AK35" s="1155" t="s">
        <v>501</v>
      </c>
      <c r="AL35" s="1156"/>
      <c r="AM35" s="1156"/>
      <c r="AN35" s="1157"/>
      <c r="AO35" s="291">
        <v>66665</v>
      </c>
      <c r="AP35" s="291">
        <v>5229</v>
      </c>
      <c r="AQ35" s="292">
        <v>14219</v>
      </c>
      <c r="AR35" s="293">
        <v>-63.2</v>
      </c>
    </row>
    <row r="36" spans="1:46" ht="27" customHeight="1" x14ac:dyDescent="0.2">
      <c r="A36" s="247"/>
      <c r="AK36" s="1155" t="s">
        <v>502</v>
      </c>
      <c r="AL36" s="1156"/>
      <c r="AM36" s="1156"/>
      <c r="AN36" s="1157"/>
      <c r="AO36" s="291" t="s">
        <v>484</v>
      </c>
      <c r="AP36" s="291" t="s">
        <v>484</v>
      </c>
      <c r="AQ36" s="292">
        <v>4004</v>
      </c>
      <c r="AR36" s="293" t="s">
        <v>484</v>
      </c>
    </row>
    <row r="37" spans="1:46" ht="13.5" customHeight="1" x14ac:dyDescent="0.2">
      <c r="A37" s="247"/>
      <c r="AK37" s="1155" t="s">
        <v>503</v>
      </c>
      <c r="AL37" s="1156"/>
      <c r="AM37" s="1156"/>
      <c r="AN37" s="1157"/>
      <c r="AO37" s="291">
        <v>27962</v>
      </c>
      <c r="AP37" s="291">
        <v>2193</v>
      </c>
      <c r="AQ37" s="292">
        <v>309</v>
      </c>
      <c r="AR37" s="293">
        <v>609.70000000000005</v>
      </c>
    </row>
    <row r="38" spans="1:46" ht="27" customHeight="1" x14ac:dyDescent="0.2">
      <c r="A38" s="247"/>
      <c r="AK38" s="1158" t="s">
        <v>504</v>
      </c>
      <c r="AL38" s="1159"/>
      <c r="AM38" s="1159"/>
      <c r="AN38" s="1160"/>
      <c r="AO38" s="294" t="s">
        <v>484</v>
      </c>
      <c r="AP38" s="294" t="s">
        <v>484</v>
      </c>
      <c r="AQ38" s="295">
        <v>4</v>
      </c>
      <c r="AR38" s="283" t="s">
        <v>484</v>
      </c>
      <c r="AS38" s="290"/>
    </row>
    <row r="39" spans="1:46" ht="13" x14ac:dyDescent="0.2">
      <c r="A39" s="247"/>
      <c r="AK39" s="1158" t="s">
        <v>505</v>
      </c>
      <c r="AL39" s="1159"/>
      <c r="AM39" s="1159"/>
      <c r="AN39" s="1160"/>
      <c r="AO39" s="291">
        <v>-24715</v>
      </c>
      <c r="AP39" s="291">
        <v>-1939</v>
      </c>
      <c r="AQ39" s="292">
        <v>-2554</v>
      </c>
      <c r="AR39" s="293">
        <v>-24.1</v>
      </c>
      <c r="AS39" s="290"/>
    </row>
    <row r="40" spans="1:46" ht="27" customHeight="1" x14ac:dyDescent="0.2">
      <c r="A40" s="247"/>
      <c r="AK40" s="1155" t="s">
        <v>506</v>
      </c>
      <c r="AL40" s="1156"/>
      <c r="AM40" s="1156"/>
      <c r="AN40" s="1157"/>
      <c r="AO40" s="291">
        <v>-314375</v>
      </c>
      <c r="AP40" s="291">
        <v>-24661</v>
      </c>
      <c r="AQ40" s="292">
        <v>-52280</v>
      </c>
      <c r="AR40" s="293">
        <v>-52.8</v>
      </c>
      <c r="AS40" s="290"/>
    </row>
    <row r="41" spans="1:46" ht="13" x14ac:dyDescent="0.2">
      <c r="A41" s="247"/>
      <c r="AK41" s="1161" t="s">
        <v>286</v>
      </c>
      <c r="AL41" s="1162"/>
      <c r="AM41" s="1162"/>
      <c r="AN41" s="1163"/>
      <c r="AO41" s="291">
        <v>178913</v>
      </c>
      <c r="AP41" s="291">
        <v>14035</v>
      </c>
      <c r="AQ41" s="292">
        <v>26115</v>
      </c>
      <c r="AR41" s="293">
        <v>-46.3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48" t="s">
        <v>476</v>
      </c>
      <c r="AN49" s="1150" t="s">
        <v>509</v>
      </c>
      <c r="AO49" s="1151"/>
      <c r="AP49" s="1151"/>
      <c r="AQ49" s="1151"/>
      <c r="AR49" s="1152"/>
    </row>
    <row r="50" spans="1:44" ht="13" x14ac:dyDescent="0.2">
      <c r="A50" s="247"/>
      <c r="AK50" s="305"/>
      <c r="AL50" s="306"/>
      <c r="AM50" s="1149"/>
      <c r="AN50" s="307" t="s">
        <v>510</v>
      </c>
      <c r="AO50" s="308" t="s">
        <v>511</v>
      </c>
      <c r="AP50" s="309" t="s">
        <v>512</v>
      </c>
      <c r="AQ50" s="310" t="s">
        <v>513</v>
      </c>
      <c r="AR50" s="311" t="s">
        <v>514</v>
      </c>
    </row>
    <row r="51" spans="1:44" ht="13" x14ac:dyDescent="0.2">
      <c r="A51" s="247"/>
      <c r="AK51" s="303" t="s">
        <v>515</v>
      </c>
      <c r="AL51" s="304"/>
      <c r="AM51" s="312">
        <v>499545</v>
      </c>
      <c r="AN51" s="313">
        <v>39269</v>
      </c>
      <c r="AO51" s="314">
        <v>4.0999999999999996</v>
      </c>
      <c r="AP51" s="315">
        <v>117234</v>
      </c>
      <c r="AQ51" s="316">
        <v>13.4</v>
      </c>
      <c r="AR51" s="317">
        <v>-9.3000000000000007</v>
      </c>
    </row>
    <row r="52" spans="1:44" ht="13" x14ac:dyDescent="0.2">
      <c r="A52" s="247"/>
      <c r="AK52" s="318"/>
      <c r="AL52" s="319" t="s">
        <v>516</v>
      </c>
      <c r="AM52" s="320">
        <v>275948</v>
      </c>
      <c r="AN52" s="321">
        <v>21692</v>
      </c>
      <c r="AO52" s="322">
        <v>-22.9</v>
      </c>
      <c r="AP52" s="323">
        <v>59796</v>
      </c>
      <c r="AQ52" s="324">
        <v>16.600000000000001</v>
      </c>
      <c r="AR52" s="325">
        <v>-39.5</v>
      </c>
    </row>
    <row r="53" spans="1:44" ht="13" x14ac:dyDescent="0.2">
      <c r="A53" s="247"/>
      <c r="AK53" s="303" t="s">
        <v>517</v>
      </c>
      <c r="AL53" s="304"/>
      <c r="AM53" s="312">
        <v>483539</v>
      </c>
      <c r="AN53" s="313">
        <v>37996</v>
      </c>
      <c r="AO53" s="314">
        <v>-3.2</v>
      </c>
      <c r="AP53" s="315">
        <v>97758</v>
      </c>
      <c r="AQ53" s="316">
        <v>-16.600000000000001</v>
      </c>
      <c r="AR53" s="317">
        <v>13.4</v>
      </c>
    </row>
    <row r="54" spans="1:44" ht="13" x14ac:dyDescent="0.2">
      <c r="A54" s="247"/>
      <c r="AK54" s="318"/>
      <c r="AL54" s="319" t="s">
        <v>516</v>
      </c>
      <c r="AM54" s="320">
        <v>275178</v>
      </c>
      <c r="AN54" s="321">
        <v>21623</v>
      </c>
      <c r="AO54" s="322">
        <v>-0.3</v>
      </c>
      <c r="AP54" s="323">
        <v>45946</v>
      </c>
      <c r="AQ54" s="324">
        <v>-23.2</v>
      </c>
      <c r="AR54" s="325">
        <v>22.9</v>
      </c>
    </row>
    <row r="55" spans="1:44" ht="13" x14ac:dyDescent="0.2">
      <c r="A55" s="247"/>
      <c r="AK55" s="303" t="s">
        <v>518</v>
      </c>
      <c r="AL55" s="304"/>
      <c r="AM55" s="312">
        <v>495734</v>
      </c>
      <c r="AN55" s="313">
        <v>39195</v>
      </c>
      <c r="AO55" s="314">
        <v>3.2</v>
      </c>
      <c r="AP55" s="315">
        <v>91338</v>
      </c>
      <c r="AQ55" s="316">
        <v>-6.6</v>
      </c>
      <c r="AR55" s="317">
        <v>9.8000000000000007</v>
      </c>
    </row>
    <row r="56" spans="1:44" ht="13" x14ac:dyDescent="0.2">
      <c r="A56" s="247"/>
      <c r="AK56" s="318"/>
      <c r="AL56" s="319" t="s">
        <v>516</v>
      </c>
      <c r="AM56" s="320">
        <v>226917</v>
      </c>
      <c r="AN56" s="321">
        <v>17941</v>
      </c>
      <c r="AO56" s="322">
        <v>-17</v>
      </c>
      <c r="AP56" s="323">
        <v>43989</v>
      </c>
      <c r="AQ56" s="324">
        <v>-4.3</v>
      </c>
      <c r="AR56" s="325">
        <v>-12.7</v>
      </c>
    </row>
    <row r="57" spans="1:44" ht="13" x14ac:dyDescent="0.2">
      <c r="A57" s="247"/>
      <c r="AK57" s="303" t="s">
        <v>519</v>
      </c>
      <c r="AL57" s="304"/>
      <c r="AM57" s="312">
        <v>798162</v>
      </c>
      <c r="AN57" s="313">
        <v>62532</v>
      </c>
      <c r="AO57" s="314">
        <v>59.5</v>
      </c>
      <c r="AP57" s="315">
        <v>103975</v>
      </c>
      <c r="AQ57" s="316">
        <v>13.8</v>
      </c>
      <c r="AR57" s="317">
        <v>45.7</v>
      </c>
    </row>
    <row r="58" spans="1:44" ht="13" x14ac:dyDescent="0.2">
      <c r="A58" s="247"/>
      <c r="AK58" s="318"/>
      <c r="AL58" s="319" t="s">
        <v>516</v>
      </c>
      <c r="AM58" s="320">
        <v>262438</v>
      </c>
      <c r="AN58" s="321">
        <v>20561</v>
      </c>
      <c r="AO58" s="322">
        <v>14.6</v>
      </c>
      <c r="AP58" s="323">
        <v>52698</v>
      </c>
      <c r="AQ58" s="324">
        <v>19.8</v>
      </c>
      <c r="AR58" s="325">
        <v>-5.2</v>
      </c>
    </row>
    <row r="59" spans="1:44" ht="13" x14ac:dyDescent="0.2">
      <c r="A59" s="247"/>
      <c r="AK59" s="303" t="s">
        <v>520</v>
      </c>
      <c r="AL59" s="304"/>
      <c r="AM59" s="312">
        <v>729849</v>
      </c>
      <c r="AN59" s="313">
        <v>57252</v>
      </c>
      <c r="AO59" s="314">
        <v>-8.4</v>
      </c>
      <c r="AP59" s="315">
        <v>112678</v>
      </c>
      <c r="AQ59" s="316">
        <v>8.4</v>
      </c>
      <c r="AR59" s="317">
        <v>-16.8</v>
      </c>
    </row>
    <row r="60" spans="1:44" ht="13" x14ac:dyDescent="0.2">
      <c r="A60" s="247"/>
      <c r="AK60" s="318"/>
      <c r="AL60" s="319" t="s">
        <v>516</v>
      </c>
      <c r="AM60" s="320">
        <v>301259</v>
      </c>
      <c r="AN60" s="321">
        <v>23632</v>
      </c>
      <c r="AO60" s="322">
        <v>14.9</v>
      </c>
      <c r="AP60" s="323">
        <v>55165</v>
      </c>
      <c r="AQ60" s="324">
        <v>4.7</v>
      </c>
      <c r="AR60" s="325">
        <v>10.199999999999999</v>
      </c>
    </row>
    <row r="61" spans="1:44" ht="13" x14ac:dyDescent="0.2">
      <c r="A61" s="247"/>
      <c r="AK61" s="303" t="s">
        <v>521</v>
      </c>
      <c r="AL61" s="326"/>
      <c r="AM61" s="312">
        <v>601366</v>
      </c>
      <c r="AN61" s="313">
        <v>47249</v>
      </c>
      <c r="AO61" s="314">
        <v>11</v>
      </c>
      <c r="AP61" s="315">
        <v>104597</v>
      </c>
      <c r="AQ61" s="327">
        <v>2.5</v>
      </c>
      <c r="AR61" s="317">
        <v>8.5</v>
      </c>
    </row>
    <row r="62" spans="1:44" ht="13" x14ac:dyDescent="0.2">
      <c r="A62" s="247"/>
      <c r="AK62" s="318"/>
      <c r="AL62" s="319" t="s">
        <v>516</v>
      </c>
      <c r="AM62" s="320">
        <v>268348</v>
      </c>
      <c r="AN62" s="321">
        <v>21090</v>
      </c>
      <c r="AO62" s="322">
        <v>-2.1</v>
      </c>
      <c r="AP62" s="323">
        <v>51519</v>
      </c>
      <c r="AQ62" s="324">
        <v>2.7</v>
      </c>
      <c r="AR62" s="325">
        <v>-4.8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iLM/rvZeYRdCd2o5vT/edcQAdwCEGTyzR1EvEB18kU13bg/eJag7cyzBNTjAXr63zsOqqNW/Y2EHLvvWdLPjeA==" saltValue="4QKjfVIUgnaiLpe6Ee/yY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DU121"/>
  <sheetViews>
    <sheetView showGridLines="0" topLeftCell="A79" zoomScale="85" zoomScaleNormal="85" zoomScaleSheetLayoutView="55" workbookViewId="0">
      <selection activeCell="BL86" sqref="BL86"/>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MqX/5BVyhBXJSPX7Fxcr4toVKPGlfTOxYUUy4vxxrrBVoIrSeKN12AAP2dukI00S+phf17rku/MnAE2Pzyo4gA==" saltValue="kkLs/r+j9CBBkNhQwwgAU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EL116"/>
  <sheetViews>
    <sheetView showGridLines="0" topLeftCell="A61" zoomScale="70" zoomScaleNormal="70" zoomScaleSheetLayoutView="55" workbookViewId="0">
      <selection activeCell="J5" sqref="J5"/>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z4E932OOGdWdwGQ53avi4oSBTNAK36Xo/RmL3nXYqeu4/7AN2ay4mvFaPjhLYPIasl0DIUkXKrtsfGLxt6mz6g==" saltValue="OW+c/Np1DRIVJ9l4u2LTi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FF00"/>
    <pageSetUpPr fitToPage="1"/>
  </sheetPr>
  <dimension ref="B1:J50"/>
  <sheetViews>
    <sheetView showGridLines="0" topLeftCell="A30" zoomScaleSheetLayoutView="100" workbookViewId="0">
      <selection activeCell="J5" sqref="J5"/>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74" t="s">
        <v>3</v>
      </c>
      <c r="D47" s="1174"/>
      <c r="E47" s="1175"/>
      <c r="F47" s="11">
        <v>24.67</v>
      </c>
      <c r="G47" s="12">
        <v>25.45</v>
      </c>
      <c r="H47" s="12">
        <v>28.43</v>
      </c>
      <c r="I47" s="12">
        <v>35.43</v>
      </c>
      <c r="J47" s="13">
        <v>30.9</v>
      </c>
    </row>
    <row r="48" spans="2:10" ht="57.75" customHeight="1" x14ac:dyDescent="0.2">
      <c r="B48" s="14"/>
      <c r="C48" s="1176" t="s">
        <v>4</v>
      </c>
      <c r="D48" s="1176"/>
      <c r="E48" s="1177"/>
      <c r="F48" s="15">
        <v>5.19</v>
      </c>
      <c r="G48" s="16">
        <v>5.32</v>
      </c>
      <c r="H48" s="16">
        <v>7.37</v>
      </c>
      <c r="I48" s="16">
        <v>4.46</v>
      </c>
      <c r="J48" s="17">
        <v>4.07</v>
      </c>
    </row>
    <row r="49" spans="2:10" ht="57.75" customHeight="1" thickBot="1" x14ac:dyDescent="0.25">
      <c r="B49" s="18"/>
      <c r="C49" s="1178" t="s">
        <v>5</v>
      </c>
      <c r="D49" s="1178"/>
      <c r="E49" s="1179"/>
      <c r="F49" s="19" t="s">
        <v>528</v>
      </c>
      <c r="G49" s="20">
        <v>2.9</v>
      </c>
      <c r="H49" s="20">
        <v>4.68</v>
      </c>
      <c r="I49" s="20">
        <v>5.03</v>
      </c>
      <c r="J49" s="21" t="s">
        <v>529</v>
      </c>
    </row>
    <row r="50" spans="2:10" ht="13" x14ac:dyDescent="0.2"/>
  </sheetData>
  <sheetProtection algorithmName="SHA-512" hashValue="mnj9hZ4jyNg6N2ARwnv+niCap3y12MO7Xz35O5XN2Rfw8Iq5VHjYJ91f7gnQUwlEveGN1t6bruwYnH4cAwlK0w==" saltValue="DcIbscuv7DGSSA7sK/Mb2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FF00"/>
    <pageSetUpPr fitToPage="1"/>
  </sheetPr>
  <dimension ref="A1:P45"/>
  <sheetViews>
    <sheetView showGridLines="0" topLeftCell="A30" zoomScaleSheetLayoutView="100" workbookViewId="0">
      <selection activeCell="J5" sqref="J5"/>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84" t="s">
        <v>530</v>
      </c>
      <c r="D34" s="1184"/>
      <c r="E34" s="1185"/>
      <c r="F34" s="32">
        <v>7.39</v>
      </c>
      <c r="G34" s="33">
        <v>7.62</v>
      </c>
      <c r="H34" s="33">
        <v>8.5500000000000007</v>
      </c>
      <c r="I34" s="33">
        <v>9.5299999999999994</v>
      </c>
      <c r="J34" s="34">
        <v>10.29</v>
      </c>
      <c r="K34" s="22"/>
      <c r="L34" s="22"/>
      <c r="M34" s="22"/>
      <c r="N34" s="22"/>
      <c r="O34" s="22"/>
      <c r="P34" s="22"/>
    </row>
    <row r="35" spans="1:16" ht="39" customHeight="1" x14ac:dyDescent="0.2">
      <c r="A35" s="22"/>
      <c r="B35" s="35"/>
      <c r="C35" s="1180" t="s">
        <v>531</v>
      </c>
      <c r="D35" s="1180"/>
      <c r="E35" s="1181"/>
      <c r="F35" s="36">
        <v>5.18</v>
      </c>
      <c r="G35" s="37">
        <v>5.32</v>
      </c>
      <c r="H35" s="37">
        <v>7.36</v>
      </c>
      <c r="I35" s="37">
        <v>4.45</v>
      </c>
      <c r="J35" s="38">
        <v>4.07</v>
      </c>
      <c r="K35" s="22"/>
      <c r="L35" s="22"/>
      <c r="M35" s="22"/>
      <c r="N35" s="22"/>
      <c r="O35" s="22"/>
      <c r="P35" s="22"/>
    </row>
    <row r="36" spans="1:16" ht="39" customHeight="1" x14ac:dyDescent="0.2">
      <c r="A36" s="22"/>
      <c r="B36" s="35"/>
      <c r="C36" s="1180" t="s">
        <v>532</v>
      </c>
      <c r="D36" s="1180"/>
      <c r="E36" s="1181"/>
      <c r="F36" s="36" t="s">
        <v>484</v>
      </c>
      <c r="G36" s="37" t="s">
        <v>484</v>
      </c>
      <c r="H36" s="37" t="s">
        <v>484</v>
      </c>
      <c r="I36" s="37" t="s">
        <v>484</v>
      </c>
      <c r="J36" s="38">
        <v>0.92</v>
      </c>
      <c r="K36" s="22"/>
      <c r="L36" s="22"/>
      <c r="M36" s="22"/>
      <c r="N36" s="22"/>
      <c r="O36" s="22"/>
      <c r="P36" s="22"/>
    </row>
    <row r="37" spans="1:16" ht="39" customHeight="1" x14ac:dyDescent="0.2">
      <c r="A37" s="22"/>
      <c r="B37" s="35"/>
      <c r="C37" s="1180" t="s">
        <v>533</v>
      </c>
      <c r="D37" s="1180"/>
      <c r="E37" s="1181"/>
      <c r="F37" s="36">
        <v>2.21</v>
      </c>
      <c r="G37" s="37">
        <v>3.09</v>
      </c>
      <c r="H37" s="37">
        <v>2.6</v>
      </c>
      <c r="I37" s="37">
        <v>0.9</v>
      </c>
      <c r="J37" s="38">
        <v>0.4</v>
      </c>
      <c r="K37" s="22"/>
      <c r="L37" s="22"/>
      <c r="M37" s="22"/>
      <c r="N37" s="22"/>
      <c r="O37" s="22"/>
      <c r="P37" s="22"/>
    </row>
    <row r="38" spans="1:16" ht="39" customHeight="1" x14ac:dyDescent="0.2">
      <c r="A38" s="22"/>
      <c r="B38" s="35"/>
      <c r="C38" s="1180" t="s">
        <v>534</v>
      </c>
      <c r="D38" s="1180"/>
      <c r="E38" s="1181"/>
      <c r="F38" s="36">
        <v>1.31</v>
      </c>
      <c r="G38" s="37">
        <v>1.73</v>
      </c>
      <c r="H38" s="37">
        <v>1.85</v>
      </c>
      <c r="I38" s="37">
        <v>0.86</v>
      </c>
      <c r="J38" s="38">
        <v>0.35</v>
      </c>
      <c r="K38" s="22"/>
      <c r="L38" s="22"/>
      <c r="M38" s="22"/>
      <c r="N38" s="22"/>
      <c r="O38" s="22"/>
      <c r="P38" s="22"/>
    </row>
    <row r="39" spans="1:16" ht="39" customHeight="1" x14ac:dyDescent="0.2">
      <c r="A39" s="22"/>
      <c r="B39" s="35"/>
      <c r="C39" s="1180" t="s">
        <v>535</v>
      </c>
      <c r="D39" s="1180"/>
      <c r="E39" s="1181"/>
      <c r="F39" s="36">
        <v>0</v>
      </c>
      <c r="G39" s="37">
        <v>0</v>
      </c>
      <c r="H39" s="37">
        <v>0</v>
      </c>
      <c r="I39" s="37">
        <v>0</v>
      </c>
      <c r="J39" s="38">
        <v>0</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536</v>
      </c>
      <c r="D42" s="1180"/>
      <c r="E42" s="1181"/>
      <c r="F42" s="36" t="s">
        <v>484</v>
      </c>
      <c r="G42" s="37" t="s">
        <v>537</v>
      </c>
      <c r="H42" s="37" t="s">
        <v>484</v>
      </c>
      <c r="I42" s="37" t="s">
        <v>484</v>
      </c>
      <c r="J42" s="38" t="s">
        <v>484</v>
      </c>
      <c r="K42" s="22"/>
      <c r="L42" s="22"/>
      <c r="M42" s="22"/>
      <c r="N42" s="22"/>
      <c r="O42" s="22"/>
      <c r="P42" s="22"/>
    </row>
    <row r="43" spans="1:16" ht="39" customHeight="1" thickBot="1" x14ac:dyDescent="0.25">
      <c r="A43" s="22"/>
      <c r="B43" s="40"/>
      <c r="C43" s="1182" t="s">
        <v>538</v>
      </c>
      <c r="D43" s="1182"/>
      <c r="E43" s="1183"/>
      <c r="F43" s="41">
        <v>0.51</v>
      </c>
      <c r="G43" s="42" t="s">
        <v>484</v>
      </c>
      <c r="H43" s="42">
        <v>0.24</v>
      </c>
      <c r="I43" s="42">
        <v>3.08</v>
      </c>
      <c r="J43" s="43" t="s">
        <v>484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GilNi164dqunOMZCjW7WQOZdzyDoEQ/OB5i6xIe5pUDKby0rtZg7sN805IGt2BisiyqGhN52wTUJExfWtDBvg==" saltValue="ITghyd6aoZLqP3eSt+SN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FF00"/>
    <pageSetUpPr fitToPage="1"/>
  </sheetPr>
  <dimension ref="A1:U64"/>
  <sheetViews>
    <sheetView showGridLines="0" zoomScaleSheetLayoutView="55" workbookViewId="0">
      <selection activeCell="J5" sqref="J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420</v>
      </c>
      <c r="L45" s="58">
        <v>417</v>
      </c>
      <c r="M45" s="58">
        <v>416</v>
      </c>
      <c r="N45" s="58">
        <v>427</v>
      </c>
      <c r="O45" s="59">
        <v>423</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484</v>
      </c>
      <c r="L46" s="62" t="s">
        <v>484</v>
      </c>
      <c r="M46" s="62" t="s">
        <v>484</v>
      </c>
      <c r="N46" s="62" t="s">
        <v>484</v>
      </c>
      <c r="O46" s="63" t="s">
        <v>484</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484</v>
      </c>
      <c r="L47" s="62" t="s">
        <v>484</v>
      </c>
      <c r="M47" s="62" t="s">
        <v>484</v>
      </c>
      <c r="N47" s="62" t="s">
        <v>484</v>
      </c>
      <c r="O47" s="63" t="s">
        <v>484</v>
      </c>
      <c r="P47" s="46"/>
      <c r="Q47" s="46"/>
      <c r="R47" s="46"/>
      <c r="S47" s="46"/>
      <c r="T47" s="46"/>
      <c r="U47" s="46"/>
    </row>
    <row r="48" spans="1:21" ht="30.75" customHeight="1" x14ac:dyDescent="0.2">
      <c r="A48" s="46"/>
      <c r="B48" s="1211"/>
      <c r="C48" s="1212"/>
      <c r="D48" s="60"/>
      <c r="E48" s="1188" t="s">
        <v>13</v>
      </c>
      <c r="F48" s="1188"/>
      <c r="G48" s="1188"/>
      <c r="H48" s="1188"/>
      <c r="I48" s="1188"/>
      <c r="J48" s="1189"/>
      <c r="K48" s="61">
        <v>175</v>
      </c>
      <c r="L48" s="62">
        <v>141</v>
      </c>
      <c r="M48" s="62">
        <v>133</v>
      </c>
      <c r="N48" s="62">
        <v>60</v>
      </c>
      <c r="O48" s="63">
        <v>67</v>
      </c>
      <c r="P48" s="46"/>
      <c r="Q48" s="46"/>
      <c r="R48" s="46"/>
      <c r="S48" s="46"/>
      <c r="T48" s="46"/>
      <c r="U48" s="46"/>
    </row>
    <row r="49" spans="1:21" ht="30.75" customHeight="1" x14ac:dyDescent="0.2">
      <c r="A49" s="46"/>
      <c r="B49" s="1211"/>
      <c r="C49" s="1212"/>
      <c r="D49" s="60"/>
      <c r="E49" s="1188" t="s">
        <v>14</v>
      </c>
      <c r="F49" s="1188"/>
      <c r="G49" s="1188"/>
      <c r="H49" s="1188"/>
      <c r="I49" s="1188"/>
      <c r="J49" s="1189"/>
      <c r="K49" s="61" t="s">
        <v>484</v>
      </c>
      <c r="L49" s="62" t="s">
        <v>484</v>
      </c>
      <c r="M49" s="62" t="s">
        <v>484</v>
      </c>
      <c r="N49" s="62" t="s">
        <v>484</v>
      </c>
      <c r="O49" s="63" t="s">
        <v>484</v>
      </c>
      <c r="P49" s="46"/>
      <c r="Q49" s="46"/>
      <c r="R49" s="46"/>
      <c r="S49" s="46"/>
      <c r="T49" s="46"/>
      <c r="U49" s="46"/>
    </row>
    <row r="50" spans="1:21" ht="30.75" customHeight="1" x14ac:dyDescent="0.2">
      <c r="A50" s="46"/>
      <c r="B50" s="1211"/>
      <c r="C50" s="1212"/>
      <c r="D50" s="60"/>
      <c r="E50" s="1188" t="s">
        <v>15</v>
      </c>
      <c r="F50" s="1188"/>
      <c r="G50" s="1188"/>
      <c r="H50" s="1188"/>
      <c r="I50" s="1188"/>
      <c r="J50" s="1189"/>
      <c r="K50" s="61">
        <v>31</v>
      </c>
      <c r="L50" s="62">
        <v>31</v>
      </c>
      <c r="M50" s="62">
        <v>29</v>
      </c>
      <c r="N50" s="62">
        <v>28</v>
      </c>
      <c r="O50" s="63">
        <v>28</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484</v>
      </c>
      <c r="L51" s="62" t="s">
        <v>484</v>
      </c>
      <c r="M51" s="62" t="s">
        <v>484</v>
      </c>
      <c r="N51" s="62" t="s">
        <v>484</v>
      </c>
      <c r="O51" s="63" t="s">
        <v>484</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415</v>
      </c>
      <c r="L52" s="62">
        <v>408</v>
      </c>
      <c r="M52" s="62">
        <v>395</v>
      </c>
      <c r="N52" s="62">
        <v>369</v>
      </c>
      <c r="O52" s="63">
        <v>339</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211</v>
      </c>
      <c r="L53" s="67">
        <v>181</v>
      </c>
      <c r="M53" s="67">
        <v>183</v>
      </c>
      <c r="N53" s="67">
        <v>146</v>
      </c>
      <c r="O53" s="68">
        <v>179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mqTgbsTh7M7bd72MBhkBkjC7qBeSqjrB2E8yZQM3syFeiS+XDbqX1RvNQiv0nOv8GMbEEDX0uhm5vHxe2kmkQ==" saltValue="a2vEX6CLPGGHr01A/T+du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FF00"/>
    <pageSetUpPr fitToPage="1"/>
  </sheetPr>
  <dimension ref="B1:M55"/>
  <sheetViews>
    <sheetView showGridLines="0" topLeftCell="A33" zoomScaleSheetLayoutView="100" workbookViewId="0">
      <selection activeCell="J5" sqref="J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29" t="s">
        <v>30</v>
      </c>
      <c r="C41" s="1230"/>
      <c r="D41" s="103"/>
      <c r="E41" s="1231" t="s">
        <v>31</v>
      </c>
      <c r="F41" s="1231"/>
      <c r="G41" s="1231"/>
      <c r="H41" s="1232"/>
      <c r="I41" s="330">
        <v>4519</v>
      </c>
      <c r="J41" s="331">
        <v>4643</v>
      </c>
      <c r="K41" s="331">
        <v>4668</v>
      </c>
      <c r="L41" s="331">
        <v>4529</v>
      </c>
      <c r="M41" s="332">
        <v>4469</v>
      </c>
    </row>
    <row r="42" spans="2:13" ht="27.75" customHeight="1" x14ac:dyDescent="0.2">
      <c r="B42" s="1219"/>
      <c r="C42" s="1220"/>
      <c r="D42" s="104"/>
      <c r="E42" s="1223" t="s">
        <v>32</v>
      </c>
      <c r="F42" s="1223"/>
      <c r="G42" s="1223"/>
      <c r="H42" s="1224"/>
      <c r="I42" s="333">
        <v>372</v>
      </c>
      <c r="J42" s="334">
        <v>330</v>
      </c>
      <c r="K42" s="334">
        <v>296</v>
      </c>
      <c r="L42" s="334">
        <v>268</v>
      </c>
      <c r="M42" s="335">
        <v>239</v>
      </c>
    </row>
    <row r="43" spans="2:13" ht="27.75" customHeight="1" x14ac:dyDescent="0.2">
      <c r="B43" s="1219"/>
      <c r="C43" s="1220"/>
      <c r="D43" s="104"/>
      <c r="E43" s="1223" t="s">
        <v>33</v>
      </c>
      <c r="F43" s="1223"/>
      <c r="G43" s="1223"/>
      <c r="H43" s="1224"/>
      <c r="I43" s="333">
        <v>717</v>
      </c>
      <c r="J43" s="334">
        <v>579</v>
      </c>
      <c r="K43" s="334">
        <v>514</v>
      </c>
      <c r="L43" s="334">
        <v>442</v>
      </c>
      <c r="M43" s="335">
        <v>431</v>
      </c>
    </row>
    <row r="44" spans="2:13" ht="27.75" customHeight="1" x14ac:dyDescent="0.2">
      <c r="B44" s="1219"/>
      <c r="C44" s="1220"/>
      <c r="D44" s="104"/>
      <c r="E44" s="1223" t="s">
        <v>34</v>
      </c>
      <c r="F44" s="1223"/>
      <c r="G44" s="1223"/>
      <c r="H44" s="1224"/>
      <c r="I44" s="333" t="s">
        <v>484</v>
      </c>
      <c r="J44" s="334" t="s">
        <v>484</v>
      </c>
      <c r="K44" s="334" t="s">
        <v>484</v>
      </c>
      <c r="L44" s="334" t="s">
        <v>484</v>
      </c>
      <c r="M44" s="335">
        <v>0</v>
      </c>
    </row>
    <row r="45" spans="2:13" ht="27.75" customHeight="1" x14ac:dyDescent="0.2">
      <c r="B45" s="1219"/>
      <c r="C45" s="1220"/>
      <c r="D45" s="104"/>
      <c r="E45" s="1223" t="s">
        <v>35</v>
      </c>
      <c r="F45" s="1223"/>
      <c r="G45" s="1223"/>
      <c r="H45" s="1224"/>
      <c r="I45" s="333">
        <v>202</v>
      </c>
      <c r="J45" s="334">
        <v>206</v>
      </c>
      <c r="K45" s="334">
        <v>225</v>
      </c>
      <c r="L45" s="334">
        <v>236</v>
      </c>
      <c r="M45" s="335">
        <v>235</v>
      </c>
    </row>
    <row r="46" spans="2:13" ht="27.75" customHeight="1" x14ac:dyDescent="0.2">
      <c r="B46" s="1219"/>
      <c r="C46" s="1220"/>
      <c r="D46" s="105"/>
      <c r="E46" s="1223" t="s">
        <v>36</v>
      </c>
      <c r="F46" s="1223"/>
      <c r="G46" s="1223"/>
      <c r="H46" s="1224"/>
      <c r="I46" s="333" t="s">
        <v>484</v>
      </c>
      <c r="J46" s="334" t="s">
        <v>484</v>
      </c>
      <c r="K46" s="334" t="s">
        <v>484</v>
      </c>
      <c r="L46" s="334" t="s">
        <v>484</v>
      </c>
      <c r="M46" s="335" t="s">
        <v>484</v>
      </c>
    </row>
    <row r="47" spans="2:13" ht="27.75" customHeight="1" x14ac:dyDescent="0.2">
      <c r="B47" s="1219"/>
      <c r="C47" s="1220"/>
      <c r="D47" s="106"/>
      <c r="E47" s="1233" t="s">
        <v>37</v>
      </c>
      <c r="F47" s="1234"/>
      <c r="G47" s="1234"/>
      <c r="H47" s="1235"/>
      <c r="I47" s="333" t="s">
        <v>484</v>
      </c>
      <c r="J47" s="334" t="s">
        <v>484</v>
      </c>
      <c r="K47" s="334" t="s">
        <v>484</v>
      </c>
      <c r="L47" s="334" t="s">
        <v>484</v>
      </c>
      <c r="M47" s="335" t="s">
        <v>484</v>
      </c>
    </row>
    <row r="48" spans="2:13" ht="27.75" customHeight="1" x14ac:dyDescent="0.2">
      <c r="B48" s="1219"/>
      <c r="C48" s="1220"/>
      <c r="D48" s="104"/>
      <c r="E48" s="1223" t="s">
        <v>38</v>
      </c>
      <c r="F48" s="1223"/>
      <c r="G48" s="1223"/>
      <c r="H48" s="1224"/>
      <c r="I48" s="333" t="s">
        <v>484</v>
      </c>
      <c r="J48" s="334" t="s">
        <v>484</v>
      </c>
      <c r="K48" s="334" t="s">
        <v>484</v>
      </c>
      <c r="L48" s="334" t="s">
        <v>484</v>
      </c>
      <c r="M48" s="335" t="s">
        <v>484</v>
      </c>
    </row>
    <row r="49" spans="2:13" ht="27.75" customHeight="1" x14ac:dyDescent="0.2">
      <c r="B49" s="1221"/>
      <c r="C49" s="1222"/>
      <c r="D49" s="104"/>
      <c r="E49" s="1223" t="s">
        <v>39</v>
      </c>
      <c r="F49" s="1223"/>
      <c r="G49" s="1223"/>
      <c r="H49" s="1224"/>
      <c r="I49" s="333" t="s">
        <v>484</v>
      </c>
      <c r="J49" s="334" t="s">
        <v>484</v>
      </c>
      <c r="K49" s="334" t="s">
        <v>484</v>
      </c>
      <c r="L49" s="334" t="s">
        <v>484</v>
      </c>
      <c r="M49" s="335" t="s">
        <v>484</v>
      </c>
    </row>
    <row r="50" spans="2:13" ht="27.75" customHeight="1" x14ac:dyDescent="0.2">
      <c r="B50" s="1217" t="s">
        <v>40</v>
      </c>
      <c r="C50" s="1218"/>
      <c r="D50" s="107"/>
      <c r="E50" s="1223" t="s">
        <v>41</v>
      </c>
      <c r="F50" s="1223"/>
      <c r="G50" s="1223"/>
      <c r="H50" s="1224"/>
      <c r="I50" s="333">
        <v>2333</v>
      </c>
      <c r="J50" s="334">
        <v>2752</v>
      </c>
      <c r="K50" s="334">
        <v>2994</v>
      </c>
      <c r="L50" s="334">
        <v>3205</v>
      </c>
      <c r="M50" s="335">
        <v>3420</v>
      </c>
    </row>
    <row r="51" spans="2:13" ht="27.75" customHeight="1" x14ac:dyDescent="0.2">
      <c r="B51" s="1219"/>
      <c r="C51" s="1220"/>
      <c r="D51" s="104"/>
      <c r="E51" s="1223" t="s">
        <v>42</v>
      </c>
      <c r="F51" s="1223"/>
      <c r="G51" s="1223"/>
      <c r="H51" s="1224"/>
      <c r="I51" s="333">
        <v>15</v>
      </c>
      <c r="J51" s="334">
        <v>144</v>
      </c>
      <c r="K51" s="334">
        <v>194</v>
      </c>
      <c r="L51" s="334">
        <v>228</v>
      </c>
      <c r="M51" s="335">
        <v>231</v>
      </c>
    </row>
    <row r="52" spans="2:13" ht="27.75" customHeight="1" x14ac:dyDescent="0.2">
      <c r="B52" s="1221"/>
      <c r="C52" s="1222"/>
      <c r="D52" s="104"/>
      <c r="E52" s="1223" t="s">
        <v>43</v>
      </c>
      <c r="F52" s="1223"/>
      <c r="G52" s="1223"/>
      <c r="H52" s="1224"/>
      <c r="I52" s="333">
        <v>3661</v>
      </c>
      <c r="J52" s="334">
        <v>3632</v>
      </c>
      <c r="K52" s="334">
        <v>3467</v>
      </c>
      <c r="L52" s="334">
        <v>3363</v>
      </c>
      <c r="M52" s="335">
        <v>3200</v>
      </c>
    </row>
    <row r="53" spans="2:13" ht="27.75" customHeight="1" thickBot="1" x14ac:dyDescent="0.25">
      <c r="B53" s="1225" t="s">
        <v>19</v>
      </c>
      <c r="C53" s="1226"/>
      <c r="D53" s="108"/>
      <c r="E53" s="1227" t="s">
        <v>44</v>
      </c>
      <c r="F53" s="1227"/>
      <c r="G53" s="1227"/>
      <c r="H53" s="1228"/>
      <c r="I53" s="336">
        <v>-199</v>
      </c>
      <c r="J53" s="337">
        <v>-771</v>
      </c>
      <c r="K53" s="337">
        <v>-953</v>
      </c>
      <c r="L53" s="337">
        <v>-1323</v>
      </c>
      <c r="M53" s="338">
        <v>-1477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ZetS27GNbBH5Z4tK4lYwC7JsyCo+FTmptPxgMHlsd5X7g1VUqp6jAQ2lK1Uia0G9anIKXQsV14S//ftI5fKjQ==" saltValue="Fgn3r50ZnvfQyMdV2zuj/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B1:W64"/>
  <sheetViews>
    <sheetView showGridLines="0" topLeftCell="A37" zoomScale="70" zoomScaleNormal="70" zoomScaleSheetLayoutView="100" workbookViewId="0">
      <selection activeCell="J5" sqref="J5"/>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244" t="s">
        <v>46</v>
      </c>
      <c r="D55" s="1244"/>
      <c r="E55" s="1245"/>
      <c r="F55" s="339">
        <v>1010</v>
      </c>
      <c r="G55" s="339">
        <v>1293</v>
      </c>
      <c r="H55" s="340">
        <v>1162</v>
      </c>
    </row>
    <row r="56" spans="2:8" ht="52.5" customHeight="1" x14ac:dyDescent="0.2">
      <c r="B56" s="120"/>
      <c r="C56" s="1246" t="s">
        <v>47</v>
      </c>
      <c r="D56" s="1246"/>
      <c r="E56" s="1247"/>
      <c r="F56" s="341">
        <v>471</v>
      </c>
      <c r="G56" s="341">
        <v>487</v>
      </c>
      <c r="H56" s="342">
        <v>501</v>
      </c>
    </row>
    <row r="57" spans="2:8" ht="53.25" customHeight="1" x14ac:dyDescent="0.2">
      <c r="B57" s="120"/>
      <c r="C57" s="1248" t="s">
        <v>48</v>
      </c>
      <c r="D57" s="1248"/>
      <c r="E57" s="1249"/>
      <c r="F57" s="343">
        <v>873</v>
      </c>
      <c r="G57" s="343">
        <v>749</v>
      </c>
      <c r="H57" s="344">
        <v>1703</v>
      </c>
    </row>
    <row r="58" spans="2:8" ht="45.75" customHeight="1" x14ac:dyDescent="0.2">
      <c r="B58" s="121"/>
      <c r="C58" s="1236" t="s">
        <v>544</v>
      </c>
      <c r="D58" s="1237"/>
      <c r="E58" s="1238"/>
      <c r="F58" s="345">
        <v>0</v>
      </c>
      <c r="G58" s="345">
        <v>0</v>
      </c>
      <c r="H58" s="346">
        <v>586</v>
      </c>
    </row>
    <row r="59" spans="2:8" ht="45.75" customHeight="1" x14ac:dyDescent="0.2">
      <c r="B59" s="121"/>
      <c r="C59" s="1236" t="s">
        <v>545</v>
      </c>
      <c r="D59" s="1237"/>
      <c r="E59" s="1238"/>
      <c r="F59" s="345">
        <v>140</v>
      </c>
      <c r="G59" s="345">
        <v>62</v>
      </c>
      <c r="H59" s="346">
        <v>446</v>
      </c>
    </row>
    <row r="60" spans="2:8" ht="45.75" customHeight="1" x14ac:dyDescent="0.2">
      <c r="B60" s="121"/>
      <c r="C60" s="1236" t="s">
        <v>546</v>
      </c>
      <c r="D60" s="1237"/>
      <c r="E60" s="1238"/>
      <c r="F60" s="345">
        <v>444</v>
      </c>
      <c r="G60" s="345">
        <v>396</v>
      </c>
      <c r="H60" s="346">
        <v>382</v>
      </c>
    </row>
    <row r="61" spans="2:8" ht="45.75" customHeight="1" x14ac:dyDescent="0.2">
      <c r="B61" s="121"/>
      <c r="C61" s="1236" t="s">
        <v>547</v>
      </c>
      <c r="D61" s="1237"/>
      <c r="E61" s="1238"/>
      <c r="F61" s="345">
        <v>180</v>
      </c>
      <c r="G61" s="345">
        <v>180</v>
      </c>
      <c r="H61" s="346">
        <v>180</v>
      </c>
    </row>
    <row r="62" spans="2:8" ht="45.75" customHeight="1" thickBot="1" x14ac:dyDescent="0.25">
      <c r="B62" s="122"/>
      <c r="C62" s="1239" t="s">
        <v>548</v>
      </c>
      <c r="D62" s="1240"/>
      <c r="E62" s="1241"/>
      <c r="F62" s="347">
        <v>88</v>
      </c>
      <c r="G62" s="347">
        <v>88</v>
      </c>
      <c r="H62" s="348">
        <v>88</v>
      </c>
    </row>
    <row r="63" spans="2:8" ht="52.5" customHeight="1" thickBot="1" x14ac:dyDescent="0.25">
      <c r="B63" s="123"/>
      <c r="C63" s="1242" t="s">
        <v>49</v>
      </c>
      <c r="D63" s="1242"/>
      <c r="E63" s="1243"/>
      <c r="F63" s="349">
        <v>2354</v>
      </c>
      <c r="G63" s="349">
        <v>2529</v>
      </c>
      <c r="H63" s="350">
        <v>3366</v>
      </c>
    </row>
    <row r="64" spans="2:8" ht="13" x14ac:dyDescent="0.2"/>
  </sheetData>
  <sheetProtection algorithmName="SHA-512" hashValue="o221hk+lSi/YEjkfmdl3MhP+RXhZN5Njke/PkDudo+VHPLrtUCD7oF+h6wyuWDI3lvtt9XfcSztIxtaRt96zsg==" saltValue="j7d7PGkuH/kW0GNdPs69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6DF69-5517-4C85-B7F9-EB50D1CFCEF3}">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564</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565</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523</v>
      </c>
      <c r="BQ50" s="382"/>
      <c r="BR50" s="382"/>
      <c r="BS50" s="382"/>
      <c r="BT50" s="382"/>
      <c r="BU50" s="382"/>
      <c r="BV50" s="382"/>
      <c r="BW50" s="382"/>
      <c r="BX50" s="382" t="s">
        <v>524</v>
      </c>
      <c r="BY50" s="382"/>
      <c r="BZ50" s="382"/>
      <c r="CA50" s="382"/>
      <c r="CB50" s="382"/>
      <c r="CC50" s="382"/>
      <c r="CD50" s="382"/>
      <c r="CE50" s="382"/>
      <c r="CF50" s="382" t="s">
        <v>525</v>
      </c>
      <c r="CG50" s="382"/>
      <c r="CH50" s="382"/>
      <c r="CI50" s="382"/>
      <c r="CJ50" s="382"/>
      <c r="CK50" s="382"/>
      <c r="CL50" s="382"/>
      <c r="CM50" s="382"/>
      <c r="CN50" s="382" t="s">
        <v>526</v>
      </c>
      <c r="CO50" s="382"/>
      <c r="CP50" s="382"/>
      <c r="CQ50" s="382"/>
      <c r="CR50" s="382"/>
      <c r="CS50" s="382"/>
      <c r="CT50" s="382"/>
      <c r="CU50" s="382"/>
      <c r="CV50" s="382" t="s">
        <v>527</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566</v>
      </c>
      <c r="AO51" s="380"/>
      <c r="AP51" s="380"/>
      <c r="AQ51" s="380"/>
      <c r="AR51" s="380"/>
      <c r="AS51" s="380"/>
      <c r="AT51" s="380"/>
      <c r="AU51" s="380"/>
      <c r="AV51" s="380"/>
      <c r="AW51" s="380"/>
      <c r="AX51" s="380"/>
      <c r="AY51" s="380"/>
      <c r="AZ51" s="380"/>
      <c r="BA51" s="380"/>
      <c r="BB51" s="380" t="s">
        <v>567</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568</v>
      </c>
      <c r="BC53" s="380"/>
      <c r="BD53" s="380"/>
      <c r="BE53" s="380"/>
      <c r="BF53" s="380"/>
      <c r="BG53" s="380"/>
      <c r="BH53" s="380"/>
      <c r="BI53" s="380"/>
      <c r="BJ53" s="380"/>
      <c r="BK53" s="380"/>
      <c r="BL53" s="380"/>
      <c r="BM53" s="380"/>
      <c r="BN53" s="380"/>
      <c r="BO53" s="380"/>
      <c r="BP53" s="377">
        <v>71.099999999999994</v>
      </c>
      <c r="BQ53" s="377"/>
      <c r="BR53" s="377"/>
      <c r="BS53" s="377"/>
      <c r="BT53" s="377"/>
      <c r="BU53" s="377"/>
      <c r="BV53" s="377"/>
      <c r="BW53" s="377"/>
      <c r="BX53" s="377">
        <v>73.400000000000006</v>
      </c>
      <c r="BY53" s="377"/>
      <c r="BZ53" s="377"/>
      <c r="CA53" s="377"/>
      <c r="CB53" s="377"/>
      <c r="CC53" s="377"/>
      <c r="CD53" s="377"/>
      <c r="CE53" s="377"/>
      <c r="CF53" s="377">
        <v>73.7</v>
      </c>
      <c r="CG53" s="377"/>
      <c r="CH53" s="377"/>
      <c r="CI53" s="377"/>
      <c r="CJ53" s="377"/>
      <c r="CK53" s="377"/>
      <c r="CL53" s="377"/>
      <c r="CM53" s="377"/>
      <c r="CN53" s="377">
        <v>74.8</v>
      </c>
      <c r="CO53" s="377"/>
      <c r="CP53" s="377"/>
      <c r="CQ53" s="377"/>
      <c r="CR53" s="377"/>
      <c r="CS53" s="377"/>
      <c r="CT53" s="377"/>
      <c r="CU53" s="377"/>
      <c r="CV53" s="377">
        <v>75.900000000000006</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569</v>
      </c>
      <c r="AO55" s="382"/>
      <c r="AP55" s="382"/>
      <c r="AQ55" s="382"/>
      <c r="AR55" s="382"/>
      <c r="AS55" s="382"/>
      <c r="AT55" s="382"/>
      <c r="AU55" s="382"/>
      <c r="AV55" s="382"/>
      <c r="AW55" s="382"/>
      <c r="AX55" s="382"/>
      <c r="AY55" s="382"/>
      <c r="AZ55" s="382"/>
      <c r="BA55" s="382"/>
      <c r="BB55" s="380" t="s">
        <v>567</v>
      </c>
      <c r="BC55" s="380"/>
      <c r="BD55" s="380"/>
      <c r="BE55" s="380"/>
      <c r="BF55" s="380"/>
      <c r="BG55" s="380"/>
      <c r="BH55" s="380"/>
      <c r="BI55" s="380"/>
      <c r="BJ55" s="380"/>
      <c r="BK55" s="380"/>
      <c r="BL55" s="380"/>
      <c r="BM55" s="380"/>
      <c r="BN55" s="380"/>
      <c r="BO55" s="380"/>
      <c r="BP55" s="377">
        <v>13.7</v>
      </c>
      <c r="BQ55" s="377"/>
      <c r="BR55" s="377"/>
      <c r="BS55" s="377"/>
      <c r="BT55" s="377"/>
      <c r="BU55" s="377"/>
      <c r="BV55" s="377"/>
      <c r="BW55" s="377"/>
      <c r="BX55" s="377">
        <v>6.9</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568</v>
      </c>
      <c r="BC57" s="380"/>
      <c r="BD57" s="380"/>
      <c r="BE57" s="380"/>
      <c r="BF57" s="380"/>
      <c r="BG57" s="380"/>
      <c r="BH57" s="380"/>
      <c r="BI57" s="380"/>
      <c r="BJ57" s="380"/>
      <c r="BK57" s="380"/>
      <c r="BL57" s="380"/>
      <c r="BM57" s="380"/>
      <c r="BN57" s="380"/>
      <c r="BO57" s="380"/>
      <c r="BP57" s="377">
        <v>62</v>
      </c>
      <c r="BQ57" s="377"/>
      <c r="BR57" s="377"/>
      <c r="BS57" s="377"/>
      <c r="BT57" s="377"/>
      <c r="BU57" s="377"/>
      <c r="BV57" s="377"/>
      <c r="BW57" s="377"/>
      <c r="BX57" s="377">
        <v>62.9</v>
      </c>
      <c r="BY57" s="377"/>
      <c r="BZ57" s="377"/>
      <c r="CA57" s="377"/>
      <c r="CB57" s="377"/>
      <c r="CC57" s="377"/>
      <c r="CD57" s="377"/>
      <c r="CE57" s="377"/>
      <c r="CF57" s="377">
        <v>63.3</v>
      </c>
      <c r="CG57" s="377"/>
      <c r="CH57" s="377"/>
      <c r="CI57" s="377"/>
      <c r="CJ57" s="377"/>
      <c r="CK57" s="377"/>
      <c r="CL57" s="377"/>
      <c r="CM57" s="377"/>
      <c r="CN57" s="377">
        <v>64.400000000000006</v>
      </c>
      <c r="CO57" s="377"/>
      <c r="CP57" s="377"/>
      <c r="CQ57" s="377"/>
      <c r="CR57" s="377"/>
      <c r="CS57" s="377"/>
      <c r="CT57" s="377"/>
      <c r="CU57" s="377"/>
      <c r="CV57" s="377">
        <v>65.2</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570</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571</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565</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523</v>
      </c>
      <c r="BQ72" s="382"/>
      <c r="BR72" s="382"/>
      <c r="BS72" s="382"/>
      <c r="BT72" s="382"/>
      <c r="BU72" s="382"/>
      <c r="BV72" s="382"/>
      <c r="BW72" s="382"/>
      <c r="BX72" s="382" t="s">
        <v>524</v>
      </c>
      <c r="BY72" s="382"/>
      <c r="BZ72" s="382"/>
      <c r="CA72" s="382"/>
      <c r="CB72" s="382"/>
      <c r="CC72" s="382"/>
      <c r="CD72" s="382"/>
      <c r="CE72" s="382"/>
      <c r="CF72" s="382" t="s">
        <v>525</v>
      </c>
      <c r="CG72" s="382"/>
      <c r="CH72" s="382"/>
      <c r="CI72" s="382"/>
      <c r="CJ72" s="382"/>
      <c r="CK72" s="382"/>
      <c r="CL72" s="382"/>
      <c r="CM72" s="382"/>
      <c r="CN72" s="382" t="s">
        <v>526</v>
      </c>
      <c r="CO72" s="382"/>
      <c r="CP72" s="382"/>
      <c r="CQ72" s="382"/>
      <c r="CR72" s="382"/>
      <c r="CS72" s="382"/>
      <c r="CT72" s="382"/>
      <c r="CU72" s="382"/>
      <c r="CV72" s="382" t="s">
        <v>527</v>
      </c>
      <c r="CW72" s="382"/>
      <c r="CX72" s="382"/>
      <c r="CY72" s="382"/>
      <c r="CZ72" s="382"/>
      <c r="DA72" s="382"/>
      <c r="DB72" s="382"/>
      <c r="DC72" s="382"/>
    </row>
    <row r="73" spans="2:107" ht="13" x14ac:dyDescent="0.2">
      <c r="B73" s="247"/>
      <c r="G73" s="385"/>
      <c r="H73" s="385"/>
      <c r="I73" s="385"/>
      <c r="J73" s="385"/>
      <c r="K73" s="381"/>
      <c r="L73" s="381"/>
      <c r="M73" s="381"/>
      <c r="N73" s="381"/>
      <c r="AM73" s="359"/>
      <c r="AN73" s="380" t="s">
        <v>566</v>
      </c>
      <c r="AO73" s="380"/>
      <c r="AP73" s="380"/>
      <c r="AQ73" s="380"/>
      <c r="AR73" s="380"/>
      <c r="AS73" s="380"/>
      <c r="AT73" s="380"/>
      <c r="AU73" s="380"/>
      <c r="AV73" s="380"/>
      <c r="AW73" s="380"/>
      <c r="AX73" s="380"/>
      <c r="AY73" s="380"/>
      <c r="AZ73" s="380"/>
      <c r="BA73" s="380"/>
      <c r="BB73" s="380" t="s">
        <v>567</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572</v>
      </c>
      <c r="BC75" s="380"/>
      <c r="BD75" s="380"/>
      <c r="BE75" s="380"/>
      <c r="BF75" s="380"/>
      <c r="BG75" s="380"/>
      <c r="BH75" s="380"/>
      <c r="BI75" s="380"/>
      <c r="BJ75" s="380"/>
      <c r="BK75" s="380"/>
      <c r="BL75" s="380"/>
      <c r="BM75" s="380"/>
      <c r="BN75" s="380"/>
      <c r="BO75" s="380"/>
      <c r="BP75" s="377">
        <v>6.6</v>
      </c>
      <c r="BQ75" s="377"/>
      <c r="BR75" s="377"/>
      <c r="BS75" s="377"/>
      <c r="BT75" s="377"/>
      <c r="BU75" s="377"/>
      <c r="BV75" s="377"/>
      <c r="BW75" s="377"/>
      <c r="BX75" s="377">
        <v>6.5</v>
      </c>
      <c r="BY75" s="377"/>
      <c r="BZ75" s="377"/>
      <c r="CA75" s="377"/>
      <c r="CB75" s="377"/>
      <c r="CC75" s="377"/>
      <c r="CD75" s="377"/>
      <c r="CE75" s="377"/>
      <c r="CF75" s="377">
        <v>6.1</v>
      </c>
      <c r="CG75" s="377"/>
      <c r="CH75" s="377"/>
      <c r="CI75" s="377"/>
      <c r="CJ75" s="377"/>
      <c r="CK75" s="377"/>
      <c r="CL75" s="377"/>
      <c r="CM75" s="377"/>
      <c r="CN75" s="377">
        <v>5.2</v>
      </c>
      <c r="CO75" s="377"/>
      <c r="CP75" s="377"/>
      <c r="CQ75" s="377"/>
      <c r="CR75" s="377"/>
      <c r="CS75" s="377"/>
      <c r="CT75" s="377"/>
      <c r="CU75" s="377"/>
      <c r="CV75" s="377">
        <v>5.0999999999999996</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569</v>
      </c>
      <c r="AO77" s="382"/>
      <c r="AP77" s="382"/>
      <c r="AQ77" s="382"/>
      <c r="AR77" s="382"/>
      <c r="AS77" s="382"/>
      <c r="AT77" s="382"/>
      <c r="AU77" s="382"/>
      <c r="AV77" s="382"/>
      <c r="AW77" s="382"/>
      <c r="AX77" s="382"/>
      <c r="AY77" s="382"/>
      <c r="AZ77" s="382"/>
      <c r="BA77" s="382"/>
      <c r="BB77" s="380" t="s">
        <v>567</v>
      </c>
      <c r="BC77" s="380"/>
      <c r="BD77" s="380"/>
      <c r="BE77" s="380"/>
      <c r="BF77" s="380"/>
      <c r="BG77" s="380"/>
      <c r="BH77" s="380"/>
      <c r="BI77" s="380"/>
      <c r="BJ77" s="380"/>
      <c r="BK77" s="380"/>
      <c r="BL77" s="380"/>
      <c r="BM77" s="380"/>
      <c r="BN77" s="380"/>
      <c r="BO77" s="380"/>
      <c r="BP77" s="377">
        <v>13.7</v>
      </c>
      <c r="BQ77" s="377"/>
      <c r="BR77" s="377"/>
      <c r="BS77" s="377"/>
      <c r="BT77" s="377"/>
      <c r="BU77" s="377"/>
      <c r="BV77" s="377"/>
      <c r="BW77" s="377"/>
      <c r="BX77" s="377">
        <v>6.9</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572</v>
      </c>
      <c r="BC79" s="380"/>
      <c r="BD79" s="380"/>
      <c r="BE79" s="380"/>
      <c r="BF79" s="380"/>
      <c r="BG79" s="380"/>
      <c r="BH79" s="380"/>
      <c r="BI79" s="380"/>
      <c r="BJ79" s="380"/>
      <c r="BK79" s="380"/>
      <c r="BL79" s="380"/>
      <c r="BM79" s="380"/>
      <c r="BN79" s="380"/>
      <c r="BO79" s="380"/>
      <c r="BP79" s="377">
        <v>7.9</v>
      </c>
      <c r="BQ79" s="377"/>
      <c r="BR79" s="377"/>
      <c r="BS79" s="377"/>
      <c r="BT79" s="377"/>
      <c r="BU79" s="377"/>
      <c r="BV79" s="377"/>
      <c r="BW79" s="377"/>
      <c r="BX79" s="377">
        <v>8</v>
      </c>
      <c r="BY79" s="377"/>
      <c r="BZ79" s="377"/>
      <c r="CA79" s="377"/>
      <c r="CB79" s="377"/>
      <c r="CC79" s="377"/>
      <c r="CD79" s="377"/>
      <c r="CE79" s="377"/>
      <c r="CF79" s="377">
        <v>8</v>
      </c>
      <c r="CG79" s="377"/>
      <c r="CH79" s="377"/>
      <c r="CI79" s="377"/>
      <c r="CJ79" s="377"/>
      <c r="CK79" s="377"/>
      <c r="CL79" s="377"/>
      <c r="CM79" s="377"/>
      <c r="CN79" s="377">
        <v>8.1</v>
      </c>
      <c r="CO79" s="377"/>
      <c r="CP79" s="377"/>
      <c r="CQ79" s="377"/>
      <c r="CR79" s="377"/>
      <c r="CS79" s="377"/>
      <c r="CT79" s="377"/>
      <c r="CU79" s="377"/>
      <c r="CV79" s="377">
        <v>8.1</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PUJHmTEJljtclRSsR4vRO3F4/4uy55kDJvXQmWk2Vjnq6N3hgOdilu/wq1ewb/J3TzCxs5Etg3LkeYA1Z5TAag==" saltValue="bizY9g+isxnfLCWOIc1tU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3A75A-CC08-47EE-8020-23FA2AB26467}">
  <sheetPr>
    <pageSetUpPr fitToPage="1"/>
  </sheetPr>
  <dimension ref="A1:DR125"/>
  <sheetViews>
    <sheetView showGridLines="0" topLeftCell="A91" zoomScale="70" zoomScaleNormal="70" zoomScaleSheetLayoutView="70" workbookViewId="0">
      <selection activeCell="AG92" sqref="AG9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rZGxcjW3T3M9o9QV++BTQFGeC7T1M+Psp9NNtiVI37gi+NlYrVFg0HF0UmBwQ8Vos7hdsgEorSWy9CViVfQ1Bw==" saltValue="SqlZHMEzok3NJ8wwqXyRC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CD5BA-75A2-4DFA-87CB-67DB3AA3D9C7}">
  <sheetPr>
    <pageSetUpPr fitToPage="1"/>
  </sheetPr>
  <dimension ref="A1:DR125"/>
  <sheetViews>
    <sheetView showGridLines="0" zoomScale="70" zoomScaleNormal="70" zoomScaleSheetLayoutView="55" workbookViewId="0">
      <selection activeCell="AS24" sqref="AS2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aSQFmlpdjIN7Ce0AJ+1ucgBPD71Eb7qnppr1pwkcFKCuQLwgzVd/7qGLz1Ucol4YWZ6Yp9/BVudqZS7PIye9gw==" saltValue="rDAraXUJSU27t0ljrtsYQ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39269</v>
      </c>
      <c r="E3" s="142"/>
      <c r="F3" s="143">
        <v>117234</v>
      </c>
      <c r="G3" s="144"/>
      <c r="H3" s="145"/>
    </row>
    <row r="4" spans="1:8" x14ac:dyDescent="0.2">
      <c r="A4" s="146"/>
      <c r="B4" s="147"/>
      <c r="C4" s="148"/>
      <c r="D4" s="149">
        <v>21692</v>
      </c>
      <c r="E4" s="150"/>
      <c r="F4" s="151">
        <v>59796</v>
      </c>
      <c r="G4" s="152"/>
      <c r="H4" s="153"/>
    </row>
    <row r="5" spans="1:8" x14ac:dyDescent="0.2">
      <c r="A5" s="134" t="s">
        <v>517</v>
      </c>
      <c r="B5" s="139"/>
      <c r="C5" s="140"/>
      <c r="D5" s="141">
        <v>37996</v>
      </c>
      <c r="E5" s="142"/>
      <c r="F5" s="143">
        <v>97758</v>
      </c>
      <c r="G5" s="144"/>
      <c r="H5" s="145"/>
    </row>
    <row r="6" spans="1:8" x14ac:dyDescent="0.2">
      <c r="A6" s="146"/>
      <c r="B6" s="147"/>
      <c r="C6" s="148"/>
      <c r="D6" s="149">
        <v>21623</v>
      </c>
      <c r="E6" s="150"/>
      <c r="F6" s="151">
        <v>45946</v>
      </c>
      <c r="G6" s="152"/>
      <c r="H6" s="153"/>
    </row>
    <row r="7" spans="1:8" x14ac:dyDescent="0.2">
      <c r="A7" s="134" t="s">
        <v>518</v>
      </c>
      <c r="B7" s="139"/>
      <c r="C7" s="140"/>
      <c r="D7" s="141">
        <v>39195</v>
      </c>
      <c r="E7" s="142"/>
      <c r="F7" s="143">
        <v>91338</v>
      </c>
      <c r="G7" s="144"/>
      <c r="H7" s="145"/>
    </row>
    <row r="8" spans="1:8" x14ac:dyDescent="0.2">
      <c r="A8" s="146"/>
      <c r="B8" s="147"/>
      <c r="C8" s="148"/>
      <c r="D8" s="149">
        <v>17941</v>
      </c>
      <c r="E8" s="150"/>
      <c r="F8" s="151">
        <v>43989</v>
      </c>
      <c r="G8" s="152"/>
      <c r="H8" s="153"/>
    </row>
    <row r="9" spans="1:8" x14ac:dyDescent="0.2">
      <c r="A9" s="134" t="s">
        <v>519</v>
      </c>
      <c r="B9" s="139"/>
      <c r="C9" s="140"/>
      <c r="D9" s="141">
        <v>62532</v>
      </c>
      <c r="E9" s="142"/>
      <c r="F9" s="143">
        <v>103975</v>
      </c>
      <c r="G9" s="144"/>
      <c r="H9" s="145"/>
    </row>
    <row r="10" spans="1:8" x14ac:dyDescent="0.2">
      <c r="A10" s="146"/>
      <c r="B10" s="147"/>
      <c r="C10" s="148"/>
      <c r="D10" s="149">
        <v>20561</v>
      </c>
      <c r="E10" s="150"/>
      <c r="F10" s="151">
        <v>52698</v>
      </c>
      <c r="G10" s="152"/>
      <c r="H10" s="153"/>
    </row>
    <row r="11" spans="1:8" x14ac:dyDescent="0.2">
      <c r="A11" s="134" t="s">
        <v>520</v>
      </c>
      <c r="B11" s="139"/>
      <c r="C11" s="140"/>
      <c r="D11" s="141">
        <v>57252</v>
      </c>
      <c r="E11" s="142"/>
      <c r="F11" s="143">
        <v>112678</v>
      </c>
      <c r="G11" s="144"/>
      <c r="H11" s="145"/>
    </row>
    <row r="12" spans="1:8" x14ac:dyDescent="0.2">
      <c r="A12" s="146"/>
      <c r="B12" s="147"/>
      <c r="C12" s="154"/>
      <c r="D12" s="149">
        <v>23632</v>
      </c>
      <c r="E12" s="150"/>
      <c r="F12" s="151">
        <v>55165</v>
      </c>
      <c r="G12" s="152"/>
      <c r="H12" s="153"/>
    </row>
    <row r="13" spans="1:8" x14ac:dyDescent="0.2">
      <c r="A13" s="134"/>
      <c r="B13" s="139"/>
      <c r="C13" s="140"/>
      <c r="D13" s="141">
        <v>47249</v>
      </c>
      <c r="E13" s="142"/>
      <c r="F13" s="143">
        <v>104597</v>
      </c>
      <c r="G13" s="155"/>
      <c r="H13" s="145"/>
    </row>
    <row r="14" spans="1:8" x14ac:dyDescent="0.2">
      <c r="A14" s="146"/>
      <c r="B14" s="147"/>
      <c r="C14" s="148"/>
      <c r="D14" s="149">
        <v>21090</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5.19</v>
      </c>
      <c r="C19" s="156">
        <f>ROUND(VALUE(SUBSTITUTE(実質収支比率等に係る経年分析!G$48,"▲","-")),2)</f>
        <v>5.32</v>
      </c>
      <c r="D19" s="156">
        <f>ROUND(VALUE(SUBSTITUTE(実質収支比率等に係る経年分析!H$48,"▲","-")),2)</f>
        <v>7.37</v>
      </c>
      <c r="E19" s="156">
        <f>ROUND(VALUE(SUBSTITUTE(実質収支比率等に係る経年分析!I$48,"▲","-")),2)</f>
        <v>4.46</v>
      </c>
      <c r="F19" s="156">
        <f>ROUND(VALUE(SUBSTITUTE(実質収支比率等に係る経年分析!J$48,"▲","-")),2)</f>
        <v>4.07</v>
      </c>
    </row>
    <row r="20" spans="1:11" x14ac:dyDescent="0.2">
      <c r="A20" s="156" t="s">
        <v>53</v>
      </c>
      <c r="B20" s="156">
        <f>ROUND(VALUE(SUBSTITUTE(実質収支比率等に係る経年分析!F$47,"▲","-")),2)</f>
        <v>24.67</v>
      </c>
      <c r="C20" s="156">
        <f>ROUND(VALUE(SUBSTITUTE(実質収支比率等に係る経年分析!G$47,"▲","-")),2)</f>
        <v>25.45</v>
      </c>
      <c r="D20" s="156">
        <f>ROUND(VALUE(SUBSTITUTE(実質収支比率等に係る経年分析!H$47,"▲","-")),2)</f>
        <v>28.43</v>
      </c>
      <c r="E20" s="156">
        <f>ROUND(VALUE(SUBSTITUTE(実質収支比率等に係る経年分析!I$47,"▲","-")),2)</f>
        <v>35.43</v>
      </c>
      <c r="F20" s="156">
        <f>ROUND(VALUE(SUBSTITUTE(実質収支比率等に係る経年分析!J$47,"▲","-")),2)</f>
        <v>30.9</v>
      </c>
    </row>
    <row r="21" spans="1:11" x14ac:dyDescent="0.2">
      <c r="A21" s="156" t="s">
        <v>54</v>
      </c>
      <c r="B21" s="156">
        <f>IF(ISNUMBER(VALUE(SUBSTITUTE(実質収支比率等に係る経年分析!F$49,"▲","-"))),ROUND(VALUE(SUBSTITUTE(実質収支比率等に係る経年分析!F$49,"▲","-")),2),NA())</f>
        <v>-1.1200000000000001</v>
      </c>
      <c r="C21" s="156">
        <f>IF(ISNUMBER(VALUE(SUBSTITUTE(実質収支比率等に係る経年分析!G$49,"▲","-"))),ROUND(VALUE(SUBSTITUTE(実質収支比率等に係る経年分析!G$49,"▲","-")),2),NA())</f>
        <v>2.9</v>
      </c>
      <c r="D21" s="156">
        <f>IF(ISNUMBER(VALUE(SUBSTITUTE(実質収支比率等に係る経年分析!H$49,"▲","-"))),ROUND(VALUE(SUBSTITUTE(実質収支比率等に係る経年分析!H$49,"▲","-")),2),NA())</f>
        <v>4.68</v>
      </c>
      <c r="E21" s="156">
        <f>IF(ISNUMBER(VALUE(SUBSTITUTE(実質収支比率等に係る経年分析!I$49,"▲","-"))),ROUND(VALUE(SUBSTITUTE(実質収支比率等に係る経年分析!I$49,"▲","-")),2),NA())</f>
        <v>5.03</v>
      </c>
      <c r="F21" s="156">
        <f>IF(ISNUMBER(VALUE(SUBSTITUTE(実質収支比率等に係る経年分析!J$49,"▲","-"))),ROUND(VALUE(SUBSTITUTE(実質収支比率等に係る経年分析!J$49,"▲","-")),2),NA())</f>
        <v>-3.73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0.51</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3.08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f>IF(ROUND(VALUE(SUBSTITUTE(連結実質赤字比率に係る赤字・黒字の構成分析!G$42,"▲", "-")), 2) &lt; 0, ABS(ROUND(VALUE(SUBSTITUTE(連結実質赤字比率に係る赤字・黒字の構成分析!G$42,"▲", "-")), 2)), NA())</f>
        <v>0.45</v>
      </c>
      <c r="E28" s="157" t="e">
        <f>IF(ROUND(VALUE(SUBSTITUTE(連結実質赤字比率に係る赤字・黒字の構成分析!G$42,"▲", "-")), 2) &gt;= 0, ABS(ROUND(VALUE(SUBSTITUTE(連結実質赤字比率に係る赤字・黒字の構成分析!G$42,"▲", "-")), 2)), NA())</f>
        <v>#N/A</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早島町後期高齢者医療特別会計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早島町国民健康保険特別会計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1.85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2">
      <c r="A33" s="157" t="str">
        <f>IF(連結実質赤字比率に係る赤字・黒字の構成分析!C$37="",NA(),連結実質赤字比率に係る赤字・黒字の構成分析!C$37)</f>
        <v>早島町介護保険特別会計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3.09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v>
      </c>
    </row>
    <row r="34" spans="1:16" x14ac:dyDescent="0.2">
      <c r="A34" s="157" t="str">
        <f>IF(連結実質赤字比率に係る赤字・黒字の構成分析!C$36="",NA(),連結実質赤字比率に係る赤字・黒字の構成分析!C$36)</f>
        <v>早島町公共下水道事業会計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7.36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4.07</v>
      </c>
    </row>
    <row r="36" spans="1:16" x14ac:dyDescent="0.2">
      <c r="A36" s="157" t="str">
        <f>IF(連結実質赤字比率に係る赤字・黒字の構成分析!C$34="",NA(),連結実質赤字比率に係る赤字・黒字の構成分析!C$34)</f>
        <v>早島町水道事業会計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7.39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7.62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8.5500000000000007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9.5299999999999994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10.29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415</v>
      </c>
      <c r="E42" s="158"/>
      <c r="F42" s="158"/>
      <c r="G42" s="158">
        <f>'実質公債費比率（分子）の構造'!L$52</f>
        <v>408</v>
      </c>
      <c r="H42" s="158"/>
      <c r="I42" s="158"/>
      <c r="J42" s="158">
        <f>'実質公債費比率（分子）の構造'!M$52</f>
        <v>395</v>
      </c>
      <c r="K42" s="158"/>
      <c r="L42" s="158"/>
      <c r="M42" s="158">
        <f>'実質公債費比率（分子）の構造'!N$52</f>
        <v>369</v>
      </c>
      <c r="N42" s="158"/>
      <c r="O42" s="158"/>
      <c r="P42" s="158">
        <f>'実質公債費比率（分子）の構造'!O$52</f>
        <v>339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31</v>
      </c>
      <c r="C44" s="158"/>
      <c r="D44" s="158"/>
      <c r="E44" s="158">
        <f>'実質公債費比率（分子）の構造'!L$50</f>
        <v>31</v>
      </c>
      <c r="F44" s="158"/>
      <c r="G44" s="158"/>
      <c r="H44" s="158">
        <f>'実質公債費比率（分子）の構造'!M$50</f>
        <v>29</v>
      </c>
      <c r="I44" s="158"/>
      <c r="J44" s="158"/>
      <c r="K44" s="158">
        <f>'実質公債費比率（分子）の構造'!N$50</f>
        <v>28</v>
      </c>
      <c r="L44" s="158"/>
      <c r="M44" s="158"/>
      <c r="N44" s="158">
        <f>'実質公債費比率（分子）の構造'!O$50</f>
        <v>28</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175</v>
      </c>
      <c r="C46" s="158"/>
      <c r="D46" s="158"/>
      <c r="E46" s="158">
        <f>'実質公債費比率（分子）の構造'!L$48</f>
        <v>141</v>
      </c>
      <c r="F46" s="158"/>
      <c r="G46" s="158"/>
      <c r="H46" s="158">
        <f>'実質公債費比率（分子）の構造'!M$48</f>
        <v>133</v>
      </c>
      <c r="I46" s="158"/>
      <c r="J46" s="158"/>
      <c r="K46" s="158">
        <f>'実質公債費比率（分子）の構造'!N$48</f>
        <v>60</v>
      </c>
      <c r="L46" s="158"/>
      <c r="M46" s="158"/>
      <c r="N46" s="158">
        <f>'実質公債費比率（分子）の構造'!O$48</f>
        <v>67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420</v>
      </c>
      <c r="C49" s="158"/>
      <c r="D49" s="158"/>
      <c r="E49" s="158">
        <f>'実質公債費比率（分子）の構造'!L$45</f>
        <v>417</v>
      </c>
      <c r="F49" s="158"/>
      <c r="G49" s="158"/>
      <c r="H49" s="158">
        <f>'実質公債費比率（分子）の構造'!M$45</f>
        <v>416</v>
      </c>
      <c r="I49" s="158"/>
      <c r="J49" s="158"/>
      <c r="K49" s="158">
        <f>'実質公債費比率（分子）の構造'!N$45</f>
        <v>427</v>
      </c>
      <c r="L49" s="158"/>
      <c r="M49" s="158"/>
      <c r="N49" s="158">
        <f>'実質公債費比率（分子）の構造'!O$45</f>
        <v>423</v>
      </c>
      <c r="O49" s="158"/>
      <c r="P49" s="158"/>
    </row>
    <row r="50" spans="1:16" x14ac:dyDescent="0.2">
      <c r="A50" s="158" t="s">
        <v>67</v>
      </c>
      <c r="B50" s="158" t="e">
        <f>NA()</f>
        <v>#N/A</v>
      </c>
      <c r="C50" s="158">
        <f>IF(ISNUMBER('実質公債費比率（分子）の構造'!K$53),'実質公債費比率（分子）の構造'!K$53,NA())</f>
        <v>211</v>
      </c>
      <c r="D50" s="158" t="e">
        <f>NA()</f>
        <v>#N/A</v>
      </c>
      <c r="E50" s="158" t="e">
        <f>NA()</f>
        <v>#N/A</v>
      </c>
      <c r="F50" s="158">
        <f>IF(ISNUMBER('実質公債費比率（分子）の構造'!L$53),'実質公債費比率（分子）の構造'!L$53,NA())</f>
        <v>181</v>
      </c>
      <c r="G50" s="158" t="e">
        <f>NA()</f>
        <v>#N/A</v>
      </c>
      <c r="H50" s="158" t="e">
        <f>NA()</f>
        <v>#N/A</v>
      </c>
      <c r="I50" s="158">
        <f>IF(ISNUMBER('実質公債費比率（分子）の構造'!M$53),'実質公債費比率（分子）の構造'!M$53,NA())</f>
        <v>183</v>
      </c>
      <c r="J50" s="158" t="e">
        <f>NA()</f>
        <v>#N/A</v>
      </c>
      <c r="K50" s="158" t="e">
        <f>NA()</f>
        <v>#N/A</v>
      </c>
      <c r="L50" s="158">
        <f>IF(ISNUMBER('実質公債費比率（分子）の構造'!N$53),'実質公債費比率（分子）の構造'!N$53,NA())</f>
        <v>146</v>
      </c>
      <c r="M50" s="158" t="e">
        <f>NA()</f>
        <v>#N/A</v>
      </c>
      <c r="N50" s="158" t="e">
        <f>NA()</f>
        <v>#N/A</v>
      </c>
      <c r="O50" s="158">
        <f>IF(ISNUMBER('実質公債費比率（分子）の構造'!O$53),'実質公債費比率（分子）の構造'!O$53,NA())</f>
        <v>179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3661</v>
      </c>
      <c r="E56" s="157"/>
      <c r="F56" s="157"/>
      <c r="G56" s="157">
        <f>'将来負担比率（分子）の構造'!J$52</f>
        <v>3632</v>
      </c>
      <c r="H56" s="157"/>
      <c r="I56" s="157"/>
      <c r="J56" s="157">
        <f>'将来負担比率（分子）の構造'!K$52</f>
        <v>3467</v>
      </c>
      <c r="K56" s="157"/>
      <c r="L56" s="157"/>
      <c r="M56" s="157">
        <f>'将来負担比率（分子）の構造'!L$52</f>
        <v>3363</v>
      </c>
      <c r="N56" s="157"/>
      <c r="O56" s="157"/>
      <c r="P56" s="157">
        <f>'将来負担比率（分子）の構造'!M$52</f>
        <v>3200</v>
      </c>
    </row>
    <row r="57" spans="1:16" x14ac:dyDescent="0.2">
      <c r="A57" s="157" t="s">
        <v>42</v>
      </c>
      <c r="B57" s="157"/>
      <c r="C57" s="157"/>
      <c r="D57" s="157">
        <f>'将来負担比率（分子）の構造'!I$51</f>
        <v>15</v>
      </c>
      <c r="E57" s="157"/>
      <c r="F57" s="157"/>
      <c r="G57" s="157">
        <f>'将来負担比率（分子）の構造'!J$51</f>
        <v>144</v>
      </c>
      <c r="H57" s="157"/>
      <c r="I57" s="157"/>
      <c r="J57" s="157">
        <f>'将来負担比率（分子）の構造'!K$51</f>
        <v>194</v>
      </c>
      <c r="K57" s="157"/>
      <c r="L57" s="157"/>
      <c r="M57" s="157">
        <f>'将来負担比率（分子）の構造'!L$51</f>
        <v>228</v>
      </c>
      <c r="N57" s="157"/>
      <c r="O57" s="157"/>
      <c r="P57" s="157">
        <f>'将来負担比率（分子）の構造'!M$51</f>
        <v>231</v>
      </c>
    </row>
    <row r="58" spans="1:16" x14ac:dyDescent="0.2">
      <c r="A58" s="157" t="s">
        <v>41</v>
      </c>
      <c r="B58" s="157"/>
      <c r="C58" s="157"/>
      <c r="D58" s="157">
        <f>'将来負担比率（分子）の構造'!I$50</f>
        <v>2333</v>
      </c>
      <c r="E58" s="157"/>
      <c r="F58" s="157"/>
      <c r="G58" s="157">
        <f>'将来負担比率（分子）の構造'!J$50</f>
        <v>2752</v>
      </c>
      <c r="H58" s="157"/>
      <c r="I58" s="157"/>
      <c r="J58" s="157">
        <f>'将来負担比率（分子）の構造'!K$50</f>
        <v>2994</v>
      </c>
      <c r="K58" s="157"/>
      <c r="L58" s="157"/>
      <c r="M58" s="157">
        <f>'将来負担比率（分子）の構造'!L$50</f>
        <v>3205</v>
      </c>
      <c r="N58" s="157"/>
      <c r="O58" s="157"/>
      <c r="P58" s="157">
        <f>'将来負担比率（分子）の構造'!M$50</f>
        <v>3420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202</v>
      </c>
      <c r="C62" s="157"/>
      <c r="D62" s="157"/>
      <c r="E62" s="157">
        <f>'将来負担比率（分子）の構造'!J$45</f>
        <v>206</v>
      </c>
      <c r="F62" s="157"/>
      <c r="G62" s="157"/>
      <c r="H62" s="157">
        <f>'将来負担比率（分子）の構造'!K$45</f>
        <v>225</v>
      </c>
      <c r="I62" s="157"/>
      <c r="J62" s="157"/>
      <c r="K62" s="157">
        <f>'将来負担比率（分子）の構造'!L$45</f>
        <v>236</v>
      </c>
      <c r="L62" s="157"/>
      <c r="M62" s="157"/>
      <c r="N62" s="157">
        <f>'将来負担比率（分子）の構造'!M$45</f>
        <v>235</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f>'将来負担比率（分子）の構造'!M$44</f>
        <v>0</v>
      </c>
      <c r="O63" s="157"/>
      <c r="P63" s="157"/>
    </row>
    <row r="64" spans="1:16" x14ac:dyDescent="0.2">
      <c r="A64" s="157" t="s">
        <v>33</v>
      </c>
      <c r="B64" s="157">
        <f>'将来負担比率（分子）の構造'!I$43</f>
        <v>717</v>
      </c>
      <c r="C64" s="157"/>
      <c r="D64" s="157"/>
      <c r="E64" s="157">
        <f>'将来負担比率（分子）の構造'!J$43</f>
        <v>579</v>
      </c>
      <c r="F64" s="157"/>
      <c r="G64" s="157"/>
      <c r="H64" s="157">
        <f>'将来負担比率（分子）の構造'!K$43</f>
        <v>514</v>
      </c>
      <c r="I64" s="157"/>
      <c r="J64" s="157"/>
      <c r="K64" s="157">
        <f>'将来負担比率（分子）の構造'!L$43</f>
        <v>442</v>
      </c>
      <c r="L64" s="157"/>
      <c r="M64" s="157"/>
      <c r="N64" s="157">
        <f>'将来負担比率（分子）の構造'!M$43</f>
        <v>431</v>
      </c>
      <c r="O64" s="157"/>
      <c r="P64" s="157"/>
    </row>
    <row r="65" spans="1:16" x14ac:dyDescent="0.2">
      <c r="A65" s="157" t="s">
        <v>32</v>
      </c>
      <c r="B65" s="157">
        <f>'将来負担比率（分子）の構造'!I$42</f>
        <v>372</v>
      </c>
      <c r="C65" s="157"/>
      <c r="D65" s="157"/>
      <c r="E65" s="157">
        <f>'将来負担比率（分子）の構造'!J$42</f>
        <v>330</v>
      </c>
      <c r="F65" s="157"/>
      <c r="G65" s="157"/>
      <c r="H65" s="157">
        <f>'将来負担比率（分子）の構造'!K$42</f>
        <v>296</v>
      </c>
      <c r="I65" s="157"/>
      <c r="J65" s="157"/>
      <c r="K65" s="157">
        <f>'将来負担比率（分子）の構造'!L$42</f>
        <v>268</v>
      </c>
      <c r="L65" s="157"/>
      <c r="M65" s="157"/>
      <c r="N65" s="157">
        <f>'将来負担比率（分子）の構造'!M$42</f>
        <v>239</v>
      </c>
      <c r="O65" s="157"/>
      <c r="P65" s="157"/>
    </row>
    <row r="66" spans="1:16" x14ac:dyDescent="0.2">
      <c r="A66" s="157" t="s">
        <v>31</v>
      </c>
      <c r="B66" s="157">
        <f>'将来負担比率（分子）の構造'!I$41</f>
        <v>4519</v>
      </c>
      <c r="C66" s="157"/>
      <c r="D66" s="157"/>
      <c r="E66" s="157">
        <f>'将来負担比率（分子）の構造'!J$41</f>
        <v>4643</v>
      </c>
      <c r="F66" s="157"/>
      <c r="G66" s="157"/>
      <c r="H66" s="157">
        <f>'将来負担比率（分子）の構造'!K$41</f>
        <v>4668</v>
      </c>
      <c r="I66" s="157"/>
      <c r="J66" s="157"/>
      <c r="K66" s="157">
        <f>'将来負担比率（分子）の構造'!L$41</f>
        <v>4529</v>
      </c>
      <c r="L66" s="157"/>
      <c r="M66" s="157"/>
      <c r="N66" s="157">
        <f>'将来負担比率（分子）の構造'!M$41</f>
        <v>4469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1010</v>
      </c>
      <c r="C72" s="161">
        <f>基金残高に係る経年分析!G55</f>
        <v>1293</v>
      </c>
      <c r="D72" s="161">
        <f>基金残高に係る経年分析!H55</f>
        <v>1162</v>
      </c>
    </row>
    <row r="73" spans="1:16" x14ac:dyDescent="0.2">
      <c r="A73" s="160" t="s">
        <v>74</v>
      </c>
      <c r="B73" s="161">
        <f>基金残高に係る経年分析!F56</f>
        <v>471</v>
      </c>
      <c r="C73" s="161">
        <f>基金残高に係る経年分析!G56</f>
        <v>487</v>
      </c>
      <c r="D73" s="161">
        <f>基金残高に係る経年分析!H56</f>
        <v>501</v>
      </c>
    </row>
    <row r="74" spans="1:16" x14ac:dyDescent="0.2">
      <c r="A74" s="160" t="s">
        <v>75</v>
      </c>
      <c r="B74" s="161">
        <f>基金残高に係る経年分析!F57</f>
        <v>873</v>
      </c>
      <c r="C74" s="161">
        <f>基金残高に係る経年分析!G57</f>
        <v>749</v>
      </c>
      <c r="D74" s="161">
        <f>基金残高に係る経年分析!H57</f>
        <v>1703</v>
      </c>
    </row>
  </sheetData>
  <sheetProtection algorithmName="SHA-512" hashValue="tWi0+yVBquvM2jEyIBOkd0WBZEPj2Y79cKmw8MyGHG5kQBo5cstsf4jHSvwhxeBV67uXf/th7Mlr/VDanKUG2g==" saltValue="OVW1aDymgq/x9HThCE185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2026-02-23T08:25:24Z</dcterms:created>
  <dcterms:modified xsi:type="dcterms:W3CDTF">2026-09-18T01:18:39Z</dcterms:modified>
  <cp:category/>
</cp:coreProperties>
</file>