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D46CE717-D279-4CD3-9ED7-CF8448516E4B}"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C36" i="10"/>
  <c r="BE35" i="10"/>
  <c r="C35" i="10"/>
  <c r="U34" i="10"/>
  <c r="C34" i="10"/>
  <c r="U35" i="10" l="1"/>
  <c r="AM34" i="10"/>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U37" i="10" s="1"/>
  <c r="BW34" i="10"/>
  <c r="AM35" i="10"/>
  <c r="AM36" i="10" s="1"/>
  <c r="AM37" i="10" s="1"/>
  <c r="BW35" i="10" l="1"/>
  <c r="BW36" i="10" s="1"/>
  <c r="BW37" i="10" s="1"/>
  <c r="BW38" i="10" s="1"/>
  <c r="BW39" i="10" s="1"/>
  <c r="BW40" i="10" s="1"/>
  <c r="BW41" i="10" s="1"/>
  <c r="BW42" i="10" s="1"/>
  <c r="BW43" i="10" s="1"/>
  <c r="CO34" i="10"/>
  <c r="CO35" i="10" s="1"/>
</calcChain>
</file>

<file path=xl/sharedStrings.xml><?xml version="1.0" encoding="utf-8"?>
<sst xmlns="http://schemas.openxmlformats.org/spreadsheetml/2006/main" count="1106" uniqueCount="579">
  <si>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</si>
  <si>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</si>
  <si>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</si>
  <si>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</si>
  <si>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</si>
  <si>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</si>
  <si>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</si>
  <si>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</si>
  <si>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</si>
  <si>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</si>
  <si>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</si>
  <si>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</si>
  <si>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</si>
  <si>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</si>
  <si>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</si>
  <si>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</si>
  <si>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</si>
  <si>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</si>
  <si>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</si>
  <si>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</si>
  <si>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</si>
  <si>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</si>
  <si>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</si>
  <si>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</si>
  <si>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</si>
  <si>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</si>
  <si>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</si>
  <si>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</si>
  <si>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</si>
  <si>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</si>
  <si>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</si>
  <si>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</si>
  <si>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</si>
  <si>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</si>
  <si>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</si>
  <si>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</si>
  <si>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</si>
  <si>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</si>
  <si>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</si>
  <si>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</si>
  <si>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</si>
  <si>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</si>
  <si>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</si>
  <si>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</si>
  <si>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</si>
  <si>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</si>
  <si>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</si>
  <si>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</si>
  <si>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</si>
  <si>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</si>
  <si>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</si>
  <si>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</si>
  <si>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</si>
  <si>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</si>
  <si>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</si>
  <si>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</si>
  <si>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</si>
  <si>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</si>
  <si>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</si>
  <si>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</si>
  <si>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</si>
  <si>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</si>
  <si>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</si>
  <si>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</si>
  <si>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</si>
  <si>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</si>
  <si>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</si>
  <si>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</si>
  <si>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</si>
  <si>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</si>
  <si>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</si>
  <si>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</si>
  <si>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</si>
  <si>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</si>
  <si>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</si>
  <si>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</si>
  <si>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</si>
  <si>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</si>
  <si>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</si>
  <si>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</si>
  <si>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</si>
  <si>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</si>
  <si>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</si>
  <si>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</si>
  <si>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</si>
  <si>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</si>
  <si>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</si>
  <si>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</si>
  <si>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</si>
  <si>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</si>
  <si>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</si>
  <si>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</si>
  <si>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</si>
  <si>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</si>
  <si>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矢掛町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</si>
  <si>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</si>
  <si>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</si>
  <si>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</si>
  <si>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</si>
  <si>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</si>
  <si>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</si>
  <si>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</si>
  <si>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</si>
  <si>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</si>
  <si>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</si>
  <si>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</si>
  <si>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</si>
  <si>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</si>
  <si>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</si>
  <si>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</si>
  <si>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</si>
  <si>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</si>
  <si>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</si>
  <si>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</si>
  <si>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</si>
  <si>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</si>
  <si>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</si>
  <si>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</si>
  <si>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</si>
  <si>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</si>
  <si>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</si>
  <si>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</si>
  <si>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</si>
  <si>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</si>
  <si>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</si>
  <si>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</si>
  <si>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</si>
  <si>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</si>
  <si>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</si>
  <si>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</si>
  <si>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</si>
  <si>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</si>
  <si>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</si>
  <si>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</si>
  <si>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</si>
  <si>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</si>
  <si>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</si>
  <si>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</si>
  <si>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</si>
  <si>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</si>
  <si>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</si>
  <si>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</si>
  <si>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</si>
  <si>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</si>
  <si>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</si>
  <si>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</si>
  <si>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</si>
  <si>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</si>
  <si>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</si>
  <si>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</si>
  <si>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</si>
  <si>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</si>
  <si>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</si>
  <si>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</si>
  <si>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</si>
  <si>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</si>
  <si>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</si>
  <si>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</si>
  <si>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</si>
  <si>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</si>
  <si>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</si>
  <si>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</si>
  <si>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</si>
  <si>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</si>
  <si>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</si>
  <si>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</si>
  <si>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</si>
  <si>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</si>
  <si>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</si>
  <si>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</si>
  <si>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</si>
  <si>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</si>
  <si>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</si>
  <si>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</si>
  <si>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</si>
  <si>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</si>
  <si>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</si>
  <si>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</si>
  <si>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</si>
  <si>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</si>
  <si>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</si>
  <si>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</si>
  <si>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</si>
  <si>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</si>
  <si>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</si>
  <si>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</si>
  <si>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</si>
  <si>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</si>
  <si>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</si>
  <si>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</si>
  <si>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</si>
  <si>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</si>
  <si>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</si>
  <si>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</si>
  <si>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</si>
  <si>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</si>
  <si>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</si>
  <si>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</si>
  <si>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</si>
  <si>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</si>
  <si>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</si>
  <si>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</si>
  <si>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岡山県矢掛町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</si>
  <si>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</si>
  <si>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</si>
  <si>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</si>
  <si>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</si>
  <si>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</si>
  <si>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</si>
  <si>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</si>
  <si>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</si>
  <si>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</si>
  <si>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</si>
  <si>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</si>
  <si>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</si>
  <si>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</si>
  <si>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</si>
  <si>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</si>
  <si>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</si>
  <si>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</si>
  <si>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</si>
  <si>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</si>
  <si>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</si>
  <si>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</si>
  <si>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</si>
  <si>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</si>
  <si>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</si>
  <si>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</si>
  <si>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</si>
  <si>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</si>
  <si>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</si>
  <si>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</si>
  <si>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</si>
  <si>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</si>
  <si>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</si>
  <si>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</si>
  <si>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</si>
  <si>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</si>
  <si>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</si>
  <si>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</si>
  <si>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</si>
  <si>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</si>
  <si>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</si>
  <si>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</si>
  <si>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</si>
  <si>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</si>
  <si>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</si>
  <si>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</si>
  <si>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</si>
  <si>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</si>
  <si>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</si>
  <si>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</si>
  <si>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</si>
  <si>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</si>
  <si>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</si>
  <si>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</si>
  <si>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</si>
  <si>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</si>
  <si>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</si>
  <si>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</si>
  <si>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</si>
  <si>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</si>
  <si>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</si>
  <si>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</si>
  <si>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</si>
  <si>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</si>
  <si>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</si>
  <si>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</si>
  <si>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</si>
  <si>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</si>
  <si>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</si>
  <si>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</si>
  <si>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</si>
  <si>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</si>
  <si>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</si>
  <si>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</si>
  <si>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</si>
  <si>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</si>
  <si>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</si>
  <si>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</si>
  <si>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</si>
  <si>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</si>
  <si>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</si>
  <si>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</si>
  <si>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</si>
  <si>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</si>
  <si>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</si>
  <si>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</si>
  <si>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</si>
  <si>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</si>
  <si>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</si>
  <si>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</si>
  <si>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</si>
  <si>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</si>
  <si>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</si>
  <si>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</si>
  <si>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</si>
  <si>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</si>
  <si>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</si>
  <si>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</si>
  <si>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</si>
  <si>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</si>
  <si>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</si>
  <si>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</si>
  <si>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</si>
  <si>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</si>
  <si>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</si>
  <si>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</si>
  <si>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</si>
  <si>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</si>
  <si>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</si>
  <si>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</si>
  <si>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</si>
  <si>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</si>
  <si>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</si>
  <si>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</si>
  <si>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</si>
  <si>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</si>
  <si>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</si>
  <si>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</si>
  <si>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</si>
  <si>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</si>
  <si>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</si>
  <si>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</si>
  <si>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</si>
  <si>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</si>
  <si>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</si>
  <si>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</si>
  <si>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</si>
  <si>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</si>
  <si>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</si>
  <si>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</si>
  <si>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</si>
  <si>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</si>
  <si>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</si>
  <si>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</si>
  <si>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</si>
  <si>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</si>
  <si>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</si>
  <si>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</si>
  <si>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</si>
  <si>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</si>
  <si>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</si>
  <si>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</si>
  <si>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</si>
  <si>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</si>
  <si>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</si>
  <si>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</si>
  <si>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</si>
  <si>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</si>
  <si>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</si>
  <si>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</si>
  <si>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</si>
  <si>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岡山県矢掛町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</si>
  <si>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</si>
  <si>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</si>
  <si>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</si>
  <si>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</si>
  <si>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</si>
  <si>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</si>
  <si>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</si>
  <si>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</si>
  <si>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</si>
  <si>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</si>
  <si>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</si>
  <si>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</si>
  <si>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</si>
  <si>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</si>
  <si>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</si>
  <si>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</si>
  <si>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</si>
  <si>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</si>
  <si>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</si>
  <si>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</si>
  <si>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</si>
  <si>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</si>
  <si>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</si>
  <si>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</si>
  <si>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</si>
  <si>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</si>
  <si>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</si>
  <si>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</si>
  <si>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</si>
  <si>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</si>
  <si>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</si>
  <si>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</si>
  <si>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</si>
  <si>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矢掛町国民健康保険事業特別会計</t>
    <phoneticPr fontId="5"/>
  </si>
  <si>
    <t>矢掛町介護保険事業特別会計</t>
    <phoneticPr fontId="5"/>
  </si>
  <si>
    <t>矢掛町介護サービス事業特別会計</t>
    <phoneticPr fontId="5"/>
  </si>
  <si>
    <t>矢掛町後期高齢者医療事業特別会計</t>
    <phoneticPr fontId="5"/>
  </si>
  <si>
    <t>矢掛町水道事業会計</t>
    <phoneticPr fontId="5"/>
  </si>
  <si>
    <t>法適用企業</t>
    <phoneticPr fontId="5"/>
  </si>
  <si>
    <t>矢掛町病院事業会計</t>
    <phoneticPr fontId="5"/>
  </si>
  <si>
    <t>矢掛町介護老人保健施設事業会計</t>
    <phoneticPr fontId="5"/>
  </si>
  <si>
    <t>矢掛町下水道事業会計</t>
    <phoneticPr fontId="5"/>
  </si>
  <si>
    <t>矢掛町地域開発事業特別会計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</si>
  <si>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</si>
  <si>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</si>
  <si>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</si>
  <si>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</si>
  <si>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</si>
  <si>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</si>
  <si>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</si>
  <si>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</si>
  <si>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</si>
  <si>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</si>
  <si>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</si>
  <si>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</si>
  <si>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</si>
  <si>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</si>
  <si>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</si>
  <si>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</si>
  <si>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</si>
  <si>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</si>
  <si>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</si>
  <si>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</si>
  <si>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</si>
  <si>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</si>
  <si>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</si>
  <si>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</si>
  <si>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</si>
  <si>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</si>
  <si>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</si>
  <si>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</si>
  <si>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</si>
  <si>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</si>
  <si>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</si>
  <si>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</si>
  <si>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</si>
  <si>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</si>
  <si>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</si>
  <si>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</si>
  <si>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</si>
  <si>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</si>
  <si>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</si>
  <si>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</si>
  <si>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</si>
  <si>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</si>
  <si>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</si>
  <si>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</si>
  <si>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</si>
  <si>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</si>
  <si>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</si>
  <si>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</si>
  <si>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</si>
  <si>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</si>
  <si>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</si>
  <si>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</si>
  <si>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</si>
  <si>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</si>
  <si>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</si>
  <si>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</si>
  <si>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</si>
  <si>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</si>
  <si>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</si>
  <si>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</si>
  <si>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</si>
  <si>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</si>
  <si>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</si>
  <si>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</si>
  <si>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</si>
  <si>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</si>
  <si>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</si>
  <si>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</si>
  <si>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</si>
  <si>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</si>
  <si>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</si>
  <si>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</si>
  <si>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</si>
  <si>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</si>
  <si>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</si>
  <si>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</si>
  <si>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</si>
  <si>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</si>
  <si>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</si>
  <si>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</si>
  <si>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</si>
  <si>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</si>
  <si>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</si>
  <si>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</si>
  <si>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</si>
  <si>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</si>
  <si>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</si>
  <si>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</si>
  <si>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</si>
  <si>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</si>
  <si>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</si>
  <si>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</si>
  <si>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</si>
  <si>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</si>
  <si>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</si>
  <si>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</si>
  <si>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</si>
  <si>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</si>
  <si>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</si>
  <si>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</si>
  <si>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</si>
  <si>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</si>
  <si>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</si>
  <si>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</si>
  <si>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</si>
  <si>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</si>
  <si>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</si>
  <si>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</si>
  <si>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</si>
  <si>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</si>
  <si>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</si>
  <si>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</si>
  <si>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</si>
  <si>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</si>
  <si>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</si>
  <si>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</si>
  <si>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</si>
  <si>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</si>
  <si>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</si>
  <si>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</si>
  <si>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</si>
  <si>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</si>
  <si>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</si>
  <si>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</si>
  <si>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</si>
  <si>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</si>
  <si>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</si>
  <si>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</si>
  <si>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</si>
  <si>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</si>
  <si>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</si>
  <si>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</si>
  <si>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</si>
  <si>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</si>
  <si>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</si>
  <si>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</si>
  <si>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3.23</t>
  </si>
  <si>
    <t>矢掛町病院事業会計</t>
  </si>
  <si>
    <t>矢掛町水道事業会計</t>
  </si>
  <si>
    <t>矢掛町下水道事業会計</t>
  </si>
  <si>
    <t>一般会計</t>
  </si>
  <si>
    <t>矢掛町介護老人保健施設事業会計</t>
  </si>
  <si>
    <t>矢掛町介護保険事業特別会計</t>
  </si>
  <si>
    <t>矢掛町国民健康保険事業特別会計</t>
  </si>
  <si>
    <t>矢掛町地域開発事業特別会計</t>
  </si>
  <si>
    <t>その他会計（赤字）</t>
  </si>
  <si>
    <t>その他会計（黒字）</t>
  </si>
  <si>
    <t>R02</t>
    <phoneticPr fontId="5"/>
  </si>
  <si>
    <t>R03</t>
    <phoneticPr fontId="5"/>
  </si>
  <si>
    <t>R04</t>
    <phoneticPr fontId="5"/>
  </si>
  <si>
    <t>R05</t>
    <phoneticPr fontId="5"/>
  </si>
  <si>
    <t>R06</t>
    <phoneticPr fontId="5"/>
  </si>
  <si>
    <t>岡山県井原地区清掃施設組合一般会計</t>
  </si>
  <si>
    <t>井原地区消防組合一般会計</t>
  </si>
  <si>
    <t>岡山県西部衛生施設組合一般会計</t>
  </si>
  <si>
    <t>岡山県笠岡市・矢掛町中学校組合一般会計</t>
  </si>
  <si>
    <t>岡山県市町村総合事務組合一般会計</t>
  </si>
  <si>
    <t>岡山県市町村総合事務組合貸付金特別会計</t>
  </si>
  <si>
    <t>岡山県市町村総合事務組合拠出金事業特別会計</t>
  </si>
  <si>
    <t>岡山県後期高齢者医療広域連合一般会計</t>
  </si>
  <si>
    <t>岡山県後期高齢者医療広域連合特別会計</t>
  </si>
  <si>
    <t>岡山県市町村税整理組合一般会計</t>
  </si>
  <si>
    <t>矢掛町土地開発公社</t>
    <rPh sb="0" eb="3">
      <t>ヤカゲチョウ</t>
    </rPh>
    <rPh sb="3" eb="5">
      <t>トチ</t>
    </rPh>
    <rPh sb="5" eb="7">
      <t>カイハツ</t>
    </rPh>
    <rPh sb="7" eb="9">
      <t>コウシャ</t>
    </rPh>
    <phoneticPr fontId="25"/>
  </si>
  <si>
    <t>矢掛町観光交流推進機構</t>
    <rPh sb="0" eb="3">
      <t>ヤカゲチョウ</t>
    </rPh>
    <rPh sb="3" eb="5">
      <t>カンコウ</t>
    </rPh>
    <rPh sb="5" eb="7">
      <t>コウリュウ</t>
    </rPh>
    <rPh sb="7" eb="9">
      <t>スイシン</t>
    </rPh>
    <rPh sb="9" eb="11">
      <t>キコウ</t>
    </rPh>
    <phoneticPr fontId="25"/>
  </si>
  <si>
    <t>〇</t>
  </si>
  <si>
    <t>文教福祉施設整備基金</t>
    <rPh sb="0" eb="2">
      <t>ブンキョウ</t>
    </rPh>
    <rPh sb="2" eb="4">
      <t>フクシ</t>
    </rPh>
    <rPh sb="4" eb="6">
      <t>シセツ</t>
    </rPh>
    <rPh sb="6" eb="8">
      <t>セイビ</t>
    </rPh>
    <rPh sb="8" eb="10">
      <t>キキン</t>
    </rPh>
    <phoneticPr fontId="5"/>
  </si>
  <si>
    <t>賑わいのまちづくり基金</t>
    <rPh sb="0" eb="1">
      <t>ニギ</t>
    </rPh>
    <rPh sb="9" eb="11">
      <t>キキン</t>
    </rPh>
    <phoneticPr fontId="25"/>
  </si>
  <si>
    <t>地域福祉基金</t>
    <rPh sb="0" eb="2">
      <t>チイキ</t>
    </rPh>
    <rPh sb="2" eb="4">
      <t>フクシ</t>
    </rPh>
    <rPh sb="4" eb="6">
      <t>キキン</t>
    </rPh>
    <phoneticPr fontId="25"/>
  </si>
  <si>
    <t>こどもみらい基金</t>
    <rPh sb="6" eb="8">
      <t>キキン</t>
    </rPh>
    <phoneticPr fontId="25"/>
  </si>
  <si>
    <t>ふるさと応援基金</t>
    <rPh sb="4" eb="6">
      <t>オウエン</t>
    </rPh>
    <rPh sb="6" eb="8">
      <t>キキン</t>
    </rPh>
    <phoneticPr fontId="2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</si>
  <si>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</si>
  <si>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</si>
  <si>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</si>
  <si>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将来負担比率が数値なしのため，該当数値なし。
　将来負担比率は，類似団体平均と比較して大きく下回っているが，その主な要因は，財政調整基金や減債基金等への積立てにより，将来負担を上回る基金残高となっていることが挙げられる。（将来負担比率の分析については，「（３）市町村財政分析比較表」も併せて参照。）</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</si>
  <si>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</si>
  <si>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</si>
  <si>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</si>
  <si>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</si>
  <si>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</si>
  <si>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</si>
  <si>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将来負担比率が数値なしのため，該当数値なし。（将来負担比率及び実質公債費比率の分析については，上記及び「（３）市町村財政比較分析表」を参照。）</t>
    <rPh sb="1" eb="3">
      <t>ショウライ</t>
    </rPh>
    <rPh sb="3" eb="5">
      <t>フタン</t>
    </rPh>
    <rPh sb="5" eb="7">
      <t>ヒリツ</t>
    </rPh>
    <rPh sb="8" eb="10">
      <t>スウチ</t>
    </rPh>
    <rPh sb="16" eb="18">
      <t>ガイトウ</t>
    </rPh>
    <rPh sb="18" eb="20">
      <t>スウチ</t>
    </rPh>
    <rPh sb="24" eb="26">
      <t>ショウライ</t>
    </rPh>
    <rPh sb="26" eb="28">
      <t>フタン</t>
    </rPh>
    <rPh sb="28" eb="30">
      <t>ヒリツ</t>
    </rPh>
    <rPh sb="30" eb="31">
      <t>オヨ</t>
    </rPh>
    <rPh sb="32" eb="34">
      <t>ジッシツ</t>
    </rPh>
    <rPh sb="34" eb="37">
      <t>コウサイヒ</t>
    </rPh>
    <rPh sb="37" eb="39">
      <t>ヒリツ</t>
    </rPh>
    <rPh sb="40" eb="42">
      <t>ブンセキ</t>
    </rPh>
    <rPh sb="48" eb="50">
      <t>ジョウキ</t>
    </rPh>
    <rPh sb="50" eb="51">
      <t>オヨ</t>
    </rPh>
    <rPh sb="56" eb="59">
      <t>シチョウソン</t>
    </rPh>
    <rPh sb="59" eb="61">
      <t>ザイセイ</t>
    </rPh>
    <rPh sb="61" eb="63">
      <t>ヒカク</t>
    </rPh>
    <rPh sb="63" eb="65">
      <t>ブンセキ</t>
    </rPh>
    <rPh sb="65" eb="66">
      <t>オモテ</t>
    </rPh>
    <rPh sb="68" eb="70">
      <t>サンショウ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</si>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</sst>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C45D5DF-B006-4597-9377-1F46167F275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21F-4A24-AD07-5FF54153D5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143070</c:v>
                </c:pt>
                <c:pt idx="1">
                  <c:v>82613</c:v>
                </c:pt>
                <c:pt idx="2">
                  <c:v>63990</c:v>
                </c:pt>
                <c:pt idx="3">
                  <c:v>77702</c:v>
                </c:pt>
                <c:pt idx="4">
                  <c:v>119572</c:v>
                </c:pt>
              </c:numCache>
            </c:numRef>
          </c:val>
          <c:smooth val="0"/>
          <c:extLst>
            <c:ext xmlns:c16="http://schemas.microsoft.com/office/drawing/2014/chart" uri="{C3380CC4-5D6E-409C-BE32-E72D297353CC}">
              <c16:uniqueId val="{00000001-F21F-4A24-AD07-5FF54153D5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6.46</c:v>
                </c:pt>
                <c:pt idx="1">
                  <c:v>7.33</c:v>
                </c:pt>
                <c:pt idx="2">
                  <c:v>7.31</c:v>
                </c:pt>
                <c:pt idx="3">
                  <c:v>4.91</c:v>
                </c:pt>
                <c:pt idx="4">
                  <c:v>6.35</c:v>
                </c:pt>
              </c:numCache>
            </c:numRef>
          </c:val>
          <c:extLst>
            <c:ext xmlns:c16="http://schemas.microsoft.com/office/drawing/2014/chart" uri="{C3380CC4-5D6E-409C-BE32-E72D297353CC}">
              <c16:uniqueId val="{00000000-E392-4C34-B255-28931C09DA9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64.7</c:v>
                </c:pt>
                <c:pt idx="1">
                  <c:v>63.58</c:v>
                </c:pt>
                <c:pt idx="2">
                  <c:v>65.91</c:v>
                </c:pt>
                <c:pt idx="3">
                  <c:v>67.08</c:v>
                </c:pt>
                <c:pt idx="4">
                  <c:v>64.33</c:v>
                </c:pt>
              </c:numCache>
            </c:numRef>
          </c:val>
          <c:extLst>
            <c:ext xmlns:c16="http://schemas.microsoft.com/office/drawing/2014/chart" uri="{C3380CC4-5D6E-409C-BE32-E72D297353CC}">
              <c16:uniqueId val="{00000001-E392-4C34-B255-28931C09DA9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-3.23</c:v>
                </c:pt>
                <c:pt idx="1">
                  <c:v>6.67</c:v>
                </c:pt>
                <c:pt idx="2">
                  <c:v>3.1</c:v>
                </c:pt>
                <c:pt idx="3">
                  <c:v>0.5</c:v>
                </c:pt>
                <c:pt idx="4">
                  <c:v>2.42</c:v>
                </c:pt>
              </c:numCache>
            </c:numRef>
          </c:val>
          <c:smooth val="0"/>
          <c:extLst>
            <c:ext xmlns:c16="http://schemas.microsoft.com/office/drawing/2014/chart" uri="{C3380CC4-5D6E-409C-BE32-E72D297353CC}">
              <c16:uniqueId val="{00000002-E392-4C34-B255-28931C09DA9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7.0000000000000007E-2</c:v>
                </c:pt>
                <c:pt idx="2">
                  <c:v>#N/A</c:v>
                </c:pt>
                <c:pt idx="3">
                  <c:v>0.06</c:v>
                </c:pt>
                <c:pt idx="4">
                  <c:v>#N/A</c:v>
                </c:pt>
                <c:pt idx="5">
                  <c:v>0.06</c:v>
                </c:pt>
                <c:pt idx="6">
                  <c:v>#N/A</c:v>
                </c:pt>
                <c:pt idx="7">
                  <c:v>0.06</c:v>
                </c:pt>
                <c:pt idx="8">
                  <c:v>#N/A</c:v>
                </c:pt>
                <c:pt idx="9">
                  <c:v>0.06</c:v>
                </c:pt>
              </c:numCache>
            </c:numRef>
          </c:val>
          <c:extLst>
            <c:ext xmlns:c16="http://schemas.microsoft.com/office/drawing/2014/chart" uri="{C3380CC4-5D6E-409C-BE32-E72D297353CC}">
              <c16:uniqueId val="{00000000-B639-4F24-B37E-1EDF568F6B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639-4F24-B37E-1EDF568F6B5F}"/>
            </c:ext>
          </c:extLst>
        </c:ser>
        <c:ser>
          <c:idx val="2"/>
          <c:order val="2"/>
          <c:tx>
            <c:strRef>
              <c:f>データシート!$A$29</c:f>
              <c:strCache>
                <c:ptCount val="1"/>
                <c:pt idx="0">
                  <c:v>矢掛町地域開発事業特別会計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0.09</c:v>
                </c:pt>
                <c:pt idx="6">
                  <c:v>#N/A</c:v>
                </c:pt>
                <c:pt idx="7">
                  <c:v>0.34</c:v>
                </c:pt>
                <c:pt idx="8">
                  <c:v>#N/A</c:v>
                </c:pt>
                <c:pt idx="9">
                  <c:v>0.06</c:v>
                </c:pt>
              </c:numCache>
            </c:numRef>
          </c:val>
          <c:extLst>
            <c:ext xmlns:c16="http://schemas.microsoft.com/office/drawing/2014/chart" uri="{C3380CC4-5D6E-409C-BE32-E72D297353CC}">
              <c16:uniqueId val="{00000002-B639-4F24-B37E-1EDF568F6B5F}"/>
            </c:ext>
          </c:extLst>
        </c:ser>
        <c:ser>
          <c:idx val="3"/>
          <c:order val="3"/>
          <c:tx>
            <c:strRef>
              <c:f>データシート!$A$30</c:f>
              <c:strCache>
                <c:ptCount val="1"/>
                <c:pt idx="0">
                  <c:v>矢掛町国民健康保険事業特別会計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0.63</c:v>
                </c:pt>
                <c:pt idx="2">
                  <c:v>#N/A</c:v>
                </c:pt>
                <c:pt idx="3">
                  <c:v>0.53</c:v>
                </c:pt>
                <c:pt idx="4">
                  <c:v>#N/A</c:v>
                </c:pt>
                <c:pt idx="5">
                  <c:v>0.6</c:v>
                </c:pt>
                <c:pt idx="6">
                  <c:v>#N/A</c:v>
                </c:pt>
                <c:pt idx="7">
                  <c:v>0.43</c:v>
                </c:pt>
                <c:pt idx="8">
                  <c:v>#N/A</c:v>
                </c:pt>
                <c:pt idx="9">
                  <c:v>0.28000000000000003</c:v>
                </c:pt>
              </c:numCache>
            </c:numRef>
          </c:val>
          <c:extLst>
            <c:ext xmlns:c16="http://schemas.microsoft.com/office/drawing/2014/chart" uri="{C3380CC4-5D6E-409C-BE32-E72D297353CC}">
              <c16:uniqueId val="{00000003-B639-4F24-B37E-1EDF568F6B5F}"/>
            </c:ext>
          </c:extLst>
        </c:ser>
        <c:ser>
          <c:idx val="4"/>
          <c:order val="4"/>
          <c:tx>
            <c:strRef>
              <c:f>データシート!$A$31</c:f>
              <c:strCache>
                <c:ptCount val="1"/>
                <c:pt idx="0">
                  <c:v>矢掛町介護保険事業特別会計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0.45</c:v>
                </c:pt>
                <c:pt idx="2">
                  <c:v>#N/A</c:v>
                </c:pt>
                <c:pt idx="3">
                  <c:v>2.1</c:v>
                </c:pt>
                <c:pt idx="4">
                  <c:v>#N/A</c:v>
                </c:pt>
                <c:pt idx="5">
                  <c:v>3.09</c:v>
                </c:pt>
                <c:pt idx="6">
                  <c:v>#N/A</c:v>
                </c:pt>
                <c:pt idx="7">
                  <c:v>2.4500000000000002</c:v>
                </c:pt>
                <c:pt idx="8">
                  <c:v>#N/A</c:v>
                </c:pt>
                <c:pt idx="9">
                  <c:v>1.27</c:v>
                </c:pt>
              </c:numCache>
            </c:numRef>
          </c:val>
          <c:extLst>
            <c:ext xmlns:c16="http://schemas.microsoft.com/office/drawing/2014/chart" uri="{C3380CC4-5D6E-409C-BE32-E72D297353CC}">
              <c16:uniqueId val="{00000004-B639-4F24-B37E-1EDF568F6B5F}"/>
            </c:ext>
          </c:extLst>
        </c:ser>
        <c:ser>
          <c:idx val="5"/>
          <c:order val="5"/>
          <c:tx>
            <c:strRef>
              <c:f>データシート!$A$32</c:f>
              <c:strCache>
                <c:ptCount val="1"/>
                <c:pt idx="0">
                  <c:v>矢掛町介護老人保健施設事業会計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2.87</c:v>
                </c:pt>
                <c:pt idx="2">
                  <c:v>#N/A</c:v>
                </c:pt>
                <c:pt idx="3">
                  <c:v>2.99</c:v>
                </c:pt>
                <c:pt idx="4">
                  <c:v>#N/A</c:v>
                </c:pt>
                <c:pt idx="5">
                  <c:v>2.6</c:v>
                </c:pt>
                <c:pt idx="6">
                  <c:v>#N/A</c:v>
                </c:pt>
                <c:pt idx="7">
                  <c:v>2.2999999999999998</c:v>
                </c:pt>
                <c:pt idx="8">
                  <c:v>#N/A</c:v>
                </c:pt>
                <c:pt idx="9">
                  <c:v>1.86</c:v>
                </c:pt>
              </c:numCache>
            </c:numRef>
          </c:val>
          <c:extLst>
            <c:ext xmlns:c16="http://schemas.microsoft.com/office/drawing/2014/chart" uri="{C3380CC4-5D6E-409C-BE32-E72D297353CC}">
              <c16:uniqueId val="{00000005-B639-4F24-B37E-1EDF568F6B5F}"/>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6.46</c:v>
                </c:pt>
                <c:pt idx="2">
                  <c:v>#N/A</c:v>
                </c:pt>
                <c:pt idx="3">
                  <c:v>7.33</c:v>
                </c:pt>
                <c:pt idx="4">
                  <c:v>#N/A</c:v>
                </c:pt>
                <c:pt idx="5">
                  <c:v>7.31</c:v>
                </c:pt>
                <c:pt idx="6">
                  <c:v>#N/A</c:v>
                </c:pt>
                <c:pt idx="7">
                  <c:v>4.91</c:v>
                </c:pt>
                <c:pt idx="8">
                  <c:v>#N/A</c:v>
                </c:pt>
                <c:pt idx="9">
                  <c:v>6.34</c:v>
                </c:pt>
              </c:numCache>
            </c:numRef>
          </c:val>
          <c:extLst>
            <c:ext xmlns:c16="http://schemas.microsoft.com/office/drawing/2014/chart" uri="{C3380CC4-5D6E-409C-BE32-E72D297353CC}">
              <c16:uniqueId val="{00000006-B639-4F24-B37E-1EDF568F6B5F}"/>
            </c:ext>
          </c:extLst>
        </c:ser>
        <c:ser>
          <c:idx val="7"/>
          <c:order val="7"/>
          <c:tx>
            <c:strRef>
              <c:f>データシート!$A$34</c:f>
              <c:strCache>
                <c:ptCount val="1"/>
                <c:pt idx="0">
                  <c:v>矢掛町下水道事業会計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7.05</c:v>
                </c:pt>
                <c:pt idx="2">
                  <c:v>#N/A</c:v>
                </c:pt>
                <c:pt idx="3">
                  <c:v>5.26</c:v>
                </c:pt>
                <c:pt idx="4">
                  <c:v>#N/A</c:v>
                </c:pt>
                <c:pt idx="5">
                  <c:v>4.17</c:v>
                </c:pt>
                <c:pt idx="6">
                  <c:v>#N/A</c:v>
                </c:pt>
                <c:pt idx="7">
                  <c:v>4.08</c:v>
                </c:pt>
                <c:pt idx="8">
                  <c:v>#N/A</c:v>
                </c:pt>
                <c:pt idx="9">
                  <c:v>8.0399999999999991</c:v>
                </c:pt>
              </c:numCache>
            </c:numRef>
          </c:val>
          <c:extLst>
            <c:ext xmlns:c16="http://schemas.microsoft.com/office/drawing/2014/chart" uri="{C3380CC4-5D6E-409C-BE32-E72D297353CC}">
              <c16:uniqueId val="{00000007-B639-4F24-B37E-1EDF568F6B5F}"/>
            </c:ext>
          </c:extLst>
        </c:ser>
        <c:ser>
          <c:idx val="8"/>
          <c:order val="8"/>
          <c:tx>
            <c:strRef>
              <c:f>データシート!$A$35</c:f>
              <c:strCache>
                <c:ptCount val="1"/>
                <c:pt idx="0">
                  <c:v>矢掛町水道事業会計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9.89</c:v>
                </c:pt>
                <c:pt idx="2">
                  <c:v>#N/A</c:v>
                </c:pt>
                <c:pt idx="3">
                  <c:v>9.4</c:v>
                </c:pt>
                <c:pt idx="4">
                  <c:v>#N/A</c:v>
                </c:pt>
                <c:pt idx="5">
                  <c:v>10.11</c:v>
                </c:pt>
                <c:pt idx="6">
                  <c:v>#N/A</c:v>
                </c:pt>
                <c:pt idx="7">
                  <c:v>9.85</c:v>
                </c:pt>
                <c:pt idx="8">
                  <c:v>#N/A</c:v>
                </c:pt>
                <c:pt idx="9">
                  <c:v>8.93</c:v>
                </c:pt>
              </c:numCache>
            </c:numRef>
          </c:val>
          <c:extLst>
            <c:ext xmlns:c16="http://schemas.microsoft.com/office/drawing/2014/chart" uri="{C3380CC4-5D6E-409C-BE32-E72D297353CC}">
              <c16:uniqueId val="{00000008-B639-4F24-B37E-1EDF568F6B5F}"/>
            </c:ext>
          </c:extLst>
        </c:ser>
        <c:ser>
          <c:idx val="9"/>
          <c:order val="9"/>
          <c:tx>
            <c:strRef>
              <c:f>データシート!$A$36</c:f>
              <c:strCache>
                <c:ptCount val="1"/>
                <c:pt idx="0">
                  <c:v>矢掛町病院事業会計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13.03</c:v>
                </c:pt>
                <c:pt idx="2">
                  <c:v>#N/A</c:v>
                </c:pt>
                <c:pt idx="3">
                  <c:v>13.14</c:v>
                </c:pt>
                <c:pt idx="4">
                  <c:v>#N/A</c:v>
                </c:pt>
                <c:pt idx="5">
                  <c:v>13.79</c:v>
                </c:pt>
                <c:pt idx="6">
                  <c:v>#N/A</c:v>
                </c:pt>
                <c:pt idx="7">
                  <c:v>11.55</c:v>
                </c:pt>
                <c:pt idx="8">
                  <c:v>#N/A</c:v>
                </c:pt>
                <c:pt idx="9">
                  <c:v>10.57</c:v>
                </c:pt>
              </c:numCache>
            </c:numRef>
          </c:val>
          <c:extLst>
            <c:ext xmlns:c16="http://schemas.microsoft.com/office/drawing/2014/chart" uri="{C3380CC4-5D6E-409C-BE32-E72D297353CC}">
              <c16:uniqueId val="{00000009-B639-4F24-B37E-1EDF568F6B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1086</c:v>
                </c:pt>
                <c:pt idx="5">
                  <c:v>1160</c:v>
                </c:pt>
                <c:pt idx="8">
                  <c:v>1206</c:v>
                </c:pt>
                <c:pt idx="11">
                  <c:v>1251</c:v>
                </c:pt>
                <c:pt idx="14">
                  <c:v>1248</c:v>
                </c:pt>
              </c:numCache>
            </c:numRef>
          </c:val>
          <c:extLst>
            <c:ext xmlns:c16="http://schemas.microsoft.com/office/drawing/2014/chart" uri="{C3380CC4-5D6E-409C-BE32-E72D297353CC}">
              <c16:uniqueId val="{00000000-2B7A-4CA8-8B48-C7BFD9D1F2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2B7A-4CA8-8B48-C7BFD9D1F2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3</c:v>
                </c:pt>
                <c:pt idx="9">
                  <c:v>2</c:v>
                </c:pt>
                <c:pt idx="12">
                  <c:v>2</c:v>
                </c:pt>
              </c:numCache>
            </c:numRef>
          </c:val>
          <c:extLst>
            <c:ext xmlns:c16="http://schemas.microsoft.com/office/drawing/2014/chart" uri="{C3380CC4-5D6E-409C-BE32-E72D297353CC}">
              <c16:uniqueId val="{00000002-2B7A-4CA8-8B48-C7BFD9D1F2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6</c:v>
                </c:pt>
                <c:pt idx="6">
                  <c:v>6</c:v>
                </c:pt>
                <c:pt idx="9">
                  <c:v>6</c:v>
                </c:pt>
                <c:pt idx="12">
                  <c:v>6</c:v>
                </c:pt>
              </c:numCache>
            </c:numRef>
          </c:val>
          <c:extLst>
            <c:ext xmlns:c16="http://schemas.microsoft.com/office/drawing/2014/chart" uri="{C3380CC4-5D6E-409C-BE32-E72D297353CC}">
              <c16:uniqueId val="{00000003-2B7A-4CA8-8B48-C7BFD9D1F2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611</c:v>
                </c:pt>
                <c:pt idx="3">
                  <c:v>675</c:v>
                </c:pt>
                <c:pt idx="6">
                  <c:v>639</c:v>
                </c:pt>
                <c:pt idx="9">
                  <c:v>640</c:v>
                </c:pt>
                <c:pt idx="12">
                  <c:v>629</c:v>
                </c:pt>
              </c:numCache>
            </c:numRef>
          </c:val>
          <c:extLst>
            <c:ext xmlns:c16="http://schemas.microsoft.com/office/drawing/2014/chart" uri="{C3380CC4-5D6E-409C-BE32-E72D297353CC}">
              <c16:uniqueId val="{00000004-2B7A-4CA8-8B48-C7BFD9D1F2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7A-4CA8-8B48-C7BFD9D1F2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B7A-4CA8-8B48-C7BFD9D1F2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837</c:v>
                </c:pt>
                <c:pt idx="3">
                  <c:v>897</c:v>
                </c:pt>
                <c:pt idx="6">
                  <c:v>920</c:v>
                </c:pt>
                <c:pt idx="9">
                  <c:v>961</c:v>
                </c:pt>
                <c:pt idx="12">
                  <c:v>942</c:v>
                </c:pt>
              </c:numCache>
            </c:numRef>
          </c:val>
          <c:extLst>
            <c:ext xmlns:c16="http://schemas.microsoft.com/office/drawing/2014/chart" uri="{C3380CC4-5D6E-409C-BE32-E72D297353CC}">
              <c16:uniqueId val="{00000007-2B7A-4CA8-8B48-C7BFD9D1F2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370</c:v>
                </c:pt>
                <c:pt idx="2">
                  <c:v>#N/A</c:v>
                </c:pt>
                <c:pt idx="3">
                  <c:v>#N/A</c:v>
                </c:pt>
                <c:pt idx="4">
                  <c:v>421</c:v>
                </c:pt>
                <c:pt idx="5">
                  <c:v>#N/A</c:v>
                </c:pt>
                <c:pt idx="6">
                  <c:v>#N/A</c:v>
                </c:pt>
                <c:pt idx="7">
                  <c:v>362</c:v>
                </c:pt>
                <c:pt idx="8">
                  <c:v>#N/A</c:v>
                </c:pt>
                <c:pt idx="9">
                  <c:v>#N/A</c:v>
                </c:pt>
                <c:pt idx="10">
                  <c:v>358</c:v>
                </c:pt>
                <c:pt idx="11">
                  <c:v>#N/A</c:v>
                </c:pt>
                <c:pt idx="12">
                  <c:v>#N/A</c:v>
                </c:pt>
                <c:pt idx="13">
                  <c:v>332</c:v>
                </c:pt>
                <c:pt idx="14">
                  <c:v>#N/A</c:v>
                </c:pt>
              </c:numCache>
            </c:numRef>
          </c:val>
          <c:smooth val="0"/>
          <c:extLst>
            <c:ext xmlns:c16="http://schemas.microsoft.com/office/drawing/2014/chart" uri="{C3380CC4-5D6E-409C-BE32-E72D297353CC}">
              <c16:uniqueId val="{00000008-2B7A-4CA8-8B48-C7BFD9D1F2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12072</c:v>
                </c:pt>
                <c:pt idx="5">
                  <c:v>11583</c:v>
                </c:pt>
                <c:pt idx="8">
                  <c:v>11059</c:v>
                </c:pt>
                <c:pt idx="11">
                  <c:v>10775</c:v>
                </c:pt>
                <c:pt idx="14">
                  <c:v>10937</c:v>
                </c:pt>
              </c:numCache>
            </c:numRef>
          </c:val>
          <c:extLst>
            <c:ext xmlns:c16="http://schemas.microsoft.com/office/drawing/2014/chart" uri="{C3380CC4-5D6E-409C-BE32-E72D297353CC}">
              <c16:uniqueId val="{00000000-31AE-4D95-A6F8-184E5D0150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148</c:v>
                </c:pt>
                <c:pt idx="5">
                  <c:v>142</c:v>
                </c:pt>
                <c:pt idx="8">
                  <c:v>135</c:v>
                </c:pt>
                <c:pt idx="11">
                  <c:v>133</c:v>
                </c:pt>
                <c:pt idx="14">
                  <c:v>21</c:v>
                </c:pt>
              </c:numCache>
            </c:numRef>
          </c:val>
          <c:extLst>
            <c:ext xmlns:c16="http://schemas.microsoft.com/office/drawing/2014/chart" uri="{C3380CC4-5D6E-409C-BE32-E72D297353CC}">
              <c16:uniqueId val="{00000001-31AE-4D95-A6F8-184E5D0150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8603</c:v>
                </c:pt>
                <c:pt idx="5">
                  <c:v>8975</c:v>
                </c:pt>
                <c:pt idx="8">
                  <c:v>9340</c:v>
                </c:pt>
                <c:pt idx="11">
                  <c:v>9540</c:v>
                </c:pt>
                <c:pt idx="14">
                  <c:v>9579</c:v>
                </c:pt>
              </c:numCache>
            </c:numRef>
          </c:val>
          <c:extLst>
            <c:ext xmlns:c16="http://schemas.microsoft.com/office/drawing/2014/chart" uri="{C3380CC4-5D6E-409C-BE32-E72D297353CC}">
              <c16:uniqueId val="{00000002-31AE-4D95-A6F8-184E5D0150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AE-4D95-A6F8-184E5D0150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1AE-4D95-A6F8-184E5D0150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67</c:v>
                </c:pt>
                <c:pt idx="6">
                  <c:v>0</c:v>
                </c:pt>
                <c:pt idx="9">
                  <c:v>457</c:v>
                </c:pt>
                <c:pt idx="12">
                  <c:v>0</c:v>
                </c:pt>
              </c:numCache>
            </c:numRef>
          </c:val>
          <c:extLst>
            <c:ext xmlns:c16="http://schemas.microsoft.com/office/drawing/2014/chart" uri="{C3380CC4-5D6E-409C-BE32-E72D297353CC}">
              <c16:uniqueId val="{00000005-31AE-4D95-A6F8-184E5D0150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680</c:v>
                </c:pt>
                <c:pt idx="3">
                  <c:v>607</c:v>
                </c:pt>
                <c:pt idx="6">
                  <c:v>597</c:v>
                </c:pt>
                <c:pt idx="9">
                  <c:v>604</c:v>
                </c:pt>
                <c:pt idx="12">
                  <c:v>611</c:v>
                </c:pt>
              </c:numCache>
            </c:numRef>
          </c:val>
          <c:extLst>
            <c:ext xmlns:c16="http://schemas.microsoft.com/office/drawing/2014/chart" uri="{C3380CC4-5D6E-409C-BE32-E72D297353CC}">
              <c16:uniqueId val="{00000006-31AE-4D95-A6F8-184E5D0150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56</c:v>
                </c:pt>
                <c:pt idx="3">
                  <c:v>52</c:v>
                </c:pt>
                <c:pt idx="6">
                  <c:v>47</c:v>
                </c:pt>
                <c:pt idx="9">
                  <c:v>40</c:v>
                </c:pt>
                <c:pt idx="12">
                  <c:v>34</c:v>
                </c:pt>
              </c:numCache>
            </c:numRef>
          </c:val>
          <c:extLst>
            <c:ext xmlns:c16="http://schemas.microsoft.com/office/drawing/2014/chart" uri="{C3380CC4-5D6E-409C-BE32-E72D297353CC}">
              <c16:uniqueId val="{00000007-31AE-4D95-A6F8-184E5D0150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6627</c:v>
                </c:pt>
                <c:pt idx="3">
                  <c:v>6406</c:v>
                </c:pt>
                <c:pt idx="6">
                  <c:v>5909</c:v>
                </c:pt>
                <c:pt idx="9">
                  <c:v>5407</c:v>
                </c:pt>
                <c:pt idx="12">
                  <c:v>5115</c:v>
                </c:pt>
              </c:numCache>
            </c:numRef>
          </c:val>
          <c:extLst>
            <c:ext xmlns:c16="http://schemas.microsoft.com/office/drawing/2014/chart" uri="{C3380CC4-5D6E-409C-BE32-E72D297353CC}">
              <c16:uniqueId val="{00000008-31AE-4D95-A6F8-184E5D0150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416</c:v>
                </c:pt>
                <c:pt idx="3">
                  <c:v>329</c:v>
                </c:pt>
                <c:pt idx="6">
                  <c:v>323</c:v>
                </c:pt>
                <c:pt idx="9">
                  <c:v>243</c:v>
                </c:pt>
                <c:pt idx="12">
                  <c:v>417</c:v>
                </c:pt>
              </c:numCache>
            </c:numRef>
          </c:val>
          <c:extLst>
            <c:ext xmlns:c16="http://schemas.microsoft.com/office/drawing/2014/chart" uri="{C3380CC4-5D6E-409C-BE32-E72D297353CC}">
              <c16:uniqueId val="{00000009-31AE-4D95-A6F8-184E5D0150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10194</c:v>
                </c:pt>
                <c:pt idx="3">
                  <c:v>10048</c:v>
                </c:pt>
                <c:pt idx="6">
                  <c:v>9473</c:v>
                </c:pt>
                <c:pt idx="9">
                  <c:v>9083</c:v>
                </c:pt>
                <c:pt idx="12">
                  <c:v>9161</c:v>
                </c:pt>
              </c:numCache>
            </c:numRef>
          </c:val>
          <c:extLst>
            <c:ext xmlns:c16="http://schemas.microsoft.com/office/drawing/2014/chart" uri="{C3380CC4-5D6E-409C-BE32-E72D297353CC}">
              <c16:uniqueId val="{0000000A-31AE-4D95-A6F8-184E5D01504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1AE-4D95-A6F8-184E5D01504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3723</c:v>
                </c:pt>
                <c:pt idx="1">
                  <c:v>3812</c:v>
                </c:pt>
                <c:pt idx="2">
                  <c:v>3734</c:v>
                </c:pt>
              </c:numCache>
            </c:numRef>
          </c:val>
          <c:extLst>
            <c:ext xmlns:c16="http://schemas.microsoft.com/office/drawing/2014/chart" uri="{C3380CC4-5D6E-409C-BE32-E72D297353CC}">
              <c16:uniqueId val="{00000000-1CF9-479C-BA32-5A74B75386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1208</c:v>
                </c:pt>
                <c:pt idx="1">
                  <c:v>1136</c:v>
                </c:pt>
                <c:pt idx="2">
                  <c:v>1186</c:v>
                </c:pt>
              </c:numCache>
            </c:numRef>
          </c:val>
          <c:extLst>
            <c:ext xmlns:c16="http://schemas.microsoft.com/office/drawing/2014/chart" uri="{C3380CC4-5D6E-409C-BE32-E72D297353CC}">
              <c16:uniqueId val="{00000001-1CF9-479C-BA32-5A74B75386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3874</c:v>
                </c:pt>
                <c:pt idx="1">
                  <c:v>4073</c:v>
                </c:pt>
                <c:pt idx="2">
                  <c:v>4183</c:v>
                </c:pt>
              </c:numCache>
            </c:numRef>
          </c:val>
          <c:extLst>
            <c:ext xmlns:c16="http://schemas.microsoft.com/office/drawing/2014/chart" uri="{C3380CC4-5D6E-409C-BE32-E72D297353CC}">
              <c16:uniqueId val="{00000002-1CF9-479C-BA32-5A74B75386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{39744467-0EC8-4E6A-8F6B-37040469E9E0}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68C-452C-A7D4-1B9DBAEB5F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{039F4356-188C-43B3-86A8-10C1AB6CFE23}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8C-452C-A7D4-1B9DBAEB5F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{53234379-A8F2-4872-A811-A5D3683EF7A2}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8C-452C-A7D4-1B9DBAEB5F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{A0E58D45-C22C-4DA6-8FD5-C52FCF20AEDE}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8C-452C-A7D4-1B9DBAEB5F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{85B3D80A-3FD2-4BE6-97D4-2E120E32BD7C}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8C-452C-A7D4-1B9DBAEB5F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{E21EA967-83B2-4BF3-98B2-9CFD916DCC0D}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68C-452C-A7D4-1B9DBAEB5F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{8621E7DC-1923-4F87-8228-29560B233EF9}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68C-452C-A7D4-1B9DBAEB5F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{143728BF-A6B8-4A52-8BCA-84E9CE62C80F}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68C-452C-A7D4-1B9DBAEB5F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{8A2297AC-58C0-46B2-A83E-FB7766109FBF}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68C-452C-A7D4-1B9DBAEB5F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66.5</c:v>
                </c:pt>
                <c:pt idx="16">
                  <c:v>68</c:v>
                </c:pt>
                <c:pt idx="24">
                  <c:v>69.3</c:v>
                </c:pt>
                <c:pt idx="32">
                  <c:v>69.8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68C-452C-A7D4-1B9DBAEB5F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{F3777146-A968-45CD-9D34-D2A55D216FC6}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68C-452C-A7D4-1B9DBAEB5F4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{BBCC0DA5-B8A2-4044-A72E-AF6EA9BAFEE7}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8C-452C-A7D4-1B9DBAEB5F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{69837FFA-083C-4E52-8D4C-0B10E0FB9B4A}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8C-452C-A7D4-1B9DBAEB5F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{BE75293D-098E-4DF2-AADC-5F40BD1ABE26}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8C-452C-A7D4-1B9DBAEB5F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{03D9A165-000B-436A-ABFD-BFEE17D36BD8}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8C-452C-A7D4-1B9DBAEB5F4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{CEE56246-7E3E-4168-AADA-80182B2705D0}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68C-452C-A7D4-1B9DBAEB5F4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{9BBE14F3-70A9-4D81-B2DC-A8AC40A1BADD}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68C-452C-A7D4-1B9DBAEB5F4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{DABEA2C3-8BBB-4467-B7E6-2315C3775EF7}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68C-452C-A7D4-1B9DBAEB5F4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{A9742A4B-D8ED-4A98-A371-BBBE4F3CEDD8}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68C-452C-A7D4-1B9DBAEB5F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68C-452C-A7D4-1B9DBAEB5F45}"/>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{8F713535-B988-4D85-8C64-EA9E508CD7E4}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3FD-40F9-9C7C-818355D040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{3B822FAF-A06A-40CC-B8AF-1F74C8B3E10C}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FD-40F9-9C7C-818355D040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{3C9096E1-0BC4-4E80-BEF9-4F3EC1C8C188}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FD-40F9-9C7C-818355D040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{101D0B55-4FF4-4198-AAC9-2DCD6E477ADB}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FD-40F9-9C7C-818355D040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{7FFE9632-DF61-4019-8214-F499E1F93B05}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FD-40F9-9C7C-818355D040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{4958A075-5343-43B5-8F59-6AD540AFB2EE}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3FD-40F9-9C7C-818355D040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{2FED4C9F-7866-4C3A-90BB-438D053471E9}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3FD-40F9-9C7C-818355D040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{550EE827-D484-425A-AFE5-3052C7FFFD4C}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3FD-40F9-9C7C-818355D040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{3BF6BDE0-A705-4343-8BC4-824A61D5F20C}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3FD-40F9-9C7C-818355D040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9.1</c:v>
                </c:pt>
                <c:pt idx="16">
                  <c:v>8.6999999999999993</c:v>
                </c:pt>
                <c:pt idx="24">
                  <c:v>8.4</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3FD-40F9-9C7C-818355D040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{1258B382-C479-4F72-BCAD-A63A76BB1DE0}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3FD-40F9-9C7C-818355D040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{E3C04278-87AC-499D-9546-2040059A2700}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FD-40F9-9C7C-818355D040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{663A2E56-381C-435A-983C-4DEB12331031}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FD-40F9-9C7C-818355D040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{FFD25BC3-C68F-493F-8E79-6F58B2CEAAF7}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FD-40F9-9C7C-818355D040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{6B748011-520D-4BA5-BCEF-55DF9AC9B60D}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FD-40F9-9C7C-818355D040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{D00BB187-E427-4F45-9CBB-E72CD72D0F66}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3FD-40F9-9C7C-818355D040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{39B25640-8497-417E-A9D4-096D4E154A92}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3FD-40F9-9C7C-818355D040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{5A3C47C2-553D-40E8-A5D8-D53A24497DB2}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3FD-40F9-9C7C-818355D040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{1DC7DEE2-FE79-4465-946D-546A511ABB27}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3FD-40F9-9C7C-818355D040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3FD-40F9-9C7C-818355D04020}"/>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企業誘致の推進や積極的な定住施策，観光施策等により定住人口や交流人口を増やし，税収増加を図っているが，少子高齢化による人口減少や全国平均を上回る高齢化率（令和６年</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月末時点</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39.58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％）等により財政基盤が弱く，類似団体平均を下回っており，地方交付税に依存した財政運営となっている。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近年はほぼ横ばいで推移しているが，過疎債をはじめとした交付税措置の有利な起債を積極的に活用してきた結果，年々起債の償還額が増加していることに加え，令和２年度以降の算定項目の追加等による基準財政需要額の増により，財政力指数は低下傾向に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159596</xdr:rowOff>
    </xdr:from>
    <xdr:to>
      <xdr:col>23</xdr:col>
      <xdr:colOff>133350</xdr:colOff>
      <xdr:row>43</xdr:row>
      <xdr:rowOff>159596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319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151554</xdr:rowOff>
    </xdr:from>
    <xdr:to>
      <xdr:col>19</xdr:col>
      <xdr:colOff>133350</xdr:colOff>
      <xdr:row>43</xdr:row>
      <xdr:rowOff>159596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239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151554</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158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127423</xdr:rowOff>
    </xdr:from>
    <xdr:to>
      <xdr:col>11</xdr:col>
      <xdr:colOff>31750</xdr:colOff>
      <xdr:row>43</xdr:row>
      <xdr:rowOff>143510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997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108796</xdr:rowOff>
    </xdr:from>
    <xdr:to>
      <xdr:col>23</xdr:col>
      <xdr:colOff>184150</xdr:colOff>
      <xdr:row>44</xdr:row>
      <xdr:rowOff>38946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4673</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7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108796</xdr:rowOff>
    </xdr:from>
    <xdr:to>
      <xdr:col>19</xdr:col>
      <xdr:colOff>184150</xdr:colOff>
      <xdr:row>44</xdr:row>
      <xdr:rowOff>38946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23723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6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100754</xdr:rowOff>
    </xdr:from>
    <xdr:to>
      <xdr:col>15</xdr:col>
      <xdr:colOff>133350</xdr:colOff>
      <xdr:row>44</xdr:row>
      <xdr:rowOff>30904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15681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76623</xdr:rowOff>
    </xdr:from>
    <xdr:to>
      <xdr:col>7</xdr:col>
      <xdr:colOff>31750</xdr:colOff>
      <xdr:row>44</xdr:row>
      <xdr:rowOff>6773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163000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経常収支比率は，人件費や物件費の増により，経常経費充当一般財源が前年度から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増となったのに対し，地方交付税の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％増等により，経常一般財源が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％の増となったことから，前年度から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ポイント改善し，</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87.9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％となっている。</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比率が高くなっているのは，人件費，補助費等，公債費の順だが，企業会計への繰出金（補助費等）が年々増加していることや物価上昇，給与改定等により，経常経費充当一般財源の増加傾向は今後も続く見込みである。地方債の償還については減債基金への積立を行っており，また，将来の財政運営に備え計画的に財政調整基金への積立を行ってきたことから，経常収支比率が悪化してもすぐに財政運営が立ち行かなくなることはないが，町債残高の抑制と経常収支比率の改善のため，令和２年度から町債の計画的な繰上償還を行っている。今後も財政状況を勘案しながら，適宜実施を検討していくこととしてい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146177</xdr:rowOff>
    </xdr:from>
    <xdr:to>
      <xdr:col>23</xdr:col>
      <xdr:colOff>133350</xdr:colOff>
      <xdr:row>59</xdr:row>
      <xdr:rowOff>167894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61727"/>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85852</xdr:rowOff>
    </xdr:from>
    <xdr:to>
      <xdr:col>19</xdr:col>
      <xdr:colOff>133350</xdr:colOff>
      <xdr:row>59</xdr:row>
      <xdr:rowOff>167894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01402"/>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25527</xdr:rowOff>
    </xdr:from>
    <xdr:to>
      <xdr:col>15</xdr:col>
      <xdr:colOff>82550</xdr:colOff>
      <xdr:row>59</xdr:row>
      <xdr:rowOff>85852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4107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25527</xdr:rowOff>
    </xdr:from>
    <xdr:to>
      <xdr:col>11</xdr:col>
      <xdr:colOff>31750</xdr:colOff>
      <xdr:row>59</xdr:row>
      <xdr:rowOff>124460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41077"/>
          <a:ext cx="889000" cy="9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95377</xdr:rowOff>
    </xdr:from>
    <xdr:to>
      <xdr:col>23</xdr:col>
      <xdr:colOff>184150</xdr:colOff>
      <xdr:row>60</xdr:row>
      <xdr:rowOff>25527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111904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56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117094</xdr:rowOff>
    </xdr:from>
    <xdr:to>
      <xdr:col>19</xdr:col>
      <xdr:colOff>184150</xdr:colOff>
      <xdr:row>60</xdr:row>
      <xdr:rowOff>47244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32021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19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35052</xdr:rowOff>
    </xdr:from>
    <xdr:to>
      <xdr:col>15</xdr:col>
      <xdr:colOff>133350</xdr:colOff>
      <xdr:row>59</xdr:row>
      <xdr:rowOff>136652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5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146829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91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146177</xdr:rowOff>
    </xdr:from>
    <xdr:to>
      <xdr:col>11</xdr:col>
      <xdr:colOff>82550</xdr:colOff>
      <xdr:row>59</xdr:row>
      <xdr:rowOff>76327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86504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59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73660</xdr:rowOff>
    </xdr:from>
    <xdr:to>
      <xdr:col>7</xdr:col>
      <xdr:colOff>31750</xdr:colOff>
      <xdr:row>60</xdr:row>
      <xdr:rowOff>3810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13987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[251,169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令和６年度の１人当たり人件費・物件費等決算額は前年度から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％の増となった。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人口減少社会の中で矢掛町では定住人口・交流人口の増加を大きく打ち出し，定住施策や少子化対策のほか，観光施策に力を入れている。特にソフト事業に重点を置いて各種施策を実施していることにより，賑わい創出のための委託費が増えていることに加え，令和２年度からの会計年度任用職員制度の開始や物価高騰の継続により，増加が続い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基礎自治体である市町村の業務量は年々増加しており，人件費・物件費をすぐに削減することは難しいが，国県の補助制度を有効に活用することで一般財源の支出を抑える一方で，指定管理者制度の活用など事務の合理化を進め，経費削減に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45653</xdr:rowOff>
    </xdr:from>
    <xdr:to>
      <xdr:col>23</xdr:col>
      <xdr:colOff>133350</xdr:colOff>
      <xdr:row>82</xdr:row>
      <xdr:rowOff>97188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04553"/>
          <a:ext cx="838200" cy="5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166590</xdr:rowOff>
    </xdr:from>
    <xdr:to>
      <xdr:col>19</xdr:col>
      <xdr:colOff>133350</xdr:colOff>
      <xdr:row>82</xdr:row>
      <xdr:rowOff>45653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54040"/>
          <a:ext cx="889000" cy="5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108065</xdr:rowOff>
    </xdr:from>
    <xdr:to>
      <xdr:col>15</xdr:col>
      <xdr:colOff>82550</xdr:colOff>
      <xdr:row>81</xdr:row>
      <xdr:rowOff>166590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95515"/>
          <a:ext cx="889000" cy="5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60692</xdr:rowOff>
    </xdr:from>
    <xdr:to>
      <xdr:col>11</xdr:col>
      <xdr:colOff>31750</xdr:colOff>
      <xdr:row>81</xdr:row>
      <xdr:rowOff>108065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48142"/>
          <a:ext cx="889000" cy="4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46388</xdr:rowOff>
    </xdr:from>
    <xdr:to>
      <xdr:col>23</xdr:col>
      <xdr:colOff>184150</xdr:colOff>
      <xdr:row>82</xdr:row>
      <xdr:rowOff>147988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0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18465</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07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166303</xdr:rowOff>
    </xdr:from>
    <xdr:to>
      <xdr:col>19</xdr:col>
      <xdr:colOff>184150</xdr:colOff>
      <xdr:row>82</xdr:row>
      <xdr:rowOff>96453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5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81230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40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115790</xdr:rowOff>
    </xdr:from>
    <xdr:to>
      <xdr:col>15</xdr:col>
      <xdr:colOff>133350</xdr:colOff>
      <xdr:row>82</xdr:row>
      <xdr:rowOff>45940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0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30717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0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57265</xdr:rowOff>
    </xdr:from>
    <xdr:to>
      <xdr:col>11</xdr:col>
      <xdr:colOff>82550</xdr:colOff>
      <xdr:row>81</xdr:row>
      <xdr:rowOff>158865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4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169042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13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9892</xdr:rowOff>
    </xdr:from>
    <xdr:to>
      <xdr:col>7</xdr:col>
      <xdr:colOff>31750</xdr:colOff>
      <xdr:row>81</xdr:row>
      <xdr:rowOff>111492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9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121669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6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年度以降，数字が徐々に上昇している中ではあったが，令和６年度においては前年度から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これらについては，一般行政職員の構成人数が少ない中で，異動に伴い変動しているものであり，特に大きな要因はない。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873111"/>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87</xdr:row>
      <xdr:rowOff>64205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873111"/>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64205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2673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117828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26734"/>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xdr:rowOff>
    </xdr:from>
    <xdr:to>
      <xdr:col>73</xdr:col>
      <xdr:colOff>44450</xdr:colOff>
      <xdr:row>87</xdr:row>
      <xdr:rowOff>115005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99782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67028</xdr:rowOff>
    </xdr:from>
    <xdr:to>
      <xdr:col>64</xdr:col>
      <xdr:colOff>152400</xdr:colOff>
      <xdr:row>87</xdr:row>
      <xdr:rowOff>168628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153405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矢掛町は類似団体内で人口千人当たり職員数が平均より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人少ない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8.85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人となっており，前年度からから若干差が縮まったものの，依然として類似団体平均を大きく下回っている。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市町村における行政サービスは，今後もさらに多様化していくことが見込まれることから，介護職や保育職等の専門職の確保を優先し，財政運営を考慮しながら採用を進めていく必要があるが，同時に，定年延長の影響も考慮しながら，世代交代の円滑化やＤＸの推進，業務の民間委託等の推進により，職員負担の軽減を図り，住民サービスの向上を図っ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71604</xdr:rowOff>
    </xdr:from>
    <xdr:to>
      <xdr:col>81</xdr:col>
      <xdr:colOff>44450</xdr:colOff>
      <xdr:row>59</xdr:row>
      <xdr:rowOff>145143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187154"/>
          <a:ext cx="8382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154577</xdr:rowOff>
    </xdr:from>
    <xdr:to>
      <xdr:col>77</xdr:col>
      <xdr:colOff>44450</xdr:colOff>
      <xdr:row>59</xdr:row>
      <xdr:rowOff>71604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0986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130447</xdr:rowOff>
    </xdr:from>
    <xdr:to>
      <xdr:col>72</xdr:col>
      <xdr:colOff>203200</xdr:colOff>
      <xdr:row>58</xdr:row>
      <xdr:rowOff>154577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07454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115509</xdr:rowOff>
    </xdr:from>
    <xdr:to>
      <xdr:col>68</xdr:col>
      <xdr:colOff>152400</xdr:colOff>
      <xdr:row>58</xdr:row>
      <xdr:rowOff>130447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059609"/>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94343</xdr:rowOff>
    </xdr:from>
    <xdr:to>
      <xdr:col>81</xdr:col>
      <xdr:colOff>95250</xdr:colOff>
      <xdr:row>60</xdr:row>
      <xdr:rowOff>24493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110870</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5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20804</xdr:rowOff>
    </xdr:from>
    <xdr:to>
      <xdr:col>77</xdr:col>
      <xdr:colOff>95250</xdr:colOff>
      <xdr:row>59</xdr:row>
      <xdr:rowOff>122404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3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132581</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05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103777</xdr:rowOff>
    </xdr:from>
    <xdr:to>
      <xdr:col>73</xdr:col>
      <xdr:colOff>44450</xdr:colOff>
      <xdr:row>59</xdr:row>
      <xdr:rowOff>33927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44104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81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79647</xdr:rowOff>
    </xdr:from>
    <xdr:to>
      <xdr:col>68</xdr:col>
      <xdr:colOff>203200</xdr:colOff>
      <xdr:row>59</xdr:row>
      <xdr:rowOff>9797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02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19974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79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64709</xdr:rowOff>
    </xdr:from>
    <xdr:to>
      <xdr:col>64</xdr:col>
      <xdr:colOff>152400</xdr:colOff>
      <xdr:row>58</xdr:row>
      <xdr:rowOff>166309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0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5036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77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後年度の交付税措置率の高い地方債を活用していることや，長期保有していた利率の高い地方債の償還終了により，実質公債費比率は年々減少していたが，平成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年度以降，過疎債を積極的に活用してきた結果，平成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年度から再び増加に転じた。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令和元年度末に町債残高が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億円を超えたこともあり，令和２年度から計画的な繰上償還を実施しているが（令和２～５年度は過疎債を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億円／年，令和６年度は緊防債を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億円），その効果により償還元金が削減されていることもあり，実質公債費比率が前年度から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ポイント低下し，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41</xdr:row>
      <xdr:rowOff>58965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1947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58965</xdr:rowOff>
    </xdr:from>
    <xdr:to>
      <xdr:col>77</xdr:col>
      <xdr:colOff>44450</xdr:colOff>
      <xdr:row>41</xdr:row>
      <xdr:rowOff>93435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93435</xdr:rowOff>
    </xdr:from>
    <xdr:to>
      <xdr:col>72</xdr:col>
      <xdr:colOff>203200</xdr:colOff>
      <xdr:row>41</xdr:row>
      <xdr:rowOff>139398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122885"/>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127907</xdr:rowOff>
    </xdr:from>
    <xdr:to>
      <xdr:col>68</xdr:col>
      <xdr:colOff>152400</xdr:colOff>
      <xdr:row>41</xdr:row>
      <xdr:rowOff>139398</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1573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127199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8165</xdr:rowOff>
    </xdr:from>
    <xdr:to>
      <xdr:col>77</xdr:col>
      <xdr:colOff>95250</xdr:colOff>
      <xdr:row>41</xdr:row>
      <xdr:rowOff>109765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119942</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42635</xdr:rowOff>
    </xdr:from>
    <xdr:to>
      <xdr:col>73</xdr:col>
      <xdr:colOff>44450</xdr:colOff>
      <xdr:row>41</xdr:row>
      <xdr:rowOff>144235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129012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88598</xdr:rowOff>
    </xdr:from>
    <xdr:to>
      <xdr:col>68</xdr:col>
      <xdr:colOff>203200</xdr:colOff>
      <xdr:row>42</xdr:row>
      <xdr:rowOff>18748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3525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昨年度同様，比率なしとなっている。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これは，財政調整基金や減債基金等への積立により，多額の基金残高があることと，過疎債等の交付税措置率の高い起債を中心に地方債を発行しているため，将来負担額を上回る充当可能財源等があることによ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の過疎地域指定に伴い，過疎債が発行可能となり，その積極的な活用による事業展開の結果公債費が増加しているが，同時に，後年度の負担とならないよう減債基金への積立を行っている。さらに，令和２年度から計画的な繰上償還を行っており，より健全な財政状況となるよう努めてい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職員手当の見直し等を行うことで人件費の抑制に努めたことと，団塊の世代の大量退職により職員の平均年齢が下がり，１人当たりの給与費が減少した結果，類似団体や岡山県の平均と比較して経常収支比率に占める人件費の割合はかなり低くなっていたが，令和２年度からの会計年度任用職員制度の施行に伴い，それまで物件費等に計上していた臨時的職員の計上性質を人件費に改めたため，大きく比率が上昇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令和６年度も前年度に引き続き，給与改定に伴う給与費の増加により，前年度から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25.1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69850</xdr:rowOff>
    </xdr:from>
    <xdr:to>
      <xdr:col>24</xdr:col>
      <xdr:colOff>25400</xdr:colOff>
      <xdr:row>35</xdr:row>
      <xdr:rowOff>132715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07060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167005</xdr:rowOff>
    </xdr:from>
    <xdr:to>
      <xdr:col>19</xdr:col>
      <xdr:colOff>187325</xdr:colOff>
      <xdr:row>35</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9630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92710</xdr:rowOff>
    </xdr:from>
    <xdr:to>
      <xdr:col>15</xdr:col>
      <xdr:colOff>98425</xdr:colOff>
      <xdr:row>34</xdr:row>
      <xdr:rowOff>167005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2201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92710</xdr:rowOff>
    </xdr:from>
    <xdr:to>
      <xdr:col>11</xdr:col>
      <xdr:colOff>9525</xdr:colOff>
      <xdr:row>34</xdr:row>
      <xdr:rowOff>149860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220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81915</xdr:rowOff>
    </xdr:from>
    <xdr:to>
      <xdr:col>24</xdr:col>
      <xdr:colOff>76200</xdr:colOff>
      <xdr:row>36</xdr:row>
      <xdr:rowOff>12065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53992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054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19050</xdr:rowOff>
    </xdr:from>
    <xdr:to>
      <xdr:col>20</xdr:col>
      <xdr:colOff>38100</xdr:colOff>
      <xdr:row>35</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105427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10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116205</xdr:rowOff>
    </xdr:from>
    <xdr:to>
      <xdr:col>15</xdr:col>
      <xdr:colOff>149225</xdr:colOff>
      <xdr:row>35</xdr:row>
      <xdr:rowOff>46355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56532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71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41910</xdr:rowOff>
    </xdr:from>
    <xdr:to>
      <xdr:col>11</xdr:col>
      <xdr:colOff>60325</xdr:colOff>
      <xdr:row>34</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153687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99060</xdr:rowOff>
    </xdr:from>
    <xdr:to>
      <xdr:col>6</xdr:col>
      <xdr:colOff>171450</xdr:colOff>
      <xdr:row>35</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正職員の採用を抑制し嘱託・臨時職員を積極的に活用しているため，類似団体と比べて人件費の比率が低い一方で，物件費の比率はやや高めとなっていたが，会計年度任用職員制度の施行に伴い，旧嘱託・臨時職員の計上性質を人件費に改めたことなどにより，物件費が令和２年度に大幅減となった。</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令和６年度は物価高騰の影響により光熱水費や燃料費といった経常的な物件費が増加したため，比率としては前年度から</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10.6</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％となっている。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物件費については，物価高騰に加え，デジタル化の推進に伴うシステム関係の委託料，公共施設の指定管理料等が今後増加していくことが想定されるため，徹底した経費節減と費用対効果の検証により抑制を図っていく必要があ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83566</xdr:rowOff>
    </xdr:from>
    <xdr:to>
      <xdr:col>82</xdr:col>
      <xdr:colOff>107950</xdr:colOff>
      <xdr:row>13</xdr:row>
      <xdr:rowOff>97282</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31241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56134</xdr:rowOff>
    </xdr:from>
    <xdr:to>
      <xdr:col>78</xdr:col>
      <xdr:colOff>69850</xdr:colOff>
      <xdr:row>13</xdr:row>
      <xdr:rowOff>83566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2849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56134</xdr:rowOff>
    </xdr:from>
    <xdr:to>
      <xdr:col>73</xdr:col>
      <xdr:colOff>180975</xdr:colOff>
      <xdr:row>13</xdr:row>
      <xdr:rowOff>65278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2849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65278</xdr:rowOff>
    </xdr:from>
    <xdr:to>
      <xdr:col>69</xdr:col>
      <xdr:colOff>92075</xdr:colOff>
      <xdr:row>13</xdr:row>
      <xdr:rowOff>97282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2941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46482</xdr:rowOff>
    </xdr:from>
    <xdr:to>
      <xdr:col>82</xdr:col>
      <xdr:colOff>158750</xdr:colOff>
      <xdr:row>13</xdr:row>
      <xdr:rowOff>148082</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2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126509</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1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32766</xdr:rowOff>
    </xdr:from>
    <xdr:to>
      <xdr:col>78</xdr:col>
      <xdr:colOff>120650</xdr:colOff>
      <xdr:row>13</xdr:row>
      <xdr:rowOff>134366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144543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030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5334</xdr:rowOff>
    </xdr:from>
    <xdr:to>
      <xdr:col>74</xdr:col>
      <xdr:colOff>31750</xdr:colOff>
      <xdr:row>13</xdr:row>
      <xdr:rowOff>106934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23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117111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0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14478</xdr:rowOff>
    </xdr:from>
    <xdr:to>
      <xdr:col>69</xdr:col>
      <xdr:colOff>142875</xdr:colOff>
      <xdr:row>13</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4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126255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1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46482</xdr:rowOff>
    </xdr:from>
    <xdr:to>
      <xdr:col>65</xdr:col>
      <xdr:colOff>53975</xdr:colOff>
      <xdr:row>13</xdr:row>
      <xdr:rowOff>148082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2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158259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4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扶助費は障害者，障害児の福祉サービス費が年々増加していることに加え，保育士の給与（嘱託給）の増等による保育園関係経費も増加していたが，会計年度任用職員制度の施行に伴い，保育士給与を人件費へ計上したため，令和２年度に大幅減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令和６年度は児童手当の拡充により，経常的な扶助費が増加したことに伴い，前年度から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575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矢掛町は下水道の整備を推進する中で多額の設備投資を行っており，その財源とした地方債の償還に充てるための繰出金が大きく数字を押し上げていた。平成</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年度に下水道事業が公営企業法適用となり，同会計への繰出金が補助費等となったことに伴い繰出金が大きく減少した。</a:t>
          </a:r>
        </a:p>
        <a:p>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　令和６年度は特別会計への繰出金の減等により，前年度から</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150">
              <a:solidFill>
                <a:sysClr val="windowText" lastClr="000000"/>
              </a:solidFill>
              <a:latin typeface="ＭＳ Ｐゴシック" panose="020B0600070205080204" pitchFamily="50" charset="-128"/>
              <a:ea typeface="ＭＳ Ｐゴシック" panose="020B0600070205080204" pitchFamily="50" charset="-128"/>
            </a:rPr>
            <a:t>12.4</a:t>
          </a:r>
          <a:r>
            <a:rPr kumimoji="1" lang="ja-JP" altLang="en-US" sz="1150">
              <a:solidFill>
                <a:sysClr val="windowText" lastClr="000000"/>
              </a:solidFill>
              <a:latin typeface="ＭＳ Ｐゴシック" panose="020B0600070205080204" pitchFamily="50" charset="-128"/>
              <a:ea typeface="ＭＳ Ｐゴシック" panose="020B0600070205080204" pitchFamily="50" charset="-128"/>
            </a:rPr>
            <a:t>％となっており，高齢化の進展に伴い介護保険会計や後期高齢者医療会計への繰出金が増加しているため，今後も比率の悪化が継続する見込である。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120650</xdr:rowOff>
    </xdr:from>
    <xdr:to>
      <xdr:col>82</xdr:col>
      <xdr:colOff>107950</xdr:colOff>
      <xdr:row>58</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93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57150</xdr:rowOff>
    </xdr:from>
    <xdr:to>
      <xdr:col>73</xdr:col>
      <xdr:colOff>180975</xdr:colOff>
      <xdr:row>57</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29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57150</xdr:rowOff>
    </xdr:from>
    <xdr:to>
      <xdr:col>69</xdr:col>
      <xdr:colOff>92075</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29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6350</xdr:rowOff>
    </xdr:from>
    <xdr:to>
      <xdr:col>69</xdr:col>
      <xdr:colOff>142875</xdr:colOff>
      <xdr:row>57</xdr:row>
      <xdr:rowOff>107950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下水道事業が公営企業法適用となったことに伴い，同会計への繰出金が補助費等に計上されることとなったため，経常的な補助費等の比率が高くなっているものの，令和２～３年度は経常一般財源の大幅な増加が続いたことから，比率としては低下してい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令和６年度は，ふるさと納税や基金からの繰入金等の充当による一般財源の減により，前年度から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％となっている。今後も賑わい創出のための積極的な施策を展開する中で支出増が見込まれるが，費用対効果を見極め，適切・効果的に補助事業を執行していく必要がある。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37</xdr:row>
      <xdr:rowOff>153670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4135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85090</xdr:rowOff>
    </xdr:from>
    <xdr:to>
      <xdr:col>78</xdr:col>
      <xdr:colOff>69850</xdr:colOff>
      <xdr:row>37</xdr:row>
      <xdr:rowOff>153670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4287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85090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90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90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162577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102870</xdr:rowOff>
    </xdr:from>
    <xdr:to>
      <xdr:col>78</xdr:col>
      <xdr:colOff>120650</xdr:colOff>
      <xdr:row>38</xdr:row>
      <xdr:rowOff>33020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17797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34290</xdr:rowOff>
    </xdr:from>
    <xdr:to>
      <xdr:col>74</xdr:col>
      <xdr:colOff>31750</xdr:colOff>
      <xdr:row>37</xdr:row>
      <xdr:rowOff>135890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120667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公債費については，前年度から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％となっており，令和２年度から実施している計画的な繰上償還の効果が表れている。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近年は公共施設の整備等による地方債の発行が増えており，今後もしばらくの間は償還元金が増えていく見込である。物価高騰が続く中，財政状況を勘案しながら，今後も繰上償還の実施を検討していくこととしており，将来の公債費負担の軽減を図っ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101854</xdr:rowOff>
    </xdr:from>
    <xdr:to>
      <xdr:col>24</xdr:col>
      <xdr:colOff>25400</xdr:colOff>
      <xdr:row>77</xdr:row>
      <xdr:rowOff>138430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035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17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89787"/>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88137</xdr:rowOff>
    </xdr:from>
    <xdr:to>
      <xdr:col>11</xdr:col>
      <xdr:colOff>9525</xdr:colOff>
      <xdr:row>77</xdr:row>
      <xdr:rowOff>106426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8978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23131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87630</xdr:rowOff>
    </xdr:from>
    <xdr:to>
      <xdr:col>20</xdr:col>
      <xdr:colOff>38100</xdr:colOff>
      <xdr:row>78</xdr:row>
      <xdr:rowOff>17780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37337</xdr:rowOff>
    </xdr:from>
    <xdr:to>
      <xdr:col>11</xdr:col>
      <xdr:colOff>60325</xdr:colOff>
      <xdr:row>77</xdr:row>
      <xdr:rowOff>138937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123714</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公債費を除いた経常収支比率は前年度からほぼ横ばいとなっており，コロナ禍前の通常の形に戻ってきている。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高齢化が進行する中，扶助費や補助費等は容易に削減できない経費だが，適切・計画的に事務を行うことで支出の伸びを抑えるとともに，地方税等の経常一般財源の確保に努め，財政運営の弾力性を維持するために，経常収支比率</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％以下を継続できるよう，適正に財政を運営していく。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xdr:rowOff>
    </xdr:from>
    <xdr:to>
      <xdr:col>82</xdr:col>
      <xdr:colOff>107950</xdr:colOff>
      <xdr:row>75</xdr:row>
      <xdr:rowOff>8128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86459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113284</xdr:rowOff>
    </xdr:from>
    <xdr:to>
      <xdr:col>78</xdr:col>
      <xdr:colOff>69850</xdr:colOff>
      <xdr:row>75</xdr:row>
      <xdr:rowOff>8128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0058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69850</xdr:rowOff>
    </xdr:from>
    <xdr:to>
      <xdr:col>73</xdr:col>
      <xdr:colOff>180975</xdr:colOff>
      <xdr:row>74</xdr:row>
      <xdr:rowOff>113284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571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69850</xdr:rowOff>
    </xdr:from>
    <xdr:to>
      <xdr:col>69</xdr:col>
      <xdr:colOff>92075</xdr:colOff>
      <xdr:row>74</xdr:row>
      <xdr:rowOff>154432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57150"/>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126492</xdr:rowOff>
    </xdr:from>
    <xdr:to>
      <xdr:col>82</xdr:col>
      <xdr:colOff>158750</xdr:colOff>
      <xdr:row>75</xdr:row>
      <xdr:rowOff>56642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143019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5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128778</xdr:rowOff>
    </xdr:from>
    <xdr:to>
      <xdr:col>78</xdr:col>
      <xdr:colOff>120650</xdr:colOff>
      <xdr:row>75</xdr:row>
      <xdr:rowOff>58928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69105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4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62484</xdr:rowOff>
    </xdr:from>
    <xdr:to>
      <xdr:col>74</xdr:col>
      <xdr:colOff>31750</xdr:colOff>
      <xdr:row>74</xdr:row>
      <xdr:rowOff>164084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2811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19050</xdr:rowOff>
    </xdr:from>
    <xdr:to>
      <xdr:col>69</xdr:col>
      <xdr:colOff>142875</xdr:colOff>
      <xdr:row>74</xdr:row>
      <xdr:rowOff>120650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130827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7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107742</xdr:rowOff>
    </xdr:from>
    <xdr:to>
      <xdr:col>29</xdr:col>
      <xdr:colOff>127000</xdr:colOff>
      <xdr:row>18</xdr:row>
      <xdr:rowOff>8587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70017"/>
          <a:ext cx="647700" cy="72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8587</xdr:rowOff>
    </xdr:from>
    <xdr:to>
      <xdr:col>26</xdr:col>
      <xdr:colOff>50800</xdr:colOff>
      <xdr:row>18</xdr:row>
      <xdr:rowOff>57719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42312"/>
          <a:ext cx="698500" cy="49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57719</xdr:rowOff>
    </xdr:from>
    <xdr:to>
      <xdr:col>22</xdr:col>
      <xdr:colOff>114300</xdr:colOff>
      <xdr:row>18</xdr:row>
      <xdr:rowOff>96832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91444"/>
          <a:ext cx="698500" cy="39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96832</xdr:rowOff>
    </xdr:from>
    <xdr:to>
      <xdr:col>18</xdr:col>
      <xdr:colOff>177800</xdr:colOff>
      <xdr:row>18</xdr:row>
      <xdr:rowOff>132088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30557"/>
          <a:ext cx="698500" cy="35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56942</xdr:rowOff>
    </xdr:from>
    <xdr:to>
      <xdr:col>29</xdr:col>
      <xdr:colOff>177800</xdr:colOff>
      <xdr:row>17</xdr:row>
      <xdr:rowOff>158542</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19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73469</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64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129237</xdr:rowOff>
    </xdr:from>
    <xdr:to>
      <xdr:col>26</xdr:col>
      <xdr:colOff>101600</xdr:colOff>
      <xdr:row>18</xdr:row>
      <xdr:rowOff>59387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91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69564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6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6919</xdr:rowOff>
    </xdr:from>
    <xdr:to>
      <xdr:col>22</xdr:col>
      <xdr:colOff>165100</xdr:colOff>
      <xdr:row>18</xdr:row>
      <xdr:rowOff>108519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0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118696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46032</xdr:rowOff>
    </xdr:from>
    <xdr:to>
      <xdr:col>19</xdr:col>
      <xdr:colOff>38100</xdr:colOff>
      <xdr:row>18</xdr:row>
      <xdr:rowOff>147632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79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157809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94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81288</xdr:rowOff>
    </xdr:from>
    <xdr:to>
      <xdr:col>15</xdr:col>
      <xdr:colOff>101600</xdr:colOff>
      <xdr:row>19</xdr:row>
      <xdr:rowOff>11438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15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21615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8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255701</xdr:rowOff>
    </xdr:from>
    <xdr:to>
      <xdr:col>29</xdr:col>
      <xdr:colOff>127000</xdr:colOff>
      <xdr:row>35</xdr:row>
      <xdr:rowOff>289603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866051"/>
          <a:ext cx="647700" cy="33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253896</xdr:rowOff>
    </xdr:from>
    <xdr:to>
      <xdr:col>26</xdr:col>
      <xdr:colOff>50800</xdr:colOff>
      <xdr:row>35</xdr:row>
      <xdr:rowOff>255701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864246"/>
          <a:ext cx="698500" cy="1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167462</xdr:rowOff>
    </xdr:from>
    <xdr:to>
      <xdr:col>22</xdr:col>
      <xdr:colOff>114300</xdr:colOff>
      <xdr:row>35</xdr:row>
      <xdr:rowOff>253896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777812"/>
          <a:ext cx="698500" cy="86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167462</xdr:rowOff>
    </xdr:from>
    <xdr:to>
      <xdr:col>18</xdr:col>
      <xdr:colOff>177800</xdr:colOff>
      <xdr:row>35</xdr:row>
      <xdr:rowOff>259634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777812"/>
          <a:ext cx="698500" cy="92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238803</xdr:rowOff>
    </xdr:from>
    <xdr:to>
      <xdr:col>29</xdr:col>
      <xdr:colOff>177800</xdr:colOff>
      <xdr:row>35</xdr:row>
      <xdr:rowOff>340403</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849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210880</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21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204901</xdr:rowOff>
    </xdr:from>
    <xdr:to>
      <xdr:col>26</xdr:col>
      <xdr:colOff>101600</xdr:colOff>
      <xdr:row>35</xdr:row>
      <xdr:rowOff>306501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815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291278</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901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203096</xdr:rowOff>
    </xdr:from>
    <xdr:to>
      <xdr:col>22</xdr:col>
      <xdr:colOff>165100</xdr:colOff>
      <xdr:row>35</xdr:row>
      <xdr:rowOff>304696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13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289473</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89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116662</xdr:rowOff>
    </xdr:from>
    <xdr:to>
      <xdr:col>19</xdr:col>
      <xdr:colOff>38100</xdr:colOff>
      <xdr:row>35</xdr:row>
      <xdr:rowOff>218262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27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228439</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49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208834</xdr:rowOff>
    </xdr:from>
    <xdr:to>
      <xdr:col>15</xdr:col>
      <xdr:colOff>101600</xdr:colOff>
      <xdr:row>35</xdr:row>
      <xdr:rowOff>310434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19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320611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58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50992</xdr:rowOff>
    </xdr:from>
    <xdr:to>
      <xdr:col>24</xdr:col>
      <xdr:colOff>63500</xdr:colOff>
      <xdr:row>36</xdr:row>
      <xdr:rowOff>8647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51742"/>
          <a:ext cx="838200" cy="12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8647</xdr:rowOff>
    </xdr:from>
    <xdr:to>
      <xdr:col>19</xdr:col>
      <xdr:colOff>177800</xdr:colOff>
      <xdr:row>36</xdr:row>
      <xdr:rowOff>81450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80847"/>
          <a:ext cx="889000" cy="7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81450</xdr:rowOff>
    </xdr:from>
    <xdr:to>
      <xdr:col>15</xdr:col>
      <xdr:colOff>50800</xdr:colOff>
      <xdr:row>36</xdr:row>
      <xdr:rowOff>149279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53650"/>
          <a:ext cx="889000" cy="6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149279</xdr:rowOff>
    </xdr:from>
    <xdr:to>
      <xdr:col>10</xdr:col>
      <xdr:colOff>114300</xdr:colOff>
      <xdr:row>37</xdr:row>
      <xdr:rowOff>25596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1479"/>
          <a:ext cx="889000" cy="4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192</xdr:rowOff>
    </xdr:from>
    <xdr:to>
      <xdr:col>24</xdr:col>
      <xdr:colOff>114300</xdr:colOff>
      <xdr:row>35</xdr:row>
      <xdr:rowOff>101792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0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23069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5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129297</xdr:rowOff>
    </xdr:from>
    <xdr:to>
      <xdr:col>20</xdr:col>
      <xdr:colOff>38100</xdr:colOff>
      <xdr:row>36</xdr:row>
      <xdr:rowOff>59447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3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75974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5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30650</xdr:rowOff>
    </xdr:from>
    <xdr:to>
      <xdr:col>15</xdr:col>
      <xdr:colOff>101600</xdr:colOff>
      <xdr:row>36</xdr:row>
      <xdr:rowOff>132250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148777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78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98479</xdr:rowOff>
    </xdr:from>
    <xdr:to>
      <xdr:col>10</xdr:col>
      <xdr:colOff>165100</xdr:colOff>
      <xdr:row>37</xdr:row>
      <xdr:rowOff>28629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45156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4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146246</xdr:rowOff>
    </xdr:from>
    <xdr:to>
      <xdr:col>6</xdr:col>
      <xdr:colOff>38100</xdr:colOff>
      <xdr:row>37</xdr:row>
      <xdr:rowOff>76396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67523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1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101946</xdr:rowOff>
    </xdr:from>
    <xdr:to>
      <xdr:col>24</xdr:col>
      <xdr:colOff>63500</xdr:colOff>
      <xdr:row>56</xdr:row>
      <xdr:rowOff>125351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03146"/>
          <a:ext cx="83820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125351</xdr:rowOff>
    </xdr:from>
    <xdr:to>
      <xdr:col>19</xdr:col>
      <xdr:colOff>177800</xdr:colOff>
      <xdr:row>56</xdr:row>
      <xdr:rowOff>153508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26551"/>
          <a:ext cx="889000" cy="2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153508</xdr:rowOff>
    </xdr:from>
    <xdr:to>
      <xdr:col>15</xdr:col>
      <xdr:colOff>50800</xdr:colOff>
      <xdr:row>57</xdr:row>
      <xdr:rowOff>23582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54708"/>
          <a:ext cx="889000" cy="4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23582</xdr:rowOff>
    </xdr:from>
    <xdr:to>
      <xdr:col>10</xdr:col>
      <xdr:colOff>114300</xdr:colOff>
      <xdr:row>57</xdr:row>
      <xdr:rowOff>71668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796232"/>
          <a:ext cx="889000" cy="4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51146</xdr:rowOff>
    </xdr:from>
    <xdr:to>
      <xdr:col>24</xdr:col>
      <xdr:colOff>114300</xdr:colOff>
      <xdr:row>56</xdr:row>
      <xdr:rowOff>152746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5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29573</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3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74551</xdr:rowOff>
    </xdr:from>
    <xdr:to>
      <xdr:col>20</xdr:col>
      <xdr:colOff>38100</xdr:colOff>
      <xdr:row>57</xdr:row>
      <xdr:rowOff>4701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7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21228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50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102708</xdr:rowOff>
    </xdr:from>
    <xdr:to>
      <xdr:col>15</xdr:col>
      <xdr:colOff>101600</xdr:colOff>
      <xdr:row>57</xdr:row>
      <xdr:rowOff>32858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0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49385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79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144232</xdr:rowOff>
    </xdr:from>
    <xdr:to>
      <xdr:col>10</xdr:col>
      <xdr:colOff>165100</xdr:colOff>
      <xdr:row>57</xdr:row>
      <xdr:rowOff>74382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4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65509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83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20868</xdr:rowOff>
    </xdr:from>
    <xdr:to>
      <xdr:col>6</xdr:col>
      <xdr:colOff>38100</xdr:colOff>
      <xdr:row>57</xdr:row>
      <xdr:rowOff>122468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9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113595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8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48031</xdr:rowOff>
    </xdr:from>
    <xdr:to>
      <xdr:col>24</xdr:col>
      <xdr:colOff>63500</xdr:colOff>
      <xdr:row>78</xdr:row>
      <xdr:rowOff>53270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21131"/>
          <a:ext cx="838200" cy="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48031</xdr:rowOff>
    </xdr:from>
    <xdr:to>
      <xdr:col>19</xdr:col>
      <xdr:colOff>177800</xdr:colOff>
      <xdr:row>78</xdr:row>
      <xdr:rowOff>70738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21131"/>
          <a:ext cx="889000" cy="2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70738</xdr:rowOff>
    </xdr:from>
    <xdr:to>
      <xdr:col>15</xdr:col>
      <xdr:colOff>50800</xdr:colOff>
      <xdr:row>78</xdr:row>
      <xdr:rowOff>117717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43838"/>
          <a:ext cx="889000" cy="4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117717</xdr:rowOff>
    </xdr:from>
    <xdr:to>
      <xdr:col>10</xdr:col>
      <xdr:colOff>114300</xdr:colOff>
      <xdr:row>78</xdr:row>
      <xdr:rowOff>126670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90817"/>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2470</xdr:rowOff>
    </xdr:from>
    <xdr:to>
      <xdr:col>24</xdr:col>
      <xdr:colOff>114300</xdr:colOff>
      <xdr:row>78</xdr:row>
      <xdr:rowOff>104070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7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152347</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168681</xdr:rowOff>
    </xdr:from>
    <xdr:to>
      <xdr:col>20</xdr:col>
      <xdr:colOff>38100</xdr:colOff>
      <xdr:row>78</xdr:row>
      <xdr:rowOff>98831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7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89958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6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19938</xdr:rowOff>
    </xdr:from>
    <xdr:to>
      <xdr:col>15</xdr:col>
      <xdr:colOff>101600</xdr:colOff>
      <xdr:row>78</xdr:row>
      <xdr:rowOff>121538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112665</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66917</xdr:rowOff>
    </xdr:from>
    <xdr:to>
      <xdr:col>10</xdr:col>
      <xdr:colOff>165100</xdr:colOff>
      <xdr:row>78</xdr:row>
      <xdr:rowOff>168517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4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159644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75870</xdr:rowOff>
    </xdr:from>
    <xdr:to>
      <xdr:col>6</xdr:col>
      <xdr:colOff>38100</xdr:colOff>
      <xdr:row>79</xdr:row>
      <xdr:rowOff>6020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168597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4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10655</xdr:rowOff>
    </xdr:from>
    <xdr:to>
      <xdr:col>24</xdr:col>
      <xdr:colOff>63500</xdr:colOff>
      <xdr:row>96</xdr:row>
      <xdr:rowOff>24295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69855"/>
          <a:ext cx="8382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10655</xdr:rowOff>
    </xdr:from>
    <xdr:to>
      <xdr:col>19</xdr:col>
      <xdr:colOff>177800</xdr:colOff>
      <xdr:row>96</xdr:row>
      <xdr:rowOff>94450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69855"/>
          <a:ext cx="889000" cy="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94907</xdr:rowOff>
    </xdr:from>
    <xdr:to>
      <xdr:col>15</xdr:col>
      <xdr:colOff>50800</xdr:colOff>
      <xdr:row>96</xdr:row>
      <xdr:rowOff>94450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82657"/>
          <a:ext cx="889000" cy="1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94907</xdr:rowOff>
    </xdr:from>
    <xdr:to>
      <xdr:col>10</xdr:col>
      <xdr:colOff>114300</xdr:colOff>
      <xdr:row>97</xdr:row>
      <xdr:rowOff>34240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82657"/>
          <a:ext cx="889000" cy="28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144945</xdr:rowOff>
    </xdr:from>
    <xdr:to>
      <xdr:col>24</xdr:col>
      <xdr:colOff>114300</xdr:colOff>
      <xdr:row>96</xdr:row>
      <xdr:rowOff>75095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3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123372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1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131305</xdr:rowOff>
    </xdr:from>
    <xdr:to>
      <xdr:col>20</xdr:col>
      <xdr:colOff>38100</xdr:colOff>
      <xdr:row>96</xdr:row>
      <xdr:rowOff>61455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52582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1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43650</xdr:rowOff>
    </xdr:from>
    <xdr:to>
      <xdr:col>15</xdr:col>
      <xdr:colOff>101600</xdr:colOff>
      <xdr:row>96</xdr:row>
      <xdr:rowOff>145250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136377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44107</xdr:rowOff>
    </xdr:from>
    <xdr:to>
      <xdr:col>10</xdr:col>
      <xdr:colOff>165100</xdr:colOff>
      <xdr:row>95</xdr:row>
      <xdr:rowOff>145707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3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136834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42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154890</xdr:rowOff>
    </xdr:from>
    <xdr:to>
      <xdr:col>6</xdr:col>
      <xdr:colOff>38100</xdr:colOff>
      <xdr:row>97</xdr:row>
      <xdr:rowOff>85040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76167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130030</xdr:rowOff>
    </xdr:from>
    <xdr:to>
      <xdr:col>55</xdr:col>
      <xdr:colOff>0</xdr:colOff>
      <xdr:row>36</xdr:row>
      <xdr:rowOff>31679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30780"/>
          <a:ext cx="838200" cy="7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31679</xdr:rowOff>
    </xdr:from>
    <xdr:to>
      <xdr:col>50</xdr:col>
      <xdr:colOff>114300</xdr:colOff>
      <xdr:row>36</xdr:row>
      <xdr:rowOff>60029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03879"/>
          <a:ext cx="889000" cy="2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42381</xdr:rowOff>
    </xdr:from>
    <xdr:to>
      <xdr:col>45</xdr:col>
      <xdr:colOff>177800</xdr:colOff>
      <xdr:row>36</xdr:row>
      <xdr:rowOff>60029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14581"/>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85027</xdr:rowOff>
    </xdr:from>
    <xdr:to>
      <xdr:col>41</xdr:col>
      <xdr:colOff>50800</xdr:colOff>
      <xdr:row>36</xdr:row>
      <xdr:rowOff>42381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14327"/>
          <a:ext cx="889000" cy="30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79230</xdr:rowOff>
    </xdr:from>
    <xdr:to>
      <xdr:col>55</xdr:col>
      <xdr:colOff>50800</xdr:colOff>
      <xdr:row>36</xdr:row>
      <xdr:rowOff>9380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7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102107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3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152329</xdr:rowOff>
    </xdr:from>
    <xdr:to>
      <xdr:col>50</xdr:col>
      <xdr:colOff>165100</xdr:colOff>
      <xdr:row>36</xdr:row>
      <xdr:rowOff>82479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5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99006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28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9229</xdr:rowOff>
    </xdr:from>
    <xdr:to>
      <xdr:col>46</xdr:col>
      <xdr:colOff>38100</xdr:colOff>
      <xdr:row>36</xdr:row>
      <xdr:rowOff>110829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127356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5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163031</xdr:rowOff>
    </xdr:from>
    <xdr:to>
      <xdr:col>41</xdr:col>
      <xdr:colOff>101600</xdr:colOff>
      <xdr:row>36</xdr:row>
      <xdr:rowOff>93181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6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109708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3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34227</xdr:rowOff>
    </xdr:from>
    <xdr:to>
      <xdr:col>36</xdr:col>
      <xdr:colOff>165100</xdr:colOff>
      <xdr:row>34</xdr:row>
      <xdr:rowOff>135827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6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126954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5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159565</xdr:rowOff>
    </xdr:from>
    <xdr:to>
      <xdr:col>55</xdr:col>
      <xdr:colOff>0</xdr:colOff>
      <xdr:row>58</xdr:row>
      <xdr:rowOff>67878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32215"/>
          <a:ext cx="838200" cy="7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67878</xdr:rowOff>
    </xdr:from>
    <xdr:to>
      <xdr:col>50</xdr:col>
      <xdr:colOff>114300</xdr:colOff>
      <xdr:row>58</xdr:row>
      <xdr:rowOff>93999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011978"/>
          <a:ext cx="889000" cy="2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58522</xdr:rowOff>
    </xdr:from>
    <xdr:to>
      <xdr:col>45</xdr:col>
      <xdr:colOff>177800</xdr:colOff>
      <xdr:row>58</xdr:row>
      <xdr:rowOff>93999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02622"/>
          <a:ext cx="889000" cy="3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114802</xdr:rowOff>
    </xdr:from>
    <xdr:to>
      <xdr:col>41</xdr:col>
      <xdr:colOff>50800</xdr:colOff>
      <xdr:row>58</xdr:row>
      <xdr:rowOff>58522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87452"/>
          <a:ext cx="889000" cy="1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108765</xdr:rowOff>
    </xdr:from>
    <xdr:to>
      <xdr:col>55</xdr:col>
      <xdr:colOff>50800</xdr:colOff>
      <xdr:row>58</xdr:row>
      <xdr:rowOff>38915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8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131642</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3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17078</xdr:rowOff>
    </xdr:from>
    <xdr:to>
      <xdr:col>50</xdr:col>
      <xdr:colOff>165100</xdr:colOff>
      <xdr:row>58</xdr:row>
      <xdr:rowOff>118678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6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109805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5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43199</xdr:rowOff>
    </xdr:from>
    <xdr:to>
      <xdr:col>46</xdr:col>
      <xdr:colOff>38100</xdr:colOff>
      <xdr:row>58</xdr:row>
      <xdr:rowOff>144799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135926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8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7722</xdr:rowOff>
    </xdr:from>
    <xdr:to>
      <xdr:col>41</xdr:col>
      <xdr:colOff>101600</xdr:colOff>
      <xdr:row>58</xdr:row>
      <xdr:rowOff>109322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5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100449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4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64002</xdr:rowOff>
    </xdr:from>
    <xdr:to>
      <xdr:col>36</xdr:col>
      <xdr:colOff>165100</xdr:colOff>
      <xdr:row>57</xdr:row>
      <xdr:rowOff>165602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10679</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11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99664</xdr:rowOff>
    </xdr:from>
    <xdr:to>
      <xdr:col>55</xdr:col>
      <xdr:colOff>0</xdr:colOff>
      <xdr:row>78</xdr:row>
      <xdr:rowOff>105938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72764"/>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105938</xdr:rowOff>
    </xdr:from>
    <xdr:to>
      <xdr:col>50</xdr:col>
      <xdr:colOff>114300</xdr:colOff>
      <xdr:row>78</xdr:row>
      <xdr:rowOff>109150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79038"/>
          <a:ext cx="889000" cy="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68724</xdr:rowOff>
    </xdr:from>
    <xdr:to>
      <xdr:col>45</xdr:col>
      <xdr:colOff>177800</xdr:colOff>
      <xdr:row>78</xdr:row>
      <xdr:rowOff>109150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41824"/>
          <a:ext cx="889000" cy="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5676</xdr:rowOff>
    </xdr:from>
    <xdr:to>
      <xdr:col>41</xdr:col>
      <xdr:colOff>50800</xdr:colOff>
      <xdr:row>78</xdr:row>
      <xdr:rowOff>68724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8776"/>
          <a:ext cx="889000" cy="6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48864</xdr:rowOff>
    </xdr:from>
    <xdr:to>
      <xdr:col>55</xdr:col>
      <xdr:colOff>50800</xdr:colOff>
      <xdr:row>78</xdr:row>
      <xdr:rowOff>150464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145640</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55138</xdr:rowOff>
    </xdr:from>
    <xdr:to>
      <xdr:col>50</xdr:col>
      <xdr:colOff>165100</xdr:colOff>
      <xdr:row>78</xdr:row>
      <xdr:rowOff>156738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147865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2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58350</xdr:rowOff>
    </xdr:from>
    <xdr:to>
      <xdr:col>46</xdr:col>
      <xdr:colOff>38100</xdr:colOff>
      <xdr:row>78</xdr:row>
      <xdr:rowOff>159950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151077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2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17924</xdr:rowOff>
    </xdr:from>
    <xdr:to>
      <xdr:col>41</xdr:col>
      <xdr:colOff>101600</xdr:colOff>
      <xdr:row>78</xdr:row>
      <xdr:rowOff>119524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9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136051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6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126326</xdr:rowOff>
    </xdr:from>
    <xdr:to>
      <xdr:col>36</xdr:col>
      <xdr:colOff>165100</xdr:colOff>
      <xdr:row>78</xdr:row>
      <xdr:rowOff>56476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73003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10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99772</xdr:rowOff>
    </xdr:from>
    <xdr:to>
      <xdr:col>55</xdr:col>
      <xdr:colOff>0</xdr:colOff>
      <xdr:row>97</xdr:row>
      <xdr:rowOff>102584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58972"/>
          <a:ext cx="838200" cy="17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102584</xdr:rowOff>
    </xdr:from>
    <xdr:to>
      <xdr:col>50</xdr:col>
      <xdr:colOff>114300</xdr:colOff>
      <xdr:row>97</xdr:row>
      <xdr:rowOff>138666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33234"/>
          <a:ext cx="889000" cy="3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119666</xdr:rowOff>
    </xdr:from>
    <xdr:to>
      <xdr:col>45</xdr:col>
      <xdr:colOff>177800</xdr:colOff>
      <xdr:row>97</xdr:row>
      <xdr:rowOff>138666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50316"/>
          <a:ext cx="889000" cy="1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48068</xdr:rowOff>
    </xdr:from>
    <xdr:to>
      <xdr:col>41</xdr:col>
      <xdr:colOff>50800</xdr:colOff>
      <xdr:row>97</xdr:row>
      <xdr:rowOff>119666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78718"/>
          <a:ext cx="889000" cy="7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48972</xdr:rowOff>
    </xdr:from>
    <xdr:to>
      <xdr:col>55</xdr:col>
      <xdr:colOff>50800</xdr:colOff>
      <xdr:row>96</xdr:row>
      <xdr:rowOff>150572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0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71849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5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51784</xdr:rowOff>
    </xdr:from>
    <xdr:to>
      <xdr:col>50</xdr:col>
      <xdr:colOff>165100</xdr:colOff>
      <xdr:row>97</xdr:row>
      <xdr:rowOff>153384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144511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7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87866</xdr:rowOff>
    </xdr:from>
    <xdr:to>
      <xdr:col>46</xdr:col>
      <xdr:colOff>38100</xdr:colOff>
      <xdr:row>98</xdr:row>
      <xdr:rowOff>18016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1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9143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1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68866</xdr:rowOff>
    </xdr:from>
    <xdr:to>
      <xdr:col>41</xdr:col>
      <xdr:colOff>101600</xdr:colOff>
      <xdr:row>97</xdr:row>
      <xdr:rowOff>170466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9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161593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9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168718</xdr:rowOff>
    </xdr:from>
    <xdr:to>
      <xdr:col>36</xdr:col>
      <xdr:colOff>165100</xdr:colOff>
      <xdr:row>97</xdr:row>
      <xdr:rowOff>98868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115395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4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15250</xdr:rowOff>
    </xdr:from>
    <xdr:to>
      <xdr:col>85</xdr:col>
      <xdr:colOff>127000</xdr:colOff>
      <xdr:row>38</xdr:row>
      <xdr:rowOff>19005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530350"/>
          <a:ext cx="8382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19005</xdr:rowOff>
    </xdr:from>
    <xdr:to>
      <xdr:col>81</xdr:col>
      <xdr:colOff>50800</xdr:colOff>
      <xdr:row>38</xdr:row>
      <xdr:rowOff>24805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4105"/>
          <a:ext cx="889000" cy="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19005</xdr:rowOff>
    </xdr:from>
    <xdr:to>
      <xdr:col>76</xdr:col>
      <xdr:colOff>114300</xdr:colOff>
      <xdr:row>38</xdr:row>
      <xdr:rowOff>24805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34105"/>
          <a:ext cx="889000" cy="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156954</xdr:rowOff>
    </xdr:from>
    <xdr:to>
      <xdr:col>71</xdr:col>
      <xdr:colOff>177800</xdr:colOff>
      <xdr:row>38</xdr:row>
      <xdr:rowOff>19005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00604"/>
          <a:ext cx="889000" cy="3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135900</xdr:rowOff>
    </xdr:from>
    <xdr:to>
      <xdr:col>85</xdr:col>
      <xdr:colOff>177800</xdr:colOff>
      <xdr:row>38</xdr:row>
      <xdr:rowOff>66050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139655</xdr:rowOff>
    </xdr:from>
    <xdr:to>
      <xdr:col>81</xdr:col>
      <xdr:colOff>101600</xdr:colOff>
      <xdr:row>38</xdr:row>
      <xdr:rowOff>69805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60932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145455</xdr:rowOff>
    </xdr:from>
    <xdr:to>
      <xdr:col>76</xdr:col>
      <xdr:colOff>165100</xdr:colOff>
      <xdr:row>38</xdr:row>
      <xdr:rowOff>75605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66732</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81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139655</xdr:rowOff>
    </xdr:from>
    <xdr:to>
      <xdr:col>72</xdr:col>
      <xdr:colOff>38100</xdr:colOff>
      <xdr:row>38</xdr:row>
      <xdr:rowOff>69805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60932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106154</xdr:rowOff>
    </xdr:from>
    <xdr:to>
      <xdr:col>67</xdr:col>
      <xdr:colOff>101600</xdr:colOff>
      <xdr:row>38</xdr:row>
      <xdr:rowOff>36303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498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27430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95441</xdr:rowOff>
    </xdr:from>
    <xdr:to>
      <xdr:col>85</xdr:col>
      <xdr:colOff>127000</xdr:colOff>
      <xdr:row>74</xdr:row>
      <xdr:rowOff>107556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782741"/>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95441</xdr:rowOff>
    </xdr:from>
    <xdr:to>
      <xdr:col>81</xdr:col>
      <xdr:colOff>50800</xdr:colOff>
      <xdr:row>74</xdr:row>
      <xdr:rowOff>148324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782741"/>
          <a:ext cx="889000" cy="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148324</xdr:rowOff>
    </xdr:from>
    <xdr:to>
      <xdr:col>76</xdr:col>
      <xdr:colOff>114300</xdr:colOff>
      <xdr:row>75</xdr:row>
      <xdr:rowOff>6032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835624"/>
          <a:ext cx="889000" cy="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6032</xdr:rowOff>
    </xdr:from>
    <xdr:to>
      <xdr:col>71</xdr:col>
      <xdr:colOff>177800</xdr:colOff>
      <xdr:row>75</xdr:row>
      <xdr:rowOff>91313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64782"/>
          <a:ext cx="889000" cy="8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56756</xdr:rowOff>
    </xdr:from>
    <xdr:to>
      <xdr:col>85</xdr:col>
      <xdr:colOff>177800</xdr:colOff>
      <xdr:row>74</xdr:row>
      <xdr:rowOff>158356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4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79633</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59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44641</xdr:rowOff>
    </xdr:from>
    <xdr:to>
      <xdr:col>81</xdr:col>
      <xdr:colOff>101600</xdr:colOff>
      <xdr:row>74</xdr:row>
      <xdr:rowOff>146241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73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162768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50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97524</xdr:rowOff>
    </xdr:from>
    <xdr:to>
      <xdr:col>76</xdr:col>
      <xdr:colOff>165100</xdr:colOff>
      <xdr:row>75</xdr:row>
      <xdr:rowOff>27674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44201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56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126682</xdr:rowOff>
    </xdr:from>
    <xdr:to>
      <xdr:col>72</xdr:col>
      <xdr:colOff>38100</xdr:colOff>
      <xdr:row>75</xdr:row>
      <xdr:rowOff>56832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81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73359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58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40513</xdr:rowOff>
    </xdr:from>
    <xdr:to>
      <xdr:col>67</xdr:col>
      <xdr:colOff>101600</xdr:colOff>
      <xdr:row>75</xdr:row>
      <xdr:rowOff>142113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158640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67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44314</xdr:rowOff>
    </xdr:from>
    <xdr:to>
      <xdr:col>85</xdr:col>
      <xdr:colOff>127000</xdr:colOff>
      <xdr:row>97</xdr:row>
      <xdr:rowOff>130206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74964"/>
          <a:ext cx="838200" cy="8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51544</xdr:rowOff>
    </xdr:from>
    <xdr:to>
      <xdr:col>81</xdr:col>
      <xdr:colOff>50800</xdr:colOff>
      <xdr:row>97</xdr:row>
      <xdr:rowOff>130206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682194"/>
          <a:ext cx="889000" cy="7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51544</xdr:rowOff>
    </xdr:from>
    <xdr:to>
      <xdr:col>76</xdr:col>
      <xdr:colOff>114300</xdr:colOff>
      <xdr:row>97</xdr:row>
      <xdr:rowOff>89438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682194"/>
          <a:ext cx="889000" cy="3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89438</xdr:rowOff>
    </xdr:from>
    <xdr:to>
      <xdr:col>71</xdr:col>
      <xdr:colOff>177800</xdr:colOff>
      <xdr:row>97</xdr:row>
      <xdr:rowOff>155085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20088"/>
          <a:ext cx="889000" cy="6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164964</xdr:rowOff>
    </xdr:from>
    <xdr:to>
      <xdr:col>85</xdr:col>
      <xdr:colOff>177800</xdr:colOff>
      <xdr:row>97</xdr:row>
      <xdr:rowOff>95114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2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16391</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7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79406</xdr:rowOff>
    </xdr:from>
    <xdr:to>
      <xdr:col>81</xdr:col>
      <xdr:colOff>101600</xdr:colOff>
      <xdr:row>98</xdr:row>
      <xdr:rowOff>9556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1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0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744</xdr:rowOff>
    </xdr:from>
    <xdr:to>
      <xdr:col>76</xdr:col>
      <xdr:colOff>165100</xdr:colOff>
      <xdr:row>97</xdr:row>
      <xdr:rowOff>102344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93471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2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38638</xdr:rowOff>
    </xdr:from>
    <xdr:to>
      <xdr:col>72</xdr:col>
      <xdr:colOff>38100</xdr:colOff>
      <xdr:row>97</xdr:row>
      <xdr:rowOff>140238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6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131365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6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104285</xdr:rowOff>
    </xdr:from>
    <xdr:to>
      <xdr:col>67</xdr:col>
      <xdr:colOff>101600</xdr:colOff>
      <xdr:row>98</xdr:row>
      <xdr:rowOff>34435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3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25562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2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109045</xdr:rowOff>
    </xdr:from>
    <xdr:to>
      <xdr:col>116</xdr:col>
      <xdr:colOff>63500</xdr:colOff>
      <xdr:row>35</xdr:row>
      <xdr:rowOff>27434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5766895"/>
          <a:ext cx="838200" cy="2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109045</xdr:rowOff>
    </xdr:from>
    <xdr:to>
      <xdr:col>111</xdr:col>
      <xdr:colOff>177800</xdr:colOff>
      <xdr:row>35</xdr:row>
      <xdr:rowOff>118806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5766895"/>
          <a:ext cx="889000" cy="35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118806</xdr:rowOff>
    </xdr:from>
    <xdr:to>
      <xdr:col>107</xdr:col>
      <xdr:colOff>50800</xdr:colOff>
      <xdr:row>35</xdr:row>
      <xdr:rowOff>135814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119556"/>
          <a:ext cx="889000" cy="1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135814</xdr:rowOff>
    </xdr:from>
    <xdr:to>
      <xdr:col>102</xdr:col>
      <xdr:colOff>114300</xdr:colOff>
      <xdr:row>36</xdr:row>
      <xdr:rowOff>61519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136564"/>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148084</xdr:rowOff>
    </xdr:from>
    <xdr:to>
      <xdr:col>116</xdr:col>
      <xdr:colOff>114300</xdr:colOff>
      <xdr:row>35</xdr:row>
      <xdr:rowOff>78234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597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170961</xdr:rowOff>
    </xdr:from>
    <xdr:ext cx="534377"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82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58245</xdr:rowOff>
    </xdr:from>
    <xdr:to>
      <xdr:col>112</xdr:col>
      <xdr:colOff>38100</xdr:colOff>
      <xdr:row>33</xdr:row>
      <xdr:rowOff>159845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57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4922</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56111" y="549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68006</xdr:rowOff>
    </xdr:from>
    <xdr:to>
      <xdr:col>107</xdr:col>
      <xdr:colOff>101600</xdr:colOff>
      <xdr:row>35</xdr:row>
      <xdr:rowOff>169606</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0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14683</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584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85014</xdr:rowOff>
    </xdr:from>
    <xdr:to>
      <xdr:col>102</xdr:col>
      <xdr:colOff>165100</xdr:colOff>
      <xdr:row>36</xdr:row>
      <xdr:rowOff>15164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0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31691</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586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10719</xdr:rowOff>
    </xdr:from>
    <xdr:to>
      <xdr:col>98</xdr:col>
      <xdr:colOff>38100</xdr:colOff>
      <xdr:row>36</xdr:row>
      <xdr:rowOff>112319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18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128846</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595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32830</xdr:rowOff>
    </xdr:from>
    <xdr:to>
      <xdr:col>116</xdr:col>
      <xdr:colOff>63500</xdr:colOff>
      <xdr:row>59</xdr:row>
      <xdr:rowOff>32982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48380"/>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32982</xdr:rowOff>
    </xdr:from>
    <xdr:to>
      <xdr:col>111</xdr:col>
      <xdr:colOff>177800</xdr:colOff>
      <xdr:row>59</xdr:row>
      <xdr:rowOff>33096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4853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23571</xdr:rowOff>
    </xdr:from>
    <xdr:to>
      <xdr:col>107</xdr:col>
      <xdr:colOff>50800</xdr:colOff>
      <xdr:row>59</xdr:row>
      <xdr:rowOff>33096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3912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17094</xdr:rowOff>
    </xdr:from>
    <xdr:to>
      <xdr:col>102</xdr:col>
      <xdr:colOff>114300</xdr:colOff>
      <xdr:row>59</xdr:row>
      <xdr:rowOff>23571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3264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153480</xdr:rowOff>
    </xdr:from>
    <xdr:to>
      <xdr:col>116</xdr:col>
      <xdr:colOff>114300</xdr:colOff>
      <xdr:row>59</xdr:row>
      <xdr:rowOff>83630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9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68407</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12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153632</xdr:rowOff>
    </xdr:from>
    <xdr:to>
      <xdr:col>112</xdr:col>
      <xdr:colOff>38100</xdr:colOff>
      <xdr:row>59</xdr:row>
      <xdr:rowOff>83782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9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74909</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90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153746</xdr:rowOff>
    </xdr:from>
    <xdr:to>
      <xdr:col>107</xdr:col>
      <xdr:colOff>101600</xdr:colOff>
      <xdr:row>59</xdr:row>
      <xdr:rowOff>83896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9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75023</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90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144221</xdr:rowOff>
    </xdr:from>
    <xdr:to>
      <xdr:col>102</xdr:col>
      <xdr:colOff>165100</xdr:colOff>
      <xdr:row>59</xdr:row>
      <xdr:rowOff>74371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8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65498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81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137744</xdr:rowOff>
    </xdr:from>
    <xdr:to>
      <xdr:col>98</xdr:col>
      <xdr:colOff>38100</xdr:colOff>
      <xdr:row>59</xdr:row>
      <xdr:rowOff>67894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59021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74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135425</xdr:rowOff>
    </xdr:from>
    <xdr:to>
      <xdr:col>116</xdr:col>
      <xdr:colOff>63500</xdr:colOff>
      <xdr:row>73</xdr:row>
      <xdr:rowOff>149416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651275"/>
          <a:ext cx="838200" cy="1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149416</xdr:rowOff>
    </xdr:from>
    <xdr:to>
      <xdr:col>111</xdr:col>
      <xdr:colOff>177800</xdr:colOff>
      <xdr:row>74</xdr:row>
      <xdr:rowOff>30658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65266"/>
          <a:ext cx="889000" cy="5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30658</xdr:rowOff>
    </xdr:from>
    <xdr:to>
      <xdr:col>107</xdr:col>
      <xdr:colOff>50800</xdr:colOff>
      <xdr:row>74</xdr:row>
      <xdr:rowOff>48077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717958"/>
          <a:ext cx="8890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48077</xdr:rowOff>
    </xdr:from>
    <xdr:to>
      <xdr:col>102</xdr:col>
      <xdr:colOff>114300</xdr:colOff>
      <xdr:row>74</xdr:row>
      <xdr:rowOff>73406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735377"/>
          <a:ext cx="889000" cy="2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84625</xdr:rowOff>
    </xdr:from>
    <xdr:to>
      <xdr:col>116</xdr:col>
      <xdr:colOff>114300</xdr:colOff>
      <xdr:row>74</xdr:row>
      <xdr:rowOff>14775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0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107502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5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98616</xdr:rowOff>
    </xdr:from>
    <xdr:to>
      <xdr:col>112</xdr:col>
      <xdr:colOff>38100</xdr:colOff>
      <xdr:row>74</xdr:row>
      <xdr:rowOff>28766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61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19893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70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151308</xdr:rowOff>
    </xdr:from>
    <xdr:to>
      <xdr:col>107</xdr:col>
      <xdr:colOff>101600</xdr:colOff>
      <xdr:row>74</xdr:row>
      <xdr:rowOff>81458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6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72585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75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168727</xdr:rowOff>
    </xdr:from>
    <xdr:to>
      <xdr:col>102</xdr:col>
      <xdr:colOff>165100</xdr:colOff>
      <xdr:row>74</xdr:row>
      <xdr:rowOff>98877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8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90004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77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22606</xdr:rowOff>
    </xdr:from>
    <xdr:to>
      <xdr:col>98</xdr:col>
      <xdr:colOff>38100</xdr:colOff>
      <xdr:row>74</xdr:row>
      <xdr:rowOff>124206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70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115333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80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歳出総額は，住民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千円となっており，前年度と比較して約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千円の増となっている。これは，物価高騰及び人件費の増が主な要因となっている。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令和６年度の主な増減は，給与改定に伴う人件費の増，物価高騰に伴う光熱費等の物件費の増，健康管理センター改修事業等による普通建設事業費の増等となっている。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の特徴としては，特に下水道事業会計が公営企業となっているため，類似団体と比較して出資金が大きい状態で推移しているほか，後年度の公債費負担削減のため，過疎債等の繰上償還を実施しているため，令和２年度以降の公債費が類似団体よりも大きな数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49974</xdr:rowOff>
    </xdr:from>
    <xdr:to>
      <xdr:col>24</xdr:col>
      <xdr:colOff>63500</xdr:colOff>
      <xdr:row>36</xdr:row>
      <xdr:rowOff>59499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217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59499</xdr:rowOff>
    </xdr:from>
    <xdr:to>
      <xdr:col>19</xdr:col>
      <xdr:colOff>177800</xdr:colOff>
      <xdr:row>36</xdr:row>
      <xdr:rowOff>126555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31699"/>
          <a:ext cx="8890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126555</xdr:rowOff>
    </xdr:from>
    <xdr:to>
      <xdr:col>15</xdr:col>
      <xdr:colOff>50800</xdr:colOff>
      <xdr:row>37</xdr:row>
      <xdr:rowOff>53403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8755"/>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53403</xdr:rowOff>
    </xdr:from>
    <xdr:to>
      <xdr:col>10</xdr:col>
      <xdr:colOff>114300</xdr:colOff>
      <xdr:row>37</xdr:row>
      <xdr:rowOff>67691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97053"/>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170624</xdr:rowOff>
    </xdr:from>
    <xdr:to>
      <xdr:col>24</xdr:col>
      <xdr:colOff>114300</xdr:colOff>
      <xdr:row>36</xdr:row>
      <xdr:rowOff>100774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149051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4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8699</xdr:rowOff>
    </xdr:from>
    <xdr:to>
      <xdr:col>20</xdr:col>
      <xdr:colOff>38100</xdr:colOff>
      <xdr:row>36</xdr:row>
      <xdr:rowOff>110299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101426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75755</xdr:rowOff>
    </xdr:from>
    <xdr:to>
      <xdr:col>15</xdr:col>
      <xdr:colOff>101600</xdr:colOff>
      <xdr:row>37</xdr:row>
      <xdr:rowOff>5905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168482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4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2603</xdr:rowOff>
    </xdr:from>
    <xdr:to>
      <xdr:col>10</xdr:col>
      <xdr:colOff>165100</xdr:colOff>
      <xdr:row>37</xdr:row>
      <xdr:rowOff>104203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4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95330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3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16891</xdr:rowOff>
    </xdr:from>
    <xdr:to>
      <xdr:col>6</xdr:col>
      <xdr:colOff>38100</xdr:colOff>
      <xdr:row>37</xdr:row>
      <xdr:rowOff>118491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109618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116615</xdr:rowOff>
    </xdr:from>
    <xdr:to>
      <xdr:col>24</xdr:col>
      <xdr:colOff>63500</xdr:colOff>
      <xdr:row>57</xdr:row>
      <xdr:rowOff>14352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17815"/>
          <a:ext cx="838200" cy="6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14352</xdr:rowOff>
    </xdr:from>
    <xdr:to>
      <xdr:col>19</xdr:col>
      <xdr:colOff>177800</xdr:colOff>
      <xdr:row>57</xdr:row>
      <xdr:rowOff>47734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87002"/>
          <a:ext cx="889000" cy="3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47734</xdr:rowOff>
    </xdr:from>
    <xdr:to>
      <xdr:col>15</xdr:col>
      <xdr:colOff>50800</xdr:colOff>
      <xdr:row>57</xdr:row>
      <xdr:rowOff>162792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20384"/>
          <a:ext cx="889000" cy="1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153533</xdr:rowOff>
    </xdr:from>
    <xdr:to>
      <xdr:col>10</xdr:col>
      <xdr:colOff>114300</xdr:colOff>
      <xdr:row>57</xdr:row>
      <xdr:rowOff>162792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83283"/>
          <a:ext cx="889000" cy="3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65815</xdr:rowOff>
    </xdr:from>
    <xdr:to>
      <xdr:col>24</xdr:col>
      <xdr:colOff>114300</xdr:colOff>
      <xdr:row>56</xdr:row>
      <xdr:rowOff>167415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6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44242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4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135002</xdr:rowOff>
    </xdr:from>
    <xdr:to>
      <xdr:col>20</xdr:col>
      <xdr:colOff>38100</xdr:colOff>
      <xdr:row>57</xdr:row>
      <xdr:rowOff>65152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3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56279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2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168384</xdr:rowOff>
    </xdr:from>
    <xdr:to>
      <xdr:col>15</xdr:col>
      <xdr:colOff>101600</xdr:colOff>
      <xdr:row>57</xdr:row>
      <xdr:rowOff>98534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89661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6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111992</xdr:rowOff>
    </xdr:from>
    <xdr:to>
      <xdr:col>10</xdr:col>
      <xdr:colOff>165100</xdr:colOff>
      <xdr:row>58</xdr:row>
      <xdr:rowOff>42142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8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33269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7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102733</xdr:rowOff>
    </xdr:from>
    <xdr:to>
      <xdr:col>6</xdr:col>
      <xdr:colOff>38100</xdr:colOff>
      <xdr:row>56</xdr:row>
      <xdr:rowOff>32883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3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24010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2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171174</xdr:rowOff>
    </xdr:from>
    <xdr:to>
      <xdr:col>24</xdr:col>
      <xdr:colOff>63500</xdr:colOff>
      <xdr:row>76</xdr:row>
      <xdr:rowOff>142681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9924"/>
          <a:ext cx="838200" cy="14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142681</xdr:rowOff>
    </xdr:from>
    <xdr:to>
      <xdr:col>19</xdr:col>
      <xdr:colOff>177800</xdr:colOff>
      <xdr:row>77</xdr:row>
      <xdr:rowOff>53480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72881"/>
          <a:ext cx="889000" cy="8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120315</xdr:rowOff>
    </xdr:from>
    <xdr:to>
      <xdr:col>15</xdr:col>
      <xdr:colOff>50800</xdr:colOff>
      <xdr:row>77</xdr:row>
      <xdr:rowOff>53480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50515"/>
          <a:ext cx="889000" cy="10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120315</xdr:rowOff>
    </xdr:from>
    <xdr:to>
      <xdr:col>10</xdr:col>
      <xdr:colOff>114300</xdr:colOff>
      <xdr:row>78</xdr:row>
      <xdr:rowOff>62323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50515"/>
          <a:ext cx="889000" cy="2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120373</xdr:rowOff>
    </xdr:from>
    <xdr:to>
      <xdr:col>24</xdr:col>
      <xdr:colOff>114300</xdr:colOff>
      <xdr:row>76</xdr:row>
      <xdr:rowOff>50524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91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143250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3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91881</xdr:rowOff>
    </xdr:from>
    <xdr:to>
      <xdr:col>20</xdr:col>
      <xdr:colOff>38100</xdr:colOff>
      <xdr:row>77</xdr:row>
      <xdr:rowOff>22031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38558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9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2680</xdr:rowOff>
    </xdr:from>
    <xdr:to>
      <xdr:col>15</xdr:col>
      <xdr:colOff>101600</xdr:colOff>
      <xdr:row>77</xdr:row>
      <xdr:rowOff>104280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120807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79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69515</xdr:rowOff>
    </xdr:from>
    <xdr:to>
      <xdr:col>10</xdr:col>
      <xdr:colOff>165100</xdr:colOff>
      <xdr:row>76</xdr:row>
      <xdr:rowOff>171115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9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16191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7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11523</xdr:rowOff>
    </xdr:from>
    <xdr:to>
      <xdr:col>6</xdr:col>
      <xdr:colOff>38100</xdr:colOff>
      <xdr:row>78</xdr:row>
      <xdr:rowOff>113123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8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129650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5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14568</xdr:rowOff>
    </xdr:from>
    <xdr:to>
      <xdr:col>24</xdr:col>
      <xdr:colOff>63500</xdr:colOff>
      <xdr:row>96</xdr:row>
      <xdr:rowOff>99935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302318"/>
          <a:ext cx="838200" cy="25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99935</xdr:rowOff>
    </xdr:from>
    <xdr:to>
      <xdr:col>19</xdr:col>
      <xdr:colOff>177800</xdr:colOff>
      <xdr:row>97</xdr:row>
      <xdr:rowOff>77716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559135"/>
          <a:ext cx="889000" cy="14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111320</xdr:rowOff>
    </xdr:from>
    <xdr:to>
      <xdr:col>15</xdr:col>
      <xdr:colOff>50800</xdr:colOff>
      <xdr:row>97</xdr:row>
      <xdr:rowOff>77716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570520"/>
          <a:ext cx="889000" cy="1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111320</xdr:rowOff>
    </xdr:from>
    <xdr:to>
      <xdr:col>10</xdr:col>
      <xdr:colOff>114300</xdr:colOff>
      <xdr:row>98</xdr:row>
      <xdr:rowOff>32835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70520"/>
          <a:ext cx="889000" cy="26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135218</xdr:rowOff>
    </xdr:from>
    <xdr:to>
      <xdr:col>24</xdr:col>
      <xdr:colOff>114300</xdr:colOff>
      <xdr:row>95</xdr:row>
      <xdr:rowOff>65368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25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158095</xdr:rowOff>
    </xdr:from>
    <xdr:ext cx="599010"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10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49135</xdr:rowOff>
    </xdr:from>
    <xdr:to>
      <xdr:col>20</xdr:col>
      <xdr:colOff>38100</xdr:colOff>
      <xdr:row>96</xdr:row>
      <xdr:rowOff>150735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0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167262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26916</xdr:rowOff>
    </xdr:from>
    <xdr:to>
      <xdr:col>15</xdr:col>
      <xdr:colOff>101600</xdr:colOff>
      <xdr:row>97</xdr:row>
      <xdr:rowOff>128516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145043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43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60520</xdr:rowOff>
    </xdr:from>
    <xdr:to>
      <xdr:col>10</xdr:col>
      <xdr:colOff>165100</xdr:colOff>
      <xdr:row>96</xdr:row>
      <xdr:rowOff>162120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1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7197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9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153485</xdr:rowOff>
    </xdr:from>
    <xdr:to>
      <xdr:col>6</xdr:col>
      <xdr:colOff>38100</xdr:colOff>
      <xdr:row>98</xdr:row>
      <xdr:rowOff>83635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8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100162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5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20087</xdr:rowOff>
    </xdr:from>
    <xdr:to>
      <xdr:col>55</xdr:col>
      <xdr:colOff>0</xdr:colOff>
      <xdr:row>58</xdr:row>
      <xdr:rowOff>20723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64187"/>
          <a:ext cx="838200" cy="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16142</xdr:rowOff>
    </xdr:from>
    <xdr:to>
      <xdr:col>50</xdr:col>
      <xdr:colOff>114300</xdr:colOff>
      <xdr:row>58</xdr:row>
      <xdr:rowOff>20087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60242"/>
          <a:ext cx="889000" cy="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9682</xdr:rowOff>
    </xdr:from>
    <xdr:to>
      <xdr:col>45</xdr:col>
      <xdr:colOff>177800</xdr:colOff>
      <xdr:row>58</xdr:row>
      <xdr:rowOff>16142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53782"/>
          <a:ext cx="889000" cy="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9682</xdr:rowOff>
    </xdr:from>
    <xdr:to>
      <xdr:col>41</xdr:col>
      <xdr:colOff>50800</xdr:colOff>
      <xdr:row>58</xdr:row>
      <xdr:rowOff>19790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53782"/>
          <a:ext cx="889000" cy="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141373</xdr:rowOff>
    </xdr:from>
    <xdr:to>
      <xdr:col>55</xdr:col>
      <xdr:colOff>50800</xdr:colOff>
      <xdr:row>58</xdr:row>
      <xdr:rowOff>71523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1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56300</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2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140737</xdr:rowOff>
    </xdr:from>
    <xdr:to>
      <xdr:col>50</xdr:col>
      <xdr:colOff>165100</xdr:colOff>
      <xdr:row>58</xdr:row>
      <xdr:rowOff>70887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1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62014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0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136792</xdr:rowOff>
    </xdr:from>
    <xdr:to>
      <xdr:col>46</xdr:col>
      <xdr:colOff>38100</xdr:colOff>
      <xdr:row>58</xdr:row>
      <xdr:rowOff>66942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0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58069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0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130332</xdr:rowOff>
    </xdr:from>
    <xdr:to>
      <xdr:col>41</xdr:col>
      <xdr:colOff>101600</xdr:colOff>
      <xdr:row>58</xdr:row>
      <xdr:rowOff>60482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51609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9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140440</xdr:rowOff>
    </xdr:from>
    <xdr:to>
      <xdr:col>36</xdr:col>
      <xdr:colOff>165100</xdr:colOff>
      <xdr:row>58</xdr:row>
      <xdr:rowOff>70590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1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61717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0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144844</xdr:rowOff>
    </xdr:from>
    <xdr:to>
      <xdr:col>55</xdr:col>
      <xdr:colOff>0</xdr:colOff>
      <xdr:row>77</xdr:row>
      <xdr:rowOff>107714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175044"/>
          <a:ext cx="838200" cy="13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144844</xdr:rowOff>
    </xdr:from>
    <xdr:to>
      <xdr:col>50</xdr:col>
      <xdr:colOff>114300</xdr:colOff>
      <xdr:row>77</xdr:row>
      <xdr:rowOff>33077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175044"/>
          <a:ext cx="889000" cy="5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84989</xdr:rowOff>
    </xdr:from>
    <xdr:to>
      <xdr:col>45</xdr:col>
      <xdr:colOff>177800</xdr:colOff>
      <xdr:row>77</xdr:row>
      <xdr:rowOff>33077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115189"/>
          <a:ext cx="889000" cy="11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85960</xdr:rowOff>
    </xdr:from>
    <xdr:to>
      <xdr:col>41</xdr:col>
      <xdr:colOff>50800</xdr:colOff>
      <xdr:row>76</xdr:row>
      <xdr:rowOff>84989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944710"/>
          <a:ext cx="889000" cy="17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56914</xdr:rowOff>
    </xdr:from>
    <xdr:to>
      <xdr:col>55</xdr:col>
      <xdr:colOff>50800</xdr:colOff>
      <xdr:row>77</xdr:row>
      <xdr:rowOff>158514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5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35341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3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94044</xdr:rowOff>
    </xdr:from>
    <xdr:to>
      <xdr:col>50</xdr:col>
      <xdr:colOff>165100</xdr:colOff>
      <xdr:row>77</xdr:row>
      <xdr:rowOff>24194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2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15321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153727</xdr:rowOff>
    </xdr:from>
    <xdr:to>
      <xdr:col>46</xdr:col>
      <xdr:colOff>38100</xdr:colOff>
      <xdr:row>77</xdr:row>
      <xdr:rowOff>83877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75004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34189</xdr:rowOff>
    </xdr:from>
    <xdr:to>
      <xdr:col>41</xdr:col>
      <xdr:colOff>101600</xdr:colOff>
      <xdr:row>76</xdr:row>
      <xdr:rowOff>135789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126916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15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35160</xdr:rowOff>
    </xdr:from>
    <xdr:to>
      <xdr:col>36</xdr:col>
      <xdr:colOff>165100</xdr:colOff>
      <xdr:row>75</xdr:row>
      <xdr:rowOff>136760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8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153287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66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52009</xdr:rowOff>
    </xdr:from>
    <xdr:to>
      <xdr:col>55</xdr:col>
      <xdr:colOff>0</xdr:colOff>
      <xdr:row>95</xdr:row>
      <xdr:rowOff>78471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39759"/>
          <a:ext cx="838200" cy="2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78471</xdr:rowOff>
    </xdr:from>
    <xdr:to>
      <xdr:col>50</xdr:col>
      <xdr:colOff>114300</xdr:colOff>
      <xdr:row>95</xdr:row>
      <xdr:rowOff>164489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66221"/>
          <a:ext cx="889000" cy="8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136554</xdr:rowOff>
    </xdr:from>
    <xdr:to>
      <xdr:col>45</xdr:col>
      <xdr:colOff>177800</xdr:colOff>
      <xdr:row>95</xdr:row>
      <xdr:rowOff>164489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24304"/>
          <a:ext cx="889000" cy="2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16571</xdr:rowOff>
    </xdr:from>
    <xdr:to>
      <xdr:col>41</xdr:col>
      <xdr:colOff>50800</xdr:colOff>
      <xdr:row>95</xdr:row>
      <xdr:rowOff>136554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04321"/>
          <a:ext cx="889000" cy="11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1209</xdr:rowOff>
    </xdr:from>
    <xdr:to>
      <xdr:col>55</xdr:col>
      <xdr:colOff>50800</xdr:colOff>
      <xdr:row>95</xdr:row>
      <xdr:rowOff>102809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8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24086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4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27671</xdr:rowOff>
    </xdr:from>
    <xdr:to>
      <xdr:col>50</xdr:col>
      <xdr:colOff>165100</xdr:colOff>
      <xdr:row>95</xdr:row>
      <xdr:rowOff>129271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1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145798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09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113689</xdr:rowOff>
    </xdr:from>
    <xdr:to>
      <xdr:col>46</xdr:col>
      <xdr:colOff>38100</xdr:colOff>
      <xdr:row>96</xdr:row>
      <xdr:rowOff>43839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0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60366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176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85754</xdr:rowOff>
    </xdr:from>
    <xdr:to>
      <xdr:col>41</xdr:col>
      <xdr:colOff>101600</xdr:colOff>
      <xdr:row>96</xdr:row>
      <xdr:rowOff>15904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7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32431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148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137221</xdr:rowOff>
    </xdr:from>
    <xdr:to>
      <xdr:col>36</xdr:col>
      <xdr:colOff>165100</xdr:colOff>
      <xdr:row>95</xdr:row>
      <xdr:rowOff>67371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5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83898</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02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39706</xdr:rowOff>
    </xdr:from>
    <xdr:to>
      <xdr:col>85</xdr:col>
      <xdr:colOff>127000</xdr:colOff>
      <xdr:row>37</xdr:row>
      <xdr:rowOff>105429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83356"/>
          <a:ext cx="8382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105429</xdr:rowOff>
    </xdr:from>
    <xdr:to>
      <xdr:col>81</xdr:col>
      <xdr:colOff>50800</xdr:colOff>
      <xdr:row>37</xdr:row>
      <xdr:rowOff>108801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49079"/>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163760</xdr:rowOff>
    </xdr:from>
    <xdr:to>
      <xdr:col>76</xdr:col>
      <xdr:colOff>114300</xdr:colOff>
      <xdr:row>37</xdr:row>
      <xdr:rowOff>108801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164510"/>
          <a:ext cx="889000" cy="28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163760</xdr:rowOff>
    </xdr:from>
    <xdr:to>
      <xdr:col>71</xdr:col>
      <xdr:colOff>177800</xdr:colOff>
      <xdr:row>37</xdr:row>
      <xdr:rowOff>92075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164510"/>
          <a:ext cx="889000" cy="27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160356</xdr:rowOff>
    </xdr:from>
    <xdr:to>
      <xdr:col>85</xdr:col>
      <xdr:colOff>177800</xdr:colOff>
      <xdr:row>37</xdr:row>
      <xdr:rowOff>90506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3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11783</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8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54629</xdr:rowOff>
    </xdr:from>
    <xdr:to>
      <xdr:col>81</xdr:col>
      <xdr:colOff>101600</xdr:colOff>
      <xdr:row>37</xdr:row>
      <xdr:rowOff>156229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39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1306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17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58001</xdr:rowOff>
    </xdr:from>
    <xdr:to>
      <xdr:col>76</xdr:col>
      <xdr:colOff>165100</xdr:colOff>
      <xdr:row>37</xdr:row>
      <xdr:rowOff>159601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0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4678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17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112960</xdr:rowOff>
    </xdr:from>
    <xdr:to>
      <xdr:col>72</xdr:col>
      <xdr:colOff>38100</xdr:colOff>
      <xdr:row>36</xdr:row>
      <xdr:rowOff>43110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11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59637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88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41275</xdr:rowOff>
    </xdr:from>
    <xdr:to>
      <xdr:col>67</xdr:col>
      <xdr:colOff>101600</xdr:colOff>
      <xdr:row>37</xdr:row>
      <xdr:rowOff>142875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38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159402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16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96765</xdr:rowOff>
    </xdr:from>
    <xdr:to>
      <xdr:col>85</xdr:col>
      <xdr:colOff>127000</xdr:colOff>
      <xdr:row>58</xdr:row>
      <xdr:rowOff>126591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40865"/>
          <a:ext cx="838200" cy="2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118888</xdr:rowOff>
    </xdr:from>
    <xdr:to>
      <xdr:col>81</xdr:col>
      <xdr:colOff>50800</xdr:colOff>
      <xdr:row>58</xdr:row>
      <xdr:rowOff>126591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10062988"/>
          <a:ext cx="889000" cy="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118888</xdr:rowOff>
    </xdr:from>
    <xdr:to>
      <xdr:col>76</xdr:col>
      <xdr:colOff>114300</xdr:colOff>
      <xdr:row>58</xdr:row>
      <xdr:rowOff>130912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62988"/>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122494</xdr:rowOff>
    </xdr:from>
    <xdr:to>
      <xdr:col>71</xdr:col>
      <xdr:colOff>177800</xdr:colOff>
      <xdr:row>58</xdr:row>
      <xdr:rowOff>130912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66594"/>
          <a:ext cx="889000" cy="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45965</xdr:rowOff>
    </xdr:from>
    <xdr:to>
      <xdr:col>85</xdr:col>
      <xdr:colOff>177800</xdr:colOff>
      <xdr:row>58</xdr:row>
      <xdr:rowOff>147565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132342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75791</xdr:rowOff>
    </xdr:from>
    <xdr:to>
      <xdr:col>81</xdr:col>
      <xdr:colOff>101600</xdr:colOff>
      <xdr:row>59</xdr:row>
      <xdr:rowOff>5941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1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168518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68088</xdr:rowOff>
    </xdr:from>
    <xdr:to>
      <xdr:col>76</xdr:col>
      <xdr:colOff>165100</xdr:colOff>
      <xdr:row>58</xdr:row>
      <xdr:rowOff>169688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160815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80112</xdr:rowOff>
    </xdr:from>
    <xdr:to>
      <xdr:col>72</xdr:col>
      <xdr:colOff>38100</xdr:colOff>
      <xdr:row>59</xdr:row>
      <xdr:rowOff>10262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1389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71694</xdr:rowOff>
    </xdr:from>
    <xdr:to>
      <xdr:col>67</xdr:col>
      <xdr:colOff>101600</xdr:colOff>
      <xdr:row>59</xdr:row>
      <xdr:rowOff>1844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1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164421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0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15250</xdr:rowOff>
    </xdr:from>
    <xdr:to>
      <xdr:col>85</xdr:col>
      <xdr:colOff>127000</xdr:colOff>
      <xdr:row>78</xdr:row>
      <xdr:rowOff>19005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388350"/>
          <a:ext cx="8382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19005</xdr:rowOff>
    </xdr:from>
    <xdr:to>
      <xdr:col>81</xdr:col>
      <xdr:colOff>50800</xdr:colOff>
      <xdr:row>78</xdr:row>
      <xdr:rowOff>24806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92105"/>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19005</xdr:rowOff>
    </xdr:from>
    <xdr:to>
      <xdr:col>76</xdr:col>
      <xdr:colOff>114300</xdr:colOff>
      <xdr:row>78</xdr:row>
      <xdr:rowOff>24806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2105"/>
          <a:ext cx="889000" cy="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156953</xdr:rowOff>
    </xdr:from>
    <xdr:to>
      <xdr:col>71</xdr:col>
      <xdr:colOff>177800</xdr:colOff>
      <xdr:row>78</xdr:row>
      <xdr:rowOff>19005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58603"/>
          <a:ext cx="889000" cy="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135900</xdr:rowOff>
    </xdr:from>
    <xdr:to>
      <xdr:col>85</xdr:col>
      <xdr:colOff>177800</xdr:colOff>
      <xdr:row>78</xdr:row>
      <xdr:rowOff>66050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3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139655</xdr:rowOff>
    </xdr:from>
    <xdr:to>
      <xdr:col>81</xdr:col>
      <xdr:colOff>101600</xdr:colOff>
      <xdr:row>78</xdr:row>
      <xdr:rowOff>69805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60932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3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145456</xdr:rowOff>
    </xdr:from>
    <xdr:to>
      <xdr:col>76</xdr:col>
      <xdr:colOff>165100</xdr:colOff>
      <xdr:row>78</xdr:row>
      <xdr:rowOff>75606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66733</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439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139655</xdr:rowOff>
    </xdr:from>
    <xdr:to>
      <xdr:col>72</xdr:col>
      <xdr:colOff>38100</xdr:colOff>
      <xdr:row>78</xdr:row>
      <xdr:rowOff>69805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60932</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43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106153</xdr:rowOff>
    </xdr:from>
    <xdr:to>
      <xdr:col>67</xdr:col>
      <xdr:colOff>101600</xdr:colOff>
      <xdr:row>78</xdr:row>
      <xdr:rowOff>36303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27430</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40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95441</xdr:rowOff>
    </xdr:from>
    <xdr:to>
      <xdr:col>85</xdr:col>
      <xdr:colOff>127000</xdr:colOff>
      <xdr:row>94</xdr:row>
      <xdr:rowOff>107556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211741"/>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95441</xdr:rowOff>
    </xdr:from>
    <xdr:to>
      <xdr:col>81</xdr:col>
      <xdr:colOff>50800</xdr:colOff>
      <xdr:row>94</xdr:row>
      <xdr:rowOff>148323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211741"/>
          <a:ext cx="889000" cy="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148323</xdr:rowOff>
    </xdr:from>
    <xdr:to>
      <xdr:col>76</xdr:col>
      <xdr:colOff>114300</xdr:colOff>
      <xdr:row>95</xdr:row>
      <xdr:rowOff>6032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264623"/>
          <a:ext cx="889000" cy="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6032</xdr:rowOff>
    </xdr:from>
    <xdr:to>
      <xdr:col>71</xdr:col>
      <xdr:colOff>177800</xdr:colOff>
      <xdr:row>95</xdr:row>
      <xdr:rowOff>91312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293782"/>
          <a:ext cx="889000" cy="8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56756</xdr:rowOff>
    </xdr:from>
    <xdr:to>
      <xdr:col>85</xdr:col>
      <xdr:colOff>177800</xdr:colOff>
      <xdr:row>94</xdr:row>
      <xdr:rowOff>158356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17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79633</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02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44641</xdr:rowOff>
    </xdr:from>
    <xdr:to>
      <xdr:col>81</xdr:col>
      <xdr:colOff>101600</xdr:colOff>
      <xdr:row>94</xdr:row>
      <xdr:rowOff>146241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160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162768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593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97523</xdr:rowOff>
    </xdr:from>
    <xdr:to>
      <xdr:col>76</xdr:col>
      <xdr:colOff>165100</xdr:colOff>
      <xdr:row>95</xdr:row>
      <xdr:rowOff>27673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2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44200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59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126682</xdr:rowOff>
    </xdr:from>
    <xdr:to>
      <xdr:col>72</xdr:col>
      <xdr:colOff>38100</xdr:colOff>
      <xdr:row>95</xdr:row>
      <xdr:rowOff>56832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24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73359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01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40512</xdr:rowOff>
    </xdr:from>
    <xdr:to>
      <xdr:col>67</xdr:col>
      <xdr:colOff>101600</xdr:colOff>
      <xdr:row>95</xdr:row>
      <xdr:rowOff>142112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32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158639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10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22085</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37185"/>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22085</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19545300" y="6537185"/>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123527</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5952827"/>
          <a:ext cx="889000" cy="58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52182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567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142735</xdr:rowOff>
    </xdr:from>
    <xdr:to>
      <xdr:col>107</xdr:col>
      <xdr:colOff>101600</xdr:colOff>
      <xdr:row>38</xdr:row>
      <xdr:rowOff>72885</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64012</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5791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72727</xdr:rowOff>
    </xdr:from>
    <xdr:to>
      <xdr:col>98</xdr:col>
      <xdr:colOff>38100</xdr:colOff>
      <xdr:row>35</xdr:row>
      <xdr:rowOff>2877</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5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19404</xdr:rowOff>
    </xdr:from>
    <xdr:ext cx="534377"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389111" y="567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増減の大きいものとしては，ふるさと納税関係経費の増による総務費の増，物価高騰対策の給付事業や認定こども園の増築事業による民生費の増，西部衛生施設組合の焼却場等建設に係る負担金による衛生費の増，海洋センタートレーニングルーム建設事業による教育費の増など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は施設更新といったハード整備が重なったことにより経費が増加しているが，経常的な経費については物価高騰も相まって増加傾向にあることから，無駄な支出の削減や補助金の検証・見直しを常に行っ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岡山県矢掛町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積極的な国県補助金の確保や，過疎債等の後年度の交付税措置が大きい地方債の有効活用に加え，人件費や公債費等の抑制により経費を削減し，効率的な財政運営を行ってきた結果，地方財政法に基づく剰余金積立により財政調整基金の残高が毎年増加していたが，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は前年度末に下水道事業償還基金から積み替えた分を全額取り崩し下水道事業へ出資したほか，災害対応のための財政調整基金の取崩により，残高が大きく減少した。その後は，剰余金積立等により再び残高が増加しているが，令和６年度においては財源不足を補うため取崩を行っており，残高が減少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基準財政需要額の増額に伴い標準財政規模も増加傾向が続いており，令和６年度は比率としては増加している。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岡山県矢掛町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全ての会計において黒字経営となっている。いずれも，計画的に事業を実施し，国県補助金等の財源を有効に活用しながら，効率的に運営を行っているためである。</a:t>
          </a:r>
        </a:p>
        <a:p>
          <a:r>
            <a:rPr kumimoji="1" lang="ja-JP" altLang="en-US" sz="1400">
              <a:latin typeface="ＭＳ ゴシック" pitchFamily="49" charset="-128"/>
              <a:ea typeface="ＭＳ ゴシック" pitchFamily="49" charset="-128"/>
            </a:rPr>
            <a:t>　今後，人口減少や高齢化の進行に加え物価上昇の影響により，経営の悪化が懸念されるところではあるが，今後も引き続き，一般会計では基準に則った適正な繰出金の執行に努めるとともに，各会計では黒字経営を維持しながら，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岡山県矢掛町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平成</a:t>
          </a:r>
          <a:r>
            <a:rPr kumimoji="1" lang="en-US" altLang="ja-JP" sz="1300">
              <a:latin typeface="ＭＳ ゴシック" pitchFamily="49" charset="-128"/>
              <a:ea typeface="ＭＳ ゴシック" pitchFamily="49" charset="-128"/>
            </a:rPr>
            <a:t>22</a:t>
          </a:r>
          <a:r>
            <a:rPr kumimoji="1" lang="ja-JP" altLang="en-US" sz="1300">
              <a:latin typeface="ＭＳ ゴシック" pitchFamily="49" charset="-128"/>
              <a:ea typeface="ＭＳ ゴシック" pitchFamily="49" charset="-128"/>
            </a:rPr>
            <a:t>年度に過疎地域の指定を受けて以降，積極的に活用している過疎債の元金償還の増加や金利の上昇により，元利償還金は増加しており，今後も償還額の増が見込まれる。</a:t>
          </a:r>
        </a:p>
        <a:p>
          <a:r>
            <a:rPr kumimoji="1" lang="ja-JP" altLang="en-US" sz="1300">
              <a:latin typeface="ＭＳ ゴシック" pitchFamily="49" charset="-128"/>
              <a:ea typeface="ＭＳ ゴシック" pitchFamily="49" charset="-128"/>
            </a:rPr>
            <a:t>　また，平成</a:t>
          </a:r>
          <a:r>
            <a:rPr kumimoji="1" lang="en-US" altLang="ja-JP" sz="1300">
              <a:latin typeface="ＭＳ ゴシック" pitchFamily="49" charset="-128"/>
              <a:ea typeface="ＭＳ ゴシック" pitchFamily="49" charset="-128"/>
            </a:rPr>
            <a:t>20</a:t>
          </a:r>
          <a:r>
            <a:rPr kumimoji="1" lang="ja-JP" altLang="en-US" sz="1300">
              <a:latin typeface="ＭＳ ゴシック" pitchFamily="49" charset="-128"/>
              <a:ea typeface="ＭＳ ゴシック" pitchFamily="49" charset="-128"/>
            </a:rPr>
            <a:t>年度代の中頃に，下水道事業の区域拡大や施設更新等を積極的に行い，多額の企業債を借り入れた分の元金償還開始に伴い，公営企業債の元利償還金に対する繰出金も多額となっている。</a:t>
          </a:r>
        </a:p>
        <a:p>
          <a:r>
            <a:rPr kumimoji="1" lang="ja-JP" altLang="en-US" sz="1300">
              <a:latin typeface="ＭＳ ゴシック" pitchFamily="49" charset="-128"/>
              <a:ea typeface="ＭＳ ゴシック" pitchFamily="49" charset="-128"/>
            </a:rPr>
            <a:t>　計画的な地方債の借入に努めるとともに，令和２年度からは計画的な繰上償還の実施により，後年度の元利償還金の削減に取り組んでいる。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岡山県矢掛町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近年，過疎債を積極的に活用していることから，地方債残高が年々増加してきていた。過疎債については，現在高の増加に合わせて基準財政需要額算入見込額も増加していくことから，将来負担比率の分子の悪化にすぐに繋がるものではなく，また，制度開始当初から，交付税措置外分（借入額の３割）を減債基金へ積み立て，将来の財政運営に備えてきたが，残高削減と後年度の公債費負担軽減のため，令和２年度から過疎債の計画繰上償還を継続実施している。</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１年あたり２億８千万円ずつ。</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　これにより，令和２年度以降，一般会計等に係る地方債の現在高が減少しており，令和４年度末には</a:t>
          </a:r>
          <a:r>
            <a:rPr kumimoji="1" lang="en-US" altLang="ja-JP" sz="1200">
              <a:latin typeface="ＭＳ ゴシック" pitchFamily="49" charset="-128"/>
              <a:ea typeface="ＭＳ ゴシック" pitchFamily="49" charset="-128"/>
            </a:rPr>
            <a:t>100</a:t>
          </a:r>
          <a:r>
            <a:rPr kumimoji="1" lang="ja-JP" altLang="en-US" sz="1200">
              <a:latin typeface="ＭＳ ゴシック" pitchFamily="49" charset="-128"/>
              <a:ea typeface="ＭＳ ゴシック" pitchFamily="49" charset="-128"/>
            </a:rPr>
            <a:t>億円を下回ることができた。令和６年度においては，緊防債等を例年と同規模で繰上償還を実施しているものの，ハード事業が重なったことに伴い地方債の借入額が増加したことにより，地方債残高は増加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公営企業債等繰入見込額については，下水道事業会計の償還ピークが過ぎたこともあり，今後も減少傾向が続く見込である。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岡山県矢掛町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令和６年度末時点の基金全体の残高は，前年度と比べて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これは，大幅に増加したふるさと納税寄附金の経費と事業への充当残の基金への積立の増等によるものである。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は同規模の他団体と比較しても，多額の基金残高を有しているが，これは今後の人口減少に伴う税収や交付税の減少，近年各地で頻発している災害への対応のため，また，町の最重要課題である少子化対策及び賑わいづくりを着実に行うための財源として，基金を積み立てているものであり，今後も重点課題については基金を財源として積極的な施策を展開するとともに，余裕のある時には特定目的基金への積み増しを行うなど，基金を有効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・文教福祉施設整備基金　　　文化・教育及び福祉施設の整備並びに管理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ふるさと納税による豊かな地域づくり（ふるさと納税寄附金の当年度経費・事業への充当残の積立て）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・賑わいのまちづくり基金　　観光の振興・地域の活性化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地域福祉の向上及び健康づくりの促進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・こどもみらい基金　　　　　親世代の子育て推進，若者世代の出会い創出による次世代につながるまちづくり</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令和６年度末時点のその他特定目的基金全体の残高は，前年度から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特に残高の増が大きいものとしては，ふるさと応援基金（＋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百万円）であり，ふるさと納税寄附額の増が要因となっている。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特定目的基金については，それぞれの設置目的に従い，特に国県補助金等の特定財源のない事業の実施や施設等の維持管理のために取り崩すとともに，その積立金については国債等の運用により有効に活用している。今後の少子高齢化，人口減少の進展に伴い税収等についても減少が見込まれるが，そうした際の一般財源の不足に備えるため，効率的な財政運営により余裕のある時には基金への積立を行うとともに，積立金についてはできるだけ有効に運用して収益を上げることを目指し，将来に備え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令和６年度末時点の基金残高は，前年度から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百万円となった。これは，収支不足を補うため取崩を行ったことによるものである。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７月の西日本豪雨災害では，本町も甚大な被害を受けたが，激甚災害に指定されたことや災害救助法の適用となったこともあり，国や県等から手厚い財政支援を受けることができたが，それでも災害対応のため２億円以上の財政調整基金の取崩が必要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災害の発生状況を見ると，国等の財政支援の対象とならない，より局地的な規模の災害も想定しておく必要があり，また，感染症対策等の不測の事態や物価高騰等に対応する備えとして一定以上の財政調整基金残高は確保しておく必要があるため，引き続き選択と集中による効率的な財政運営を行い，一定程度以上の残高は確保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本町では過疎債及び辺地債について，将来の交付税措置がない分（過疎債の３割、辺地債の２割）を減債基金へ積み立てて，将来の償還に備えている。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町の活性化・人口減少対策として積極的に事業を実施し，その財源として過疎債を活用していることから基金残高の増加が続いていたが，令和２年度からの過疎債の任意繰上償還に伴う取崩のため，同様の繰上償還を実施している間は，残高の減少傾向が続く見通しとなっている。令和６年度においても任意繰上償還を実施しているが対象を過疎債以外としたため，令和６年度末の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上記の積立は引き続き実施していく方針としているが，繰上償還については物価高騰の影響や政策的経費等を勘案しながら，都度実施の可否を検討していくこととしている。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474C16-0EC7-42A5-BA9E-B41829B0C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FD70C46-D41F-4865-AC1C-5EC17BE84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BF04C6D-5A71-4C58-A675-E05DED17286E}"/>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44BE0B6-726F-4F10-9A1E-0EC267982A03}"/>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84FB1E3-C61E-4216-91CB-6D1C3B46DFD4}"/>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B27A2B2-C155-46D4-83C3-05EFAFF3518A}"/>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BD4FC5F-90BE-42D9-9BCA-E45AD74E0D3D}"/>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C864E17-C1F5-4D98-AA7B-3EEF82F1D66D}"/>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65D0825-B350-4AE2-8DF9-F5BE11A70C77}"/>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B9E1E5B-C6DD-44F3-AFB8-5E35B104807E}"/>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5545A7A-7578-4FD0-ADCF-7146F53CE338}"/>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99F54BD-FE96-4249-A243-6A1B78B83A6A}"/>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1056155-CAEB-43A6-9B3E-319FA3463717}"/>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3B8C903-346F-4BD7-BE1D-26D2114CB739}"/>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12EE3A-6BB9-4486-BB0D-10DE0604E54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01B873B-3920-43AB-95F4-8F0C4350A5C4}"/>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709CB80-009F-4F25-8459-B2AF15BE490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C98C35A-1D12-4F57-918A-FCFB5AE6957C}"/>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9F7FAEB-8ACD-4D1D-BF78-D9B3728CF166}"/>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AEAC3FC-3AFC-41CE-8145-1A48070F4881}"/>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4C30295-6C0F-48EF-AD57-C68DFDD1FF5C}"/>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CEA02BC-7394-4728-B5D7-1722DE3F40DD}"/>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6B93231-5583-4EDD-8840-2FFB0CB471A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32C136F-0A1A-46DE-8517-C01933761D92}"/>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33721E3-CD6F-47E6-BBB5-1ABDDD0F3900}"/>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CE6AEB0-811F-4916-84B9-66E504632EE3}"/>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A297222-C9EC-487C-92BC-8A79EEA1C567}"/>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4751CB6-9392-40DB-8A3A-F3EB23A7D92A}"/>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7EC4673-AA2B-4990-9425-824F89102C8B}"/>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96E6FB1-7289-4187-8D93-66F7C3ADBB7A}"/>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81F89C9-6D33-41D3-9385-7EAF7CF2732E}"/>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E8EF33D-EC08-4866-9A79-3054FBAD252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E20C545-9D19-43C9-9885-6F450A17C54E}"/>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899EA8B-4A35-45A1-97C9-10D619863898}"/>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9B3182F-7BEA-4195-B1D3-65A1D6CE733F}"/>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075C1C-6FA1-4B1A-84AE-716F6D07E529}"/>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E8F1F4E-4929-41A9-B3AA-C3F8784EB39B}"/>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7D12629-8956-4B02-BC71-4A928DB05E02}"/>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3898AB3-C58D-4B0E-92CD-15F2765A62AC}"/>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4208E4D-078E-4C7E-8B55-E23079F3F3B9}"/>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9F42909-FAB6-4575-9B36-D892FBE201D8}"/>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303DE4F-7B6D-44B8-BB42-44BE7273F09A}"/>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8E99B14-753A-4AB6-9ED4-B7490422F387}"/>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B61EF88-E627-4C3B-B924-B3DFA465EB5F}"/>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4B4CF34-6555-4A66-9F9F-A87F5DFAA4E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CDE09AF-9C06-4282-9C4E-67F2D36CEA84}"/>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D33A0B6-4F91-4E60-93F8-712511BE6D26}"/>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528DA24-3063-4E2F-8508-7AE3AAD3769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F9461B9-70D6-430C-BC90-D275A2A428E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BF1326D-E12F-4BDB-B5F2-5F21E2C23704}"/>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D7F11B4-E2C3-41DA-B616-50B71973D449}"/>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4F22023-4B76-40F7-908D-D5024BF2BFB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A5F8C1A-15C2-4FC5-99BC-5C55EE753E5A}"/>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83B23C5-885F-4DF7-A9C0-BAEA4C3CB87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032BA17-A3B0-4FB9-9A0D-478B9E9D1684}"/>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9FA5C4C-0B8F-4D35-9DDC-1F729B37D55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FBC6823-1E84-4B4E-AE38-2D2D93C1BEA1}"/>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有形固定資産減価償却率は，類似団体平均や全国平均と比較すると高くなっている。</a:t>
          </a:r>
        </a:p>
        <a:p>
          <a:r>
            <a:rPr kumimoji="1" lang="ja-JP" altLang="en-US" sz="1100">
              <a:latin typeface="ＭＳ Ｐゴシック" panose="020B0600070205080204" pitchFamily="50" charset="-128"/>
              <a:ea typeface="ＭＳ Ｐゴシック" panose="020B0600070205080204" pitchFamily="50" charset="-128"/>
            </a:rPr>
            <a:t>　本町は市町村合併をしていないこともあり，公用・公共施設は必要最小限しか有しておらず，主要施設についてはほぼ耐震化ができている。今後も基本的には現有施設を継続して使用していくが，人口減少が続く中，本町の現状に見合った適切な公共施設の配置も含めて，計画的な維持管理を図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B560A85-E1C4-47A7-B115-844F3707D33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88834C7-BF56-4304-B148-7815E09B7774}"/>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4046570-FB66-44C1-B468-6B026CD2B321}"/>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7A1CF24-EF0E-47E4-85AA-84290C5B202B}"/>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1FC792A-1BE2-4FE2-8E77-57973F1A4A6B}"/>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17CC9C2-68AC-41C1-954C-C5692F189EF9}"/>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9040075-35E5-4EF9-B80A-6F4C5E45DA90}"/>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92ECB8A-9CEB-486E-A2DC-78A3A6BC48CD}"/>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8018D51-BED1-48FC-96BC-7CEA11407B4A}"/>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B5A4A24-0DB9-4653-A9D1-715E3E4A9015}"/>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B3E5410-6572-4BF5-83DB-DECE3DCEF564}"/>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3C35FBD-0367-486F-A403-2401BDACD344}"/>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DD8DAA6-4101-4F60-8AD3-6961F917592E}"/>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EC9580B-BF1A-4010-82D3-C6EF42DF45E3}"/>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5B74C79-75A8-4D44-9DCE-BD510390B505}"/>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5163F33-7D55-4C00-9CD4-50E7A4907304}"/>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CF1F1CF-1428-4A9C-9A15-23FCBE17DF05}"/>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5941E4E-AF47-4DC8-AF0C-6BBA047ABCF8}"/>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33D1366A-A0B1-489F-ABBF-F6E8BA4DECC9}"/>
            </a:ext>
          </a:extLst>
        </xdr:cNvPr>
        <xdr:cNvCxnSpPr/>
      </xdr:nvCxnSpPr>
      <xdr:spPr>
        <a:xfrm flipV="1">
          <a:off x="4300220" y="5195661"/>
          <a:ext cx="1270" cy="1451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375AB9C6-FDE4-449C-ADF4-653C4E7C8938}"/>
            </a:ext>
          </a:extLst>
        </xdr:cNvPr>
        <xdr:cNvSpPr txBox="1"/>
      </xdr:nvSpPr>
      <xdr:spPr>
        <a:xfrm>
          <a:off x="4352925" y="66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D9F8DF30-8200-48DC-8BEB-515A40215192}"/>
            </a:ext>
          </a:extLst>
        </xdr:cNvPr>
        <xdr:cNvCxnSpPr/>
      </xdr:nvCxnSpPr>
      <xdr:spPr>
        <a:xfrm>
          <a:off x="4213225" y="664672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EC3687B1-48DE-47A3-8504-077864EDCD0F}"/>
            </a:ext>
          </a:extLst>
        </xdr:cNvPr>
        <xdr:cNvSpPr txBox="1"/>
      </xdr:nvSpPr>
      <xdr:spPr>
        <a:xfrm>
          <a:off x="4352925" y="497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0D0E6B66-8E43-422C-9896-F34D0760ECB4}"/>
            </a:ext>
          </a:extLst>
        </xdr:cNvPr>
        <xdr:cNvCxnSpPr/>
      </xdr:nvCxnSpPr>
      <xdr:spPr>
        <a:xfrm>
          <a:off x="4213225" y="51956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82" name="有形固定資産減価償却率平均値テキスト">
          <a:extLst>
            <a:ext uri="{FF2B5EF4-FFF2-40B4-BE49-F238E27FC236}">
              <a16:creationId xmlns:a16="http://schemas.microsoft.com/office/drawing/2014/main" id="{FEEAFCF5-F7D4-4B26-916E-2F8351564648}"/>
            </a:ext>
          </a:extLst>
        </xdr:cNvPr>
        <xdr:cNvSpPr txBox="1"/>
      </xdr:nvSpPr>
      <xdr:spPr>
        <a:xfrm>
          <a:off x="4352925" y="5942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45F1FBFC-A833-4503-8E5B-2E6E1B3DD42D}"/>
            </a:ext>
          </a:extLst>
        </xdr:cNvPr>
        <xdr:cNvSpPr/>
      </xdr:nvSpPr>
      <xdr:spPr>
        <a:xfrm>
          <a:off x="4251325" y="608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2AE84D1C-8E87-424E-96D9-743D8CAD1BD9}"/>
            </a:ext>
          </a:extLst>
        </xdr:cNvPr>
        <xdr:cNvSpPr/>
      </xdr:nvSpPr>
      <xdr:spPr>
        <a:xfrm>
          <a:off x="3616325" y="6075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9478B7FD-40FC-4C8D-9687-EBE0B655E556}"/>
            </a:ext>
          </a:extLst>
        </xdr:cNvPr>
        <xdr:cNvSpPr/>
      </xdr:nvSpPr>
      <xdr:spPr>
        <a:xfrm>
          <a:off x="2930525" y="60538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7B6588BE-65E5-42C1-9735-E099FE96E56A}"/>
            </a:ext>
          </a:extLst>
        </xdr:cNvPr>
        <xdr:cNvSpPr/>
      </xdr:nvSpPr>
      <xdr:spPr>
        <a:xfrm>
          <a:off x="2244725" y="60106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BA15E453-86A2-448D-B454-C0041DD54FFC}"/>
            </a:ext>
          </a:extLst>
        </xdr:cNvPr>
        <xdr:cNvSpPr/>
      </xdr:nvSpPr>
      <xdr:spPr>
        <a:xfrm>
          <a:off x="1558925" y="60229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AB180B4-95F3-47A3-AD58-95AFFEBAE366}"/>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5423493-D507-4370-8830-DFDD87E1D5F5}"/>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49B60C3-9354-4C53-99E8-F64975EC9659}"/>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D8AE698-C141-493D-9B08-A669FB030FB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4308E31-9542-4A14-A062-BA1D42BC26F6}"/>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8799</xdr:rowOff>
    </xdr:from>
    <xdr:to>
      <xdr:col>23</xdr:col>
      <xdr:colOff>136525</xdr:colOff>
      <xdr:row>33</xdr:row>
      <xdr:rowOff>110399</xdr:rowOff>
    </xdr:to>
    <xdr:sp macro="" textlink="">
      <xdr:nvSpPr>
        <xdr:cNvPr id="93" name="楕円 92">
          <a:extLst>
            <a:ext uri="{FF2B5EF4-FFF2-40B4-BE49-F238E27FC236}">
              <a16:creationId xmlns:a16="http://schemas.microsoft.com/office/drawing/2014/main" id="{BDA17E33-4091-4728-9599-D55CA1974273}"/>
            </a:ext>
          </a:extLst>
        </xdr:cNvPr>
        <xdr:cNvSpPr/>
      </xdr:nvSpPr>
      <xdr:spPr>
        <a:xfrm>
          <a:off x="4251325" y="62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158676</xdr:rowOff>
    </xdr:from>
    <xdr:ext cx="405111" cy="259045"/>
    <xdr:sp macro="" textlink="">
      <xdr:nvSpPr>
        <xdr:cNvPr id="94" name="有形固定資産減価償却率該当値テキスト">
          <a:extLst>
            <a:ext uri="{FF2B5EF4-FFF2-40B4-BE49-F238E27FC236}">
              <a16:creationId xmlns:a16="http://schemas.microsoft.com/office/drawing/2014/main" id="{DBADDB56-07DD-4EE0-BF38-C10C39C5FBD8}"/>
            </a:ext>
          </a:extLst>
        </xdr:cNvPr>
        <xdr:cNvSpPr txBox="1"/>
      </xdr:nvSpPr>
      <xdr:spPr>
        <a:xfrm>
          <a:off x="4352925" y="6235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164828</xdr:rowOff>
    </xdr:from>
    <xdr:to>
      <xdr:col>19</xdr:col>
      <xdr:colOff>187325</xdr:colOff>
      <xdr:row>33</xdr:row>
      <xdr:rowOff>94978</xdr:rowOff>
    </xdr:to>
    <xdr:sp macro="" textlink="">
      <xdr:nvSpPr>
        <xdr:cNvPr id="95" name="楕円 94">
          <a:extLst>
            <a:ext uri="{FF2B5EF4-FFF2-40B4-BE49-F238E27FC236}">
              <a16:creationId xmlns:a16="http://schemas.microsoft.com/office/drawing/2014/main" id="{578F3C69-00C5-4F9D-AF70-915AA5C66E93}"/>
            </a:ext>
          </a:extLst>
        </xdr:cNvPr>
        <xdr:cNvSpPr/>
      </xdr:nvSpPr>
      <xdr:spPr>
        <a:xfrm>
          <a:off x="3616325" y="62417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44178</xdr:rowOff>
    </xdr:from>
    <xdr:to>
      <xdr:col>23</xdr:col>
      <xdr:colOff>85725</xdr:colOff>
      <xdr:row>33</xdr:row>
      <xdr:rowOff>59599</xdr:rowOff>
    </xdr:to>
    <xdr:cxnSp macro="">
      <xdr:nvCxnSpPr>
        <xdr:cNvPr id="96" name="直線コネクタ 95">
          <a:extLst>
            <a:ext uri="{FF2B5EF4-FFF2-40B4-BE49-F238E27FC236}">
              <a16:creationId xmlns:a16="http://schemas.microsoft.com/office/drawing/2014/main" id="{4A9A92E7-BFD7-40EE-9E76-21D69419AD0E}"/>
            </a:ext>
          </a:extLst>
        </xdr:cNvPr>
        <xdr:cNvCxnSpPr/>
      </xdr:nvCxnSpPr>
      <xdr:spPr>
        <a:xfrm>
          <a:off x="3667125" y="6286228"/>
          <a:ext cx="635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124732</xdr:rowOff>
    </xdr:from>
    <xdr:to>
      <xdr:col>15</xdr:col>
      <xdr:colOff>187325</xdr:colOff>
      <xdr:row>33</xdr:row>
      <xdr:rowOff>54882</xdr:rowOff>
    </xdr:to>
    <xdr:sp macro="" textlink="">
      <xdr:nvSpPr>
        <xdr:cNvPr id="97" name="楕円 96">
          <a:extLst>
            <a:ext uri="{FF2B5EF4-FFF2-40B4-BE49-F238E27FC236}">
              <a16:creationId xmlns:a16="http://schemas.microsoft.com/office/drawing/2014/main" id="{611C8163-4D78-4CB8-AA01-E28D072D3D34}"/>
            </a:ext>
          </a:extLst>
        </xdr:cNvPr>
        <xdr:cNvSpPr/>
      </xdr:nvSpPr>
      <xdr:spPr>
        <a:xfrm>
          <a:off x="2930525" y="62016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4082</xdr:rowOff>
    </xdr:from>
    <xdr:to>
      <xdr:col>19</xdr:col>
      <xdr:colOff>136525</xdr:colOff>
      <xdr:row>33</xdr:row>
      <xdr:rowOff>44178</xdr:rowOff>
    </xdr:to>
    <xdr:cxnSp macro="">
      <xdr:nvCxnSpPr>
        <xdr:cNvPr id="98" name="直線コネクタ 97">
          <a:extLst>
            <a:ext uri="{FF2B5EF4-FFF2-40B4-BE49-F238E27FC236}">
              <a16:creationId xmlns:a16="http://schemas.microsoft.com/office/drawing/2014/main" id="{2417BAE1-94EA-4120-B77C-590324BD37A2}"/>
            </a:ext>
          </a:extLst>
        </xdr:cNvPr>
        <xdr:cNvCxnSpPr/>
      </xdr:nvCxnSpPr>
      <xdr:spPr>
        <a:xfrm>
          <a:off x="2981325" y="6246132"/>
          <a:ext cx="6858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78468</xdr:rowOff>
    </xdr:from>
    <xdr:to>
      <xdr:col>11</xdr:col>
      <xdr:colOff>187325</xdr:colOff>
      <xdr:row>33</xdr:row>
      <xdr:rowOff>8618</xdr:rowOff>
    </xdr:to>
    <xdr:sp macro="" textlink="">
      <xdr:nvSpPr>
        <xdr:cNvPr id="99" name="楕円 98">
          <a:extLst>
            <a:ext uri="{FF2B5EF4-FFF2-40B4-BE49-F238E27FC236}">
              <a16:creationId xmlns:a16="http://schemas.microsoft.com/office/drawing/2014/main" id="{53F5C8F1-B3A7-4615-95C3-FEAA364DB267}"/>
            </a:ext>
          </a:extLst>
        </xdr:cNvPr>
        <xdr:cNvSpPr/>
      </xdr:nvSpPr>
      <xdr:spPr>
        <a:xfrm>
          <a:off x="2244725" y="615541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129268</xdr:rowOff>
    </xdr:from>
    <xdr:to>
      <xdr:col>15</xdr:col>
      <xdr:colOff>136525</xdr:colOff>
      <xdr:row>33</xdr:row>
      <xdr:rowOff>4082</xdr:rowOff>
    </xdr:to>
    <xdr:cxnSp macro="">
      <xdr:nvCxnSpPr>
        <xdr:cNvPr id="100" name="直線コネクタ 99">
          <a:extLst>
            <a:ext uri="{FF2B5EF4-FFF2-40B4-BE49-F238E27FC236}">
              <a16:creationId xmlns:a16="http://schemas.microsoft.com/office/drawing/2014/main" id="{EDD68D1C-9840-485B-81CA-283063848935}"/>
            </a:ext>
          </a:extLst>
        </xdr:cNvPr>
        <xdr:cNvCxnSpPr/>
      </xdr:nvCxnSpPr>
      <xdr:spPr>
        <a:xfrm>
          <a:off x="2295525" y="6206218"/>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47625</xdr:rowOff>
    </xdr:from>
    <xdr:to>
      <xdr:col>7</xdr:col>
      <xdr:colOff>187325</xdr:colOff>
      <xdr:row>32</xdr:row>
      <xdr:rowOff>149225</xdr:rowOff>
    </xdr:to>
    <xdr:sp macro="" textlink="">
      <xdr:nvSpPr>
        <xdr:cNvPr id="101" name="楕円 100">
          <a:extLst>
            <a:ext uri="{FF2B5EF4-FFF2-40B4-BE49-F238E27FC236}">
              <a16:creationId xmlns:a16="http://schemas.microsoft.com/office/drawing/2014/main" id="{1380DB9F-0119-4F43-9FB8-82FE0B54835D}"/>
            </a:ext>
          </a:extLst>
        </xdr:cNvPr>
        <xdr:cNvSpPr/>
      </xdr:nvSpPr>
      <xdr:spPr>
        <a:xfrm>
          <a:off x="1558925" y="6124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98425</xdr:rowOff>
    </xdr:from>
    <xdr:to>
      <xdr:col>11</xdr:col>
      <xdr:colOff>136525</xdr:colOff>
      <xdr:row>32</xdr:row>
      <xdr:rowOff>129268</xdr:rowOff>
    </xdr:to>
    <xdr:cxnSp macro="">
      <xdr:nvCxnSpPr>
        <xdr:cNvPr id="102" name="直線コネクタ 101">
          <a:extLst>
            <a:ext uri="{FF2B5EF4-FFF2-40B4-BE49-F238E27FC236}">
              <a16:creationId xmlns:a16="http://schemas.microsoft.com/office/drawing/2014/main" id="{C06789AC-F5D0-440E-B702-061AC1A7D503}"/>
            </a:ext>
          </a:extLst>
        </xdr:cNvPr>
        <xdr:cNvCxnSpPr/>
      </xdr:nvCxnSpPr>
      <xdr:spPr>
        <a:xfrm>
          <a:off x="1609725" y="6175375"/>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103" name="n_1aveValue有形固定資産減価償却率">
          <a:extLst>
            <a:ext uri="{FF2B5EF4-FFF2-40B4-BE49-F238E27FC236}">
              <a16:creationId xmlns:a16="http://schemas.microsoft.com/office/drawing/2014/main" id="{ABA1757B-B5A9-4CEA-BE4A-19EFA5111C8E}"/>
            </a:ext>
          </a:extLst>
        </xdr:cNvPr>
        <xdr:cNvSpPr txBox="1"/>
      </xdr:nvSpPr>
      <xdr:spPr>
        <a:xfrm>
          <a:off x="3470919" y="586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4" name="n_2aveValue有形固定資産減価償却率">
          <a:extLst>
            <a:ext uri="{FF2B5EF4-FFF2-40B4-BE49-F238E27FC236}">
              <a16:creationId xmlns:a16="http://schemas.microsoft.com/office/drawing/2014/main" id="{5BE5ADE1-4AF4-405A-8D34-64A21C81F383}"/>
            </a:ext>
          </a:extLst>
        </xdr:cNvPr>
        <xdr:cNvSpPr txBox="1"/>
      </xdr:nvSpPr>
      <xdr:spPr>
        <a:xfrm>
          <a:off x="2797819" y="583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5" name="n_3aveValue有形固定資産減価償却率">
          <a:extLst>
            <a:ext uri="{FF2B5EF4-FFF2-40B4-BE49-F238E27FC236}">
              <a16:creationId xmlns:a16="http://schemas.microsoft.com/office/drawing/2014/main" id="{10187B54-8DB2-4688-8D77-75EA06AE4730}"/>
            </a:ext>
          </a:extLst>
        </xdr:cNvPr>
        <xdr:cNvSpPr txBox="1"/>
      </xdr:nvSpPr>
      <xdr:spPr>
        <a:xfrm>
          <a:off x="2112019" y="5792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6" name="n_4aveValue有形固定資産減価償却率">
          <a:extLst>
            <a:ext uri="{FF2B5EF4-FFF2-40B4-BE49-F238E27FC236}">
              <a16:creationId xmlns:a16="http://schemas.microsoft.com/office/drawing/2014/main" id="{19859F22-4D10-47DD-8979-87D3F2851030}"/>
            </a:ext>
          </a:extLst>
        </xdr:cNvPr>
        <xdr:cNvSpPr txBox="1"/>
      </xdr:nvSpPr>
      <xdr:spPr>
        <a:xfrm>
          <a:off x="1426219"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86105</xdr:rowOff>
    </xdr:from>
    <xdr:ext cx="405111" cy="259045"/>
    <xdr:sp macro="" textlink="">
      <xdr:nvSpPr>
        <xdr:cNvPr id="107" name="n_1mainValue有形固定資産減価償却率">
          <a:extLst>
            <a:ext uri="{FF2B5EF4-FFF2-40B4-BE49-F238E27FC236}">
              <a16:creationId xmlns:a16="http://schemas.microsoft.com/office/drawing/2014/main" id="{5ECF8FDD-7853-4D2F-8DBE-7FA48AC17DA7}"/>
            </a:ext>
          </a:extLst>
        </xdr:cNvPr>
        <xdr:cNvSpPr txBox="1"/>
      </xdr:nvSpPr>
      <xdr:spPr>
        <a:xfrm>
          <a:off x="3470919" y="632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46009</xdr:rowOff>
    </xdr:from>
    <xdr:ext cx="405111" cy="259045"/>
    <xdr:sp macro="" textlink="">
      <xdr:nvSpPr>
        <xdr:cNvPr id="108" name="n_2mainValue有形固定資産減価償却率">
          <a:extLst>
            <a:ext uri="{FF2B5EF4-FFF2-40B4-BE49-F238E27FC236}">
              <a16:creationId xmlns:a16="http://schemas.microsoft.com/office/drawing/2014/main" id="{4B4421AA-3C00-48BF-8D1C-AB33345B49C9}"/>
            </a:ext>
          </a:extLst>
        </xdr:cNvPr>
        <xdr:cNvSpPr txBox="1"/>
      </xdr:nvSpPr>
      <xdr:spPr>
        <a:xfrm>
          <a:off x="2797819" y="6288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171195</xdr:rowOff>
    </xdr:from>
    <xdr:ext cx="405111" cy="259045"/>
    <xdr:sp macro="" textlink="">
      <xdr:nvSpPr>
        <xdr:cNvPr id="109" name="n_3mainValue有形固定資産減価償却率">
          <a:extLst>
            <a:ext uri="{FF2B5EF4-FFF2-40B4-BE49-F238E27FC236}">
              <a16:creationId xmlns:a16="http://schemas.microsoft.com/office/drawing/2014/main" id="{08EB381F-1E8C-40FD-BC4B-C31990FC0E86}"/>
            </a:ext>
          </a:extLst>
        </xdr:cNvPr>
        <xdr:cNvSpPr txBox="1"/>
      </xdr:nvSpPr>
      <xdr:spPr>
        <a:xfrm>
          <a:off x="2112019" y="6241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140352</xdr:rowOff>
    </xdr:from>
    <xdr:ext cx="405111" cy="259045"/>
    <xdr:sp macro="" textlink="">
      <xdr:nvSpPr>
        <xdr:cNvPr id="110" name="n_4mainValue有形固定資産減価償却率">
          <a:extLst>
            <a:ext uri="{FF2B5EF4-FFF2-40B4-BE49-F238E27FC236}">
              <a16:creationId xmlns:a16="http://schemas.microsoft.com/office/drawing/2014/main" id="{32F917C5-276A-4D7B-AF29-8498E98CF162}"/>
            </a:ext>
          </a:extLst>
        </xdr:cNvPr>
        <xdr:cNvSpPr txBox="1"/>
      </xdr:nvSpPr>
      <xdr:spPr>
        <a:xfrm>
          <a:off x="1426219"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4CA3D65-1DF2-400A-AF7F-57FA93C1B8B9}"/>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E553912-637C-400A-86EC-C735B3BA3BBB}"/>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DD6B135-42E7-44E7-A6E0-F68FEF03ADD7}"/>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BD1C54D-3FDD-4722-94B0-7E5DE4CB5F0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F6D42F5-28BE-4B14-B95D-C618C62FD1EC}"/>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9F20E42-C8FF-4D61-BC19-C6348A1066A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B209AAF4-995B-4A61-BF57-164D6540EA31}"/>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2F75479-09B0-4A32-AE81-43657AF0768A}"/>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C0621D0-B8F0-4D9D-BC6D-EE20C75AAA69}"/>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ECB4A24-6CA7-4960-8ABB-E9BC54301D4B}"/>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7E6BF0E-E2A9-4AF5-BADB-CF4740CA0447}"/>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141BE40-CE25-481A-A8E1-6E91C70D7247}"/>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73B9173-83E9-4980-ABB5-CC61F84F738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債務償還比率は，全国や岡山県，類似団体の平均と比較してかなり低くなっているが，これは多額の基金残高を有することと，令和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年度以降，計画的な地方債の繰上償還を継続していることにより，将来負担額が減少していること等による。</a:t>
          </a:r>
        </a:p>
        <a:p>
          <a:r>
            <a:rPr kumimoji="1" lang="ja-JP" altLang="en-US" sz="1000">
              <a:latin typeface="ＭＳ Ｐゴシック" panose="020B0600070205080204" pitchFamily="50" charset="-128"/>
              <a:ea typeface="ＭＳ Ｐゴシック" panose="020B0600070205080204" pitchFamily="50" charset="-128"/>
            </a:rPr>
            <a:t>　また本町では，将来負担額のほとんどを占める地方債残高について，交付税措置率</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割の臨時財政対策債と</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割の過疎対策事業債が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割以上を占めていることと，過疎債・辺地債については，その償還額のうち普通交付税措置されない部分を減債基金へ積立てていることから，実質的な将来世代への負担はさらに低いものとなっている。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BA0BB63-31D3-4A3A-B8F5-E973EECD2588}"/>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2E70CFA-CDD6-4040-B171-E1E0CF655956}"/>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89BCFC1-1235-46C4-89A0-2D4015DA7DA4}"/>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0C9F8F8-E7FA-477F-B6AE-A33F822918AA}"/>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4E6F54B-3FAD-4127-A487-3E924CE95575}"/>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67864A6-09F1-4082-8DA1-639DA9718553}"/>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AFC66B5C-2E7B-49FA-87BD-A2A61C5A337E}"/>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4E0166F-3BFE-468C-AB43-530526AB2B4B}"/>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B168CEC4-CEFF-4D21-9466-6B61644C3F73}"/>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32D4FFA3-5E50-4997-9D85-197F373B3EBA}"/>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28EC7A2C-72CD-42E3-971A-70CFC4DFE371}"/>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17AAC4E-3FC4-460E-8F5E-173F7C15318C}"/>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FEB5175-5A23-4A8C-9328-0815C948E449}"/>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DA13C212-0C94-414E-9FE8-5F1A851BFBA3}"/>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78B2715-F38A-4106-9667-297040BD1EF9}"/>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90A78818-1857-40BB-A9C9-724C5D42674E}"/>
            </a:ext>
          </a:extLst>
        </xdr:cNvPr>
        <xdr:cNvCxnSpPr/>
      </xdr:nvCxnSpPr>
      <xdr:spPr>
        <a:xfrm flipV="1">
          <a:off x="13323570" y="5169958"/>
          <a:ext cx="1269" cy="1420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6AAC7380-5520-4B07-9ECD-21BC8A90C0FD}"/>
            </a:ext>
          </a:extLst>
        </xdr:cNvPr>
        <xdr:cNvSpPr txBox="1"/>
      </xdr:nvSpPr>
      <xdr:spPr>
        <a:xfrm>
          <a:off x="13376275" y="65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C1265B1B-6B57-4EC5-9780-BCC038F91760}"/>
            </a:ext>
          </a:extLst>
        </xdr:cNvPr>
        <xdr:cNvCxnSpPr/>
      </xdr:nvCxnSpPr>
      <xdr:spPr>
        <a:xfrm>
          <a:off x="13255625" y="65904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3CD838A-9597-47C3-986D-2B306DD04DBD}"/>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6366028-873C-4382-AEFB-4D87705C8111}"/>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AA046BB6-433B-4DD9-B056-2151AAC460C0}"/>
            </a:ext>
          </a:extLst>
        </xdr:cNvPr>
        <xdr:cNvSpPr txBox="1"/>
      </xdr:nvSpPr>
      <xdr:spPr>
        <a:xfrm>
          <a:off x="13376275" y="580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E9903058-015A-460B-837F-744C614111FB}"/>
            </a:ext>
          </a:extLst>
        </xdr:cNvPr>
        <xdr:cNvSpPr/>
      </xdr:nvSpPr>
      <xdr:spPr>
        <a:xfrm>
          <a:off x="13293725" y="58235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5697AA13-FD3B-4D20-B452-E90D4A39ECAA}"/>
            </a:ext>
          </a:extLst>
        </xdr:cNvPr>
        <xdr:cNvSpPr/>
      </xdr:nvSpPr>
      <xdr:spPr>
        <a:xfrm>
          <a:off x="12639675" y="580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CCA5EB5C-3CBE-4885-BC09-93C8F7F3455F}"/>
            </a:ext>
          </a:extLst>
        </xdr:cNvPr>
        <xdr:cNvSpPr/>
      </xdr:nvSpPr>
      <xdr:spPr>
        <a:xfrm>
          <a:off x="11953875" y="58161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514D74CB-4695-4434-86CF-8E5DBFC74683}"/>
            </a:ext>
          </a:extLst>
        </xdr:cNvPr>
        <xdr:cNvSpPr/>
      </xdr:nvSpPr>
      <xdr:spPr>
        <a:xfrm>
          <a:off x="11268075" y="581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A5845E98-796D-4FF4-AC9D-81C8D39F08FC}"/>
            </a:ext>
          </a:extLst>
        </xdr:cNvPr>
        <xdr:cNvSpPr/>
      </xdr:nvSpPr>
      <xdr:spPr>
        <a:xfrm>
          <a:off x="10582275" y="60391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1491458-A857-4828-9E45-EB21429345ED}"/>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0088F4D-A98B-47E5-AE7F-2EF07647017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FB1EECC-5A95-462C-89AA-3DCACFF16AA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2ADD356-7278-4D33-BBFA-F7B41AA05FDA}"/>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1A8F84E-19DE-4F9E-A8CC-FAC89FCA9AA8}"/>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144198</xdr:rowOff>
    </xdr:from>
    <xdr:to>
      <xdr:col>76</xdr:col>
      <xdr:colOff>73025</xdr:colOff>
      <xdr:row>29</xdr:row>
      <xdr:rowOff>74348</xdr:rowOff>
    </xdr:to>
    <xdr:sp macro="" textlink="">
      <xdr:nvSpPr>
        <xdr:cNvPr id="155" name="楕円 154">
          <a:extLst>
            <a:ext uri="{FF2B5EF4-FFF2-40B4-BE49-F238E27FC236}">
              <a16:creationId xmlns:a16="http://schemas.microsoft.com/office/drawing/2014/main" id="{59F61652-8E87-41CE-B5C8-7BBC41EB5E01}"/>
            </a:ext>
          </a:extLst>
        </xdr:cNvPr>
        <xdr:cNvSpPr/>
      </xdr:nvSpPr>
      <xdr:spPr>
        <a:xfrm>
          <a:off x="13293725" y="55607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167075</xdr:rowOff>
    </xdr:from>
    <xdr:ext cx="469744" cy="259045"/>
    <xdr:sp macro="" textlink="">
      <xdr:nvSpPr>
        <xdr:cNvPr id="156" name="債務償還比率該当値テキスト">
          <a:extLst>
            <a:ext uri="{FF2B5EF4-FFF2-40B4-BE49-F238E27FC236}">
              <a16:creationId xmlns:a16="http://schemas.microsoft.com/office/drawing/2014/main" id="{18EFF085-4343-449C-A8A3-ECB7DED3F285}"/>
            </a:ext>
          </a:extLst>
        </xdr:cNvPr>
        <xdr:cNvSpPr txBox="1"/>
      </xdr:nvSpPr>
      <xdr:spPr>
        <a:xfrm>
          <a:off x="13376275" y="541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15568</xdr:rowOff>
    </xdr:from>
    <xdr:to>
      <xdr:col>72</xdr:col>
      <xdr:colOff>123825</xdr:colOff>
      <xdr:row>29</xdr:row>
      <xdr:rowOff>117168</xdr:rowOff>
    </xdr:to>
    <xdr:sp macro="" textlink="">
      <xdr:nvSpPr>
        <xdr:cNvPr id="157" name="楕円 156">
          <a:extLst>
            <a:ext uri="{FF2B5EF4-FFF2-40B4-BE49-F238E27FC236}">
              <a16:creationId xmlns:a16="http://schemas.microsoft.com/office/drawing/2014/main" id="{A2BDBB81-4E6A-4137-BA32-0E17561FA789}"/>
            </a:ext>
          </a:extLst>
        </xdr:cNvPr>
        <xdr:cNvSpPr/>
      </xdr:nvSpPr>
      <xdr:spPr>
        <a:xfrm>
          <a:off x="12639675" y="559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23548</xdr:rowOff>
    </xdr:from>
    <xdr:to>
      <xdr:col>76</xdr:col>
      <xdr:colOff>22225</xdr:colOff>
      <xdr:row>29</xdr:row>
      <xdr:rowOff>66368</xdr:rowOff>
    </xdr:to>
    <xdr:cxnSp macro="">
      <xdr:nvCxnSpPr>
        <xdr:cNvPr id="158" name="直線コネクタ 157">
          <a:extLst>
            <a:ext uri="{FF2B5EF4-FFF2-40B4-BE49-F238E27FC236}">
              <a16:creationId xmlns:a16="http://schemas.microsoft.com/office/drawing/2014/main" id="{8D94682E-38F2-43F8-905F-67D0A9F06515}"/>
            </a:ext>
          </a:extLst>
        </xdr:cNvPr>
        <xdr:cNvCxnSpPr/>
      </xdr:nvCxnSpPr>
      <xdr:spPr>
        <a:xfrm flipV="1">
          <a:off x="12690475" y="5605198"/>
          <a:ext cx="635000" cy="4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35359</xdr:rowOff>
    </xdr:from>
    <xdr:to>
      <xdr:col>68</xdr:col>
      <xdr:colOff>123825</xdr:colOff>
      <xdr:row>29</xdr:row>
      <xdr:rowOff>136959</xdr:rowOff>
    </xdr:to>
    <xdr:sp macro="" textlink="">
      <xdr:nvSpPr>
        <xdr:cNvPr id="159" name="楕円 158">
          <a:extLst>
            <a:ext uri="{FF2B5EF4-FFF2-40B4-BE49-F238E27FC236}">
              <a16:creationId xmlns:a16="http://schemas.microsoft.com/office/drawing/2014/main" id="{8B41861A-8971-46A8-B8C7-8362AB5656BC}"/>
            </a:ext>
          </a:extLst>
        </xdr:cNvPr>
        <xdr:cNvSpPr/>
      </xdr:nvSpPr>
      <xdr:spPr>
        <a:xfrm>
          <a:off x="11953875" y="561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66368</xdr:rowOff>
    </xdr:from>
    <xdr:to>
      <xdr:col>72</xdr:col>
      <xdr:colOff>73025</xdr:colOff>
      <xdr:row>29</xdr:row>
      <xdr:rowOff>86159</xdr:rowOff>
    </xdr:to>
    <xdr:cxnSp macro="">
      <xdr:nvCxnSpPr>
        <xdr:cNvPr id="160" name="直線コネクタ 159">
          <a:extLst>
            <a:ext uri="{FF2B5EF4-FFF2-40B4-BE49-F238E27FC236}">
              <a16:creationId xmlns:a16="http://schemas.microsoft.com/office/drawing/2014/main" id="{82D372DA-74DB-47F6-AA2B-0540FBE0CD49}"/>
            </a:ext>
          </a:extLst>
        </xdr:cNvPr>
        <xdr:cNvCxnSpPr/>
      </xdr:nvCxnSpPr>
      <xdr:spPr>
        <a:xfrm flipV="1">
          <a:off x="12004675" y="5648018"/>
          <a:ext cx="6858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101748</xdr:rowOff>
    </xdr:from>
    <xdr:to>
      <xdr:col>64</xdr:col>
      <xdr:colOff>123825</xdr:colOff>
      <xdr:row>30</xdr:row>
      <xdr:rowOff>31898</xdr:rowOff>
    </xdr:to>
    <xdr:sp macro="" textlink="">
      <xdr:nvSpPr>
        <xdr:cNvPr id="161" name="楕円 160">
          <a:extLst>
            <a:ext uri="{FF2B5EF4-FFF2-40B4-BE49-F238E27FC236}">
              <a16:creationId xmlns:a16="http://schemas.microsoft.com/office/drawing/2014/main" id="{DDD1D4B5-0BB3-4A24-ADD4-C2A0288EF48E}"/>
            </a:ext>
          </a:extLst>
        </xdr:cNvPr>
        <xdr:cNvSpPr/>
      </xdr:nvSpPr>
      <xdr:spPr>
        <a:xfrm>
          <a:off x="11268075" y="56833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86159</xdr:rowOff>
    </xdr:from>
    <xdr:to>
      <xdr:col>68</xdr:col>
      <xdr:colOff>73025</xdr:colOff>
      <xdr:row>29</xdr:row>
      <xdr:rowOff>152548</xdr:rowOff>
    </xdr:to>
    <xdr:cxnSp macro="">
      <xdr:nvCxnSpPr>
        <xdr:cNvPr id="162" name="直線コネクタ 161">
          <a:extLst>
            <a:ext uri="{FF2B5EF4-FFF2-40B4-BE49-F238E27FC236}">
              <a16:creationId xmlns:a16="http://schemas.microsoft.com/office/drawing/2014/main" id="{1A7B48ED-0CF8-44CB-8A71-0DE4848418C1}"/>
            </a:ext>
          </a:extLst>
        </xdr:cNvPr>
        <xdr:cNvCxnSpPr/>
      </xdr:nvCxnSpPr>
      <xdr:spPr>
        <a:xfrm flipV="1">
          <a:off x="11318875" y="5667809"/>
          <a:ext cx="685800" cy="6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126947</xdr:rowOff>
    </xdr:from>
    <xdr:to>
      <xdr:col>60</xdr:col>
      <xdr:colOff>123825</xdr:colOff>
      <xdr:row>31</xdr:row>
      <xdr:rowOff>57097</xdr:rowOff>
    </xdr:to>
    <xdr:sp macro="" textlink="">
      <xdr:nvSpPr>
        <xdr:cNvPr id="163" name="楕円 162">
          <a:extLst>
            <a:ext uri="{FF2B5EF4-FFF2-40B4-BE49-F238E27FC236}">
              <a16:creationId xmlns:a16="http://schemas.microsoft.com/office/drawing/2014/main" id="{E88F3737-224D-42DE-A32F-4136A6883BEA}"/>
            </a:ext>
          </a:extLst>
        </xdr:cNvPr>
        <xdr:cNvSpPr/>
      </xdr:nvSpPr>
      <xdr:spPr>
        <a:xfrm>
          <a:off x="10582275" y="58736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152548</xdr:rowOff>
    </xdr:from>
    <xdr:to>
      <xdr:col>64</xdr:col>
      <xdr:colOff>73025</xdr:colOff>
      <xdr:row>31</xdr:row>
      <xdr:rowOff>6297</xdr:rowOff>
    </xdr:to>
    <xdr:cxnSp macro="">
      <xdr:nvCxnSpPr>
        <xdr:cNvPr id="164" name="直線コネクタ 163">
          <a:extLst>
            <a:ext uri="{FF2B5EF4-FFF2-40B4-BE49-F238E27FC236}">
              <a16:creationId xmlns:a16="http://schemas.microsoft.com/office/drawing/2014/main" id="{9CAE2236-363E-4E37-889E-24E0530393CB}"/>
            </a:ext>
          </a:extLst>
        </xdr:cNvPr>
        <xdr:cNvCxnSpPr/>
      </xdr:nvCxnSpPr>
      <xdr:spPr>
        <a:xfrm flipV="1">
          <a:off x="10633075" y="5734198"/>
          <a:ext cx="685800" cy="18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5" name="n_1aveValue債務償還比率">
          <a:extLst>
            <a:ext uri="{FF2B5EF4-FFF2-40B4-BE49-F238E27FC236}">
              <a16:creationId xmlns:a16="http://schemas.microsoft.com/office/drawing/2014/main" id="{E4AE49ED-3DCA-4E07-A16D-D3B673BEB551}"/>
            </a:ext>
          </a:extLst>
        </xdr:cNvPr>
        <xdr:cNvSpPr txBox="1"/>
      </xdr:nvSpPr>
      <xdr:spPr>
        <a:xfrm>
          <a:off x="12461952" y="589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6" name="n_2aveValue債務償還比率">
          <a:extLst>
            <a:ext uri="{FF2B5EF4-FFF2-40B4-BE49-F238E27FC236}">
              <a16:creationId xmlns:a16="http://schemas.microsoft.com/office/drawing/2014/main" id="{71BCCF67-0CBF-42D2-9242-8E0FE6A687D8}"/>
            </a:ext>
          </a:extLst>
        </xdr:cNvPr>
        <xdr:cNvSpPr txBox="1"/>
      </xdr:nvSpPr>
      <xdr:spPr>
        <a:xfrm>
          <a:off x="11788852" y="590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7" name="n_3aveValue債務償還比率">
          <a:extLst>
            <a:ext uri="{FF2B5EF4-FFF2-40B4-BE49-F238E27FC236}">
              <a16:creationId xmlns:a16="http://schemas.microsoft.com/office/drawing/2014/main" id="{093E8198-A19E-493A-B316-CBA792BFFC78}"/>
            </a:ext>
          </a:extLst>
        </xdr:cNvPr>
        <xdr:cNvSpPr txBox="1"/>
      </xdr:nvSpPr>
      <xdr:spPr>
        <a:xfrm>
          <a:off x="11103052" y="590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8" name="n_4aveValue債務償還比率">
          <a:extLst>
            <a:ext uri="{FF2B5EF4-FFF2-40B4-BE49-F238E27FC236}">
              <a16:creationId xmlns:a16="http://schemas.microsoft.com/office/drawing/2014/main" id="{EE6DF87C-9613-492B-9BD6-F494008A27D3}"/>
            </a:ext>
          </a:extLst>
        </xdr:cNvPr>
        <xdr:cNvSpPr txBox="1"/>
      </xdr:nvSpPr>
      <xdr:spPr>
        <a:xfrm>
          <a:off x="10417252" y="612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133695</xdr:rowOff>
    </xdr:from>
    <xdr:ext cx="469744" cy="259045"/>
    <xdr:sp macro="" textlink="">
      <xdr:nvSpPr>
        <xdr:cNvPr id="169" name="n_1mainValue債務償還比率">
          <a:extLst>
            <a:ext uri="{FF2B5EF4-FFF2-40B4-BE49-F238E27FC236}">
              <a16:creationId xmlns:a16="http://schemas.microsoft.com/office/drawing/2014/main" id="{CE7A6054-D0FF-4BD3-9AC0-0DEB2E340F91}"/>
            </a:ext>
          </a:extLst>
        </xdr:cNvPr>
        <xdr:cNvSpPr txBox="1"/>
      </xdr:nvSpPr>
      <xdr:spPr>
        <a:xfrm>
          <a:off x="12461952" y="53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153486</xdr:rowOff>
    </xdr:from>
    <xdr:ext cx="469744" cy="259045"/>
    <xdr:sp macro="" textlink="">
      <xdr:nvSpPr>
        <xdr:cNvPr id="170" name="n_2mainValue債務償還比率">
          <a:extLst>
            <a:ext uri="{FF2B5EF4-FFF2-40B4-BE49-F238E27FC236}">
              <a16:creationId xmlns:a16="http://schemas.microsoft.com/office/drawing/2014/main" id="{18F3AE1B-A4C3-4367-9027-45602C143E92}"/>
            </a:ext>
          </a:extLst>
        </xdr:cNvPr>
        <xdr:cNvSpPr txBox="1"/>
      </xdr:nvSpPr>
      <xdr:spPr>
        <a:xfrm>
          <a:off x="11788852" y="540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48425</xdr:rowOff>
    </xdr:from>
    <xdr:ext cx="469744" cy="259045"/>
    <xdr:sp macro="" textlink="">
      <xdr:nvSpPr>
        <xdr:cNvPr id="171" name="n_3mainValue債務償還比率">
          <a:extLst>
            <a:ext uri="{FF2B5EF4-FFF2-40B4-BE49-F238E27FC236}">
              <a16:creationId xmlns:a16="http://schemas.microsoft.com/office/drawing/2014/main" id="{30D8743E-5417-4BF4-928B-4D4917009E97}"/>
            </a:ext>
          </a:extLst>
        </xdr:cNvPr>
        <xdr:cNvSpPr txBox="1"/>
      </xdr:nvSpPr>
      <xdr:spPr>
        <a:xfrm>
          <a:off x="11103052" y="546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73624</xdr:rowOff>
    </xdr:from>
    <xdr:ext cx="469744" cy="259045"/>
    <xdr:sp macro="" textlink="">
      <xdr:nvSpPr>
        <xdr:cNvPr id="172" name="n_4mainValue債務償還比率">
          <a:extLst>
            <a:ext uri="{FF2B5EF4-FFF2-40B4-BE49-F238E27FC236}">
              <a16:creationId xmlns:a16="http://schemas.microsoft.com/office/drawing/2014/main" id="{179A9D7F-E767-4027-942C-3A6C8C575632}"/>
            </a:ext>
          </a:extLst>
        </xdr:cNvPr>
        <xdr:cNvSpPr txBox="1"/>
      </xdr:nvSpPr>
      <xdr:spPr>
        <a:xfrm>
          <a:off x="10417252" y="565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3841B247-9A2F-40ED-901A-A848162E7917}"/>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9FECA18-F8BC-4AD4-80FC-9F7EED161C75}"/>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373FD72-8048-4ED3-B9F3-E5888B99F69A}"/>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6811D342-9168-4088-9D2C-20DE3B79A17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DEC01BA-8D05-4B5D-970C-2AA92EAC2D0B}"/>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72DA65C-101D-4598-A0E4-32BC570D51E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BF0CDD-68E3-4587-83CD-4F44A6C3374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541F97-AD5E-43EC-9DF6-F73F0D5BE9C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D340DF-651B-47D7-826B-70B339A1CD1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D9D6C3-C279-4127-91F4-13B42956990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8FD231-5B70-4A90-A97F-67EF0BC3E76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54132F-F2DD-42DA-8814-1D389BA2BCB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076E95-E64A-4A24-B5E0-A2A11870CE9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85CC72-9E1D-4D37-ACCE-5741E513524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23DA58-506F-4C5F-88BB-3FCBF4AFE72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69D83A-CFC3-4C4E-9DD8-DC9ABB17D9C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A481F7-081B-4AC0-A39A-5B3FC766A66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E9C461-2AE7-4040-98A0-0C47B823805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94402F-B1BB-442A-B573-138E71DE82F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508326-B950-478C-8D79-03F7BFF2224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8BF2DA-3613-422C-8F1B-BEDDB9D1244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C7C9B6-FF2F-42E3-B4A3-7FAD3BE68455}"/>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3CC79C2-0931-4737-9A06-B3A5F4A1DD3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63FF36-BF4D-4385-A623-CABA8C7CB60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68BD5B-9922-4A38-823E-CB9CC1E2729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881EE9-DB6B-40AF-B6C7-34CCC757F07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1AE0E7-F3E1-44CB-B8B8-38AA3D7CA82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E93F46-9913-426A-B9AA-D0C11D91A90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A4B210-03D4-4AE3-85D7-CA5113BFB942}"/>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F77795-D0B3-48B8-A6D5-F79A9D178D3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857AA1B-1861-414F-A3E9-F43E30EC7C0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592C60-AB80-49D5-85C0-08908EC0595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B557F7-11DC-4390-B45F-E5B7983BF72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37590CA-0DBE-4F6D-8F39-1C7850B3E33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909F47-4109-47C6-B0A0-AC64DBA61D5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875253-A612-412F-ABBE-BD22E16C78E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7115169-F3C9-4A36-B9A2-2F7CC67046A3}"/>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915E9E-0F61-49BF-9B6B-88059718DC05}"/>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1759A1-6605-432E-B7D3-F4B2488BD7A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8A5280-DD2D-442A-84B4-5097AB7C28CC}"/>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A47249-2E1A-4E29-B73E-FDAF074E6B9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3511DB-A523-4544-B84D-9D3A4C552C08}"/>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6A8B1F1-1012-453A-894D-2D63A090EA1F}"/>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F8DD6A-9054-4E72-99D8-2AA8CCDC151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B21B6E-C052-48C1-B64F-78B2DF35DD92}"/>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5A5E2C-E843-4094-97DF-2897156C42A4}"/>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2D1EF68-29F5-478E-85BB-48345E4C88B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63DF932-903A-4768-BD85-187FB4185FB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7AFB8D0-BE82-4F05-9B8C-C7AD2BF314A1}"/>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680A94-F150-4710-8614-8BEBA2F1E2C7}"/>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D5A5725-FA2D-4827-9DDC-6AD83CF52D63}"/>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B28A5A-63B2-41B1-960D-50B06FED5E46}"/>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18867B0-BEDC-4605-AA5B-81D2E3D8F11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06451C3-68D0-45DA-B938-E0E8CE004E37}"/>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030D7B-10F1-4EDD-A222-9DC9F1B47707}"/>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424583B-92E4-440B-8FC2-5DDEDBF851A6}"/>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B682C10-6332-4DEE-9598-0690D620AD7B}"/>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DD43E1B-49A7-4720-A5DF-C334ABD0E318}"/>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0428A3-6587-4CD2-82E6-30D06AD8CB8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AFCB0CC-3193-40B7-AA3E-2B7D42FCAE9C}"/>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124404F-664C-422C-BA9E-0BA13192CD3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238663F7-18F6-4A74-BC26-8629086F215A}"/>
            </a:ext>
          </a:extLst>
        </xdr:cNvPr>
        <xdr:cNvCxnSpPr/>
      </xdr:nvCxnSpPr>
      <xdr:spPr>
        <a:xfrm flipV="1">
          <a:off x="4177665" y="5674995"/>
          <a:ext cx="0" cy="1286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DFA1060C-9C3F-422D-9F02-50911C315C01}"/>
            </a:ext>
          </a:extLst>
        </xdr:cNvPr>
        <xdr:cNvSpPr txBox="1"/>
      </xdr:nvSpPr>
      <xdr:spPr>
        <a:xfrm>
          <a:off x="4216400" y="696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ADC3FBD1-2F53-456A-BF55-C638DB193E71}"/>
            </a:ext>
          </a:extLst>
        </xdr:cNvPr>
        <xdr:cNvCxnSpPr/>
      </xdr:nvCxnSpPr>
      <xdr:spPr>
        <a:xfrm>
          <a:off x="4108450" y="6961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90E9DC48-1E63-4ED8-A3B9-4A795F09173A}"/>
            </a:ext>
          </a:extLst>
        </xdr:cNvPr>
        <xdr:cNvSpPr txBox="1"/>
      </xdr:nvSpPr>
      <xdr:spPr>
        <a:xfrm>
          <a:off x="4216400"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B8501190-4614-4A08-98D8-900F52010A99}"/>
            </a:ext>
          </a:extLst>
        </xdr:cNvPr>
        <xdr:cNvCxnSpPr/>
      </xdr:nvCxnSpPr>
      <xdr:spPr>
        <a:xfrm>
          <a:off x="4108450" y="5674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73E628C2-000B-4DB5-94C0-FB05138F2D3D}"/>
            </a:ext>
          </a:extLst>
        </xdr:cNvPr>
        <xdr:cNvSpPr txBox="1"/>
      </xdr:nvSpPr>
      <xdr:spPr>
        <a:xfrm>
          <a:off x="4216400" y="614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823A4B18-72CD-4474-95D6-313BFA17AB26}"/>
            </a:ext>
          </a:extLst>
        </xdr:cNvPr>
        <xdr:cNvSpPr/>
      </xdr:nvSpPr>
      <xdr:spPr>
        <a:xfrm>
          <a:off x="4127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E36327E-1D76-4986-BB76-FE7BA1ADA3F5}"/>
            </a:ext>
          </a:extLst>
        </xdr:cNvPr>
        <xdr:cNvSpPr/>
      </xdr:nvSpPr>
      <xdr:spPr>
        <a:xfrm>
          <a:off x="3384550" y="63150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A7FA23D1-64DD-4C7B-9298-22974D97C1CE}"/>
            </a:ext>
          </a:extLst>
        </xdr:cNvPr>
        <xdr:cNvSpPr/>
      </xdr:nvSpPr>
      <xdr:spPr>
        <a:xfrm>
          <a:off x="257175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8DCA9FB2-AEC4-4BE7-B49E-D9CC0B331912}"/>
            </a:ext>
          </a:extLst>
        </xdr:cNvPr>
        <xdr:cNvSpPr/>
      </xdr:nvSpPr>
      <xdr:spPr>
        <a:xfrm>
          <a:off x="1778000" y="6254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046559A-A74B-46F9-B7F6-A1117EACA856}"/>
            </a:ext>
          </a:extLst>
        </xdr:cNvPr>
        <xdr:cNvSpPr/>
      </xdr:nvSpPr>
      <xdr:spPr>
        <a:xfrm>
          <a:off x="984250" y="6262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379CF5-309E-41C2-9E41-5C21BFE9BBB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3669DC5-8995-4D8F-AC50-7FBC553D3B0E}"/>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A51DF8E-C62A-45C0-8257-1CFCD1145851}"/>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18ED88-B05A-46F5-BF5A-8193F554508D}"/>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DFED5F-75D4-4115-BC67-D6BD7701614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3" name="楕円 72">
          <a:extLst>
            <a:ext uri="{FF2B5EF4-FFF2-40B4-BE49-F238E27FC236}">
              <a16:creationId xmlns:a16="http://schemas.microsoft.com/office/drawing/2014/main" id="{129CA12C-FB27-4F73-A185-0E8DC901CCCB}"/>
            </a:ext>
          </a:extLst>
        </xdr:cNvPr>
        <xdr:cNvSpPr/>
      </xdr:nvSpPr>
      <xdr:spPr>
        <a:xfrm>
          <a:off x="41275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4" name="【道路】&#10;有形固定資産減価償却率該当値テキスト">
          <a:extLst>
            <a:ext uri="{FF2B5EF4-FFF2-40B4-BE49-F238E27FC236}">
              <a16:creationId xmlns:a16="http://schemas.microsoft.com/office/drawing/2014/main" id="{E1D755C8-A0F6-4A30-8AA3-5788790735FC}"/>
            </a:ext>
          </a:extLst>
        </xdr:cNvPr>
        <xdr:cNvSpPr txBox="1"/>
      </xdr:nvSpPr>
      <xdr:spPr>
        <a:xfrm>
          <a:off x="4216400" y="632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46355</xdr:rowOff>
    </xdr:from>
    <xdr:to>
      <xdr:col>20</xdr:col>
      <xdr:colOff>38100</xdr:colOff>
      <xdr:row>38</xdr:row>
      <xdr:rowOff>147955</xdr:rowOff>
    </xdr:to>
    <xdr:sp macro="" textlink="">
      <xdr:nvSpPr>
        <xdr:cNvPr id="75" name="楕円 74">
          <a:extLst>
            <a:ext uri="{FF2B5EF4-FFF2-40B4-BE49-F238E27FC236}">
              <a16:creationId xmlns:a16="http://schemas.microsoft.com/office/drawing/2014/main" id="{C7D1005C-35DA-4EC1-A814-850DB889E310}"/>
            </a:ext>
          </a:extLst>
        </xdr:cNvPr>
        <xdr:cNvSpPr/>
      </xdr:nvSpPr>
      <xdr:spPr>
        <a:xfrm>
          <a:off x="3384550" y="6326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97155</xdr:rowOff>
    </xdr:from>
    <xdr:to>
      <xdr:col>24</xdr:col>
      <xdr:colOff>63500</xdr:colOff>
      <xdr:row>38</xdr:row>
      <xdr:rowOff>121920</xdr:rowOff>
    </xdr:to>
    <xdr:cxnSp macro="">
      <xdr:nvCxnSpPr>
        <xdr:cNvPr id="76" name="直線コネクタ 75">
          <a:extLst>
            <a:ext uri="{FF2B5EF4-FFF2-40B4-BE49-F238E27FC236}">
              <a16:creationId xmlns:a16="http://schemas.microsoft.com/office/drawing/2014/main" id="{A9476068-81AB-4332-B33F-7E1AF929DEAA}"/>
            </a:ext>
          </a:extLst>
        </xdr:cNvPr>
        <xdr:cNvCxnSpPr/>
      </xdr:nvCxnSpPr>
      <xdr:spPr>
        <a:xfrm>
          <a:off x="3429000" y="6377305"/>
          <a:ext cx="7493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1E96FD83-5728-429C-9E1B-5EF088F5B1DD}"/>
            </a:ext>
          </a:extLst>
        </xdr:cNvPr>
        <xdr:cNvSpPr/>
      </xdr:nvSpPr>
      <xdr:spPr>
        <a:xfrm>
          <a:off x="257175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97155</xdr:rowOff>
    </xdr:to>
    <xdr:cxnSp macro="">
      <xdr:nvCxnSpPr>
        <xdr:cNvPr id="78" name="直線コネクタ 77">
          <a:extLst>
            <a:ext uri="{FF2B5EF4-FFF2-40B4-BE49-F238E27FC236}">
              <a16:creationId xmlns:a16="http://schemas.microsoft.com/office/drawing/2014/main" id="{3EF7832E-72B5-407B-863E-BCDFE210D779}"/>
            </a:ext>
          </a:extLst>
        </xdr:cNvPr>
        <xdr:cNvCxnSpPr/>
      </xdr:nvCxnSpPr>
      <xdr:spPr>
        <a:xfrm>
          <a:off x="2622550" y="635063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162560</xdr:rowOff>
    </xdr:from>
    <xdr:to>
      <xdr:col>10</xdr:col>
      <xdr:colOff>165100</xdr:colOff>
      <xdr:row>38</xdr:row>
      <xdr:rowOff>92710</xdr:rowOff>
    </xdr:to>
    <xdr:sp macro="" textlink="">
      <xdr:nvSpPr>
        <xdr:cNvPr id="79" name="楕円 78">
          <a:extLst>
            <a:ext uri="{FF2B5EF4-FFF2-40B4-BE49-F238E27FC236}">
              <a16:creationId xmlns:a16="http://schemas.microsoft.com/office/drawing/2014/main" id="{577E2A6E-51DB-4FF0-9D88-8CF48E78A587}"/>
            </a:ext>
          </a:extLst>
        </xdr:cNvPr>
        <xdr:cNvSpPr/>
      </xdr:nvSpPr>
      <xdr:spPr>
        <a:xfrm>
          <a:off x="1778000" y="6277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6796A8AF-9466-43CD-90A9-FDC4AD38EAD3}"/>
            </a:ext>
          </a:extLst>
        </xdr:cNvPr>
        <xdr:cNvCxnSpPr/>
      </xdr:nvCxnSpPr>
      <xdr:spPr>
        <a:xfrm>
          <a:off x="1828800" y="6322060"/>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55D314BC-8E68-4020-AD0F-DCDFB710595C}"/>
            </a:ext>
          </a:extLst>
        </xdr:cNvPr>
        <xdr:cNvSpPr/>
      </xdr:nvSpPr>
      <xdr:spPr>
        <a:xfrm>
          <a:off x="984250" y="6247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xdr:rowOff>
    </xdr:from>
    <xdr:to>
      <xdr:col>10</xdr:col>
      <xdr:colOff>114300</xdr:colOff>
      <xdr:row>38</xdr:row>
      <xdr:rowOff>41910</xdr:rowOff>
    </xdr:to>
    <xdr:cxnSp macro="">
      <xdr:nvCxnSpPr>
        <xdr:cNvPr id="82" name="直線コネクタ 81">
          <a:extLst>
            <a:ext uri="{FF2B5EF4-FFF2-40B4-BE49-F238E27FC236}">
              <a16:creationId xmlns:a16="http://schemas.microsoft.com/office/drawing/2014/main" id="{2448B0DC-13C2-49D8-B1B3-97A0C64318D8}"/>
            </a:ext>
          </a:extLst>
        </xdr:cNvPr>
        <xdr:cNvCxnSpPr/>
      </xdr:nvCxnSpPr>
      <xdr:spPr>
        <a:xfrm>
          <a:off x="1028700" y="629158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511F34E2-45FB-42B2-AE95-971FBF6E042C}"/>
            </a:ext>
          </a:extLst>
        </xdr:cNvPr>
        <xdr:cNvSpPr txBox="1"/>
      </xdr:nvSpPr>
      <xdr:spPr>
        <a:xfrm>
          <a:off x="3239144" y="610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836C45D2-3EDD-48C9-B9EA-565A16A83942}"/>
            </a:ext>
          </a:extLst>
        </xdr:cNvPr>
        <xdr:cNvSpPr txBox="1"/>
      </xdr:nvSpPr>
      <xdr:spPr>
        <a:xfrm>
          <a:off x="2439044" y="606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385EE87E-37FB-4237-A450-5190DAB50F16}"/>
            </a:ext>
          </a:extLst>
        </xdr:cNvPr>
        <xdr:cNvSpPr txBox="1"/>
      </xdr:nvSpPr>
      <xdr:spPr>
        <a:xfrm>
          <a:off x="1645294" y="603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2F540864-18EF-444C-AAED-F7646B1A7F4A}"/>
            </a:ext>
          </a:extLst>
        </xdr:cNvPr>
        <xdr:cNvSpPr txBox="1"/>
      </xdr:nvSpPr>
      <xdr:spPr>
        <a:xfrm>
          <a:off x="851544"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36D38259-A697-484E-9608-75570E9A1253}"/>
            </a:ext>
          </a:extLst>
        </xdr:cNvPr>
        <xdr:cNvSpPr txBox="1"/>
      </xdr:nvSpPr>
      <xdr:spPr>
        <a:xfrm>
          <a:off x="3239144" y="6419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8" name="n_2mainValue【道路】&#10;有形固定資産減価償却率">
          <a:extLst>
            <a:ext uri="{FF2B5EF4-FFF2-40B4-BE49-F238E27FC236}">
              <a16:creationId xmlns:a16="http://schemas.microsoft.com/office/drawing/2014/main" id="{B9A62B92-CD65-4D00-814E-C34A62ADB9B5}"/>
            </a:ext>
          </a:extLst>
        </xdr:cNvPr>
        <xdr:cNvSpPr txBox="1"/>
      </xdr:nvSpPr>
      <xdr:spPr>
        <a:xfrm>
          <a:off x="2439044" y="6392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83837</xdr:rowOff>
    </xdr:from>
    <xdr:ext cx="405111" cy="259045"/>
    <xdr:sp macro="" textlink="">
      <xdr:nvSpPr>
        <xdr:cNvPr id="89" name="n_3mainValue【道路】&#10;有形固定資産減価償却率">
          <a:extLst>
            <a:ext uri="{FF2B5EF4-FFF2-40B4-BE49-F238E27FC236}">
              <a16:creationId xmlns:a16="http://schemas.microsoft.com/office/drawing/2014/main" id="{91F4654D-C59B-4912-AA07-9854BABF1C77}"/>
            </a:ext>
          </a:extLst>
        </xdr:cNvPr>
        <xdr:cNvSpPr txBox="1"/>
      </xdr:nvSpPr>
      <xdr:spPr>
        <a:xfrm>
          <a:off x="164529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545C7A7C-E6A0-4816-A9F4-6972D6A295C7}"/>
            </a:ext>
          </a:extLst>
        </xdr:cNvPr>
        <xdr:cNvSpPr txBox="1"/>
      </xdr:nvSpPr>
      <xdr:spPr>
        <a:xfrm>
          <a:off x="8515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C6952D5-ED6E-45E5-ABA8-6EB107DCEE2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3DF7A73-AC97-40DA-A0D5-F967DB8461C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DD23DA8-2420-4535-8E23-01E5289FDA58}"/>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F13FACF-435E-44E5-8FA7-DB5BDE481C23}"/>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F4CD940-E2E9-4AE0-91FA-586EA8D9CC8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A470C9A-A2FD-446C-8E21-2D1B70F98A0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4F68FC-70C2-4B19-A363-E0BE5DDD9CE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00E1652-CD51-4ECA-B0AD-D1D24A30AB9F}"/>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FE5FD94-E395-4CB8-BE13-A16000C9ECAC}"/>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37DD906-CB59-4613-82AE-5BDCAB7549F4}"/>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A8CC086-B5C3-4849-A2C5-389DA524CAE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8EA3D84-BA4B-4E2F-94F7-423A7014EB4B}"/>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FFEE479-4912-4E3C-B0AD-498EE8A3FE47}"/>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A2CF7BC-4602-49B0-B6AA-BD2EE1CFBDB3}"/>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F1B62AC-5D3B-4EAF-99C1-29F2A1F13F3F}"/>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FBBDE2D-9211-4DEA-891D-70007680FD5F}"/>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5DAD87B-C8EC-4BD0-AD64-65FBA9328010}"/>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36C2720-7E1E-449C-B30B-B47511918602}"/>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8CDACE4-21A4-4357-845E-FE8A74402891}"/>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089090D-BB16-4D71-8003-697BED6C4BF8}"/>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55A7019-3641-4FEA-81DD-BFE217DD38F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86B08A3-040D-4B05-85FA-A068CA906BAD}"/>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8902221-6301-41E3-A28A-E510417551C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C9D480A0-5238-45BC-961B-ABBE440223FE}"/>
            </a:ext>
          </a:extLst>
        </xdr:cNvPr>
        <xdr:cNvCxnSpPr/>
      </xdr:nvCxnSpPr>
      <xdr:spPr>
        <a:xfrm flipV="1">
          <a:off x="9429115" y="5646020"/>
          <a:ext cx="0" cy="1122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CEFDF31C-EB9A-4BE3-92FB-62AF7641EBC6}"/>
            </a:ext>
          </a:extLst>
        </xdr:cNvPr>
        <xdr:cNvSpPr txBox="1"/>
      </xdr:nvSpPr>
      <xdr:spPr>
        <a:xfrm>
          <a:off x="9467850" y="677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CCF73602-7713-4CF2-89D3-3D662838084E}"/>
            </a:ext>
          </a:extLst>
        </xdr:cNvPr>
        <xdr:cNvCxnSpPr/>
      </xdr:nvCxnSpPr>
      <xdr:spPr>
        <a:xfrm>
          <a:off x="9359900" y="6768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2091A1DC-CE9C-4CB2-9FE2-D17247EFFB60}"/>
            </a:ext>
          </a:extLst>
        </xdr:cNvPr>
        <xdr:cNvSpPr txBox="1"/>
      </xdr:nvSpPr>
      <xdr:spPr>
        <a:xfrm>
          <a:off x="9467850" y="543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0727F10-6CDB-4571-99C8-6A1EE3616F35}"/>
            </a:ext>
          </a:extLst>
        </xdr:cNvPr>
        <xdr:cNvCxnSpPr/>
      </xdr:nvCxnSpPr>
      <xdr:spPr>
        <a:xfrm>
          <a:off x="9359900" y="5646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F488EC28-3E37-4DFB-B6C8-90EE1FCDFACB}"/>
            </a:ext>
          </a:extLst>
        </xdr:cNvPr>
        <xdr:cNvSpPr txBox="1"/>
      </xdr:nvSpPr>
      <xdr:spPr>
        <a:xfrm>
          <a:off x="9467850" y="632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3FD94FCE-F351-46A4-A4CD-94AECFFA7372}"/>
            </a:ext>
          </a:extLst>
        </xdr:cNvPr>
        <xdr:cNvSpPr/>
      </xdr:nvSpPr>
      <xdr:spPr>
        <a:xfrm>
          <a:off x="9398000" y="6349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AFAA28B1-B013-4EC7-AEBC-9309C359142B}"/>
            </a:ext>
          </a:extLst>
        </xdr:cNvPr>
        <xdr:cNvSpPr/>
      </xdr:nvSpPr>
      <xdr:spPr>
        <a:xfrm>
          <a:off x="8636000" y="633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E312919-2700-4FA5-B28F-05EEA3139BC6}"/>
            </a:ext>
          </a:extLst>
        </xdr:cNvPr>
        <xdr:cNvSpPr/>
      </xdr:nvSpPr>
      <xdr:spPr>
        <a:xfrm>
          <a:off x="7842250" y="63408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950AF74C-203D-4E77-9299-CF0EE191E8A0}"/>
            </a:ext>
          </a:extLst>
        </xdr:cNvPr>
        <xdr:cNvSpPr/>
      </xdr:nvSpPr>
      <xdr:spPr>
        <a:xfrm>
          <a:off x="7029450" y="6359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7B1E473E-86C3-4EDF-8F71-6648490DBF78}"/>
            </a:ext>
          </a:extLst>
        </xdr:cNvPr>
        <xdr:cNvSpPr/>
      </xdr:nvSpPr>
      <xdr:spPr>
        <a:xfrm>
          <a:off x="6235700" y="63705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B106D-E104-45CB-98CD-FF67C648600A}"/>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9E5366-AABE-45CE-A468-D8F2C1A5E4AC}"/>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D34FC43-B637-476F-B5D9-A269017CE96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5B7B4E-131C-413C-8576-5243833BD67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2D5D3B0-AFA8-4A51-A0AF-5F8C009B2B61}"/>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19723</xdr:rowOff>
    </xdr:from>
    <xdr:to>
      <xdr:col>55</xdr:col>
      <xdr:colOff>50800</xdr:colOff>
      <xdr:row>38</xdr:row>
      <xdr:rowOff>121323</xdr:rowOff>
    </xdr:to>
    <xdr:sp macro="" textlink="">
      <xdr:nvSpPr>
        <xdr:cNvPr id="130" name="楕円 129">
          <a:extLst>
            <a:ext uri="{FF2B5EF4-FFF2-40B4-BE49-F238E27FC236}">
              <a16:creationId xmlns:a16="http://schemas.microsoft.com/office/drawing/2014/main" id="{508DCA4B-214C-4161-8EF0-9B3A8C159760}"/>
            </a:ext>
          </a:extLst>
        </xdr:cNvPr>
        <xdr:cNvSpPr/>
      </xdr:nvSpPr>
      <xdr:spPr>
        <a:xfrm>
          <a:off x="9398000" y="62998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42600</xdr:rowOff>
    </xdr:from>
    <xdr:ext cx="534377" cy="259045"/>
    <xdr:sp macro="" textlink="">
      <xdr:nvSpPr>
        <xdr:cNvPr id="131" name="【道路】&#10;一人当たり延長該当値テキスト">
          <a:extLst>
            <a:ext uri="{FF2B5EF4-FFF2-40B4-BE49-F238E27FC236}">
              <a16:creationId xmlns:a16="http://schemas.microsoft.com/office/drawing/2014/main" id="{5E03B817-A3FA-40D4-910D-C527E94CEAA7}"/>
            </a:ext>
          </a:extLst>
        </xdr:cNvPr>
        <xdr:cNvSpPr txBox="1"/>
      </xdr:nvSpPr>
      <xdr:spPr>
        <a:xfrm>
          <a:off x="9467850" y="615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31115</xdr:rowOff>
    </xdr:from>
    <xdr:to>
      <xdr:col>50</xdr:col>
      <xdr:colOff>165100</xdr:colOff>
      <xdr:row>38</xdr:row>
      <xdr:rowOff>132715</xdr:rowOff>
    </xdr:to>
    <xdr:sp macro="" textlink="">
      <xdr:nvSpPr>
        <xdr:cNvPr id="132" name="楕円 131">
          <a:extLst>
            <a:ext uri="{FF2B5EF4-FFF2-40B4-BE49-F238E27FC236}">
              <a16:creationId xmlns:a16="http://schemas.microsoft.com/office/drawing/2014/main" id="{B142D0F9-19FA-4B7F-A11C-9D86111399FA}"/>
            </a:ext>
          </a:extLst>
        </xdr:cNvPr>
        <xdr:cNvSpPr/>
      </xdr:nvSpPr>
      <xdr:spPr>
        <a:xfrm>
          <a:off x="86360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70523</xdr:rowOff>
    </xdr:from>
    <xdr:to>
      <xdr:col>55</xdr:col>
      <xdr:colOff>0</xdr:colOff>
      <xdr:row>38</xdr:row>
      <xdr:rowOff>81915</xdr:rowOff>
    </xdr:to>
    <xdr:cxnSp macro="">
      <xdr:nvCxnSpPr>
        <xdr:cNvPr id="133" name="直線コネクタ 132">
          <a:extLst>
            <a:ext uri="{FF2B5EF4-FFF2-40B4-BE49-F238E27FC236}">
              <a16:creationId xmlns:a16="http://schemas.microsoft.com/office/drawing/2014/main" id="{B6C2A2AB-5D0F-46F0-9679-402A4215528C}"/>
            </a:ext>
          </a:extLst>
        </xdr:cNvPr>
        <xdr:cNvCxnSpPr/>
      </xdr:nvCxnSpPr>
      <xdr:spPr>
        <a:xfrm flipV="1">
          <a:off x="8686800" y="6350673"/>
          <a:ext cx="742950" cy="1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39401</xdr:rowOff>
    </xdr:from>
    <xdr:to>
      <xdr:col>46</xdr:col>
      <xdr:colOff>38100</xdr:colOff>
      <xdr:row>38</xdr:row>
      <xdr:rowOff>141001</xdr:rowOff>
    </xdr:to>
    <xdr:sp macro="" textlink="">
      <xdr:nvSpPr>
        <xdr:cNvPr id="134" name="楕円 133">
          <a:extLst>
            <a:ext uri="{FF2B5EF4-FFF2-40B4-BE49-F238E27FC236}">
              <a16:creationId xmlns:a16="http://schemas.microsoft.com/office/drawing/2014/main" id="{240E3F9C-A630-4A3D-897B-E1D4352702D4}"/>
            </a:ext>
          </a:extLst>
        </xdr:cNvPr>
        <xdr:cNvSpPr/>
      </xdr:nvSpPr>
      <xdr:spPr>
        <a:xfrm>
          <a:off x="7842250" y="631955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81915</xdr:rowOff>
    </xdr:from>
    <xdr:to>
      <xdr:col>50</xdr:col>
      <xdr:colOff>114300</xdr:colOff>
      <xdr:row>38</xdr:row>
      <xdr:rowOff>90201</xdr:rowOff>
    </xdr:to>
    <xdr:cxnSp macro="">
      <xdr:nvCxnSpPr>
        <xdr:cNvPr id="135" name="直線コネクタ 134">
          <a:extLst>
            <a:ext uri="{FF2B5EF4-FFF2-40B4-BE49-F238E27FC236}">
              <a16:creationId xmlns:a16="http://schemas.microsoft.com/office/drawing/2014/main" id="{DDB68682-3005-4D21-B52A-ADBF6EF50444}"/>
            </a:ext>
          </a:extLst>
        </xdr:cNvPr>
        <xdr:cNvCxnSpPr/>
      </xdr:nvCxnSpPr>
      <xdr:spPr>
        <a:xfrm flipV="1">
          <a:off x="7886700" y="6362065"/>
          <a:ext cx="800100" cy="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52298</xdr:rowOff>
    </xdr:from>
    <xdr:to>
      <xdr:col>41</xdr:col>
      <xdr:colOff>101600</xdr:colOff>
      <xdr:row>38</xdr:row>
      <xdr:rowOff>153898</xdr:rowOff>
    </xdr:to>
    <xdr:sp macro="" textlink="">
      <xdr:nvSpPr>
        <xdr:cNvPr id="136" name="楕円 135">
          <a:extLst>
            <a:ext uri="{FF2B5EF4-FFF2-40B4-BE49-F238E27FC236}">
              <a16:creationId xmlns:a16="http://schemas.microsoft.com/office/drawing/2014/main" id="{684DF88B-7487-4288-B51C-8587455DB3CF}"/>
            </a:ext>
          </a:extLst>
        </xdr:cNvPr>
        <xdr:cNvSpPr/>
      </xdr:nvSpPr>
      <xdr:spPr>
        <a:xfrm>
          <a:off x="7029450" y="63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90201</xdr:rowOff>
    </xdr:from>
    <xdr:to>
      <xdr:col>45</xdr:col>
      <xdr:colOff>177800</xdr:colOff>
      <xdr:row>38</xdr:row>
      <xdr:rowOff>103098</xdr:rowOff>
    </xdr:to>
    <xdr:cxnSp macro="">
      <xdr:nvCxnSpPr>
        <xdr:cNvPr id="137" name="直線コネクタ 136">
          <a:extLst>
            <a:ext uri="{FF2B5EF4-FFF2-40B4-BE49-F238E27FC236}">
              <a16:creationId xmlns:a16="http://schemas.microsoft.com/office/drawing/2014/main" id="{BF567DC9-5665-431B-8334-078E1A1642F5}"/>
            </a:ext>
          </a:extLst>
        </xdr:cNvPr>
        <xdr:cNvCxnSpPr/>
      </xdr:nvCxnSpPr>
      <xdr:spPr>
        <a:xfrm flipV="1">
          <a:off x="7080250" y="6370351"/>
          <a:ext cx="80645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64871</xdr:rowOff>
    </xdr:from>
    <xdr:to>
      <xdr:col>36</xdr:col>
      <xdr:colOff>165100</xdr:colOff>
      <xdr:row>38</xdr:row>
      <xdr:rowOff>166471</xdr:rowOff>
    </xdr:to>
    <xdr:sp macro="" textlink="">
      <xdr:nvSpPr>
        <xdr:cNvPr id="138" name="楕円 137">
          <a:extLst>
            <a:ext uri="{FF2B5EF4-FFF2-40B4-BE49-F238E27FC236}">
              <a16:creationId xmlns:a16="http://schemas.microsoft.com/office/drawing/2014/main" id="{9681BCE3-559D-4D0B-9189-0B9261F6561C}"/>
            </a:ext>
          </a:extLst>
        </xdr:cNvPr>
        <xdr:cNvSpPr/>
      </xdr:nvSpPr>
      <xdr:spPr>
        <a:xfrm>
          <a:off x="6235700" y="634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103098</xdr:rowOff>
    </xdr:from>
    <xdr:to>
      <xdr:col>41</xdr:col>
      <xdr:colOff>50800</xdr:colOff>
      <xdr:row>38</xdr:row>
      <xdr:rowOff>115671</xdr:rowOff>
    </xdr:to>
    <xdr:cxnSp macro="">
      <xdr:nvCxnSpPr>
        <xdr:cNvPr id="139" name="直線コネクタ 138">
          <a:extLst>
            <a:ext uri="{FF2B5EF4-FFF2-40B4-BE49-F238E27FC236}">
              <a16:creationId xmlns:a16="http://schemas.microsoft.com/office/drawing/2014/main" id="{74C358E5-42C8-49AA-AC55-E33C954BEC1D}"/>
            </a:ext>
          </a:extLst>
        </xdr:cNvPr>
        <xdr:cNvCxnSpPr/>
      </xdr:nvCxnSpPr>
      <xdr:spPr>
        <a:xfrm flipV="1">
          <a:off x="6286500" y="6383248"/>
          <a:ext cx="79375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5DC4B695-27A3-4B0E-840C-53C986B61F4C}"/>
            </a:ext>
          </a:extLst>
        </xdr:cNvPr>
        <xdr:cNvSpPr txBox="1"/>
      </xdr:nvSpPr>
      <xdr:spPr>
        <a:xfrm>
          <a:off x="8425961" y="642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EFBC0F46-927D-4BAD-8300-FB47757BC07E}"/>
            </a:ext>
          </a:extLst>
        </xdr:cNvPr>
        <xdr:cNvSpPr txBox="1"/>
      </xdr:nvSpPr>
      <xdr:spPr>
        <a:xfrm>
          <a:off x="7644911" y="643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58D1F835-6F39-41AD-92B0-E3EC3B403D15}"/>
            </a:ext>
          </a:extLst>
        </xdr:cNvPr>
        <xdr:cNvSpPr txBox="1"/>
      </xdr:nvSpPr>
      <xdr:spPr>
        <a:xfrm>
          <a:off x="6851161" y="64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C031D728-501B-4490-A37D-AE8C4F34E579}"/>
            </a:ext>
          </a:extLst>
        </xdr:cNvPr>
        <xdr:cNvSpPr txBox="1"/>
      </xdr:nvSpPr>
      <xdr:spPr>
        <a:xfrm>
          <a:off x="6038361" y="645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149242</xdr:rowOff>
    </xdr:from>
    <xdr:ext cx="534377" cy="259045"/>
    <xdr:sp macro="" textlink="">
      <xdr:nvSpPr>
        <xdr:cNvPr id="144" name="n_1mainValue【道路】&#10;一人当たり延長">
          <a:extLst>
            <a:ext uri="{FF2B5EF4-FFF2-40B4-BE49-F238E27FC236}">
              <a16:creationId xmlns:a16="http://schemas.microsoft.com/office/drawing/2014/main" id="{40CFC0FF-99B5-43EE-95D2-0C934CF2E2BC}"/>
            </a:ext>
          </a:extLst>
        </xdr:cNvPr>
        <xdr:cNvSpPr txBox="1"/>
      </xdr:nvSpPr>
      <xdr:spPr>
        <a:xfrm>
          <a:off x="8425961" y="609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157529</xdr:rowOff>
    </xdr:from>
    <xdr:ext cx="534377" cy="259045"/>
    <xdr:sp macro="" textlink="">
      <xdr:nvSpPr>
        <xdr:cNvPr id="145" name="n_2mainValue【道路】&#10;一人当たり延長">
          <a:extLst>
            <a:ext uri="{FF2B5EF4-FFF2-40B4-BE49-F238E27FC236}">
              <a16:creationId xmlns:a16="http://schemas.microsoft.com/office/drawing/2014/main" id="{F7B710A3-A44B-4916-821F-22B45E857485}"/>
            </a:ext>
          </a:extLst>
        </xdr:cNvPr>
        <xdr:cNvSpPr txBox="1"/>
      </xdr:nvSpPr>
      <xdr:spPr>
        <a:xfrm>
          <a:off x="7644911" y="610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170426</xdr:rowOff>
    </xdr:from>
    <xdr:ext cx="534377" cy="259045"/>
    <xdr:sp macro="" textlink="">
      <xdr:nvSpPr>
        <xdr:cNvPr id="146" name="n_3mainValue【道路】&#10;一人当たり延長">
          <a:extLst>
            <a:ext uri="{FF2B5EF4-FFF2-40B4-BE49-F238E27FC236}">
              <a16:creationId xmlns:a16="http://schemas.microsoft.com/office/drawing/2014/main" id="{7AC0EED4-447E-4D5D-959E-2383833EFA4C}"/>
            </a:ext>
          </a:extLst>
        </xdr:cNvPr>
        <xdr:cNvSpPr txBox="1"/>
      </xdr:nvSpPr>
      <xdr:spPr>
        <a:xfrm>
          <a:off x="6851161" y="611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11549</xdr:rowOff>
    </xdr:from>
    <xdr:ext cx="534377" cy="259045"/>
    <xdr:sp macro="" textlink="">
      <xdr:nvSpPr>
        <xdr:cNvPr id="147" name="n_4mainValue【道路】&#10;一人当たり延長">
          <a:extLst>
            <a:ext uri="{FF2B5EF4-FFF2-40B4-BE49-F238E27FC236}">
              <a16:creationId xmlns:a16="http://schemas.microsoft.com/office/drawing/2014/main" id="{10362E98-AA80-4C67-9168-62F14114CC31}"/>
            </a:ext>
          </a:extLst>
        </xdr:cNvPr>
        <xdr:cNvSpPr txBox="1"/>
      </xdr:nvSpPr>
      <xdr:spPr>
        <a:xfrm>
          <a:off x="6038361" y="61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1D13B1A-9D05-47A9-98FA-1CA563B72BBA}"/>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BC2CF6E-5374-48ED-A484-B4A8B0F1C93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FFEC05B-16FE-46C9-90DA-1B40426A04E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D06E493-4C75-46E2-B73A-9AA2D0E330E3}"/>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AC391D3-E9E4-40B6-8E8D-8EA52AB22CC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37908BF-4D63-4337-B763-14FB829BC3D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AA65F32-A73C-410B-900C-E8CC018C271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C54B50C-A9E1-48C4-84BB-A419B790485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B0694F9-DE6F-4426-967F-6F14B1547045}"/>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B7F74AD-F341-4939-8143-BAC88745C327}"/>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C00923F-3DAD-4D10-A6EE-72C374BD89D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3A666B8-DCB9-4672-81E3-91366EB480D8}"/>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133203-8D0C-4A16-BB0E-44945F24CB0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C384271-04FA-4ABB-A12B-1A554B5B98BF}"/>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5909549-9F6E-43BD-9DF1-2BA1DA12B8C6}"/>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40B7B54-0AFB-4F53-9172-6866867CA483}"/>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CBD26D0-05EB-49AA-BAEE-0B2A6BB7121E}"/>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61A59EA-40E5-45E5-B94F-35BECBE610A6}"/>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C507FDF-9EDF-4030-B5E9-EEC78CCE6DC1}"/>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478333E-FB3A-4E94-B46E-7171F95ED053}"/>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7117973-8655-4377-A2CB-8C41BF8318AF}"/>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BB20951-6C7B-46A6-8AE7-236FA47CC2B1}"/>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A6D385A-E95B-4900-979C-BB6B137F1F7E}"/>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8AB6EF7-2C04-411E-BB18-85083A53D27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2280ED1-83C1-4DF6-841F-197FA32E441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26ECA424-40A6-4DAC-B929-5CDBA04A80BC}"/>
            </a:ext>
          </a:extLst>
        </xdr:cNvPr>
        <xdr:cNvCxnSpPr/>
      </xdr:nvCxnSpPr>
      <xdr:spPr>
        <a:xfrm flipV="1">
          <a:off x="4177665" y="9215846"/>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F1A1772A-E489-467E-B6D3-64CA048FC663}"/>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928CE551-F525-485A-B95B-FB3F8E2060AA}"/>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4A1A9AB-F05D-41CC-8D8F-5BB3C89DD270}"/>
            </a:ext>
          </a:extLst>
        </xdr:cNvPr>
        <xdr:cNvSpPr txBox="1"/>
      </xdr:nvSpPr>
      <xdr:spPr>
        <a:xfrm>
          <a:off x="421640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9B22BD52-718D-419A-8BB3-2793CD5C2512}"/>
            </a:ext>
          </a:extLst>
        </xdr:cNvPr>
        <xdr:cNvCxnSpPr/>
      </xdr:nvCxnSpPr>
      <xdr:spPr>
        <a:xfrm>
          <a:off x="41084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041903B-F4FA-4CA5-A2E2-CBB2E1EE40AF}"/>
            </a:ext>
          </a:extLst>
        </xdr:cNvPr>
        <xdr:cNvSpPr txBox="1"/>
      </xdr:nvSpPr>
      <xdr:spPr>
        <a:xfrm>
          <a:off x="4216400" y="9939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30AB3CCA-1AE5-499C-A4CA-0411A5D7E2DC}"/>
            </a:ext>
          </a:extLst>
        </xdr:cNvPr>
        <xdr:cNvSpPr/>
      </xdr:nvSpPr>
      <xdr:spPr>
        <a:xfrm>
          <a:off x="4127500" y="10082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1E7D19DF-32B9-4CB9-89E5-37E471C1A84B}"/>
            </a:ext>
          </a:extLst>
        </xdr:cNvPr>
        <xdr:cNvSpPr/>
      </xdr:nvSpPr>
      <xdr:spPr>
        <a:xfrm>
          <a:off x="3384550" y="100640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C533FD10-4E78-4631-A779-ACCA48925726}"/>
            </a:ext>
          </a:extLst>
        </xdr:cNvPr>
        <xdr:cNvSpPr/>
      </xdr:nvSpPr>
      <xdr:spPr>
        <a:xfrm>
          <a:off x="2571750" y="100574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676A9615-93AA-4100-B952-93DDA4DF6CD3}"/>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C981698C-4981-4DE7-BEB2-C84F10D5B936}"/>
            </a:ext>
          </a:extLst>
        </xdr:cNvPr>
        <xdr:cNvSpPr/>
      </xdr:nvSpPr>
      <xdr:spPr>
        <a:xfrm>
          <a:off x="984250" y="100427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E389997-5FE8-4357-9E4F-E9B23512FD6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FCCDF0-636F-4B25-B913-FD9F610C090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5E99992-A19F-4B0C-B71E-E6310345922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BA7A47D-517B-4664-9CD7-3F34FBF4F252}"/>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123F86B-FA54-45B3-AEEC-384EE005FA3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136978</xdr:rowOff>
    </xdr:from>
    <xdr:to>
      <xdr:col>24</xdr:col>
      <xdr:colOff>114300</xdr:colOff>
      <xdr:row>62</xdr:row>
      <xdr:rowOff>67128</xdr:rowOff>
    </xdr:to>
    <xdr:sp macro="" textlink="">
      <xdr:nvSpPr>
        <xdr:cNvPr id="189" name="楕円 188">
          <a:extLst>
            <a:ext uri="{FF2B5EF4-FFF2-40B4-BE49-F238E27FC236}">
              <a16:creationId xmlns:a16="http://schemas.microsoft.com/office/drawing/2014/main" id="{96C68155-9613-454B-96FF-7B771D621CB9}"/>
            </a:ext>
          </a:extLst>
        </xdr:cNvPr>
        <xdr:cNvSpPr/>
      </xdr:nvSpPr>
      <xdr:spPr>
        <a:xfrm>
          <a:off x="4127500" y="102144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115405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0F2DDC4-18E9-42F4-B653-0586B8CE1617}"/>
            </a:ext>
          </a:extLst>
        </xdr:cNvPr>
        <xdr:cNvSpPr txBox="1"/>
      </xdr:nvSpPr>
      <xdr:spPr>
        <a:xfrm>
          <a:off x="4216400" y="1019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169635</xdr:rowOff>
    </xdr:from>
    <xdr:to>
      <xdr:col>20</xdr:col>
      <xdr:colOff>38100</xdr:colOff>
      <xdr:row>62</xdr:row>
      <xdr:rowOff>99785</xdr:rowOff>
    </xdr:to>
    <xdr:sp macro="" textlink="">
      <xdr:nvSpPr>
        <xdr:cNvPr id="191" name="楕円 190">
          <a:extLst>
            <a:ext uri="{FF2B5EF4-FFF2-40B4-BE49-F238E27FC236}">
              <a16:creationId xmlns:a16="http://schemas.microsoft.com/office/drawing/2014/main" id="{F243BACB-249F-4D0C-A252-852100E0F74B}"/>
            </a:ext>
          </a:extLst>
        </xdr:cNvPr>
        <xdr:cNvSpPr/>
      </xdr:nvSpPr>
      <xdr:spPr>
        <a:xfrm>
          <a:off x="3384550" y="10240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xdr:rowOff>
    </xdr:from>
    <xdr:to>
      <xdr:col>24</xdr:col>
      <xdr:colOff>63500</xdr:colOff>
      <xdr:row>62</xdr:row>
      <xdr:rowOff>48985</xdr:rowOff>
    </xdr:to>
    <xdr:cxnSp macro="">
      <xdr:nvCxnSpPr>
        <xdr:cNvPr id="192" name="直線コネクタ 191">
          <a:extLst>
            <a:ext uri="{FF2B5EF4-FFF2-40B4-BE49-F238E27FC236}">
              <a16:creationId xmlns:a16="http://schemas.microsoft.com/office/drawing/2014/main" id="{3E98E376-1820-4CEE-8C8E-08AC3B526790}"/>
            </a:ext>
          </a:extLst>
        </xdr:cNvPr>
        <xdr:cNvCxnSpPr/>
      </xdr:nvCxnSpPr>
      <xdr:spPr>
        <a:xfrm flipV="1">
          <a:off x="3429000" y="10258878"/>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153307</xdr:rowOff>
    </xdr:from>
    <xdr:to>
      <xdr:col>15</xdr:col>
      <xdr:colOff>101600</xdr:colOff>
      <xdr:row>62</xdr:row>
      <xdr:rowOff>83457</xdr:rowOff>
    </xdr:to>
    <xdr:sp macro="" textlink="">
      <xdr:nvSpPr>
        <xdr:cNvPr id="193" name="楕円 192">
          <a:extLst>
            <a:ext uri="{FF2B5EF4-FFF2-40B4-BE49-F238E27FC236}">
              <a16:creationId xmlns:a16="http://schemas.microsoft.com/office/drawing/2014/main" id="{DCD3E9FD-56EB-4E5D-A9A3-A1FD23249333}"/>
            </a:ext>
          </a:extLst>
        </xdr:cNvPr>
        <xdr:cNvSpPr/>
      </xdr:nvSpPr>
      <xdr:spPr>
        <a:xfrm>
          <a:off x="2571750" y="102307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32657</xdr:rowOff>
    </xdr:from>
    <xdr:to>
      <xdr:col>19</xdr:col>
      <xdr:colOff>177800</xdr:colOff>
      <xdr:row>62</xdr:row>
      <xdr:rowOff>48985</xdr:rowOff>
    </xdr:to>
    <xdr:cxnSp macro="">
      <xdr:nvCxnSpPr>
        <xdr:cNvPr id="194" name="直線コネクタ 193">
          <a:extLst>
            <a:ext uri="{FF2B5EF4-FFF2-40B4-BE49-F238E27FC236}">
              <a16:creationId xmlns:a16="http://schemas.microsoft.com/office/drawing/2014/main" id="{9FF4B76A-7452-4D97-85B2-2855EB7C5707}"/>
            </a:ext>
          </a:extLst>
        </xdr:cNvPr>
        <xdr:cNvCxnSpPr/>
      </xdr:nvCxnSpPr>
      <xdr:spPr>
        <a:xfrm>
          <a:off x="2622550" y="10275207"/>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136978</xdr:rowOff>
    </xdr:from>
    <xdr:to>
      <xdr:col>10</xdr:col>
      <xdr:colOff>165100</xdr:colOff>
      <xdr:row>62</xdr:row>
      <xdr:rowOff>67128</xdr:rowOff>
    </xdr:to>
    <xdr:sp macro="" textlink="">
      <xdr:nvSpPr>
        <xdr:cNvPr id="195" name="楕円 194">
          <a:extLst>
            <a:ext uri="{FF2B5EF4-FFF2-40B4-BE49-F238E27FC236}">
              <a16:creationId xmlns:a16="http://schemas.microsoft.com/office/drawing/2014/main" id="{3A79C0B4-EED1-4B9E-B023-25D41F0420D6}"/>
            </a:ext>
          </a:extLst>
        </xdr:cNvPr>
        <xdr:cNvSpPr/>
      </xdr:nvSpPr>
      <xdr:spPr>
        <a:xfrm>
          <a:off x="1778000" y="102144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16328</xdr:rowOff>
    </xdr:from>
    <xdr:to>
      <xdr:col>15</xdr:col>
      <xdr:colOff>50800</xdr:colOff>
      <xdr:row>62</xdr:row>
      <xdr:rowOff>32657</xdr:rowOff>
    </xdr:to>
    <xdr:cxnSp macro="">
      <xdr:nvCxnSpPr>
        <xdr:cNvPr id="196" name="直線コネクタ 195">
          <a:extLst>
            <a:ext uri="{FF2B5EF4-FFF2-40B4-BE49-F238E27FC236}">
              <a16:creationId xmlns:a16="http://schemas.microsoft.com/office/drawing/2014/main" id="{409CA98B-CA46-4719-84EC-0AD34E984BA9}"/>
            </a:ext>
          </a:extLst>
        </xdr:cNvPr>
        <xdr:cNvCxnSpPr/>
      </xdr:nvCxnSpPr>
      <xdr:spPr>
        <a:xfrm>
          <a:off x="1828800" y="10258878"/>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127181</xdr:rowOff>
    </xdr:from>
    <xdr:to>
      <xdr:col>6</xdr:col>
      <xdr:colOff>38100</xdr:colOff>
      <xdr:row>62</xdr:row>
      <xdr:rowOff>57331</xdr:rowOff>
    </xdr:to>
    <xdr:sp macro="" textlink="">
      <xdr:nvSpPr>
        <xdr:cNvPr id="197" name="楕円 196">
          <a:extLst>
            <a:ext uri="{FF2B5EF4-FFF2-40B4-BE49-F238E27FC236}">
              <a16:creationId xmlns:a16="http://schemas.microsoft.com/office/drawing/2014/main" id="{250BF8A5-C9C7-4572-B9F4-2BE8B9346FB8}"/>
            </a:ext>
          </a:extLst>
        </xdr:cNvPr>
        <xdr:cNvSpPr/>
      </xdr:nvSpPr>
      <xdr:spPr>
        <a:xfrm>
          <a:off x="984250" y="102046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6531</xdr:rowOff>
    </xdr:from>
    <xdr:to>
      <xdr:col>10</xdr:col>
      <xdr:colOff>114300</xdr:colOff>
      <xdr:row>62</xdr:row>
      <xdr:rowOff>16328</xdr:rowOff>
    </xdr:to>
    <xdr:cxnSp macro="">
      <xdr:nvCxnSpPr>
        <xdr:cNvPr id="198" name="直線コネクタ 197">
          <a:extLst>
            <a:ext uri="{FF2B5EF4-FFF2-40B4-BE49-F238E27FC236}">
              <a16:creationId xmlns:a16="http://schemas.microsoft.com/office/drawing/2014/main" id="{62DAEC93-B594-49AE-8D6B-D5CCDBF2A9D5}"/>
            </a:ext>
          </a:extLst>
        </xdr:cNvPr>
        <xdr:cNvCxnSpPr/>
      </xdr:nvCxnSpPr>
      <xdr:spPr>
        <a:xfrm>
          <a:off x="1028700" y="10249081"/>
          <a:ext cx="8001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56CD4FC-C5A9-4393-80DF-92C13A0BFA34}"/>
            </a:ext>
          </a:extLst>
        </xdr:cNvPr>
        <xdr:cNvSpPr txBox="1"/>
      </xdr:nvSpPr>
      <xdr:spPr>
        <a:xfrm>
          <a:off x="3239144" y="98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DE42256-1E79-420A-BEF6-8108C26949C1}"/>
            </a:ext>
          </a:extLst>
        </xdr:cNvPr>
        <xdr:cNvSpPr txBox="1"/>
      </xdr:nvSpPr>
      <xdr:spPr>
        <a:xfrm>
          <a:off x="24390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F5BDCEA-51E1-4C5E-9978-A38C436BAECC}"/>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D641C9C-99F0-4935-ABD7-27CC75FBE8C8}"/>
            </a:ext>
          </a:extLst>
        </xdr:cNvPr>
        <xdr:cNvSpPr txBox="1"/>
      </xdr:nvSpPr>
      <xdr:spPr>
        <a:xfrm>
          <a:off x="851544" y="98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90912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4C874229-0F3B-4027-A7F6-9CD736D0951C}"/>
            </a:ext>
          </a:extLst>
        </xdr:cNvPr>
        <xdr:cNvSpPr txBox="1"/>
      </xdr:nvSpPr>
      <xdr:spPr>
        <a:xfrm>
          <a:off x="3239144" y="1033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74584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2085238-13EF-47A7-9C95-D47ABC4B56F1}"/>
            </a:ext>
          </a:extLst>
        </xdr:cNvPr>
        <xdr:cNvSpPr txBox="1"/>
      </xdr:nvSpPr>
      <xdr:spPr>
        <a:xfrm>
          <a:off x="2439044" y="10317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58255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F4EBB90-D562-40C7-A646-FE6A84146368}"/>
            </a:ext>
          </a:extLst>
        </xdr:cNvPr>
        <xdr:cNvSpPr txBox="1"/>
      </xdr:nvSpPr>
      <xdr:spPr>
        <a:xfrm>
          <a:off x="1645294" y="10300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48458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CF275C4-5821-4B78-8DED-97D9DC40559A}"/>
            </a:ext>
          </a:extLst>
        </xdr:cNvPr>
        <xdr:cNvSpPr txBox="1"/>
      </xdr:nvSpPr>
      <xdr:spPr>
        <a:xfrm>
          <a:off x="851544" y="10291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3241CCA-FF6E-44BB-97DF-1DBF7C2FC09F}"/>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D02AAFF-EBC1-44F2-9CB3-BB91E3CF6B8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590402B-9CC7-412A-AF11-3D7406A4CA9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4BC2711-332A-43A1-B8E9-58E07961EF42}"/>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1E28A4E-3987-48B6-AEC4-4C00165F8C1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151FF07-F021-424E-92F8-10305D1C39D9}"/>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7517CCA-F723-4826-AD87-94275915849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EB8767C-3D6D-497C-ACF4-D19CCB0CB7D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09B99FB-2E5D-4606-A665-9CEBB41207A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9C426C-8FBC-404C-A886-148056F2AE19}"/>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CB454795-BA4C-4481-B4F0-067FB0DBD670}"/>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C2046458-4DC7-4E91-9262-A06677582B44}"/>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460A7D0B-025F-4411-ABBE-BDBC1A1D312E}"/>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3C5F699A-9F55-4EFF-9515-D734BA541975}"/>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4377D697-E228-40F3-804A-3224891C442D}"/>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111EE56D-6132-4155-9C69-6B09F36A4477}"/>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6A4157FB-AFC8-4634-A4E1-35E05A82DC5E}"/>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639ECDD5-0E56-4B36-A5FF-0958F5BDE521}"/>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8D2A16AF-991D-4EDB-9B3C-2293A6858DDB}"/>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42572FF-6990-4797-9B3D-7ABFC6DEF33F}"/>
            </a:ext>
          </a:extLst>
        </xdr:cNvPr>
        <xdr:cNvSpPr txBox="1"/>
      </xdr:nvSpPr>
      <xdr:spPr>
        <a:xfrm>
          <a:off x="5327878" y="93056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982C3A7F-8E4C-4841-8E9A-126658A66CFF}"/>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1F6DEAED-31AF-4C08-9E3D-9B0D1D767E65}"/>
            </a:ext>
          </a:extLst>
        </xdr:cNvPr>
        <xdr:cNvSpPr txBox="1"/>
      </xdr:nvSpPr>
      <xdr:spPr>
        <a:xfrm>
          <a:off x="5327878" y="899179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C1CCBA0-2558-4F24-B8B8-157E5D47586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BE0E848-8FC7-4584-B233-EAA694E92374}"/>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E7E6037-33FD-4D89-A7F4-41E4165C3F0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C52462CD-73A9-4421-A917-6EE1E1E7C3D2}"/>
            </a:ext>
          </a:extLst>
        </xdr:cNvPr>
        <xdr:cNvCxnSpPr/>
      </xdr:nvCxnSpPr>
      <xdr:spPr>
        <a:xfrm flipV="1">
          <a:off x="9429115" y="9170032"/>
          <a:ext cx="0" cy="1525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87C5217-3CD8-495E-8126-2ED80F7738D9}"/>
            </a:ext>
          </a:extLst>
        </xdr:cNvPr>
        <xdr:cNvSpPr txBox="1"/>
      </xdr:nvSpPr>
      <xdr:spPr>
        <a:xfrm>
          <a:off x="9467850" y="1069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CFCC2DAA-C1E3-4428-AEFF-25E5DE3B2D9E}"/>
            </a:ext>
          </a:extLst>
        </xdr:cNvPr>
        <xdr:cNvCxnSpPr/>
      </xdr:nvCxnSpPr>
      <xdr:spPr>
        <a:xfrm>
          <a:off x="9359900" y="10695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FFD29918-BBC0-480C-90C5-FC86A9A22803}"/>
            </a:ext>
          </a:extLst>
        </xdr:cNvPr>
        <xdr:cNvSpPr txBox="1"/>
      </xdr:nvSpPr>
      <xdr:spPr>
        <a:xfrm>
          <a:off x="9467850" y="8951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ECD83E6-F167-47EB-A3CD-8DF5118A9A67}"/>
            </a:ext>
          </a:extLst>
        </xdr:cNvPr>
        <xdr:cNvCxnSpPr/>
      </xdr:nvCxnSpPr>
      <xdr:spPr>
        <a:xfrm>
          <a:off x="9359900" y="91700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3B55EF14-209E-4643-8EC0-EC505E67E969}"/>
            </a:ext>
          </a:extLst>
        </xdr:cNvPr>
        <xdr:cNvSpPr txBox="1"/>
      </xdr:nvSpPr>
      <xdr:spPr>
        <a:xfrm>
          <a:off x="9467850" y="10213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14AD7B75-722A-4616-896E-81E540295DA2}"/>
            </a:ext>
          </a:extLst>
        </xdr:cNvPr>
        <xdr:cNvSpPr/>
      </xdr:nvSpPr>
      <xdr:spPr>
        <a:xfrm>
          <a:off x="9398000" y="102352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D487A3B2-9AEA-43FC-A673-23B103A733F2}"/>
            </a:ext>
          </a:extLst>
        </xdr:cNvPr>
        <xdr:cNvSpPr/>
      </xdr:nvSpPr>
      <xdr:spPr>
        <a:xfrm>
          <a:off x="8636000" y="10231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F0E69CC4-8BA3-467A-AFB3-3DFEC405BA51}"/>
            </a:ext>
          </a:extLst>
        </xdr:cNvPr>
        <xdr:cNvSpPr/>
      </xdr:nvSpPr>
      <xdr:spPr>
        <a:xfrm>
          <a:off x="7842250" y="102338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29CF18F-106B-4E06-AD5B-F907A3B8A994}"/>
            </a:ext>
          </a:extLst>
        </xdr:cNvPr>
        <xdr:cNvSpPr/>
      </xdr:nvSpPr>
      <xdr:spPr>
        <a:xfrm>
          <a:off x="7029450" y="102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F004E6C6-7D66-4B73-98EA-98CC3ADEE87A}"/>
            </a:ext>
          </a:extLst>
        </xdr:cNvPr>
        <xdr:cNvSpPr/>
      </xdr:nvSpPr>
      <xdr:spPr>
        <a:xfrm>
          <a:off x="6235700" y="1025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EF10EE7-B324-4444-A553-E3554B4EB18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D88F96-471A-49D7-8CBB-8B6FAEAFAFF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1EE317-8DBF-4142-82A3-BB236DA6172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1D7CF49-B388-477D-8D34-85153C8C219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4125467-0B0E-4831-8DD0-0FC6A2F6E30E}"/>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157932</xdr:rowOff>
    </xdr:from>
    <xdr:to>
      <xdr:col>55</xdr:col>
      <xdr:colOff>50800</xdr:colOff>
      <xdr:row>60</xdr:row>
      <xdr:rowOff>88082</xdr:rowOff>
    </xdr:to>
    <xdr:sp macro="" textlink="">
      <xdr:nvSpPr>
        <xdr:cNvPr id="248" name="楕円 247">
          <a:extLst>
            <a:ext uri="{FF2B5EF4-FFF2-40B4-BE49-F238E27FC236}">
              <a16:creationId xmlns:a16="http://schemas.microsoft.com/office/drawing/2014/main" id="{3B2D2D9F-A56A-4554-B519-26176DF8ECEA}"/>
            </a:ext>
          </a:extLst>
        </xdr:cNvPr>
        <xdr:cNvSpPr/>
      </xdr:nvSpPr>
      <xdr:spPr>
        <a:xfrm>
          <a:off x="9398000" y="99051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9359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D747C513-4B14-441E-B323-898A249BFB4A}"/>
            </a:ext>
          </a:extLst>
        </xdr:cNvPr>
        <xdr:cNvSpPr txBox="1"/>
      </xdr:nvSpPr>
      <xdr:spPr>
        <a:xfrm>
          <a:off x="9467850" y="9756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28032</xdr:rowOff>
    </xdr:from>
    <xdr:to>
      <xdr:col>50</xdr:col>
      <xdr:colOff>165100</xdr:colOff>
      <xdr:row>60</xdr:row>
      <xdr:rowOff>129632</xdr:rowOff>
    </xdr:to>
    <xdr:sp macro="" textlink="">
      <xdr:nvSpPr>
        <xdr:cNvPr id="250" name="楕円 249">
          <a:extLst>
            <a:ext uri="{FF2B5EF4-FFF2-40B4-BE49-F238E27FC236}">
              <a16:creationId xmlns:a16="http://schemas.microsoft.com/office/drawing/2014/main" id="{B35C3DD6-0403-4E13-A836-09C7456289DF}"/>
            </a:ext>
          </a:extLst>
        </xdr:cNvPr>
        <xdr:cNvSpPr/>
      </xdr:nvSpPr>
      <xdr:spPr>
        <a:xfrm>
          <a:off x="8636000" y="99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37282</xdr:rowOff>
    </xdr:from>
    <xdr:to>
      <xdr:col>55</xdr:col>
      <xdr:colOff>0</xdr:colOff>
      <xdr:row>60</xdr:row>
      <xdr:rowOff>78832</xdr:rowOff>
    </xdr:to>
    <xdr:cxnSp macro="">
      <xdr:nvCxnSpPr>
        <xdr:cNvPr id="251" name="直線コネクタ 250">
          <a:extLst>
            <a:ext uri="{FF2B5EF4-FFF2-40B4-BE49-F238E27FC236}">
              <a16:creationId xmlns:a16="http://schemas.microsoft.com/office/drawing/2014/main" id="{77642C7E-E77A-485C-AA7D-8CF0F33FD935}"/>
            </a:ext>
          </a:extLst>
        </xdr:cNvPr>
        <xdr:cNvCxnSpPr/>
      </xdr:nvCxnSpPr>
      <xdr:spPr>
        <a:xfrm flipV="1">
          <a:off x="8686800" y="9949632"/>
          <a:ext cx="742950" cy="4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37089</xdr:rowOff>
    </xdr:from>
    <xdr:to>
      <xdr:col>46</xdr:col>
      <xdr:colOff>38100</xdr:colOff>
      <xdr:row>60</xdr:row>
      <xdr:rowOff>138689</xdr:rowOff>
    </xdr:to>
    <xdr:sp macro="" textlink="">
      <xdr:nvSpPr>
        <xdr:cNvPr id="252" name="楕円 251">
          <a:extLst>
            <a:ext uri="{FF2B5EF4-FFF2-40B4-BE49-F238E27FC236}">
              <a16:creationId xmlns:a16="http://schemas.microsoft.com/office/drawing/2014/main" id="{BDD10036-AC3A-4928-A0B9-97142DACE7CB}"/>
            </a:ext>
          </a:extLst>
        </xdr:cNvPr>
        <xdr:cNvSpPr/>
      </xdr:nvSpPr>
      <xdr:spPr>
        <a:xfrm>
          <a:off x="7842250" y="99494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78832</xdr:rowOff>
    </xdr:from>
    <xdr:to>
      <xdr:col>50</xdr:col>
      <xdr:colOff>114300</xdr:colOff>
      <xdr:row>60</xdr:row>
      <xdr:rowOff>87889</xdr:rowOff>
    </xdr:to>
    <xdr:cxnSp macro="">
      <xdr:nvCxnSpPr>
        <xdr:cNvPr id="253" name="直線コネクタ 252">
          <a:extLst>
            <a:ext uri="{FF2B5EF4-FFF2-40B4-BE49-F238E27FC236}">
              <a16:creationId xmlns:a16="http://schemas.microsoft.com/office/drawing/2014/main" id="{D6C0380D-CA3E-4DC1-8484-3AC55B5AAD43}"/>
            </a:ext>
          </a:extLst>
        </xdr:cNvPr>
        <xdr:cNvCxnSpPr/>
      </xdr:nvCxnSpPr>
      <xdr:spPr>
        <a:xfrm flipV="1">
          <a:off x="7886700" y="9991182"/>
          <a:ext cx="800100" cy="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51257</xdr:rowOff>
    </xdr:from>
    <xdr:to>
      <xdr:col>41</xdr:col>
      <xdr:colOff>101600</xdr:colOff>
      <xdr:row>60</xdr:row>
      <xdr:rowOff>152857</xdr:rowOff>
    </xdr:to>
    <xdr:sp macro="" textlink="">
      <xdr:nvSpPr>
        <xdr:cNvPr id="254" name="楕円 253">
          <a:extLst>
            <a:ext uri="{FF2B5EF4-FFF2-40B4-BE49-F238E27FC236}">
              <a16:creationId xmlns:a16="http://schemas.microsoft.com/office/drawing/2014/main" id="{9905AD20-5578-4A1A-8CD4-698D14784521}"/>
            </a:ext>
          </a:extLst>
        </xdr:cNvPr>
        <xdr:cNvSpPr/>
      </xdr:nvSpPr>
      <xdr:spPr>
        <a:xfrm>
          <a:off x="7029450" y="996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87889</xdr:rowOff>
    </xdr:from>
    <xdr:to>
      <xdr:col>45</xdr:col>
      <xdr:colOff>177800</xdr:colOff>
      <xdr:row>60</xdr:row>
      <xdr:rowOff>102057</xdr:rowOff>
    </xdr:to>
    <xdr:cxnSp macro="">
      <xdr:nvCxnSpPr>
        <xdr:cNvPr id="255" name="直線コネクタ 254">
          <a:extLst>
            <a:ext uri="{FF2B5EF4-FFF2-40B4-BE49-F238E27FC236}">
              <a16:creationId xmlns:a16="http://schemas.microsoft.com/office/drawing/2014/main" id="{0C48B1CB-B4EB-48D4-83E1-87A8FE0E3ABE}"/>
            </a:ext>
          </a:extLst>
        </xdr:cNvPr>
        <xdr:cNvCxnSpPr/>
      </xdr:nvCxnSpPr>
      <xdr:spPr>
        <a:xfrm flipV="1">
          <a:off x="7080250" y="10000239"/>
          <a:ext cx="806450" cy="1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66577</xdr:rowOff>
    </xdr:from>
    <xdr:to>
      <xdr:col>36</xdr:col>
      <xdr:colOff>165100</xdr:colOff>
      <xdr:row>60</xdr:row>
      <xdr:rowOff>168177</xdr:rowOff>
    </xdr:to>
    <xdr:sp macro="" textlink="">
      <xdr:nvSpPr>
        <xdr:cNvPr id="256" name="楕円 255">
          <a:extLst>
            <a:ext uri="{FF2B5EF4-FFF2-40B4-BE49-F238E27FC236}">
              <a16:creationId xmlns:a16="http://schemas.microsoft.com/office/drawing/2014/main" id="{93BE667C-1B97-4B40-AA1D-2A3C55B2BF36}"/>
            </a:ext>
          </a:extLst>
        </xdr:cNvPr>
        <xdr:cNvSpPr/>
      </xdr:nvSpPr>
      <xdr:spPr>
        <a:xfrm>
          <a:off x="6235700" y="997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102057</xdr:rowOff>
    </xdr:from>
    <xdr:to>
      <xdr:col>41</xdr:col>
      <xdr:colOff>50800</xdr:colOff>
      <xdr:row>60</xdr:row>
      <xdr:rowOff>117377</xdr:rowOff>
    </xdr:to>
    <xdr:cxnSp macro="">
      <xdr:nvCxnSpPr>
        <xdr:cNvPr id="257" name="直線コネクタ 256">
          <a:extLst>
            <a:ext uri="{FF2B5EF4-FFF2-40B4-BE49-F238E27FC236}">
              <a16:creationId xmlns:a16="http://schemas.microsoft.com/office/drawing/2014/main" id="{3BB7472D-7472-4EAA-B4C0-0CBA74EFF799}"/>
            </a:ext>
          </a:extLst>
        </xdr:cNvPr>
        <xdr:cNvCxnSpPr/>
      </xdr:nvCxnSpPr>
      <xdr:spPr>
        <a:xfrm flipV="1">
          <a:off x="6286500" y="10014407"/>
          <a:ext cx="793750" cy="1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0AD2CAD-E62E-4A4D-8373-99CB58254F46}"/>
            </a:ext>
          </a:extLst>
        </xdr:cNvPr>
        <xdr:cNvSpPr txBox="1"/>
      </xdr:nvSpPr>
      <xdr:spPr>
        <a:xfrm>
          <a:off x="8399995" y="10317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7F30CE4-5516-4814-BC22-845F4E4A1ABA}"/>
            </a:ext>
          </a:extLst>
        </xdr:cNvPr>
        <xdr:cNvSpPr txBox="1"/>
      </xdr:nvSpPr>
      <xdr:spPr>
        <a:xfrm>
          <a:off x="7612595" y="10320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56A8751-3DF0-434A-A16F-E9AB9C6A4967}"/>
            </a:ext>
          </a:extLst>
        </xdr:cNvPr>
        <xdr:cNvSpPr txBox="1"/>
      </xdr:nvSpPr>
      <xdr:spPr>
        <a:xfrm>
          <a:off x="6818845" y="1034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EF9CD4B-5548-4766-A1E4-620D4F7E91EC}"/>
            </a:ext>
          </a:extLst>
        </xdr:cNvPr>
        <xdr:cNvSpPr txBox="1"/>
      </xdr:nvSpPr>
      <xdr:spPr>
        <a:xfrm>
          <a:off x="6006045" y="1034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146159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CF2227BF-3B9D-438B-AE70-DB55023D248A}"/>
            </a:ext>
          </a:extLst>
        </xdr:cNvPr>
        <xdr:cNvSpPr txBox="1"/>
      </xdr:nvSpPr>
      <xdr:spPr>
        <a:xfrm>
          <a:off x="8399995" y="972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155216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3745172-0C32-4AF0-B3C1-1B3556D331B0}"/>
            </a:ext>
          </a:extLst>
        </xdr:cNvPr>
        <xdr:cNvSpPr txBox="1"/>
      </xdr:nvSpPr>
      <xdr:spPr>
        <a:xfrm>
          <a:off x="7612595" y="973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169384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1298B10-7DEC-467F-B4C4-328A644C6E00}"/>
            </a:ext>
          </a:extLst>
        </xdr:cNvPr>
        <xdr:cNvSpPr txBox="1"/>
      </xdr:nvSpPr>
      <xdr:spPr>
        <a:xfrm>
          <a:off x="6818845" y="9745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13254</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D3D54857-0978-436D-80D4-F466C255C258}"/>
            </a:ext>
          </a:extLst>
        </xdr:cNvPr>
        <xdr:cNvSpPr txBox="1"/>
      </xdr:nvSpPr>
      <xdr:spPr>
        <a:xfrm>
          <a:off x="6006045" y="9760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6D36145-EF01-44D2-B498-5927B1CCEBC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0C111F1-BE03-426F-A312-EFA44CE9EFE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56A13FC-C471-42C5-AF13-E465EAB2D7D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70FBBBF-CAAD-4C99-960E-0EFA9313558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C795EB4-B9FE-4913-846E-200A82ACB9F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665F85D-7E2D-4EF5-8812-C6025371253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F339BB7-8AEE-4A67-87C8-7464FDF129D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BF79571-9E73-4FB1-80AE-3D6BF33AEF3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BBAE14D-9F29-43B1-ABEF-008FAE755C0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BBD3590-8D1E-4B89-94B6-D2FA51A69E8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626D73F-286E-4B03-B4DC-408603519EE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A986B5E-186F-4C4E-9ACF-627C80895F54}"/>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6C08300-5324-40AE-82FC-6C4CF3A21BBE}"/>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6566049-7D04-4A06-81C1-145B5061F486}"/>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C985ED5-827F-4990-9B0E-DEFC9671E903}"/>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DA924D6-E77A-4854-8F95-2E35F35A270C}"/>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94773AA-9ACA-41E6-8E54-BF2C51B66B3C}"/>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0A900B6-6016-4D24-ACDD-F4286105CE1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3402E62-6EB8-470D-BCA3-A58909E3813D}"/>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949B915-AB1A-493B-AB2E-32CA1D34107F}"/>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ADD77DC-D99A-4F56-865D-45972FC3CC08}"/>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0BCF7DF-688A-4FEF-BA19-7317FF730B4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6D31D99-0F47-4E79-B39D-65BB8C86758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FE540A2-41A6-4F6F-97CB-E07B31CF3C14}"/>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2E7BFFF-DE64-4AAD-B5AC-2A9A374467BB}"/>
            </a:ext>
          </a:extLst>
        </xdr:cNvPr>
        <xdr:cNvCxnSpPr/>
      </xdr:nvCxnSpPr>
      <xdr:spPr>
        <a:xfrm flipV="1">
          <a:off x="4177665" y="1299083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F5D693F-59EF-42E6-9B84-5DCE06BDA05F}"/>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FDB4ECD-AA0F-478B-809A-A12E5199702C}"/>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3576996-1FB5-47AF-9C41-8FE4C0891A78}"/>
            </a:ext>
          </a:extLst>
        </xdr:cNvPr>
        <xdr:cNvSpPr txBox="1"/>
      </xdr:nvSpPr>
      <xdr:spPr>
        <a:xfrm>
          <a:off x="4216400" y="1277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BA5859F-AE9B-473D-A908-12B0C9A5B956}"/>
            </a:ext>
          </a:extLst>
        </xdr:cNvPr>
        <xdr:cNvCxnSpPr/>
      </xdr:nvCxnSpPr>
      <xdr:spPr>
        <a:xfrm>
          <a:off x="4108450" y="129908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B5D99E7-587B-41C3-8FD8-2EB29AF9CE2A}"/>
            </a:ext>
          </a:extLst>
        </xdr:cNvPr>
        <xdr:cNvSpPr txBox="1"/>
      </xdr:nvSpPr>
      <xdr:spPr>
        <a:xfrm>
          <a:off x="4216400" y="1375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662AD0C7-54AC-4963-8850-446A5BA3A6E4}"/>
            </a:ext>
          </a:extLst>
        </xdr:cNvPr>
        <xdr:cNvSpPr/>
      </xdr:nvSpPr>
      <xdr:spPr>
        <a:xfrm>
          <a:off x="4127500" y="1377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90658776-A8DD-4E83-81D4-FD818444DA50}"/>
            </a:ext>
          </a:extLst>
        </xdr:cNvPr>
        <xdr:cNvSpPr/>
      </xdr:nvSpPr>
      <xdr:spPr>
        <a:xfrm>
          <a:off x="3384550" y="137674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7A92D8BA-7FBF-4086-8EC9-459E4AC6D419}"/>
            </a:ext>
          </a:extLst>
        </xdr:cNvPr>
        <xdr:cNvSpPr/>
      </xdr:nvSpPr>
      <xdr:spPr>
        <a:xfrm>
          <a:off x="257175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154A3F95-154E-40C7-AB26-70E5D05795AE}"/>
            </a:ext>
          </a:extLst>
        </xdr:cNvPr>
        <xdr:cNvSpPr/>
      </xdr:nvSpPr>
      <xdr:spPr>
        <a:xfrm>
          <a:off x="17780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A848FBCA-77D6-4A4D-8311-7F7DFD1766A3}"/>
            </a:ext>
          </a:extLst>
        </xdr:cNvPr>
        <xdr:cNvSpPr/>
      </xdr:nvSpPr>
      <xdr:spPr>
        <a:xfrm>
          <a:off x="984250" y="135451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B97306-BA77-43A5-B58F-A09B30B342AC}"/>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147832C-3AB3-42EA-8ED6-5EDDBA7BBE5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4FF6DA1-7FC7-42C6-A103-947FCF7C2AE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8DB874C-7242-437A-AFDA-FDDB410322C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BA69276-1858-4B11-9AAD-2C70E58B87C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27305</xdr:rowOff>
    </xdr:from>
    <xdr:to>
      <xdr:col>24</xdr:col>
      <xdr:colOff>114300</xdr:colOff>
      <xdr:row>82</xdr:row>
      <xdr:rowOff>128905</xdr:rowOff>
    </xdr:to>
    <xdr:sp macro="" textlink="">
      <xdr:nvSpPr>
        <xdr:cNvPr id="306" name="楕円 305">
          <a:extLst>
            <a:ext uri="{FF2B5EF4-FFF2-40B4-BE49-F238E27FC236}">
              <a16:creationId xmlns:a16="http://schemas.microsoft.com/office/drawing/2014/main" id="{36C0D15D-622B-4A0D-AB91-69D1A04486FE}"/>
            </a:ext>
          </a:extLst>
        </xdr:cNvPr>
        <xdr:cNvSpPr/>
      </xdr:nvSpPr>
      <xdr:spPr>
        <a:xfrm>
          <a:off x="41275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50182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E48FED0-D90D-4A3E-822A-68AFBBF064DA}"/>
            </a:ext>
          </a:extLst>
        </xdr:cNvPr>
        <xdr:cNvSpPr txBox="1"/>
      </xdr:nvSpPr>
      <xdr:spPr>
        <a:xfrm>
          <a:off x="4216400"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154939</xdr:rowOff>
    </xdr:from>
    <xdr:to>
      <xdr:col>20</xdr:col>
      <xdr:colOff>38100</xdr:colOff>
      <xdr:row>82</xdr:row>
      <xdr:rowOff>85089</xdr:rowOff>
    </xdr:to>
    <xdr:sp macro="" textlink="">
      <xdr:nvSpPr>
        <xdr:cNvPr id="308" name="楕円 307">
          <a:extLst>
            <a:ext uri="{FF2B5EF4-FFF2-40B4-BE49-F238E27FC236}">
              <a16:creationId xmlns:a16="http://schemas.microsoft.com/office/drawing/2014/main" id="{D5CC37B7-D388-469A-92E6-79C9AF0D3F87}"/>
            </a:ext>
          </a:extLst>
        </xdr:cNvPr>
        <xdr:cNvSpPr/>
      </xdr:nvSpPr>
      <xdr:spPr>
        <a:xfrm>
          <a:off x="3384550" y="13534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34289</xdr:rowOff>
    </xdr:from>
    <xdr:to>
      <xdr:col>24</xdr:col>
      <xdr:colOff>63500</xdr:colOff>
      <xdr:row>82</xdr:row>
      <xdr:rowOff>78105</xdr:rowOff>
    </xdr:to>
    <xdr:cxnSp macro="">
      <xdr:nvCxnSpPr>
        <xdr:cNvPr id="309" name="直線コネクタ 308">
          <a:extLst>
            <a:ext uri="{FF2B5EF4-FFF2-40B4-BE49-F238E27FC236}">
              <a16:creationId xmlns:a16="http://schemas.microsoft.com/office/drawing/2014/main" id="{1E910AAD-0D7E-4479-8841-4F1C1E0950CD}"/>
            </a:ext>
          </a:extLst>
        </xdr:cNvPr>
        <xdr:cNvCxnSpPr/>
      </xdr:nvCxnSpPr>
      <xdr:spPr>
        <a:xfrm>
          <a:off x="3429000" y="13578839"/>
          <a:ext cx="7493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118745</xdr:rowOff>
    </xdr:from>
    <xdr:to>
      <xdr:col>15</xdr:col>
      <xdr:colOff>101600</xdr:colOff>
      <xdr:row>82</xdr:row>
      <xdr:rowOff>48895</xdr:rowOff>
    </xdr:to>
    <xdr:sp macro="" textlink="">
      <xdr:nvSpPr>
        <xdr:cNvPr id="310" name="楕円 309">
          <a:extLst>
            <a:ext uri="{FF2B5EF4-FFF2-40B4-BE49-F238E27FC236}">
              <a16:creationId xmlns:a16="http://schemas.microsoft.com/office/drawing/2014/main" id="{E24E9557-EFAA-4D88-A882-B4DCBC955A08}"/>
            </a:ext>
          </a:extLst>
        </xdr:cNvPr>
        <xdr:cNvSpPr/>
      </xdr:nvSpPr>
      <xdr:spPr>
        <a:xfrm>
          <a:off x="2571750" y="13498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169545</xdr:rowOff>
    </xdr:from>
    <xdr:to>
      <xdr:col>19</xdr:col>
      <xdr:colOff>177800</xdr:colOff>
      <xdr:row>82</xdr:row>
      <xdr:rowOff>34289</xdr:rowOff>
    </xdr:to>
    <xdr:cxnSp macro="">
      <xdr:nvCxnSpPr>
        <xdr:cNvPr id="311" name="直線コネクタ 310">
          <a:extLst>
            <a:ext uri="{FF2B5EF4-FFF2-40B4-BE49-F238E27FC236}">
              <a16:creationId xmlns:a16="http://schemas.microsoft.com/office/drawing/2014/main" id="{3708D2C9-4756-4F47-82E1-1C3D9963705F}"/>
            </a:ext>
          </a:extLst>
        </xdr:cNvPr>
        <xdr:cNvCxnSpPr/>
      </xdr:nvCxnSpPr>
      <xdr:spPr>
        <a:xfrm>
          <a:off x="2622550" y="13542645"/>
          <a:ext cx="8064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93980</xdr:rowOff>
    </xdr:from>
    <xdr:to>
      <xdr:col>10</xdr:col>
      <xdr:colOff>165100</xdr:colOff>
      <xdr:row>82</xdr:row>
      <xdr:rowOff>24130</xdr:rowOff>
    </xdr:to>
    <xdr:sp macro="" textlink="">
      <xdr:nvSpPr>
        <xdr:cNvPr id="312" name="楕円 311">
          <a:extLst>
            <a:ext uri="{FF2B5EF4-FFF2-40B4-BE49-F238E27FC236}">
              <a16:creationId xmlns:a16="http://schemas.microsoft.com/office/drawing/2014/main" id="{9DEAFA9A-A079-446D-88B9-1C3D1F52B2B5}"/>
            </a:ext>
          </a:extLst>
        </xdr:cNvPr>
        <xdr:cNvSpPr/>
      </xdr:nvSpPr>
      <xdr:spPr>
        <a:xfrm>
          <a:off x="1778000" y="13473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144780</xdr:rowOff>
    </xdr:from>
    <xdr:to>
      <xdr:col>15</xdr:col>
      <xdr:colOff>50800</xdr:colOff>
      <xdr:row>81</xdr:row>
      <xdr:rowOff>169545</xdr:rowOff>
    </xdr:to>
    <xdr:cxnSp macro="">
      <xdr:nvCxnSpPr>
        <xdr:cNvPr id="313" name="直線コネクタ 312">
          <a:extLst>
            <a:ext uri="{FF2B5EF4-FFF2-40B4-BE49-F238E27FC236}">
              <a16:creationId xmlns:a16="http://schemas.microsoft.com/office/drawing/2014/main" id="{C6EFD3D8-615F-46CA-9131-F14664D985D4}"/>
            </a:ext>
          </a:extLst>
        </xdr:cNvPr>
        <xdr:cNvCxnSpPr/>
      </xdr:nvCxnSpPr>
      <xdr:spPr>
        <a:xfrm>
          <a:off x="1828800" y="13524230"/>
          <a:ext cx="79375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82550</xdr:rowOff>
    </xdr:from>
    <xdr:to>
      <xdr:col>6</xdr:col>
      <xdr:colOff>38100</xdr:colOff>
      <xdr:row>82</xdr:row>
      <xdr:rowOff>12700</xdr:rowOff>
    </xdr:to>
    <xdr:sp macro="" textlink="">
      <xdr:nvSpPr>
        <xdr:cNvPr id="314" name="楕円 313">
          <a:extLst>
            <a:ext uri="{FF2B5EF4-FFF2-40B4-BE49-F238E27FC236}">
              <a16:creationId xmlns:a16="http://schemas.microsoft.com/office/drawing/2014/main" id="{09C4BFC7-11BB-4F5C-BE48-448F34A6CBDA}"/>
            </a:ext>
          </a:extLst>
        </xdr:cNvPr>
        <xdr:cNvSpPr/>
      </xdr:nvSpPr>
      <xdr:spPr>
        <a:xfrm>
          <a:off x="984250" y="13462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133350</xdr:rowOff>
    </xdr:from>
    <xdr:to>
      <xdr:col>10</xdr:col>
      <xdr:colOff>114300</xdr:colOff>
      <xdr:row>81</xdr:row>
      <xdr:rowOff>144780</xdr:rowOff>
    </xdr:to>
    <xdr:cxnSp macro="">
      <xdr:nvCxnSpPr>
        <xdr:cNvPr id="315" name="直線コネクタ 314">
          <a:extLst>
            <a:ext uri="{FF2B5EF4-FFF2-40B4-BE49-F238E27FC236}">
              <a16:creationId xmlns:a16="http://schemas.microsoft.com/office/drawing/2014/main" id="{317948FD-6E23-4F0B-AD06-447C254D7C03}"/>
            </a:ext>
          </a:extLst>
        </xdr:cNvPr>
        <xdr:cNvCxnSpPr/>
      </xdr:nvCxnSpPr>
      <xdr:spPr>
        <a:xfrm>
          <a:off x="1028700" y="1351280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F8F8CAD9-FDDE-478A-B3A2-929DC69C12CF}"/>
            </a:ext>
          </a:extLst>
        </xdr:cNvPr>
        <xdr:cNvSpPr txBox="1"/>
      </xdr:nvSpPr>
      <xdr:spPr>
        <a:xfrm>
          <a:off x="3239144" y="13860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92E59CFE-B663-4F0C-A3D6-7B081024CB49}"/>
            </a:ext>
          </a:extLst>
        </xdr:cNvPr>
        <xdr:cNvSpPr txBox="1"/>
      </xdr:nvSpPr>
      <xdr:spPr>
        <a:xfrm>
          <a:off x="2439044" y="1366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0490CD40-4CC0-486E-86B9-5C17A9B3F056}"/>
            </a:ext>
          </a:extLst>
        </xdr:cNvPr>
        <xdr:cNvSpPr txBox="1"/>
      </xdr:nvSpPr>
      <xdr:spPr>
        <a:xfrm>
          <a:off x="164529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87057838-94BC-4F80-947B-174F346FF284}"/>
            </a:ext>
          </a:extLst>
        </xdr:cNvPr>
        <xdr:cNvSpPr txBox="1"/>
      </xdr:nvSpPr>
      <xdr:spPr>
        <a:xfrm>
          <a:off x="851544" y="1363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101616</xdr:rowOff>
    </xdr:from>
    <xdr:ext cx="405111" cy="259045"/>
    <xdr:sp macro="" textlink="">
      <xdr:nvSpPr>
        <xdr:cNvPr id="320" name="n_1mainValue【公営住宅】&#10;有形固定資産減価償却率">
          <a:extLst>
            <a:ext uri="{FF2B5EF4-FFF2-40B4-BE49-F238E27FC236}">
              <a16:creationId xmlns:a16="http://schemas.microsoft.com/office/drawing/2014/main" id="{213B2595-F015-4295-9B3B-9E0953A12BBB}"/>
            </a:ext>
          </a:extLst>
        </xdr:cNvPr>
        <xdr:cNvSpPr txBox="1"/>
      </xdr:nvSpPr>
      <xdr:spPr>
        <a:xfrm>
          <a:off x="3239144" y="1331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65422</xdr:rowOff>
    </xdr:from>
    <xdr:ext cx="405111" cy="259045"/>
    <xdr:sp macro="" textlink="">
      <xdr:nvSpPr>
        <xdr:cNvPr id="321" name="n_2mainValue【公営住宅】&#10;有形固定資産減価償却率">
          <a:extLst>
            <a:ext uri="{FF2B5EF4-FFF2-40B4-BE49-F238E27FC236}">
              <a16:creationId xmlns:a16="http://schemas.microsoft.com/office/drawing/2014/main" id="{CC11F650-14DF-4A51-9198-86A43F07832A}"/>
            </a:ext>
          </a:extLst>
        </xdr:cNvPr>
        <xdr:cNvSpPr txBox="1"/>
      </xdr:nvSpPr>
      <xdr:spPr>
        <a:xfrm>
          <a:off x="2439044" y="1327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322" name="n_3mainValue【公営住宅】&#10;有形固定資産減価償却率">
          <a:extLst>
            <a:ext uri="{FF2B5EF4-FFF2-40B4-BE49-F238E27FC236}">
              <a16:creationId xmlns:a16="http://schemas.microsoft.com/office/drawing/2014/main" id="{71A8358C-B38C-4B6C-B356-6EE971158726}"/>
            </a:ext>
          </a:extLst>
        </xdr:cNvPr>
        <xdr:cNvSpPr txBox="1"/>
      </xdr:nvSpPr>
      <xdr:spPr>
        <a:xfrm>
          <a:off x="1645294"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29227</xdr:rowOff>
    </xdr:from>
    <xdr:ext cx="405111" cy="259045"/>
    <xdr:sp macro="" textlink="">
      <xdr:nvSpPr>
        <xdr:cNvPr id="323" name="n_4mainValue【公営住宅】&#10;有形固定資産減価償却率">
          <a:extLst>
            <a:ext uri="{FF2B5EF4-FFF2-40B4-BE49-F238E27FC236}">
              <a16:creationId xmlns:a16="http://schemas.microsoft.com/office/drawing/2014/main" id="{8B8CE736-88AE-45C0-B84F-3EFD2E21CD71}"/>
            </a:ext>
          </a:extLst>
        </xdr:cNvPr>
        <xdr:cNvSpPr txBox="1"/>
      </xdr:nvSpPr>
      <xdr:spPr>
        <a:xfrm>
          <a:off x="851544"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585ABB8-3C93-42E9-B505-F17FD04F17C1}"/>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B5D415F-36F7-46D1-B724-26B4CDA3B4B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96838EE-7811-486A-AF1F-909BCECDEA8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39CC3F3-0694-4C9E-93EE-2E0C094C1143}"/>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9587A3B-EBE2-4E2C-8FC1-D53EB6DCB35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F5E588D-3A14-44CE-9791-81E78BC9C67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6A9EEB2-CC5B-4A19-A371-71F0013B35C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E5DE174-7460-4CAE-81D8-041515EBEF5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1BBD9BB-8637-4840-AE7C-35A56338DF8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6AA4019F-6E05-4497-AE11-83110D89BAA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52BEC7B-D355-4E9A-B611-D095C58BEFD2}"/>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C1F9D3D-2051-4299-AF4C-57A092F19666}"/>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28FEF79-1499-4A61-A1D0-A7859C7DCC92}"/>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2E3C91E2-28BE-494C-9630-3532436B318F}"/>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1772CD2-FC58-4366-AD10-2A2D03D2BA39}"/>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71710F8F-8C73-4702-91E8-207FC2CD96F3}"/>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04C8ACB-539C-481B-8A23-709D19A6EBBD}"/>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7424B4BD-4984-43BC-874D-73CA7B83CA5E}"/>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240680A-D9CA-4C04-8D33-BC6C39968323}"/>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C04C462F-5242-46B4-B27F-1E92753FD93F}"/>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E059025B-3110-417B-B7F8-CA7A0446ACAB}"/>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140F3D47-BB41-4148-B58B-BDB3B4F4E247}"/>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B740339-32A8-4F34-87CC-ADEBDA13D3B1}"/>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89F30365-8B18-4B3B-97DE-18AC738B0BBE}"/>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90B62E67-333A-47FC-B878-E908863D7788}"/>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C5854AA1-C175-4D5F-8F85-837D907E7772}"/>
            </a:ext>
          </a:extLst>
        </xdr:cNvPr>
        <xdr:cNvCxnSpPr/>
      </xdr:nvCxnSpPr>
      <xdr:spPr>
        <a:xfrm flipV="1">
          <a:off x="9429115" y="12894492"/>
          <a:ext cx="0" cy="1464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8CAA6138-1165-4EA2-9865-913D3242C11D}"/>
            </a:ext>
          </a:extLst>
        </xdr:cNvPr>
        <xdr:cNvSpPr txBox="1"/>
      </xdr:nvSpPr>
      <xdr:spPr>
        <a:xfrm>
          <a:off x="9467850" y="1436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F25E588D-65EB-4D96-A4C5-FE56262BDB7F}"/>
            </a:ext>
          </a:extLst>
        </xdr:cNvPr>
        <xdr:cNvCxnSpPr/>
      </xdr:nvCxnSpPr>
      <xdr:spPr>
        <a:xfrm>
          <a:off x="9359900" y="14359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51E250D7-9767-4475-99F0-3D40EADDE4EF}"/>
            </a:ext>
          </a:extLst>
        </xdr:cNvPr>
        <xdr:cNvSpPr txBox="1"/>
      </xdr:nvSpPr>
      <xdr:spPr>
        <a:xfrm>
          <a:off x="9467850" y="126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654D16F-1409-4DEB-B96B-BE50CB2BAA5A}"/>
            </a:ext>
          </a:extLst>
        </xdr:cNvPr>
        <xdr:cNvCxnSpPr/>
      </xdr:nvCxnSpPr>
      <xdr:spPr>
        <a:xfrm>
          <a:off x="9359900" y="128944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314215A7-B428-45E8-8D40-7F95E921CC95}"/>
            </a:ext>
          </a:extLst>
        </xdr:cNvPr>
        <xdr:cNvSpPr txBox="1"/>
      </xdr:nvSpPr>
      <xdr:spPr>
        <a:xfrm>
          <a:off x="9467850" y="1408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F76B9096-AAE3-4BEE-AD9E-C88AF42EA9F7}"/>
            </a:ext>
          </a:extLst>
        </xdr:cNvPr>
        <xdr:cNvSpPr/>
      </xdr:nvSpPr>
      <xdr:spPr>
        <a:xfrm>
          <a:off x="9398000" y="141104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A0AE60C5-016F-43A6-A3B1-B88C95C5CF5D}"/>
            </a:ext>
          </a:extLst>
        </xdr:cNvPr>
        <xdr:cNvSpPr/>
      </xdr:nvSpPr>
      <xdr:spPr>
        <a:xfrm>
          <a:off x="8636000" y="14107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ADF8BBB7-6FED-4F41-A38C-8D2AC927A682}"/>
            </a:ext>
          </a:extLst>
        </xdr:cNvPr>
        <xdr:cNvSpPr/>
      </xdr:nvSpPr>
      <xdr:spPr>
        <a:xfrm>
          <a:off x="7842250" y="14095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5D10F21A-B295-41E1-8887-60F54FA46F72}"/>
            </a:ext>
          </a:extLst>
        </xdr:cNvPr>
        <xdr:cNvSpPr/>
      </xdr:nvSpPr>
      <xdr:spPr>
        <a:xfrm>
          <a:off x="7029450" y="141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7B6CAA3-0690-4604-8720-9F6E2FDF3218}"/>
            </a:ext>
          </a:extLst>
        </xdr:cNvPr>
        <xdr:cNvSpPr/>
      </xdr:nvSpPr>
      <xdr:spPr>
        <a:xfrm>
          <a:off x="6235700" y="1409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CD08EE2-B7DF-47CF-97C7-7D76C1D9754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7EE077A-8E2E-4888-867E-14C62BDE046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5A13E5A-3D5B-4629-94CB-E5402436EB4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2266839-6172-48A8-A298-EDAC01ACE0B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591503A-34CB-4A4C-B8B1-4942409F956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109764</xdr:rowOff>
    </xdr:from>
    <xdr:to>
      <xdr:col>55</xdr:col>
      <xdr:colOff>50800</xdr:colOff>
      <xdr:row>85</xdr:row>
      <xdr:rowOff>39914</xdr:rowOff>
    </xdr:to>
    <xdr:sp macro="" textlink="">
      <xdr:nvSpPr>
        <xdr:cNvPr id="365" name="楕円 364">
          <a:extLst>
            <a:ext uri="{FF2B5EF4-FFF2-40B4-BE49-F238E27FC236}">
              <a16:creationId xmlns:a16="http://schemas.microsoft.com/office/drawing/2014/main" id="{5F78BEAA-767B-4E14-8B31-922357DF0F41}"/>
            </a:ext>
          </a:extLst>
        </xdr:cNvPr>
        <xdr:cNvSpPr/>
      </xdr:nvSpPr>
      <xdr:spPr>
        <a:xfrm>
          <a:off x="9398000" y="139845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132641</xdr:rowOff>
    </xdr:from>
    <xdr:ext cx="469744" cy="259045"/>
    <xdr:sp macro="" textlink="">
      <xdr:nvSpPr>
        <xdr:cNvPr id="366" name="【公営住宅】&#10;一人当たり面積該当値テキスト">
          <a:extLst>
            <a:ext uri="{FF2B5EF4-FFF2-40B4-BE49-F238E27FC236}">
              <a16:creationId xmlns:a16="http://schemas.microsoft.com/office/drawing/2014/main" id="{D01E6A7E-473A-4E86-BDFC-05650C28F8A6}"/>
            </a:ext>
          </a:extLst>
        </xdr:cNvPr>
        <xdr:cNvSpPr txBox="1"/>
      </xdr:nvSpPr>
      <xdr:spPr>
        <a:xfrm>
          <a:off x="9467850" y="1384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114336</xdr:rowOff>
    </xdr:from>
    <xdr:to>
      <xdr:col>50</xdr:col>
      <xdr:colOff>165100</xdr:colOff>
      <xdr:row>85</xdr:row>
      <xdr:rowOff>44486</xdr:rowOff>
    </xdr:to>
    <xdr:sp macro="" textlink="">
      <xdr:nvSpPr>
        <xdr:cNvPr id="367" name="楕円 366">
          <a:extLst>
            <a:ext uri="{FF2B5EF4-FFF2-40B4-BE49-F238E27FC236}">
              <a16:creationId xmlns:a16="http://schemas.microsoft.com/office/drawing/2014/main" id="{3EBF6C27-31E5-42B5-9EB5-23D9122D745B}"/>
            </a:ext>
          </a:extLst>
        </xdr:cNvPr>
        <xdr:cNvSpPr/>
      </xdr:nvSpPr>
      <xdr:spPr>
        <a:xfrm>
          <a:off x="8636000" y="139890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160564</xdr:rowOff>
    </xdr:from>
    <xdr:to>
      <xdr:col>55</xdr:col>
      <xdr:colOff>0</xdr:colOff>
      <xdr:row>84</xdr:row>
      <xdr:rowOff>165136</xdr:rowOff>
    </xdr:to>
    <xdr:cxnSp macro="">
      <xdr:nvCxnSpPr>
        <xdr:cNvPr id="368" name="直線コネクタ 367">
          <a:extLst>
            <a:ext uri="{FF2B5EF4-FFF2-40B4-BE49-F238E27FC236}">
              <a16:creationId xmlns:a16="http://schemas.microsoft.com/office/drawing/2014/main" id="{19ED4E13-8DE1-4D47-89E7-195E1B3241D8}"/>
            </a:ext>
          </a:extLst>
        </xdr:cNvPr>
        <xdr:cNvCxnSpPr/>
      </xdr:nvCxnSpPr>
      <xdr:spPr>
        <a:xfrm flipV="1">
          <a:off x="8686800" y="14035314"/>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114010</xdr:rowOff>
    </xdr:from>
    <xdr:to>
      <xdr:col>46</xdr:col>
      <xdr:colOff>38100</xdr:colOff>
      <xdr:row>85</xdr:row>
      <xdr:rowOff>44160</xdr:rowOff>
    </xdr:to>
    <xdr:sp macro="" textlink="">
      <xdr:nvSpPr>
        <xdr:cNvPr id="369" name="楕円 368">
          <a:extLst>
            <a:ext uri="{FF2B5EF4-FFF2-40B4-BE49-F238E27FC236}">
              <a16:creationId xmlns:a16="http://schemas.microsoft.com/office/drawing/2014/main" id="{2BD7EE74-32BB-44D4-A538-0DC80E5E6140}"/>
            </a:ext>
          </a:extLst>
        </xdr:cNvPr>
        <xdr:cNvSpPr/>
      </xdr:nvSpPr>
      <xdr:spPr>
        <a:xfrm>
          <a:off x="7842250" y="139887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164810</xdr:rowOff>
    </xdr:from>
    <xdr:to>
      <xdr:col>50</xdr:col>
      <xdr:colOff>114300</xdr:colOff>
      <xdr:row>84</xdr:row>
      <xdr:rowOff>165136</xdr:rowOff>
    </xdr:to>
    <xdr:cxnSp macro="">
      <xdr:nvCxnSpPr>
        <xdr:cNvPr id="370" name="直線コネクタ 369">
          <a:extLst>
            <a:ext uri="{FF2B5EF4-FFF2-40B4-BE49-F238E27FC236}">
              <a16:creationId xmlns:a16="http://schemas.microsoft.com/office/drawing/2014/main" id="{C8D16CEA-2CAA-4A1C-BF0D-1EFAEB7B62D2}"/>
            </a:ext>
          </a:extLst>
        </xdr:cNvPr>
        <xdr:cNvCxnSpPr/>
      </xdr:nvCxnSpPr>
      <xdr:spPr>
        <a:xfrm>
          <a:off x="7886700" y="14039560"/>
          <a:ext cx="8001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108784</xdr:rowOff>
    </xdr:from>
    <xdr:to>
      <xdr:col>41</xdr:col>
      <xdr:colOff>101600</xdr:colOff>
      <xdr:row>85</xdr:row>
      <xdr:rowOff>38934</xdr:rowOff>
    </xdr:to>
    <xdr:sp macro="" textlink="">
      <xdr:nvSpPr>
        <xdr:cNvPr id="371" name="楕円 370">
          <a:extLst>
            <a:ext uri="{FF2B5EF4-FFF2-40B4-BE49-F238E27FC236}">
              <a16:creationId xmlns:a16="http://schemas.microsoft.com/office/drawing/2014/main" id="{5E588EF5-FD6B-473B-9F67-3951811F02D7}"/>
            </a:ext>
          </a:extLst>
        </xdr:cNvPr>
        <xdr:cNvSpPr/>
      </xdr:nvSpPr>
      <xdr:spPr>
        <a:xfrm>
          <a:off x="7029450" y="139835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159584</xdr:rowOff>
    </xdr:from>
    <xdr:to>
      <xdr:col>45</xdr:col>
      <xdr:colOff>177800</xdr:colOff>
      <xdr:row>84</xdr:row>
      <xdr:rowOff>164810</xdr:rowOff>
    </xdr:to>
    <xdr:cxnSp macro="">
      <xdr:nvCxnSpPr>
        <xdr:cNvPr id="372" name="直線コネクタ 371">
          <a:extLst>
            <a:ext uri="{FF2B5EF4-FFF2-40B4-BE49-F238E27FC236}">
              <a16:creationId xmlns:a16="http://schemas.microsoft.com/office/drawing/2014/main" id="{4984E7FE-F47A-46D3-92A0-F31D01F2CB82}"/>
            </a:ext>
          </a:extLst>
        </xdr:cNvPr>
        <xdr:cNvCxnSpPr/>
      </xdr:nvCxnSpPr>
      <xdr:spPr>
        <a:xfrm>
          <a:off x="7080250" y="14034334"/>
          <a:ext cx="80645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135889</xdr:rowOff>
    </xdr:from>
    <xdr:to>
      <xdr:col>36</xdr:col>
      <xdr:colOff>165100</xdr:colOff>
      <xdr:row>85</xdr:row>
      <xdr:rowOff>66039</xdr:rowOff>
    </xdr:to>
    <xdr:sp macro="" textlink="">
      <xdr:nvSpPr>
        <xdr:cNvPr id="373" name="楕円 372">
          <a:extLst>
            <a:ext uri="{FF2B5EF4-FFF2-40B4-BE49-F238E27FC236}">
              <a16:creationId xmlns:a16="http://schemas.microsoft.com/office/drawing/2014/main" id="{12ACA56C-871D-452A-97E3-8DC23DF21C64}"/>
            </a:ext>
          </a:extLst>
        </xdr:cNvPr>
        <xdr:cNvSpPr/>
      </xdr:nvSpPr>
      <xdr:spPr>
        <a:xfrm>
          <a:off x="6235700" y="14010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159584</xdr:rowOff>
    </xdr:from>
    <xdr:to>
      <xdr:col>41</xdr:col>
      <xdr:colOff>50800</xdr:colOff>
      <xdr:row>85</xdr:row>
      <xdr:rowOff>15239</xdr:rowOff>
    </xdr:to>
    <xdr:cxnSp macro="">
      <xdr:nvCxnSpPr>
        <xdr:cNvPr id="374" name="直線コネクタ 373">
          <a:extLst>
            <a:ext uri="{FF2B5EF4-FFF2-40B4-BE49-F238E27FC236}">
              <a16:creationId xmlns:a16="http://schemas.microsoft.com/office/drawing/2014/main" id="{F1CCE390-B23A-4A3F-94E7-7DC4C93C4600}"/>
            </a:ext>
          </a:extLst>
        </xdr:cNvPr>
        <xdr:cNvCxnSpPr/>
      </xdr:nvCxnSpPr>
      <xdr:spPr>
        <a:xfrm flipV="1">
          <a:off x="6286500" y="14034334"/>
          <a:ext cx="793750" cy="2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E3D9A550-68CE-4A17-AEEF-640F711CE60C}"/>
            </a:ext>
          </a:extLst>
        </xdr:cNvPr>
        <xdr:cNvSpPr txBox="1"/>
      </xdr:nvSpPr>
      <xdr:spPr>
        <a:xfrm>
          <a:off x="8458277" y="142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C5E6149C-78F2-494F-A89D-0E16321212AA}"/>
            </a:ext>
          </a:extLst>
        </xdr:cNvPr>
        <xdr:cNvSpPr txBox="1"/>
      </xdr:nvSpPr>
      <xdr:spPr>
        <a:xfrm>
          <a:off x="7677227" y="1418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2476D8A0-7F48-45CB-A664-5AD4B2940AA1}"/>
            </a:ext>
          </a:extLst>
        </xdr:cNvPr>
        <xdr:cNvSpPr txBox="1"/>
      </xdr:nvSpPr>
      <xdr:spPr>
        <a:xfrm>
          <a:off x="6864427" y="1419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5A811EFF-17BB-45D2-A2BD-D6B5D09E2905}"/>
            </a:ext>
          </a:extLst>
        </xdr:cNvPr>
        <xdr:cNvSpPr txBox="1"/>
      </xdr:nvSpPr>
      <xdr:spPr>
        <a:xfrm>
          <a:off x="6070677" y="141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61013</xdr:rowOff>
    </xdr:from>
    <xdr:ext cx="469744" cy="259045"/>
    <xdr:sp macro="" textlink="">
      <xdr:nvSpPr>
        <xdr:cNvPr id="379" name="n_1mainValue【公営住宅】&#10;一人当たり面積">
          <a:extLst>
            <a:ext uri="{FF2B5EF4-FFF2-40B4-BE49-F238E27FC236}">
              <a16:creationId xmlns:a16="http://schemas.microsoft.com/office/drawing/2014/main" id="{A9BDA74C-F809-4F2D-9E9A-52D7E17C2A63}"/>
            </a:ext>
          </a:extLst>
        </xdr:cNvPr>
        <xdr:cNvSpPr txBox="1"/>
      </xdr:nvSpPr>
      <xdr:spPr>
        <a:xfrm>
          <a:off x="8458277" y="1377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60687</xdr:rowOff>
    </xdr:from>
    <xdr:ext cx="469744" cy="259045"/>
    <xdr:sp macro="" textlink="">
      <xdr:nvSpPr>
        <xdr:cNvPr id="380" name="n_2mainValue【公営住宅】&#10;一人当たり面積">
          <a:extLst>
            <a:ext uri="{FF2B5EF4-FFF2-40B4-BE49-F238E27FC236}">
              <a16:creationId xmlns:a16="http://schemas.microsoft.com/office/drawing/2014/main" id="{BBFE25BC-6A98-468B-B72D-8AE186F8F7F0}"/>
            </a:ext>
          </a:extLst>
        </xdr:cNvPr>
        <xdr:cNvSpPr txBox="1"/>
      </xdr:nvSpPr>
      <xdr:spPr>
        <a:xfrm>
          <a:off x="7677227" y="1377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55461</xdr:rowOff>
    </xdr:from>
    <xdr:ext cx="469744" cy="259045"/>
    <xdr:sp macro="" textlink="">
      <xdr:nvSpPr>
        <xdr:cNvPr id="381" name="n_3mainValue【公営住宅】&#10;一人当たり面積">
          <a:extLst>
            <a:ext uri="{FF2B5EF4-FFF2-40B4-BE49-F238E27FC236}">
              <a16:creationId xmlns:a16="http://schemas.microsoft.com/office/drawing/2014/main" id="{DFFAE56E-8E36-4CDE-9092-C2FFFDEB3A84}"/>
            </a:ext>
          </a:extLst>
        </xdr:cNvPr>
        <xdr:cNvSpPr txBox="1"/>
      </xdr:nvSpPr>
      <xdr:spPr>
        <a:xfrm>
          <a:off x="6864427" y="1376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82566</xdr:rowOff>
    </xdr:from>
    <xdr:ext cx="469744" cy="259045"/>
    <xdr:sp macro="" textlink="">
      <xdr:nvSpPr>
        <xdr:cNvPr id="382" name="n_4mainValue【公営住宅】&#10;一人当たり面積">
          <a:extLst>
            <a:ext uri="{FF2B5EF4-FFF2-40B4-BE49-F238E27FC236}">
              <a16:creationId xmlns:a16="http://schemas.microsoft.com/office/drawing/2014/main" id="{4E0F0FFB-19B8-42B1-A82B-E4341ED063F0}"/>
            </a:ext>
          </a:extLst>
        </xdr:cNvPr>
        <xdr:cNvSpPr txBox="1"/>
      </xdr:nvSpPr>
      <xdr:spPr>
        <a:xfrm>
          <a:off x="6070677" y="1379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83BEC0D-DC3B-4427-B674-286D8808579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6D1CE8F2-3B04-44A6-8EA6-25324168620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B9690EA-61A6-4AC9-A9C9-E88712E68BEB}"/>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E568071-7822-4FC4-A92F-5583C684D9B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58096C6-CAB6-4FC2-BE17-BB05FA106DA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A546210-31D4-428C-801F-FD38D86917A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19B7EDD-D8FA-4B57-94E7-02376F6393AA}"/>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67D916C-8DAC-4888-8D00-FB161540FF6E}"/>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A29DE77F-07E1-4E29-8663-321416A0A160}"/>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3CA1592F-9773-4F70-B71D-9FFD47A3817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6F18A90-33BF-41EE-8CDC-7CDC04AE773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C911F5B-C320-4334-9C42-E413EF11E259}"/>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D461431-5F6D-461A-9BBF-01E4E078C8DC}"/>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F0D45EB-9909-4A11-81FF-CA03799CBD8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1D869FB-87F0-4096-BC58-FAD24BB4B59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3FD5662-06B0-4B47-B767-97F7BADD5D8E}"/>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36264DB-CC8F-4FD9-9587-9ABD4718A79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678808C8-9424-43F2-B0C6-3CA8A1A7EEE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2085937-E759-4118-B1E4-AEBA7670154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B77D966-5218-49FA-9785-765B3E50C2A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DDD29DE8-1D20-4718-AA43-89BE7CD9D7D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6632281-6C07-41C9-AA63-6B25A471828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FDAA458-EF8B-4626-A861-CE4E9E56274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BE3294E-0E3A-4C23-B2DB-B4584903D7C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4F570B50-F836-4BCE-A40C-BAD82E33981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7EE453BA-7D7E-4B93-910B-54D336922D8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524929CF-7B1C-42EB-A023-5AF2221B69AB}"/>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63C3B314-E344-4296-AA49-A3C529420195}"/>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54331B4D-CB8E-4755-8CD1-1A55125D59C2}"/>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951F415C-F526-4DFB-B0BC-5F4ED66E2813}"/>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6F22EE0-1FFA-41D0-A1D2-DB6FE63F288B}"/>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4C1D65D-6528-4CA8-AE33-B3C91FC6E12D}"/>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86E72BA8-F493-403B-9D51-1A0165E78CB1}"/>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895EEC57-5BF9-459F-B3E3-A65810C6B845}"/>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690FC394-8E4A-48BF-B2BF-2D8A4BFE07B7}"/>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CF80BE2-22C1-487A-8F1C-47A1B25446DF}"/>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5BA0133-4448-4F67-93ED-3CE338CFC324}"/>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5BA635CC-05F1-44CD-99E2-56D08F9D935E}"/>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A0FC5871-03C8-4D1F-BFDB-4C0F82D8DBA5}"/>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EC217BE8-A6D6-4ED0-938A-374FF8BC79C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C21A636-EF61-4D48-8A12-8CB888C7B95F}"/>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51344EF5-02D2-4E3E-B575-1216250607BB}"/>
            </a:ext>
          </a:extLst>
        </xdr:cNvPr>
        <xdr:cNvCxnSpPr/>
      </xdr:nvCxnSpPr>
      <xdr:spPr>
        <a:xfrm flipV="1">
          <a:off x="14699614" y="5663293"/>
          <a:ext cx="0" cy="136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2DA5427B-42AA-4A9B-A19F-2862F48C2F9A}"/>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5A897A5A-4782-470F-B5AB-F9C1EAD70B68}"/>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68B83776-1DC6-4EA9-A42F-C8CA5FD731C6}"/>
            </a:ext>
          </a:extLst>
        </xdr:cNvPr>
        <xdr:cNvSpPr txBox="1"/>
      </xdr:nvSpPr>
      <xdr:spPr>
        <a:xfrm>
          <a:off x="14738350" y="5451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68670AB4-DE5C-4BE9-B13C-F2A3C7D1999B}"/>
            </a:ext>
          </a:extLst>
        </xdr:cNvPr>
        <xdr:cNvCxnSpPr/>
      </xdr:nvCxnSpPr>
      <xdr:spPr>
        <a:xfrm>
          <a:off x="14611350" y="5663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FA65CB0B-E7DE-44AB-AACC-590CA37D3A23}"/>
            </a:ext>
          </a:extLst>
        </xdr:cNvPr>
        <xdr:cNvSpPr txBox="1"/>
      </xdr:nvSpPr>
      <xdr:spPr>
        <a:xfrm>
          <a:off x="1473835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854BBC4F-4DFF-4FE7-967C-F1C938E2BE7D}"/>
            </a:ext>
          </a:extLst>
        </xdr:cNvPr>
        <xdr:cNvSpPr/>
      </xdr:nvSpPr>
      <xdr:spPr>
        <a:xfrm>
          <a:off x="14649450" y="63675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78475D9A-2089-41E7-B412-79A7C909F614}"/>
            </a:ext>
          </a:extLst>
        </xdr:cNvPr>
        <xdr:cNvSpPr/>
      </xdr:nvSpPr>
      <xdr:spPr>
        <a:xfrm>
          <a:off x="13887450" y="63529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E73DEC0F-1073-4E4B-802D-26E8322CBF58}"/>
            </a:ext>
          </a:extLst>
        </xdr:cNvPr>
        <xdr:cNvSpPr/>
      </xdr:nvSpPr>
      <xdr:spPr>
        <a:xfrm>
          <a:off x="13093700" y="6348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DD90C2D0-DB94-41DA-8B68-09DC3874C2CF}"/>
            </a:ext>
          </a:extLst>
        </xdr:cNvPr>
        <xdr:cNvSpPr/>
      </xdr:nvSpPr>
      <xdr:spPr>
        <a:xfrm>
          <a:off x="12299950" y="63414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2371BFC9-45A5-414A-89CC-797C1A4AF62C}"/>
            </a:ext>
          </a:extLst>
        </xdr:cNvPr>
        <xdr:cNvSpPr/>
      </xdr:nvSpPr>
      <xdr:spPr>
        <a:xfrm>
          <a:off x="114871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421CD73-544F-41F1-9322-340B9BE6FAA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ECB3AE1-DA79-49F2-822C-0BEE2EB0C40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EF833D3-F865-4EB3-B839-9BB5A6F7489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7A36CA5-6279-412D-9C50-8B67AC408F3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9A81645-2CAC-4E20-892D-E1BB8604A1FC}"/>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126637</xdr:rowOff>
    </xdr:from>
    <xdr:to>
      <xdr:col>85</xdr:col>
      <xdr:colOff>177800</xdr:colOff>
      <xdr:row>39</xdr:row>
      <xdr:rowOff>56787</xdr:rowOff>
    </xdr:to>
    <xdr:sp macro="" textlink="">
      <xdr:nvSpPr>
        <xdr:cNvPr id="440" name="楕円 439">
          <a:extLst>
            <a:ext uri="{FF2B5EF4-FFF2-40B4-BE49-F238E27FC236}">
              <a16:creationId xmlns:a16="http://schemas.microsoft.com/office/drawing/2014/main" id="{888BACDD-0F9E-433C-A9B1-66B6E0D492FE}"/>
            </a:ext>
          </a:extLst>
        </xdr:cNvPr>
        <xdr:cNvSpPr/>
      </xdr:nvSpPr>
      <xdr:spPr>
        <a:xfrm>
          <a:off x="14649450" y="64067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105064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65F8677C-C778-4BC4-AF3C-1CDBA9A01137}"/>
            </a:ext>
          </a:extLst>
        </xdr:cNvPr>
        <xdr:cNvSpPr txBox="1"/>
      </xdr:nvSpPr>
      <xdr:spPr>
        <a:xfrm>
          <a:off x="14738350" y="6385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156028</xdr:rowOff>
    </xdr:from>
    <xdr:to>
      <xdr:col>81</xdr:col>
      <xdr:colOff>101600</xdr:colOff>
      <xdr:row>39</xdr:row>
      <xdr:rowOff>86178</xdr:rowOff>
    </xdr:to>
    <xdr:sp macro="" textlink="">
      <xdr:nvSpPr>
        <xdr:cNvPr id="442" name="楕円 441">
          <a:extLst>
            <a:ext uri="{FF2B5EF4-FFF2-40B4-BE49-F238E27FC236}">
              <a16:creationId xmlns:a16="http://schemas.microsoft.com/office/drawing/2014/main" id="{D4F4DE7F-6323-4183-8108-D94EF1188D91}"/>
            </a:ext>
          </a:extLst>
        </xdr:cNvPr>
        <xdr:cNvSpPr/>
      </xdr:nvSpPr>
      <xdr:spPr>
        <a:xfrm>
          <a:off x="13887450" y="6436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xdr:rowOff>
    </xdr:from>
    <xdr:to>
      <xdr:col>85</xdr:col>
      <xdr:colOff>127000</xdr:colOff>
      <xdr:row>39</xdr:row>
      <xdr:rowOff>35378</xdr:rowOff>
    </xdr:to>
    <xdr:cxnSp macro="">
      <xdr:nvCxnSpPr>
        <xdr:cNvPr id="443" name="直線コネクタ 442">
          <a:extLst>
            <a:ext uri="{FF2B5EF4-FFF2-40B4-BE49-F238E27FC236}">
              <a16:creationId xmlns:a16="http://schemas.microsoft.com/office/drawing/2014/main" id="{0285ED4B-7043-4548-AFB1-B1CB97850168}"/>
            </a:ext>
          </a:extLst>
        </xdr:cNvPr>
        <xdr:cNvCxnSpPr/>
      </xdr:nvCxnSpPr>
      <xdr:spPr>
        <a:xfrm flipV="1">
          <a:off x="13938250" y="6451237"/>
          <a:ext cx="762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110309</xdr:rowOff>
    </xdr:from>
    <xdr:to>
      <xdr:col>76</xdr:col>
      <xdr:colOff>165100</xdr:colOff>
      <xdr:row>39</xdr:row>
      <xdr:rowOff>40459</xdr:rowOff>
    </xdr:to>
    <xdr:sp macro="" textlink="">
      <xdr:nvSpPr>
        <xdr:cNvPr id="444" name="楕円 443">
          <a:extLst>
            <a:ext uri="{FF2B5EF4-FFF2-40B4-BE49-F238E27FC236}">
              <a16:creationId xmlns:a16="http://schemas.microsoft.com/office/drawing/2014/main" id="{09A00D12-EEBC-4369-8F9B-515DDFC90C48}"/>
            </a:ext>
          </a:extLst>
        </xdr:cNvPr>
        <xdr:cNvSpPr/>
      </xdr:nvSpPr>
      <xdr:spPr>
        <a:xfrm>
          <a:off x="13093700" y="63904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161109</xdr:rowOff>
    </xdr:from>
    <xdr:to>
      <xdr:col>81</xdr:col>
      <xdr:colOff>50800</xdr:colOff>
      <xdr:row>39</xdr:row>
      <xdr:rowOff>35378</xdr:rowOff>
    </xdr:to>
    <xdr:cxnSp macro="">
      <xdr:nvCxnSpPr>
        <xdr:cNvPr id="445" name="直線コネクタ 444">
          <a:extLst>
            <a:ext uri="{FF2B5EF4-FFF2-40B4-BE49-F238E27FC236}">
              <a16:creationId xmlns:a16="http://schemas.microsoft.com/office/drawing/2014/main" id="{B1A8D2D9-C246-44F2-9BE1-32702F4EFAC4}"/>
            </a:ext>
          </a:extLst>
        </xdr:cNvPr>
        <xdr:cNvCxnSpPr/>
      </xdr:nvCxnSpPr>
      <xdr:spPr>
        <a:xfrm>
          <a:off x="13144500" y="6441259"/>
          <a:ext cx="79375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46" name="楕円 445">
          <a:extLst>
            <a:ext uri="{FF2B5EF4-FFF2-40B4-BE49-F238E27FC236}">
              <a16:creationId xmlns:a16="http://schemas.microsoft.com/office/drawing/2014/main" id="{525CE2BE-3A12-477D-8CF1-99A8E729DD01}"/>
            </a:ext>
          </a:extLst>
        </xdr:cNvPr>
        <xdr:cNvSpPr/>
      </xdr:nvSpPr>
      <xdr:spPr>
        <a:xfrm>
          <a:off x="12299950" y="63496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161109</xdr:rowOff>
    </xdr:to>
    <xdr:cxnSp macro="">
      <xdr:nvCxnSpPr>
        <xdr:cNvPr id="447" name="直線コネクタ 446">
          <a:extLst>
            <a:ext uri="{FF2B5EF4-FFF2-40B4-BE49-F238E27FC236}">
              <a16:creationId xmlns:a16="http://schemas.microsoft.com/office/drawing/2014/main" id="{EE14020D-E1B0-4626-9ED1-3B3817680D1A}"/>
            </a:ext>
          </a:extLst>
        </xdr:cNvPr>
        <xdr:cNvCxnSpPr/>
      </xdr:nvCxnSpPr>
      <xdr:spPr>
        <a:xfrm>
          <a:off x="12344400" y="6400437"/>
          <a:ext cx="8001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134801</xdr:rowOff>
    </xdr:from>
    <xdr:to>
      <xdr:col>67</xdr:col>
      <xdr:colOff>101600</xdr:colOff>
      <xdr:row>39</xdr:row>
      <xdr:rowOff>64951</xdr:rowOff>
    </xdr:to>
    <xdr:sp macro="" textlink="">
      <xdr:nvSpPr>
        <xdr:cNvPr id="448" name="楕円 447">
          <a:extLst>
            <a:ext uri="{FF2B5EF4-FFF2-40B4-BE49-F238E27FC236}">
              <a16:creationId xmlns:a16="http://schemas.microsoft.com/office/drawing/2014/main" id="{93E77564-D764-4560-9120-FB042BA6388E}"/>
            </a:ext>
          </a:extLst>
        </xdr:cNvPr>
        <xdr:cNvSpPr/>
      </xdr:nvSpPr>
      <xdr:spPr>
        <a:xfrm>
          <a:off x="11487150" y="6414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120287</xdr:rowOff>
    </xdr:from>
    <xdr:to>
      <xdr:col>71</xdr:col>
      <xdr:colOff>177800</xdr:colOff>
      <xdr:row>39</xdr:row>
      <xdr:rowOff>14151</xdr:rowOff>
    </xdr:to>
    <xdr:cxnSp macro="">
      <xdr:nvCxnSpPr>
        <xdr:cNvPr id="449" name="直線コネクタ 448">
          <a:extLst>
            <a:ext uri="{FF2B5EF4-FFF2-40B4-BE49-F238E27FC236}">
              <a16:creationId xmlns:a16="http://schemas.microsoft.com/office/drawing/2014/main" id="{56AD3B22-78D7-4096-A68B-16CA5AAA0F1B}"/>
            </a:ext>
          </a:extLst>
        </xdr:cNvPr>
        <xdr:cNvCxnSpPr/>
      </xdr:nvCxnSpPr>
      <xdr:spPr>
        <a:xfrm flipV="1">
          <a:off x="11537950" y="6400437"/>
          <a:ext cx="80645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4A794DF5-7F97-4D27-9CC4-ED2867CACE65}"/>
            </a:ext>
          </a:extLst>
        </xdr:cNvPr>
        <xdr:cNvSpPr txBox="1"/>
      </xdr:nvSpPr>
      <xdr:spPr>
        <a:xfrm>
          <a:off x="137420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8BF5BC47-CD38-416A-8C32-C3B3FA92DB13}"/>
            </a:ext>
          </a:extLst>
        </xdr:cNvPr>
        <xdr:cNvSpPr txBox="1"/>
      </xdr:nvSpPr>
      <xdr:spPr>
        <a:xfrm>
          <a:off x="1296099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923385D-9698-474F-99D3-6BA6DAED4155}"/>
            </a:ext>
          </a:extLst>
        </xdr:cNvPr>
        <xdr:cNvSpPr txBox="1"/>
      </xdr:nvSpPr>
      <xdr:spPr>
        <a:xfrm>
          <a:off x="121672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2C26329A-7D84-4B32-BBB5-402B95FBD753}"/>
            </a:ext>
          </a:extLst>
        </xdr:cNvPr>
        <xdr:cNvSpPr txBox="1"/>
      </xdr:nvSpPr>
      <xdr:spPr>
        <a:xfrm>
          <a:off x="113544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77305</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D6ADED98-D3CC-400D-B415-CC890C5386AE}"/>
            </a:ext>
          </a:extLst>
        </xdr:cNvPr>
        <xdr:cNvSpPr txBox="1"/>
      </xdr:nvSpPr>
      <xdr:spPr>
        <a:xfrm>
          <a:off x="13742044" y="652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31586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B904A8D2-7C81-44DF-89A7-2057F41DC273}"/>
            </a:ext>
          </a:extLst>
        </xdr:cNvPr>
        <xdr:cNvSpPr txBox="1"/>
      </xdr:nvSpPr>
      <xdr:spPr>
        <a:xfrm>
          <a:off x="12960994" y="647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162214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32E068E7-1F82-4BD8-93EB-7E4521ED76BE}"/>
            </a:ext>
          </a:extLst>
        </xdr:cNvPr>
        <xdr:cNvSpPr txBox="1"/>
      </xdr:nvSpPr>
      <xdr:spPr>
        <a:xfrm>
          <a:off x="12167244" y="6442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56078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917BC24C-6244-4888-B3D3-71908F4D884D}"/>
            </a:ext>
          </a:extLst>
        </xdr:cNvPr>
        <xdr:cNvSpPr txBox="1"/>
      </xdr:nvSpPr>
      <xdr:spPr>
        <a:xfrm>
          <a:off x="11354444" y="650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B0DA7212-DE77-4114-B374-11F37AFE79D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5E96F19C-0CA9-4F8B-8A86-B479000D402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305ED6AE-047E-4088-952B-4954826BAA7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64D5E4DF-2279-4580-896F-99C5673640B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813526C-FA88-4164-8607-A75805AC827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6370C624-5161-4E75-A73F-6A3FECC9E3C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A57BCBC-757D-4F40-A662-C9A06C3EAB4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6300F01-CCF8-48CA-B95E-6B56109EA8B4}"/>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D58AB98-8C87-42A3-BABF-8029C600D8B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6EA8CFBC-0399-43B0-A1C5-BCA8328905A9}"/>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7EA5E18A-9499-4CCC-8877-E2BE43ADCB52}"/>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2433064C-E68B-45A1-A739-345368C064D1}"/>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1965E518-494C-4300-84FA-ACEE950E0000}"/>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D3C4EA51-6B24-480E-BDB9-63C6FEF32D70}"/>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7E321DA4-5931-43A3-9549-5650B46A66CA}"/>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ABF3089A-7524-49C3-A668-607F6786BA89}"/>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2C25A85E-C1CA-4506-9C6C-C81582A3E5DA}"/>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C25ACF49-89A0-44B5-A2F4-C9BD53952430}"/>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450E5606-77DF-41D7-98C0-60687E28FF32}"/>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44E1E336-5D89-46C3-88FD-FB62B4EB262C}"/>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A0109929-83C3-42A5-B855-088C1A70F49E}"/>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6079FB77-D598-45AA-A036-8CF423615705}"/>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FF4F0AAA-10B5-431F-854F-D500D805A49B}"/>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8273BF88-05D6-428D-B8E7-108C74C44965}"/>
            </a:ext>
          </a:extLst>
        </xdr:cNvPr>
        <xdr:cNvCxnSpPr/>
      </xdr:nvCxnSpPr>
      <xdr:spPr>
        <a:xfrm flipV="1">
          <a:off x="19951064" y="554228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FB35E31C-B632-4623-8393-90943F0B890B}"/>
            </a:ext>
          </a:extLst>
        </xdr:cNvPr>
        <xdr:cNvSpPr txBox="1"/>
      </xdr:nvSpPr>
      <xdr:spPr>
        <a:xfrm>
          <a:off x="19989800" y="692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1B6B59DB-8ABD-4486-BF0B-DF1D5D9DD172}"/>
            </a:ext>
          </a:extLst>
        </xdr:cNvPr>
        <xdr:cNvCxnSpPr/>
      </xdr:nvCxnSpPr>
      <xdr:spPr>
        <a:xfrm>
          <a:off x="19881850" y="6922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A3B2FC9-3367-4284-9D91-8441175C88B2}"/>
            </a:ext>
          </a:extLst>
        </xdr:cNvPr>
        <xdr:cNvSpPr txBox="1"/>
      </xdr:nvSpPr>
      <xdr:spPr>
        <a:xfrm>
          <a:off x="19989800" y="53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864B09DA-D955-4E7B-8492-42896418345A}"/>
            </a:ext>
          </a:extLst>
        </xdr:cNvPr>
        <xdr:cNvCxnSpPr/>
      </xdr:nvCxnSpPr>
      <xdr:spPr>
        <a:xfrm>
          <a:off x="19881850" y="5542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2B318B3-9582-4D05-815A-7F0E20480DDB}"/>
            </a:ext>
          </a:extLst>
        </xdr:cNvPr>
        <xdr:cNvSpPr txBox="1"/>
      </xdr:nvSpPr>
      <xdr:spPr>
        <a:xfrm>
          <a:off x="19989800" y="624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6177125B-4860-4762-8887-C8DDA57D5D2C}"/>
            </a:ext>
          </a:extLst>
        </xdr:cNvPr>
        <xdr:cNvSpPr/>
      </xdr:nvSpPr>
      <xdr:spPr>
        <a:xfrm>
          <a:off x="19900900" y="6391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5912B061-C7FD-486C-A9F3-4F77EFDBC04C}"/>
            </a:ext>
          </a:extLst>
        </xdr:cNvPr>
        <xdr:cNvSpPr/>
      </xdr:nvSpPr>
      <xdr:spPr>
        <a:xfrm>
          <a:off x="19157950" y="6385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B2B8B611-919A-47EA-B158-B8290C97850B}"/>
            </a:ext>
          </a:extLst>
        </xdr:cNvPr>
        <xdr:cNvSpPr/>
      </xdr:nvSpPr>
      <xdr:spPr>
        <a:xfrm>
          <a:off x="18345150" y="6408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5B287040-D5A0-4F66-968A-F78401AA89D3}"/>
            </a:ext>
          </a:extLst>
        </xdr:cNvPr>
        <xdr:cNvSpPr/>
      </xdr:nvSpPr>
      <xdr:spPr>
        <a:xfrm>
          <a:off x="17551400" y="6406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4DF240DE-300E-42AE-B60F-EA293F2FD878}"/>
            </a:ext>
          </a:extLst>
        </xdr:cNvPr>
        <xdr:cNvSpPr/>
      </xdr:nvSpPr>
      <xdr:spPr>
        <a:xfrm>
          <a:off x="16757650" y="639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E8DD7EB-3014-4616-8A19-D212AE495DA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156EE49-4399-4A9C-B4DB-645F5FE825B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C293CDF-B826-4141-AD50-E7C6E65478BD}"/>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07BAF5E-3419-4203-8BCC-AD3D9DC3B1F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AAC1827-CFFA-4CF3-8856-BF6CD4D09B0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156845</xdr:rowOff>
    </xdr:from>
    <xdr:to>
      <xdr:col>116</xdr:col>
      <xdr:colOff>114300</xdr:colOff>
      <xdr:row>39</xdr:row>
      <xdr:rowOff>86995</xdr:rowOff>
    </xdr:to>
    <xdr:sp macro="" textlink="">
      <xdr:nvSpPr>
        <xdr:cNvPr id="497" name="楕円 496">
          <a:extLst>
            <a:ext uri="{FF2B5EF4-FFF2-40B4-BE49-F238E27FC236}">
              <a16:creationId xmlns:a16="http://schemas.microsoft.com/office/drawing/2014/main" id="{82643E54-86B0-4AAE-BCAC-B30043643F22}"/>
            </a:ext>
          </a:extLst>
        </xdr:cNvPr>
        <xdr:cNvSpPr/>
      </xdr:nvSpPr>
      <xdr:spPr>
        <a:xfrm>
          <a:off x="19900900" y="6436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135272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9C35E5B8-6B72-4076-BC6A-1503FD49A190}"/>
            </a:ext>
          </a:extLst>
        </xdr:cNvPr>
        <xdr:cNvSpPr txBox="1"/>
      </xdr:nvSpPr>
      <xdr:spPr>
        <a:xfrm>
          <a:off x="19989800" y="641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12065</xdr:rowOff>
    </xdr:from>
    <xdr:to>
      <xdr:col>112</xdr:col>
      <xdr:colOff>38100</xdr:colOff>
      <xdr:row>39</xdr:row>
      <xdr:rowOff>113665</xdr:rowOff>
    </xdr:to>
    <xdr:sp macro="" textlink="">
      <xdr:nvSpPr>
        <xdr:cNvPr id="499" name="楕円 498">
          <a:extLst>
            <a:ext uri="{FF2B5EF4-FFF2-40B4-BE49-F238E27FC236}">
              <a16:creationId xmlns:a16="http://schemas.microsoft.com/office/drawing/2014/main" id="{1345BE6E-72CF-402A-8473-0865A485AAAE}"/>
            </a:ext>
          </a:extLst>
        </xdr:cNvPr>
        <xdr:cNvSpPr/>
      </xdr:nvSpPr>
      <xdr:spPr>
        <a:xfrm>
          <a:off x="19157950" y="64573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36195</xdr:rowOff>
    </xdr:from>
    <xdr:to>
      <xdr:col>116</xdr:col>
      <xdr:colOff>63500</xdr:colOff>
      <xdr:row>39</xdr:row>
      <xdr:rowOff>62865</xdr:rowOff>
    </xdr:to>
    <xdr:cxnSp macro="">
      <xdr:nvCxnSpPr>
        <xdr:cNvPr id="500" name="直線コネクタ 499">
          <a:extLst>
            <a:ext uri="{FF2B5EF4-FFF2-40B4-BE49-F238E27FC236}">
              <a16:creationId xmlns:a16="http://schemas.microsoft.com/office/drawing/2014/main" id="{23C5C747-FD04-49D0-8175-EB743771280D}"/>
            </a:ext>
          </a:extLst>
        </xdr:cNvPr>
        <xdr:cNvCxnSpPr/>
      </xdr:nvCxnSpPr>
      <xdr:spPr>
        <a:xfrm flipV="1">
          <a:off x="19202400" y="6481445"/>
          <a:ext cx="7493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17780</xdr:rowOff>
    </xdr:from>
    <xdr:to>
      <xdr:col>107</xdr:col>
      <xdr:colOff>101600</xdr:colOff>
      <xdr:row>39</xdr:row>
      <xdr:rowOff>119380</xdr:rowOff>
    </xdr:to>
    <xdr:sp macro="" textlink="">
      <xdr:nvSpPr>
        <xdr:cNvPr id="501" name="楕円 500">
          <a:extLst>
            <a:ext uri="{FF2B5EF4-FFF2-40B4-BE49-F238E27FC236}">
              <a16:creationId xmlns:a16="http://schemas.microsoft.com/office/drawing/2014/main" id="{8CE3BC0C-FAC0-48EA-A482-2ED5D6D9C287}"/>
            </a:ext>
          </a:extLst>
        </xdr:cNvPr>
        <xdr:cNvSpPr/>
      </xdr:nvSpPr>
      <xdr:spPr>
        <a:xfrm>
          <a:off x="1834515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62865</xdr:rowOff>
    </xdr:from>
    <xdr:to>
      <xdr:col>111</xdr:col>
      <xdr:colOff>177800</xdr:colOff>
      <xdr:row>39</xdr:row>
      <xdr:rowOff>68580</xdr:rowOff>
    </xdr:to>
    <xdr:cxnSp macro="">
      <xdr:nvCxnSpPr>
        <xdr:cNvPr id="502" name="直線コネクタ 501">
          <a:extLst>
            <a:ext uri="{FF2B5EF4-FFF2-40B4-BE49-F238E27FC236}">
              <a16:creationId xmlns:a16="http://schemas.microsoft.com/office/drawing/2014/main" id="{F35D5030-FD26-4669-9EEB-EF84BE842E24}"/>
            </a:ext>
          </a:extLst>
        </xdr:cNvPr>
        <xdr:cNvCxnSpPr/>
      </xdr:nvCxnSpPr>
      <xdr:spPr>
        <a:xfrm flipV="1">
          <a:off x="18395950" y="650811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27305</xdr:rowOff>
    </xdr:from>
    <xdr:to>
      <xdr:col>102</xdr:col>
      <xdr:colOff>165100</xdr:colOff>
      <xdr:row>39</xdr:row>
      <xdr:rowOff>128905</xdr:rowOff>
    </xdr:to>
    <xdr:sp macro="" textlink="">
      <xdr:nvSpPr>
        <xdr:cNvPr id="503" name="楕円 502">
          <a:extLst>
            <a:ext uri="{FF2B5EF4-FFF2-40B4-BE49-F238E27FC236}">
              <a16:creationId xmlns:a16="http://schemas.microsoft.com/office/drawing/2014/main" id="{0B3D1B5C-50F1-48CD-9102-4EED601488E4}"/>
            </a:ext>
          </a:extLst>
        </xdr:cNvPr>
        <xdr:cNvSpPr/>
      </xdr:nvSpPr>
      <xdr:spPr>
        <a:xfrm>
          <a:off x="175514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68580</xdr:rowOff>
    </xdr:from>
    <xdr:to>
      <xdr:col>107</xdr:col>
      <xdr:colOff>50800</xdr:colOff>
      <xdr:row>39</xdr:row>
      <xdr:rowOff>78105</xdr:rowOff>
    </xdr:to>
    <xdr:cxnSp macro="">
      <xdr:nvCxnSpPr>
        <xdr:cNvPr id="504" name="直線コネクタ 503">
          <a:extLst>
            <a:ext uri="{FF2B5EF4-FFF2-40B4-BE49-F238E27FC236}">
              <a16:creationId xmlns:a16="http://schemas.microsoft.com/office/drawing/2014/main" id="{9AB54C5C-E786-4D00-AAD0-A2D44047C1EB}"/>
            </a:ext>
          </a:extLst>
        </xdr:cNvPr>
        <xdr:cNvCxnSpPr/>
      </xdr:nvCxnSpPr>
      <xdr:spPr>
        <a:xfrm flipV="1">
          <a:off x="17602200" y="6513830"/>
          <a:ext cx="7937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34925</xdr:rowOff>
    </xdr:from>
    <xdr:to>
      <xdr:col>98</xdr:col>
      <xdr:colOff>38100</xdr:colOff>
      <xdr:row>39</xdr:row>
      <xdr:rowOff>136525</xdr:rowOff>
    </xdr:to>
    <xdr:sp macro="" textlink="">
      <xdr:nvSpPr>
        <xdr:cNvPr id="505" name="楕円 504">
          <a:extLst>
            <a:ext uri="{FF2B5EF4-FFF2-40B4-BE49-F238E27FC236}">
              <a16:creationId xmlns:a16="http://schemas.microsoft.com/office/drawing/2014/main" id="{1F16411E-494B-466A-9220-BAF09AF03137}"/>
            </a:ext>
          </a:extLst>
        </xdr:cNvPr>
        <xdr:cNvSpPr/>
      </xdr:nvSpPr>
      <xdr:spPr>
        <a:xfrm>
          <a:off x="16757650" y="6480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78105</xdr:rowOff>
    </xdr:from>
    <xdr:to>
      <xdr:col>102</xdr:col>
      <xdr:colOff>114300</xdr:colOff>
      <xdr:row>39</xdr:row>
      <xdr:rowOff>85725</xdr:rowOff>
    </xdr:to>
    <xdr:cxnSp macro="">
      <xdr:nvCxnSpPr>
        <xdr:cNvPr id="506" name="直線コネクタ 505">
          <a:extLst>
            <a:ext uri="{FF2B5EF4-FFF2-40B4-BE49-F238E27FC236}">
              <a16:creationId xmlns:a16="http://schemas.microsoft.com/office/drawing/2014/main" id="{A5F9AFB4-5546-4B04-8AE4-FCD6C96FB392}"/>
            </a:ext>
          </a:extLst>
        </xdr:cNvPr>
        <xdr:cNvCxnSpPr/>
      </xdr:nvCxnSpPr>
      <xdr:spPr>
        <a:xfrm flipV="1">
          <a:off x="16802100" y="652335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AFC71202-F5EE-43B2-BF28-0107F8C789F2}"/>
            </a:ext>
          </a:extLst>
        </xdr:cNvPr>
        <xdr:cNvSpPr txBox="1"/>
      </xdr:nvSpPr>
      <xdr:spPr>
        <a:xfrm>
          <a:off x="189802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6295E72-F91D-4B42-BD3A-DCDE2200B0FE}"/>
            </a:ext>
          </a:extLst>
        </xdr:cNvPr>
        <xdr:cNvSpPr txBox="1"/>
      </xdr:nvSpPr>
      <xdr:spPr>
        <a:xfrm>
          <a:off x="181801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AF37B1E0-100F-48DE-A42F-9F6522452F27}"/>
            </a:ext>
          </a:extLst>
        </xdr:cNvPr>
        <xdr:cNvSpPr txBox="1"/>
      </xdr:nvSpPr>
      <xdr:spPr>
        <a:xfrm>
          <a:off x="17386377" y="618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A25C392D-B68C-4C70-85A1-64576FAC8EC8}"/>
            </a:ext>
          </a:extLst>
        </xdr:cNvPr>
        <xdr:cNvSpPr txBox="1"/>
      </xdr:nvSpPr>
      <xdr:spPr>
        <a:xfrm>
          <a:off x="165926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104792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B5EC65D3-9449-4462-B9A6-883469D51446}"/>
            </a:ext>
          </a:extLst>
        </xdr:cNvPr>
        <xdr:cNvSpPr txBox="1"/>
      </xdr:nvSpPr>
      <xdr:spPr>
        <a:xfrm>
          <a:off x="18980227"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110507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6830A7FA-0C35-497E-B2E0-59F2B031368F}"/>
            </a:ext>
          </a:extLst>
        </xdr:cNvPr>
        <xdr:cNvSpPr txBox="1"/>
      </xdr:nvSpPr>
      <xdr:spPr>
        <a:xfrm>
          <a:off x="181801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120032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88D7416-FE2F-4B1F-9740-24036BB7A7F1}"/>
            </a:ext>
          </a:extLst>
        </xdr:cNvPr>
        <xdr:cNvSpPr txBox="1"/>
      </xdr:nvSpPr>
      <xdr:spPr>
        <a:xfrm>
          <a:off x="17386377" y="656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127652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CAAB3920-7ACB-4B0B-8250-A8C44D0AD323}"/>
            </a:ext>
          </a:extLst>
        </xdr:cNvPr>
        <xdr:cNvSpPr txBox="1"/>
      </xdr:nvSpPr>
      <xdr:spPr>
        <a:xfrm>
          <a:off x="165926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AD9A77A-8639-48DE-85AD-22553CD711A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7736397C-4EFB-4002-81F3-6277CB44404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2E903EEB-7F99-4D05-90EF-A7378C70EF9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CF30084-5CE6-409D-992C-B40DFB6D7266}"/>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385617F4-CAF0-4B93-8F18-4A48757D010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122DA16-49C7-42AD-BED2-AD48BB690C66}"/>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253AF12A-658F-4051-9287-0A877FE8387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96FA8E7-B15B-47B3-8424-0A2590A4A5D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64C100C2-FECF-4D85-97D4-DB79AA441C1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61FB898-9C6B-4B13-9717-D8817163D1CC}"/>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426B1D1-9007-4CEC-A78C-54D7A885317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7011EF9D-D36D-4298-B29C-85555646167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278D9843-742B-47EF-9A32-2B1AFAD4DEF6}"/>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8ED9D63-A36B-42D1-9AE1-FC4AD884B6A3}"/>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D22C3736-C9DC-49B1-8BA6-97035651FFB8}"/>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23A54DF5-BF42-4BF2-9D73-8B3C4B9F070A}"/>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59E94CDA-99F7-4993-B568-D9383C856FF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AF59E5BA-91D4-410F-921C-5B5994A3C03C}"/>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45B64843-0641-418F-8ADF-DF9F55521FB1}"/>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3C2FD610-02C2-4C3B-9F52-92CC1F505914}"/>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2CD4A4B0-C6A8-4E9C-8BF6-63A039422FA2}"/>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F59BBEF6-6279-4D42-8918-8F4D93904DC2}"/>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825C339B-28B3-42B0-AF01-2557D124BD15}"/>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33918434-7EB9-43EB-991D-90322A789519}"/>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84944093-5A7A-4387-B265-112E1955B99B}"/>
            </a:ext>
          </a:extLst>
        </xdr:cNvPr>
        <xdr:cNvCxnSpPr/>
      </xdr:nvCxnSpPr>
      <xdr:spPr>
        <a:xfrm flipV="1">
          <a:off x="14699614" y="9251950"/>
          <a:ext cx="0" cy="1321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555230EE-9EE5-43B7-B8C4-5F85E356E182}"/>
            </a:ext>
          </a:extLst>
        </xdr:cNvPr>
        <xdr:cNvSpPr txBox="1"/>
      </xdr:nvSpPr>
      <xdr:spPr>
        <a:xfrm>
          <a:off x="1473835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B68A533F-8E59-414C-B695-E8F7DAECBAB9}"/>
            </a:ext>
          </a:extLst>
        </xdr:cNvPr>
        <xdr:cNvCxnSpPr/>
      </xdr:nvCxnSpPr>
      <xdr:spPr>
        <a:xfrm>
          <a:off x="14611350" y="10573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F3B2E9D4-A30D-46C7-A664-D43925F843F1}"/>
            </a:ext>
          </a:extLst>
        </xdr:cNvPr>
        <xdr:cNvSpPr txBox="1"/>
      </xdr:nvSpPr>
      <xdr:spPr>
        <a:xfrm>
          <a:off x="14738350" y="903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A7970C70-6680-43AC-A1D0-5C25938EC9D0}"/>
            </a:ext>
          </a:extLst>
        </xdr:cNvPr>
        <xdr:cNvCxnSpPr/>
      </xdr:nvCxnSpPr>
      <xdr:spPr>
        <a:xfrm>
          <a:off x="146113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9704143B-0394-4192-9668-8CD75B27712B}"/>
            </a:ext>
          </a:extLst>
        </xdr:cNvPr>
        <xdr:cNvSpPr txBox="1"/>
      </xdr:nvSpPr>
      <xdr:spPr>
        <a:xfrm>
          <a:off x="14738350" y="981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5330CF02-83E1-48AF-A774-D1B183A929B4}"/>
            </a:ext>
          </a:extLst>
        </xdr:cNvPr>
        <xdr:cNvSpPr/>
      </xdr:nvSpPr>
      <xdr:spPr>
        <a:xfrm>
          <a:off x="14649450" y="9956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DB2F9181-1EDC-4AC4-8505-A2576E7B6E05}"/>
            </a:ext>
          </a:extLst>
        </xdr:cNvPr>
        <xdr:cNvSpPr/>
      </xdr:nvSpPr>
      <xdr:spPr>
        <a:xfrm>
          <a:off x="1388745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EA0F42EE-4CCB-4124-B543-3E276DC527DF}"/>
            </a:ext>
          </a:extLst>
        </xdr:cNvPr>
        <xdr:cNvSpPr/>
      </xdr:nvSpPr>
      <xdr:spPr>
        <a:xfrm>
          <a:off x="1309370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3D557BB7-1481-4856-995B-9DC21DC07107}"/>
            </a:ext>
          </a:extLst>
        </xdr:cNvPr>
        <xdr:cNvSpPr/>
      </xdr:nvSpPr>
      <xdr:spPr>
        <a:xfrm>
          <a:off x="122999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373F7B0-C959-4BAE-A6E3-4A82A5B80CCF}"/>
            </a:ext>
          </a:extLst>
        </xdr:cNvPr>
        <xdr:cNvSpPr/>
      </xdr:nvSpPr>
      <xdr:spPr>
        <a:xfrm>
          <a:off x="11487150" y="9890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8B64FF3-4339-43F4-B4F0-32F92DA877C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4E859C6-B0F9-4AAB-808E-9FE5EEA95C3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87251A9-3D8C-417B-9B18-B423EFA5631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4B276AB-B587-43AE-97BC-1F972A1CEDE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54117AD-486E-4545-A73F-98624107D35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25400</xdr:rowOff>
    </xdr:from>
    <xdr:to>
      <xdr:col>85</xdr:col>
      <xdr:colOff>177800</xdr:colOff>
      <xdr:row>63</xdr:row>
      <xdr:rowOff>127000</xdr:rowOff>
    </xdr:to>
    <xdr:sp macro="" textlink="">
      <xdr:nvSpPr>
        <xdr:cNvPr id="555" name="楕円 554">
          <a:extLst>
            <a:ext uri="{FF2B5EF4-FFF2-40B4-BE49-F238E27FC236}">
              <a16:creationId xmlns:a16="http://schemas.microsoft.com/office/drawing/2014/main" id="{7978485B-542B-4AA1-86D8-1116D178E8FE}"/>
            </a:ext>
          </a:extLst>
        </xdr:cNvPr>
        <xdr:cNvSpPr/>
      </xdr:nvSpPr>
      <xdr:spPr>
        <a:xfrm>
          <a:off x="14649450" y="104330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111777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9F2E4830-9F33-4E6F-8601-2D42C7209057}"/>
            </a:ext>
          </a:extLst>
        </xdr:cNvPr>
        <xdr:cNvSpPr txBox="1"/>
      </xdr:nvSpPr>
      <xdr:spPr>
        <a:xfrm>
          <a:off x="14738350"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6350</xdr:rowOff>
    </xdr:from>
    <xdr:to>
      <xdr:col>81</xdr:col>
      <xdr:colOff>101600</xdr:colOff>
      <xdr:row>63</xdr:row>
      <xdr:rowOff>107950</xdr:rowOff>
    </xdr:to>
    <xdr:sp macro="" textlink="">
      <xdr:nvSpPr>
        <xdr:cNvPr id="557" name="楕円 556">
          <a:extLst>
            <a:ext uri="{FF2B5EF4-FFF2-40B4-BE49-F238E27FC236}">
              <a16:creationId xmlns:a16="http://schemas.microsoft.com/office/drawing/2014/main" id="{DBAF7076-4474-42C2-B0E7-416A9318472F}"/>
            </a:ext>
          </a:extLst>
        </xdr:cNvPr>
        <xdr:cNvSpPr/>
      </xdr:nvSpPr>
      <xdr:spPr>
        <a:xfrm>
          <a:off x="1388745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57150</xdr:rowOff>
    </xdr:from>
    <xdr:to>
      <xdr:col>85</xdr:col>
      <xdr:colOff>127000</xdr:colOff>
      <xdr:row>63</xdr:row>
      <xdr:rowOff>76200</xdr:rowOff>
    </xdr:to>
    <xdr:cxnSp macro="">
      <xdr:nvCxnSpPr>
        <xdr:cNvPr id="558" name="直線コネクタ 557">
          <a:extLst>
            <a:ext uri="{FF2B5EF4-FFF2-40B4-BE49-F238E27FC236}">
              <a16:creationId xmlns:a16="http://schemas.microsoft.com/office/drawing/2014/main" id="{B248133A-B478-46D7-B6A0-C15E2590BD88}"/>
            </a:ext>
          </a:extLst>
        </xdr:cNvPr>
        <xdr:cNvCxnSpPr/>
      </xdr:nvCxnSpPr>
      <xdr:spPr>
        <a:xfrm>
          <a:off x="13938250" y="1046480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141605</xdr:rowOff>
    </xdr:from>
    <xdr:to>
      <xdr:col>76</xdr:col>
      <xdr:colOff>165100</xdr:colOff>
      <xdr:row>63</xdr:row>
      <xdr:rowOff>71755</xdr:rowOff>
    </xdr:to>
    <xdr:sp macro="" textlink="">
      <xdr:nvSpPr>
        <xdr:cNvPr id="559" name="楕円 558">
          <a:extLst>
            <a:ext uri="{FF2B5EF4-FFF2-40B4-BE49-F238E27FC236}">
              <a16:creationId xmlns:a16="http://schemas.microsoft.com/office/drawing/2014/main" id="{7FB42E89-ACB9-43D2-A6E0-DA00B8561E73}"/>
            </a:ext>
          </a:extLst>
        </xdr:cNvPr>
        <xdr:cNvSpPr/>
      </xdr:nvSpPr>
      <xdr:spPr>
        <a:xfrm>
          <a:off x="13093700" y="103841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20955</xdr:rowOff>
    </xdr:from>
    <xdr:to>
      <xdr:col>81</xdr:col>
      <xdr:colOff>50800</xdr:colOff>
      <xdr:row>63</xdr:row>
      <xdr:rowOff>57150</xdr:rowOff>
    </xdr:to>
    <xdr:cxnSp macro="">
      <xdr:nvCxnSpPr>
        <xdr:cNvPr id="560" name="直線コネクタ 559">
          <a:extLst>
            <a:ext uri="{FF2B5EF4-FFF2-40B4-BE49-F238E27FC236}">
              <a16:creationId xmlns:a16="http://schemas.microsoft.com/office/drawing/2014/main" id="{DA5E0496-BC3B-48D5-BD99-59AEA0401F54}"/>
            </a:ext>
          </a:extLst>
        </xdr:cNvPr>
        <xdr:cNvCxnSpPr/>
      </xdr:nvCxnSpPr>
      <xdr:spPr>
        <a:xfrm>
          <a:off x="13144500" y="1042860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109220</xdr:rowOff>
    </xdr:from>
    <xdr:to>
      <xdr:col>72</xdr:col>
      <xdr:colOff>38100</xdr:colOff>
      <xdr:row>63</xdr:row>
      <xdr:rowOff>39370</xdr:rowOff>
    </xdr:to>
    <xdr:sp macro="" textlink="">
      <xdr:nvSpPr>
        <xdr:cNvPr id="561" name="楕円 560">
          <a:extLst>
            <a:ext uri="{FF2B5EF4-FFF2-40B4-BE49-F238E27FC236}">
              <a16:creationId xmlns:a16="http://schemas.microsoft.com/office/drawing/2014/main" id="{AF90AAA0-B2B9-4833-85EB-52B681427F15}"/>
            </a:ext>
          </a:extLst>
        </xdr:cNvPr>
        <xdr:cNvSpPr/>
      </xdr:nvSpPr>
      <xdr:spPr>
        <a:xfrm>
          <a:off x="12299950" y="10351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160020</xdr:rowOff>
    </xdr:from>
    <xdr:to>
      <xdr:col>76</xdr:col>
      <xdr:colOff>114300</xdr:colOff>
      <xdr:row>63</xdr:row>
      <xdr:rowOff>20955</xdr:rowOff>
    </xdr:to>
    <xdr:cxnSp macro="">
      <xdr:nvCxnSpPr>
        <xdr:cNvPr id="562" name="直線コネクタ 561">
          <a:extLst>
            <a:ext uri="{FF2B5EF4-FFF2-40B4-BE49-F238E27FC236}">
              <a16:creationId xmlns:a16="http://schemas.microsoft.com/office/drawing/2014/main" id="{BF56B986-35AC-4F58-9D4E-85AAA1434449}"/>
            </a:ext>
          </a:extLst>
        </xdr:cNvPr>
        <xdr:cNvCxnSpPr/>
      </xdr:nvCxnSpPr>
      <xdr:spPr>
        <a:xfrm>
          <a:off x="12344400" y="1040257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97790</xdr:rowOff>
    </xdr:from>
    <xdr:to>
      <xdr:col>67</xdr:col>
      <xdr:colOff>101600</xdr:colOff>
      <xdr:row>63</xdr:row>
      <xdr:rowOff>27940</xdr:rowOff>
    </xdr:to>
    <xdr:sp macro="" textlink="">
      <xdr:nvSpPr>
        <xdr:cNvPr id="563" name="楕円 562">
          <a:extLst>
            <a:ext uri="{FF2B5EF4-FFF2-40B4-BE49-F238E27FC236}">
              <a16:creationId xmlns:a16="http://schemas.microsoft.com/office/drawing/2014/main" id="{E12404E0-BD38-4367-94B7-A25D04722611}"/>
            </a:ext>
          </a:extLst>
        </xdr:cNvPr>
        <xdr:cNvSpPr/>
      </xdr:nvSpPr>
      <xdr:spPr>
        <a:xfrm>
          <a:off x="11487150" y="1034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148590</xdr:rowOff>
    </xdr:from>
    <xdr:to>
      <xdr:col>71</xdr:col>
      <xdr:colOff>177800</xdr:colOff>
      <xdr:row>62</xdr:row>
      <xdr:rowOff>160020</xdr:rowOff>
    </xdr:to>
    <xdr:cxnSp macro="">
      <xdr:nvCxnSpPr>
        <xdr:cNvPr id="564" name="直線コネクタ 563">
          <a:extLst>
            <a:ext uri="{FF2B5EF4-FFF2-40B4-BE49-F238E27FC236}">
              <a16:creationId xmlns:a16="http://schemas.microsoft.com/office/drawing/2014/main" id="{BE8FD45D-5AA5-4313-8E63-A43C8A24DE1D}"/>
            </a:ext>
          </a:extLst>
        </xdr:cNvPr>
        <xdr:cNvCxnSpPr/>
      </xdr:nvCxnSpPr>
      <xdr:spPr>
        <a:xfrm>
          <a:off x="11537950" y="1039114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F43FD46E-D276-42AC-AFB3-DE0CEB1014D8}"/>
            </a:ext>
          </a:extLst>
        </xdr:cNvPr>
        <xdr:cNvSpPr txBox="1"/>
      </xdr:nvSpPr>
      <xdr:spPr>
        <a:xfrm>
          <a:off x="137420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3804CFD9-0DFB-44B8-8CDE-E566312EBD78}"/>
            </a:ext>
          </a:extLst>
        </xdr:cNvPr>
        <xdr:cNvSpPr txBox="1"/>
      </xdr:nvSpPr>
      <xdr:spPr>
        <a:xfrm>
          <a:off x="1296099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4B62DDDE-7B55-4C3D-93FA-7B0C7E37C3D0}"/>
            </a:ext>
          </a:extLst>
        </xdr:cNvPr>
        <xdr:cNvSpPr txBox="1"/>
      </xdr:nvSpPr>
      <xdr:spPr>
        <a:xfrm>
          <a:off x="121672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B2F3AA8F-4E14-4B80-ACCA-EEDB5D9EF820}"/>
            </a:ext>
          </a:extLst>
        </xdr:cNvPr>
        <xdr:cNvSpPr txBox="1"/>
      </xdr:nvSpPr>
      <xdr:spPr>
        <a:xfrm>
          <a:off x="1135444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99077</xdr:rowOff>
    </xdr:from>
    <xdr:ext cx="405111" cy="259045"/>
    <xdr:sp macro="" textlink="">
      <xdr:nvSpPr>
        <xdr:cNvPr id="569" name="n_1mainValue【学校施設】&#10;有形固定資産減価償却率">
          <a:extLst>
            <a:ext uri="{FF2B5EF4-FFF2-40B4-BE49-F238E27FC236}">
              <a16:creationId xmlns:a16="http://schemas.microsoft.com/office/drawing/2014/main" id="{0E4AEDCD-E9C2-4E39-84C2-6E143B836AF1}"/>
            </a:ext>
          </a:extLst>
        </xdr:cNvPr>
        <xdr:cNvSpPr txBox="1"/>
      </xdr:nvSpPr>
      <xdr:spPr>
        <a:xfrm>
          <a:off x="13742044"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62882</xdr:rowOff>
    </xdr:from>
    <xdr:ext cx="405111" cy="259045"/>
    <xdr:sp macro="" textlink="">
      <xdr:nvSpPr>
        <xdr:cNvPr id="570" name="n_2mainValue【学校施設】&#10;有形固定資産減価償却率">
          <a:extLst>
            <a:ext uri="{FF2B5EF4-FFF2-40B4-BE49-F238E27FC236}">
              <a16:creationId xmlns:a16="http://schemas.microsoft.com/office/drawing/2014/main" id="{F1CB2BB3-C384-4C1B-9D04-DA8656FE118E}"/>
            </a:ext>
          </a:extLst>
        </xdr:cNvPr>
        <xdr:cNvSpPr txBox="1"/>
      </xdr:nvSpPr>
      <xdr:spPr>
        <a:xfrm>
          <a:off x="12960994" y="1047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30497</xdr:rowOff>
    </xdr:from>
    <xdr:ext cx="405111" cy="259045"/>
    <xdr:sp macro="" textlink="">
      <xdr:nvSpPr>
        <xdr:cNvPr id="571" name="n_3mainValue【学校施設】&#10;有形固定資産減価償却率">
          <a:extLst>
            <a:ext uri="{FF2B5EF4-FFF2-40B4-BE49-F238E27FC236}">
              <a16:creationId xmlns:a16="http://schemas.microsoft.com/office/drawing/2014/main" id="{33A1EBA3-766D-46FE-90D2-1E96C3575D82}"/>
            </a:ext>
          </a:extLst>
        </xdr:cNvPr>
        <xdr:cNvSpPr txBox="1"/>
      </xdr:nvSpPr>
      <xdr:spPr>
        <a:xfrm>
          <a:off x="12167244" y="1043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19067</xdr:rowOff>
    </xdr:from>
    <xdr:ext cx="405111" cy="259045"/>
    <xdr:sp macro="" textlink="">
      <xdr:nvSpPr>
        <xdr:cNvPr id="572" name="n_4mainValue【学校施設】&#10;有形固定資産減価償却率">
          <a:extLst>
            <a:ext uri="{FF2B5EF4-FFF2-40B4-BE49-F238E27FC236}">
              <a16:creationId xmlns:a16="http://schemas.microsoft.com/office/drawing/2014/main" id="{925BF5B4-F0F4-4B7B-A0A0-6F59BCA7A779}"/>
            </a:ext>
          </a:extLst>
        </xdr:cNvPr>
        <xdr:cNvSpPr txBox="1"/>
      </xdr:nvSpPr>
      <xdr:spPr>
        <a:xfrm>
          <a:off x="11354444"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6060AA71-5689-4DE8-AE41-2979E0F7BF01}"/>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7D3E4936-5727-455D-BB2A-3DF3886C603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D3420FB3-5C3B-4BA5-A198-0B108D31790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F645317D-3FFC-46B4-8877-3E6020FF22B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9381BDE2-8945-46C7-905E-5A999112BC9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38EDFFAD-8F44-48FE-A4EC-63FB7C2302B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104C5B8E-B505-49C2-A16F-6EDC3384CBCE}"/>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F328E1C3-75FE-4DE1-9179-4599C0AC453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63118411-2250-42B6-98B0-5DC450C79EA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383D68A0-AC06-40FC-9658-4D319112C42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B3BC0713-9A7E-46CF-9148-B44121018CC7}"/>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F8EC863A-2AE5-478E-9741-9586F212A229}"/>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E33AF915-4117-4BB7-B7D5-A476BFF9F406}"/>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48C40DE8-23C9-437B-8D4A-449F6564EEB1}"/>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B4D3AF4-4908-4072-8FB3-29F585C139E0}"/>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45BA0B94-96AA-41C8-B7CB-CD7BE8DEDCEE}"/>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9EBE5F8D-B027-4ED7-9AE0-CD728DCB0700}"/>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8EC35CF6-A475-4654-AB7C-E55F38258A8E}"/>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E218A221-F830-42F7-9E31-5EB1DE3A0532}"/>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5123FEE0-7C7A-4D6A-B8FC-7F5A63B0B12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FB41CA59-A2C0-4858-95CC-E8865487417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16140C94-C64F-4245-B6C3-D1F3E6F1328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C3AECEEF-BA82-4278-8F05-0D4F031B38C3}"/>
            </a:ext>
          </a:extLst>
        </xdr:cNvPr>
        <xdr:cNvCxnSpPr/>
      </xdr:nvCxnSpPr>
      <xdr:spPr>
        <a:xfrm flipV="1">
          <a:off x="19951064" y="9192006"/>
          <a:ext cx="0" cy="127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92EC838B-A8F1-4451-9782-C52901AFBA0A}"/>
            </a:ext>
          </a:extLst>
        </xdr:cNvPr>
        <xdr:cNvSpPr txBox="1"/>
      </xdr:nvSpPr>
      <xdr:spPr>
        <a:xfrm>
          <a:off x="19989800"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EF9A8A6E-D398-45D9-8D44-C587DDB297BF}"/>
            </a:ext>
          </a:extLst>
        </xdr:cNvPr>
        <xdr:cNvCxnSpPr/>
      </xdr:nvCxnSpPr>
      <xdr:spPr>
        <a:xfrm>
          <a:off x="19881850" y="10462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4FF33E7D-99E2-4BF9-AAC0-59B3983742EB}"/>
            </a:ext>
          </a:extLst>
        </xdr:cNvPr>
        <xdr:cNvSpPr txBox="1"/>
      </xdr:nvSpPr>
      <xdr:spPr>
        <a:xfrm>
          <a:off x="19989800" y="897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10132F85-9A81-4E2A-B95B-51DF3D4FC7E7}"/>
            </a:ext>
          </a:extLst>
        </xdr:cNvPr>
        <xdr:cNvCxnSpPr/>
      </xdr:nvCxnSpPr>
      <xdr:spPr>
        <a:xfrm>
          <a:off x="19881850" y="9192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439132BB-FADC-4DDD-8538-367CD6FDCA78}"/>
            </a:ext>
          </a:extLst>
        </xdr:cNvPr>
        <xdr:cNvSpPr txBox="1"/>
      </xdr:nvSpPr>
      <xdr:spPr>
        <a:xfrm>
          <a:off x="19989800" y="9775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D3EBB312-0096-4069-88EA-041806AFBAE9}"/>
            </a:ext>
          </a:extLst>
        </xdr:cNvPr>
        <xdr:cNvSpPr/>
      </xdr:nvSpPr>
      <xdr:spPr>
        <a:xfrm>
          <a:off x="19900900" y="99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8BA57FA2-BA6F-4FA4-A5E8-17F175DABFDE}"/>
            </a:ext>
          </a:extLst>
        </xdr:cNvPr>
        <xdr:cNvSpPr/>
      </xdr:nvSpPr>
      <xdr:spPr>
        <a:xfrm>
          <a:off x="19157950" y="99150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1917D933-3509-4B38-8C81-2C0E595A0899}"/>
            </a:ext>
          </a:extLst>
        </xdr:cNvPr>
        <xdr:cNvSpPr/>
      </xdr:nvSpPr>
      <xdr:spPr>
        <a:xfrm>
          <a:off x="18345150" y="99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2AA7B07E-155D-46D8-B955-F63CAABE6792}"/>
            </a:ext>
          </a:extLst>
        </xdr:cNvPr>
        <xdr:cNvSpPr/>
      </xdr:nvSpPr>
      <xdr:spPr>
        <a:xfrm>
          <a:off x="17551400" y="991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5586080B-5401-46BB-BB69-C7A312E8BA62}"/>
            </a:ext>
          </a:extLst>
        </xdr:cNvPr>
        <xdr:cNvSpPr/>
      </xdr:nvSpPr>
      <xdr:spPr>
        <a:xfrm>
          <a:off x="16757650" y="100270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BF42A08-2A47-44D5-8C75-06453C75138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7FC24B47-A268-4929-83B9-5C0BB64AFFF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A45B4209-55E9-4E0E-9EBB-81B401BF3121}"/>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37BDDFA-3165-46AC-857B-7CC1502E60F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26908D9-A8D8-4A46-9157-5B61DF5DC87C}"/>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86360</xdr:rowOff>
    </xdr:from>
    <xdr:to>
      <xdr:col>116</xdr:col>
      <xdr:colOff>114300</xdr:colOff>
      <xdr:row>61</xdr:row>
      <xdr:rowOff>16510</xdr:rowOff>
    </xdr:to>
    <xdr:sp macro="" textlink="">
      <xdr:nvSpPr>
        <xdr:cNvPr id="611" name="楕円 610">
          <a:extLst>
            <a:ext uri="{FF2B5EF4-FFF2-40B4-BE49-F238E27FC236}">
              <a16:creationId xmlns:a16="http://schemas.microsoft.com/office/drawing/2014/main" id="{2F274767-76C2-4871-81EF-8C6AF2FA9AEC}"/>
            </a:ext>
          </a:extLst>
        </xdr:cNvPr>
        <xdr:cNvSpPr/>
      </xdr:nvSpPr>
      <xdr:spPr>
        <a:xfrm>
          <a:off x="19900900" y="999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64787</xdr:rowOff>
    </xdr:from>
    <xdr:ext cx="469744" cy="259045"/>
    <xdr:sp macro="" textlink="">
      <xdr:nvSpPr>
        <xdr:cNvPr id="612" name="【学校施設】&#10;一人当たり面積該当値テキスト">
          <a:extLst>
            <a:ext uri="{FF2B5EF4-FFF2-40B4-BE49-F238E27FC236}">
              <a16:creationId xmlns:a16="http://schemas.microsoft.com/office/drawing/2014/main" id="{371FEC07-9906-4901-9F03-E7141F3F1E4A}"/>
            </a:ext>
          </a:extLst>
        </xdr:cNvPr>
        <xdr:cNvSpPr txBox="1"/>
      </xdr:nvSpPr>
      <xdr:spPr>
        <a:xfrm>
          <a:off x="19989800"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99619</xdr:rowOff>
    </xdr:from>
    <xdr:to>
      <xdr:col>112</xdr:col>
      <xdr:colOff>38100</xdr:colOff>
      <xdr:row>61</xdr:row>
      <xdr:rowOff>29769</xdr:rowOff>
    </xdr:to>
    <xdr:sp macro="" textlink="">
      <xdr:nvSpPr>
        <xdr:cNvPr id="613" name="楕円 612">
          <a:extLst>
            <a:ext uri="{FF2B5EF4-FFF2-40B4-BE49-F238E27FC236}">
              <a16:creationId xmlns:a16="http://schemas.microsoft.com/office/drawing/2014/main" id="{F398EA29-CFEF-47BF-89B7-6CA104C4DADE}"/>
            </a:ext>
          </a:extLst>
        </xdr:cNvPr>
        <xdr:cNvSpPr/>
      </xdr:nvSpPr>
      <xdr:spPr>
        <a:xfrm>
          <a:off x="19157950" y="100119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137160</xdr:rowOff>
    </xdr:from>
    <xdr:to>
      <xdr:col>116</xdr:col>
      <xdr:colOff>63500</xdr:colOff>
      <xdr:row>60</xdr:row>
      <xdr:rowOff>150419</xdr:rowOff>
    </xdr:to>
    <xdr:cxnSp macro="">
      <xdr:nvCxnSpPr>
        <xdr:cNvPr id="614" name="直線コネクタ 613">
          <a:extLst>
            <a:ext uri="{FF2B5EF4-FFF2-40B4-BE49-F238E27FC236}">
              <a16:creationId xmlns:a16="http://schemas.microsoft.com/office/drawing/2014/main" id="{B0AA2BFB-C4D6-4313-9DCF-C2A882F44A69}"/>
            </a:ext>
          </a:extLst>
        </xdr:cNvPr>
        <xdr:cNvCxnSpPr/>
      </xdr:nvCxnSpPr>
      <xdr:spPr>
        <a:xfrm flipV="1">
          <a:off x="19202400" y="10049510"/>
          <a:ext cx="7493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111506</xdr:rowOff>
    </xdr:from>
    <xdr:to>
      <xdr:col>107</xdr:col>
      <xdr:colOff>101600</xdr:colOff>
      <xdr:row>61</xdr:row>
      <xdr:rowOff>41656</xdr:rowOff>
    </xdr:to>
    <xdr:sp macro="" textlink="">
      <xdr:nvSpPr>
        <xdr:cNvPr id="615" name="楕円 614">
          <a:extLst>
            <a:ext uri="{FF2B5EF4-FFF2-40B4-BE49-F238E27FC236}">
              <a16:creationId xmlns:a16="http://schemas.microsoft.com/office/drawing/2014/main" id="{7E2C7455-47A5-422D-A308-0F27D8D6CF9E}"/>
            </a:ext>
          </a:extLst>
        </xdr:cNvPr>
        <xdr:cNvSpPr/>
      </xdr:nvSpPr>
      <xdr:spPr>
        <a:xfrm>
          <a:off x="18345150" y="100238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150419</xdr:rowOff>
    </xdr:from>
    <xdr:to>
      <xdr:col>111</xdr:col>
      <xdr:colOff>177800</xdr:colOff>
      <xdr:row>60</xdr:row>
      <xdr:rowOff>162306</xdr:rowOff>
    </xdr:to>
    <xdr:cxnSp macro="">
      <xdr:nvCxnSpPr>
        <xdr:cNvPr id="616" name="直線コネクタ 615">
          <a:extLst>
            <a:ext uri="{FF2B5EF4-FFF2-40B4-BE49-F238E27FC236}">
              <a16:creationId xmlns:a16="http://schemas.microsoft.com/office/drawing/2014/main" id="{5E86CA1F-D5EB-47E3-9156-B823358E5F65}"/>
            </a:ext>
          </a:extLst>
        </xdr:cNvPr>
        <xdr:cNvCxnSpPr/>
      </xdr:nvCxnSpPr>
      <xdr:spPr>
        <a:xfrm flipV="1">
          <a:off x="18395950" y="10062769"/>
          <a:ext cx="80645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130251</xdr:rowOff>
    </xdr:from>
    <xdr:to>
      <xdr:col>102</xdr:col>
      <xdr:colOff>165100</xdr:colOff>
      <xdr:row>61</xdr:row>
      <xdr:rowOff>60401</xdr:rowOff>
    </xdr:to>
    <xdr:sp macro="" textlink="">
      <xdr:nvSpPr>
        <xdr:cNvPr id="617" name="楕円 616">
          <a:extLst>
            <a:ext uri="{FF2B5EF4-FFF2-40B4-BE49-F238E27FC236}">
              <a16:creationId xmlns:a16="http://schemas.microsoft.com/office/drawing/2014/main" id="{AC1FED21-42D4-4679-AB9C-706CD73EA56C}"/>
            </a:ext>
          </a:extLst>
        </xdr:cNvPr>
        <xdr:cNvSpPr/>
      </xdr:nvSpPr>
      <xdr:spPr>
        <a:xfrm>
          <a:off x="17551400" y="10042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162306</xdr:rowOff>
    </xdr:from>
    <xdr:to>
      <xdr:col>107</xdr:col>
      <xdr:colOff>50800</xdr:colOff>
      <xdr:row>61</xdr:row>
      <xdr:rowOff>9601</xdr:rowOff>
    </xdr:to>
    <xdr:cxnSp macro="">
      <xdr:nvCxnSpPr>
        <xdr:cNvPr id="618" name="直線コネクタ 617">
          <a:extLst>
            <a:ext uri="{FF2B5EF4-FFF2-40B4-BE49-F238E27FC236}">
              <a16:creationId xmlns:a16="http://schemas.microsoft.com/office/drawing/2014/main" id="{D1844E1C-EAFB-4536-A76B-FC72C0261FB1}"/>
            </a:ext>
          </a:extLst>
        </xdr:cNvPr>
        <xdr:cNvCxnSpPr/>
      </xdr:nvCxnSpPr>
      <xdr:spPr>
        <a:xfrm flipV="1">
          <a:off x="17602200" y="10074656"/>
          <a:ext cx="793750" cy="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146710</xdr:rowOff>
    </xdr:from>
    <xdr:to>
      <xdr:col>98</xdr:col>
      <xdr:colOff>38100</xdr:colOff>
      <xdr:row>61</xdr:row>
      <xdr:rowOff>76860</xdr:rowOff>
    </xdr:to>
    <xdr:sp macro="" textlink="">
      <xdr:nvSpPr>
        <xdr:cNvPr id="619" name="楕円 618">
          <a:extLst>
            <a:ext uri="{FF2B5EF4-FFF2-40B4-BE49-F238E27FC236}">
              <a16:creationId xmlns:a16="http://schemas.microsoft.com/office/drawing/2014/main" id="{3E38FF9E-A854-482E-B991-4C83CE8F16CA}"/>
            </a:ext>
          </a:extLst>
        </xdr:cNvPr>
        <xdr:cNvSpPr/>
      </xdr:nvSpPr>
      <xdr:spPr>
        <a:xfrm>
          <a:off x="16757650" y="100590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9601</xdr:rowOff>
    </xdr:from>
    <xdr:to>
      <xdr:col>102</xdr:col>
      <xdr:colOff>114300</xdr:colOff>
      <xdr:row>61</xdr:row>
      <xdr:rowOff>26060</xdr:rowOff>
    </xdr:to>
    <xdr:cxnSp macro="">
      <xdr:nvCxnSpPr>
        <xdr:cNvPr id="620" name="直線コネクタ 619">
          <a:extLst>
            <a:ext uri="{FF2B5EF4-FFF2-40B4-BE49-F238E27FC236}">
              <a16:creationId xmlns:a16="http://schemas.microsoft.com/office/drawing/2014/main" id="{1B4FA943-7C60-4F48-AC8F-FC08CDE2F695}"/>
            </a:ext>
          </a:extLst>
        </xdr:cNvPr>
        <xdr:cNvCxnSpPr/>
      </xdr:nvCxnSpPr>
      <xdr:spPr>
        <a:xfrm flipV="1">
          <a:off x="16802100" y="10087051"/>
          <a:ext cx="8001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533BF6C5-411C-4A85-A2B1-F32E34BD2B9E}"/>
            </a:ext>
          </a:extLst>
        </xdr:cNvPr>
        <xdr:cNvSpPr txBox="1"/>
      </xdr:nvSpPr>
      <xdr:spPr>
        <a:xfrm>
          <a:off x="18980227" y="970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F0989CE1-C8FD-4D50-BDB7-A2253F00B2B4}"/>
            </a:ext>
          </a:extLst>
        </xdr:cNvPr>
        <xdr:cNvSpPr txBox="1"/>
      </xdr:nvSpPr>
      <xdr:spPr>
        <a:xfrm>
          <a:off x="18180127" y="973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EF7356D7-5D22-4E74-8A47-1059A69F9588}"/>
            </a:ext>
          </a:extLst>
        </xdr:cNvPr>
        <xdr:cNvSpPr txBox="1"/>
      </xdr:nvSpPr>
      <xdr:spPr>
        <a:xfrm>
          <a:off x="17386377" y="970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5F527A52-F489-4986-AE83-DEDC2DE92FDD}"/>
            </a:ext>
          </a:extLst>
        </xdr:cNvPr>
        <xdr:cNvSpPr txBox="1"/>
      </xdr:nvSpPr>
      <xdr:spPr>
        <a:xfrm>
          <a:off x="16592627" y="9808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20896</xdr:rowOff>
    </xdr:from>
    <xdr:ext cx="469744" cy="259045"/>
    <xdr:sp macro="" textlink="">
      <xdr:nvSpPr>
        <xdr:cNvPr id="625" name="n_1mainValue【学校施設】&#10;一人当たり面積">
          <a:extLst>
            <a:ext uri="{FF2B5EF4-FFF2-40B4-BE49-F238E27FC236}">
              <a16:creationId xmlns:a16="http://schemas.microsoft.com/office/drawing/2014/main" id="{377CB3BF-E92F-4ACB-BF3A-20213F265C52}"/>
            </a:ext>
          </a:extLst>
        </xdr:cNvPr>
        <xdr:cNvSpPr txBox="1"/>
      </xdr:nvSpPr>
      <xdr:spPr>
        <a:xfrm>
          <a:off x="18980227" y="1009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26" name="n_2mainValue【学校施設】&#10;一人当たり面積">
          <a:extLst>
            <a:ext uri="{FF2B5EF4-FFF2-40B4-BE49-F238E27FC236}">
              <a16:creationId xmlns:a16="http://schemas.microsoft.com/office/drawing/2014/main" id="{16C8765F-511E-4602-A449-FD519A7A93C8}"/>
            </a:ext>
          </a:extLst>
        </xdr:cNvPr>
        <xdr:cNvSpPr txBox="1"/>
      </xdr:nvSpPr>
      <xdr:spPr>
        <a:xfrm>
          <a:off x="18180127" y="1011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51528</xdr:rowOff>
    </xdr:from>
    <xdr:ext cx="469744" cy="259045"/>
    <xdr:sp macro="" textlink="">
      <xdr:nvSpPr>
        <xdr:cNvPr id="627" name="n_3mainValue【学校施設】&#10;一人当たり面積">
          <a:extLst>
            <a:ext uri="{FF2B5EF4-FFF2-40B4-BE49-F238E27FC236}">
              <a16:creationId xmlns:a16="http://schemas.microsoft.com/office/drawing/2014/main" id="{138407B0-7C65-4551-9A9B-7984086EE8F3}"/>
            </a:ext>
          </a:extLst>
        </xdr:cNvPr>
        <xdr:cNvSpPr txBox="1"/>
      </xdr:nvSpPr>
      <xdr:spPr>
        <a:xfrm>
          <a:off x="17386377" y="1012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67987</xdr:rowOff>
    </xdr:from>
    <xdr:ext cx="469744" cy="259045"/>
    <xdr:sp macro="" textlink="">
      <xdr:nvSpPr>
        <xdr:cNvPr id="628" name="n_4mainValue【学校施設】&#10;一人当たり面積">
          <a:extLst>
            <a:ext uri="{FF2B5EF4-FFF2-40B4-BE49-F238E27FC236}">
              <a16:creationId xmlns:a16="http://schemas.microsoft.com/office/drawing/2014/main" id="{4C68253E-982A-4037-B66B-AB1940EEE26C}"/>
            </a:ext>
          </a:extLst>
        </xdr:cNvPr>
        <xdr:cNvSpPr txBox="1"/>
      </xdr:nvSpPr>
      <xdr:spPr>
        <a:xfrm>
          <a:off x="16592627" y="1014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28929551-F752-4BC6-98B5-5B999A65682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938BB954-0153-4CB0-959E-FA58AD1DF30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B7DF8BFF-7717-435C-AA15-FB28F44497AF}"/>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1A2084D7-5375-47AB-81C5-541CBE5138D4}"/>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D22DF41-15E4-48D2-841D-17E783960650}"/>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C6FB2254-08D9-44D1-B4CC-DA3D479DF91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C858F7AE-2B4E-42B2-9D6A-EBB764BB9FB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585199F0-76EA-4173-ABF7-753E3F6E580B}"/>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5F10670B-13D4-4DEF-A6CF-261E1DB76BA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95BA5A33-4AB2-42FF-BCF5-90F13CC093D1}"/>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3B2006B1-0432-42F4-8ACD-573FA805AA04}"/>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8A11A7DB-E42A-41F5-8783-64CD1ADA9B8E}"/>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3DBF728C-581F-4C1D-A663-DC397F12DD7A}"/>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B1CBC646-3601-427B-ADDC-8D90E23EAB4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AEB64A4E-F2D9-4D0D-9381-8C677008CB1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881422BF-F570-4475-999B-C742BCBC22DF}"/>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CCC54480-A33C-4155-9972-CD06695E203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B1A65800-188A-4C80-BDE8-408304D999C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190C3DB4-050D-4A8F-BF44-18FDCD3B102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C1FF3080-38E0-42DA-ABC0-3D6052E22903}"/>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4A13FC42-A48D-41E3-B42C-19198F16593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7555BAC9-AEB7-491F-A7C0-C46F3A35377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0147F7A3-F1BF-4DE9-8BC7-8233B076D6B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47B8A130-03E6-4AD2-9E2C-296315078871}"/>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3792E726-C295-42AD-B4EC-0271D2F5AF31}"/>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022B1EA6-A586-45A5-94C8-6BA42072449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9345AD0F-F8E3-45D9-8A4E-2FB811C12AA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4FC0F1C9-F14E-4F1D-B731-E4D9B0AB01FB}"/>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94D00036-CB2E-4B9A-8646-26372D587B7F}"/>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DD11C935-95EB-4C5A-850A-FCA8B31B9353}"/>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8D5F68C4-ED18-45E8-970C-72C72D56B341}"/>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04CE1DB6-5BD4-42D0-98A1-0D60FB1ECD53}"/>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4932CFF6-E39F-494A-AA3F-2F54D7B44B72}"/>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BDD89552-5534-4E15-8928-EB63519AC937}"/>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5D63995D-6F2F-4A7A-97E1-EF72638C3FB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B3CD036C-F0D4-454B-B891-BF8EB5084C48}"/>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B1260D00-EAB7-467B-B9ED-B3F4D7C37B13}"/>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4AC99EB9-1C31-404F-AB0A-BF7E73A180A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38B2CFCB-E70C-47F6-939A-66AA99B0D5CD}"/>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78C9AE0-8B36-4176-8A7E-6743C3BD795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4BBD376D-B937-4A8C-BD15-D69ED7BC534B}"/>
            </a:ext>
          </a:extLst>
        </xdr:cNvPr>
        <xdr:cNvCxnSpPr/>
      </xdr:nvCxnSpPr>
      <xdr:spPr>
        <a:xfrm flipV="1">
          <a:off x="14699614" y="165449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11D74C89-F865-4957-A9A3-313389FEE769}"/>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A2AECB4D-5632-4EA3-A8C2-73A86D6FBD2A}"/>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B02BEF15-758C-4C3D-B5D2-C1CAFCD6C154}"/>
            </a:ext>
          </a:extLst>
        </xdr:cNvPr>
        <xdr:cNvSpPr txBox="1"/>
      </xdr:nvSpPr>
      <xdr:spPr>
        <a:xfrm>
          <a:off x="14738350" y="1632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D98698EB-7B09-4300-A630-29FD73680D7D}"/>
            </a:ext>
          </a:extLst>
        </xdr:cNvPr>
        <xdr:cNvCxnSpPr/>
      </xdr:nvCxnSpPr>
      <xdr:spPr>
        <a:xfrm>
          <a:off x="14611350" y="16544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D785C99D-91B0-4682-9C6E-C67EE458A288}"/>
            </a:ext>
          </a:extLst>
        </xdr:cNvPr>
        <xdr:cNvSpPr txBox="1"/>
      </xdr:nvSpPr>
      <xdr:spPr>
        <a:xfrm>
          <a:off x="14738350" y="1740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9B01431C-8A97-40D9-A948-AD9B114C04D8}"/>
            </a:ext>
          </a:extLst>
        </xdr:cNvPr>
        <xdr:cNvSpPr/>
      </xdr:nvSpPr>
      <xdr:spPr>
        <a:xfrm>
          <a:off x="14649450" y="175514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36A548DE-C4EC-44A9-9077-46F46107B891}"/>
            </a:ext>
          </a:extLst>
        </xdr:cNvPr>
        <xdr:cNvSpPr/>
      </xdr:nvSpPr>
      <xdr:spPr>
        <a:xfrm>
          <a:off x="13887450" y="1753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C820F39A-EDF2-4080-A609-F7BCAD68045C}"/>
            </a:ext>
          </a:extLst>
        </xdr:cNvPr>
        <xdr:cNvSpPr/>
      </xdr:nvSpPr>
      <xdr:spPr>
        <a:xfrm>
          <a:off x="13093700" y="1737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6B2C5B72-94A3-4537-A903-E6D404D27AB4}"/>
            </a:ext>
          </a:extLst>
        </xdr:cNvPr>
        <xdr:cNvSpPr/>
      </xdr:nvSpPr>
      <xdr:spPr>
        <a:xfrm>
          <a:off x="12299950" y="174656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20C29302-93C8-4C47-ADD1-28BBB8131683}"/>
            </a:ext>
          </a:extLst>
        </xdr:cNvPr>
        <xdr:cNvSpPr/>
      </xdr:nvSpPr>
      <xdr:spPr>
        <a:xfrm>
          <a:off x="11487150" y="1739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0490839-D593-433A-882F-8999E5D0D29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1F7629D-7036-4F49-BF32-B0EDEA5010CD}"/>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E27C026-58A2-4A7B-B536-E876020CFA5B}"/>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7311D148-B023-4EF0-8CA1-7ED7CAD6DB91}"/>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B5F265BF-0406-449D-9049-4093700B2CC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19686</xdr:rowOff>
    </xdr:from>
    <xdr:to>
      <xdr:col>85</xdr:col>
      <xdr:colOff>177800</xdr:colOff>
      <xdr:row>106</xdr:row>
      <xdr:rowOff>121286</xdr:rowOff>
    </xdr:to>
    <xdr:sp macro="" textlink="">
      <xdr:nvSpPr>
        <xdr:cNvPr id="685" name="楕円 684">
          <a:extLst>
            <a:ext uri="{FF2B5EF4-FFF2-40B4-BE49-F238E27FC236}">
              <a16:creationId xmlns:a16="http://schemas.microsoft.com/office/drawing/2014/main" id="{37440F32-183D-4DEC-80E4-859C684BBE03}"/>
            </a:ext>
          </a:extLst>
        </xdr:cNvPr>
        <xdr:cNvSpPr/>
      </xdr:nvSpPr>
      <xdr:spPr>
        <a:xfrm>
          <a:off x="14649450" y="1762188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169563</xdr:rowOff>
    </xdr:from>
    <xdr:ext cx="405111" cy="259045"/>
    <xdr:sp macro="" textlink="">
      <xdr:nvSpPr>
        <xdr:cNvPr id="686" name="【公民館】&#10;有形固定資産減価償却率該当値テキスト">
          <a:extLst>
            <a:ext uri="{FF2B5EF4-FFF2-40B4-BE49-F238E27FC236}">
              <a16:creationId xmlns:a16="http://schemas.microsoft.com/office/drawing/2014/main" id="{A3FDC594-6AC3-45F0-A6D1-6C99E5AF766C}"/>
            </a:ext>
          </a:extLst>
        </xdr:cNvPr>
        <xdr:cNvSpPr txBox="1"/>
      </xdr:nvSpPr>
      <xdr:spPr>
        <a:xfrm>
          <a:off x="14738350" y="1760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8255</xdr:rowOff>
    </xdr:from>
    <xdr:to>
      <xdr:col>81</xdr:col>
      <xdr:colOff>101600</xdr:colOff>
      <xdr:row>106</xdr:row>
      <xdr:rowOff>109855</xdr:rowOff>
    </xdr:to>
    <xdr:sp macro="" textlink="">
      <xdr:nvSpPr>
        <xdr:cNvPr id="687" name="楕円 686">
          <a:extLst>
            <a:ext uri="{FF2B5EF4-FFF2-40B4-BE49-F238E27FC236}">
              <a16:creationId xmlns:a16="http://schemas.microsoft.com/office/drawing/2014/main" id="{1F1F3929-BC13-42CB-B847-47CA9E28986F}"/>
            </a:ext>
          </a:extLst>
        </xdr:cNvPr>
        <xdr:cNvSpPr/>
      </xdr:nvSpPr>
      <xdr:spPr>
        <a:xfrm>
          <a:off x="1388745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59055</xdr:rowOff>
    </xdr:from>
    <xdr:to>
      <xdr:col>85</xdr:col>
      <xdr:colOff>127000</xdr:colOff>
      <xdr:row>106</xdr:row>
      <xdr:rowOff>70486</xdr:rowOff>
    </xdr:to>
    <xdr:cxnSp macro="">
      <xdr:nvCxnSpPr>
        <xdr:cNvPr id="688" name="直線コネクタ 687">
          <a:extLst>
            <a:ext uri="{FF2B5EF4-FFF2-40B4-BE49-F238E27FC236}">
              <a16:creationId xmlns:a16="http://schemas.microsoft.com/office/drawing/2014/main" id="{8C965CF5-61CE-4ED5-AA56-6A67BD8EB68F}"/>
            </a:ext>
          </a:extLst>
        </xdr:cNvPr>
        <xdr:cNvCxnSpPr/>
      </xdr:nvCxnSpPr>
      <xdr:spPr>
        <a:xfrm>
          <a:off x="13938250" y="17661255"/>
          <a:ext cx="762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166370</xdr:rowOff>
    </xdr:from>
    <xdr:to>
      <xdr:col>76</xdr:col>
      <xdr:colOff>165100</xdr:colOff>
      <xdr:row>106</xdr:row>
      <xdr:rowOff>96520</xdr:rowOff>
    </xdr:to>
    <xdr:sp macro="" textlink="">
      <xdr:nvSpPr>
        <xdr:cNvPr id="689" name="楕円 688">
          <a:extLst>
            <a:ext uri="{FF2B5EF4-FFF2-40B4-BE49-F238E27FC236}">
              <a16:creationId xmlns:a16="http://schemas.microsoft.com/office/drawing/2014/main" id="{EEC1A112-9152-4DFC-93F9-7BE2C782F977}"/>
            </a:ext>
          </a:extLst>
        </xdr:cNvPr>
        <xdr:cNvSpPr/>
      </xdr:nvSpPr>
      <xdr:spPr>
        <a:xfrm>
          <a:off x="1309370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45720</xdr:rowOff>
    </xdr:from>
    <xdr:to>
      <xdr:col>81</xdr:col>
      <xdr:colOff>50800</xdr:colOff>
      <xdr:row>106</xdr:row>
      <xdr:rowOff>59055</xdr:rowOff>
    </xdr:to>
    <xdr:cxnSp macro="">
      <xdr:nvCxnSpPr>
        <xdr:cNvPr id="690" name="直線コネクタ 689">
          <a:extLst>
            <a:ext uri="{FF2B5EF4-FFF2-40B4-BE49-F238E27FC236}">
              <a16:creationId xmlns:a16="http://schemas.microsoft.com/office/drawing/2014/main" id="{19D76BD5-3D24-4F14-B441-802D25438F1E}"/>
            </a:ext>
          </a:extLst>
        </xdr:cNvPr>
        <xdr:cNvCxnSpPr/>
      </xdr:nvCxnSpPr>
      <xdr:spPr>
        <a:xfrm>
          <a:off x="13144500" y="17647920"/>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691" name="楕円 690">
          <a:extLst>
            <a:ext uri="{FF2B5EF4-FFF2-40B4-BE49-F238E27FC236}">
              <a16:creationId xmlns:a16="http://schemas.microsoft.com/office/drawing/2014/main" id="{8E66C793-0C72-4E27-99C0-54E6E30363FA}"/>
            </a:ext>
          </a:extLst>
        </xdr:cNvPr>
        <xdr:cNvSpPr/>
      </xdr:nvSpPr>
      <xdr:spPr>
        <a:xfrm>
          <a:off x="12299950" y="17581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45720</xdr:rowOff>
    </xdr:to>
    <xdr:cxnSp macro="">
      <xdr:nvCxnSpPr>
        <xdr:cNvPr id="692" name="直線コネクタ 691">
          <a:extLst>
            <a:ext uri="{FF2B5EF4-FFF2-40B4-BE49-F238E27FC236}">
              <a16:creationId xmlns:a16="http://schemas.microsoft.com/office/drawing/2014/main" id="{1FA2608B-CFF6-4E4F-84F0-A49EEACFDA57}"/>
            </a:ext>
          </a:extLst>
        </xdr:cNvPr>
        <xdr:cNvCxnSpPr/>
      </xdr:nvCxnSpPr>
      <xdr:spPr>
        <a:xfrm>
          <a:off x="12344400" y="1763268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156845</xdr:rowOff>
    </xdr:from>
    <xdr:to>
      <xdr:col>67</xdr:col>
      <xdr:colOff>101600</xdr:colOff>
      <xdr:row>106</xdr:row>
      <xdr:rowOff>86995</xdr:rowOff>
    </xdr:to>
    <xdr:sp macro="" textlink="">
      <xdr:nvSpPr>
        <xdr:cNvPr id="693" name="楕円 692">
          <a:extLst>
            <a:ext uri="{FF2B5EF4-FFF2-40B4-BE49-F238E27FC236}">
              <a16:creationId xmlns:a16="http://schemas.microsoft.com/office/drawing/2014/main" id="{CCA8E9FA-55DC-4356-8EC5-309CFB00EA76}"/>
            </a:ext>
          </a:extLst>
        </xdr:cNvPr>
        <xdr:cNvSpPr/>
      </xdr:nvSpPr>
      <xdr:spPr>
        <a:xfrm>
          <a:off x="1148715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36195</xdr:rowOff>
    </xdr:to>
    <xdr:cxnSp macro="">
      <xdr:nvCxnSpPr>
        <xdr:cNvPr id="694" name="直線コネクタ 693">
          <a:extLst>
            <a:ext uri="{FF2B5EF4-FFF2-40B4-BE49-F238E27FC236}">
              <a16:creationId xmlns:a16="http://schemas.microsoft.com/office/drawing/2014/main" id="{C6EA1D6F-1A7F-4391-9634-8DFDDDF1AFFF}"/>
            </a:ext>
          </a:extLst>
        </xdr:cNvPr>
        <xdr:cNvCxnSpPr/>
      </xdr:nvCxnSpPr>
      <xdr:spPr>
        <a:xfrm flipV="1">
          <a:off x="11537950" y="17632680"/>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57B47E7D-5D1F-45A7-ABD8-034A1D6564EA}"/>
            </a:ext>
          </a:extLst>
        </xdr:cNvPr>
        <xdr:cNvSpPr txBox="1"/>
      </xdr:nvSpPr>
      <xdr:spPr>
        <a:xfrm>
          <a:off x="13742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2044B98D-9FA9-40CD-B116-D63802FB8508}"/>
            </a:ext>
          </a:extLst>
        </xdr:cNvPr>
        <xdr:cNvSpPr txBox="1"/>
      </xdr:nvSpPr>
      <xdr:spPr>
        <a:xfrm>
          <a:off x="1296099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99AEAB8B-F46A-4BC8-A194-8ED3E324ECE4}"/>
            </a:ext>
          </a:extLst>
        </xdr:cNvPr>
        <xdr:cNvSpPr txBox="1"/>
      </xdr:nvSpPr>
      <xdr:spPr>
        <a:xfrm>
          <a:off x="12167244"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AF5BC0BD-55CF-412B-A6DE-0FAE20E9B51D}"/>
            </a:ext>
          </a:extLst>
        </xdr:cNvPr>
        <xdr:cNvSpPr txBox="1"/>
      </xdr:nvSpPr>
      <xdr:spPr>
        <a:xfrm>
          <a:off x="113544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100982</xdr:rowOff>
    </xdr:from>
    <xdr:ext cx="405111" cy="259045"/>
    <xdr:sp macro="" textlink="">
      <xdr:nvSpPr>
        <xdr:cNvPr id="699" name="n_1mainValue【公民館】&#10;有形固定資産減価償却率">
          <a:extLst>
            <a:ext uri="{FF2B5EF4-FFF2-40B4-BE49-F238E27FC236}">
              <a16:creationId xmlns:a16="http://schemas.microsoft.com/office/drawing/2014/main" id="{8C72918B-F2E3-46DA-9D73-1E567352F465}"/>
            </a:ext>
          </a:extLst>
        </xdr:cNvPr>
        <xdr:cNvSpPr txBox="1"/>
      </xdr:nvSpPr>
      <xdr:spPr>
        <a:xfrm>
          <a:off x="13742044" y="1770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87647</xdr:rowOff>
    </xdr:from>
    <xdr:ext cx="405111" cy="259045"/>
    <xdr:sp macro="" textlink="">
      <xdr:nvSpPr>
        <xdr:cNvPr id="700" name="n_2mainValue【公民館】&#10;有形固定資産減価償却率">
          <a:extLst>
            <a:ext uri="{FF2B5EF4-FFF2-40B4-BE49-F238E27FC236}">
              <a16:creationId xmlns:a16="http://schemas.microsoft.com/office/drawing/2014/main" id="{D59B334D-B831-4ECF-B1A6-68FC46CEF9C6}"/>
            </a:ext>
          </a:extLst>
        </xdr:cNvPr>
        <xdr:cNvSpPr txBox="1"/>
      </xdr:nvSpPr>
      <xdr:spPr>
        <a:xfrm>
          <a:off x="12960994" y="1768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701" name="n_3mainValue【公民館】&#10;有形固定資産減価償却率">
          <a:extLst>
            <a:ext uri="{FF2B5EF4-FFF2-40B4-BE49-F238E27FC236}">
              <a16:creationId xmlns:a16="http://schemas.microsoft.com/office/drawing/2014/main" id="{888A00B8-9FDA-4ABE-A027-8F359EFEB66B}"/>
            </a:ext>
          </a:extLst>
        </xdr:cNvPr>
        <xdr:cNvSpPr txBox="1"/>
      </xdr:nvSpPr>
      <xdr:spPr>
        <a:xfrm>
          <a:off x="1216724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702" name="n_4mainValue【公民館】&#10;有形固定資産減価償却率">
          <a:extLst>
            <a:ext uri="{FF2B5EF4-FFF2-40B4-BE49-F238E27FC236}">
              <a16:creationId xmlns:a16="http://schemas.microsoft.com/office/drawing/2014/main" id="{03A1F96E-CBC0-4691-A883-47408454A993}"/>
            </a:ext>
          </a:extLst>
        </xdr:cNvPr>
        <xdr:cNvSpPr txBox="1"/>
      </xdr:nvSpPr>
      <xdr:spPr>
        <a:xfrm>
          <a:off x="11354444" y="176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6D736957-1F69-4091-A4E5-901B7783E6D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6B310B35-5984-4B88-877E-16FB1175463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59C9653-7947-4C11-9069-463C00553C9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A516416E-24CC-47C5-A6F1-FE1A8C9F1B7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E61BDB25-B8D1-4739-AD05-3B17E27F4D7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1F551313-A8DC-4500-A2F3-D9B4FB86C36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2D0C0261-7FAC-4F60-A35A-5D31C7FB90E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B923A06F-AB94-4672-A37B-496C30C824D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E20D7F3D-A7AD-4B13-B38C-628F4CB50CB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4FAF18C8-B809-4F25-A95D-2CA3F5B7F451}"/>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88ADEA8E-F70F-4302-9844-D79C4913539D}"/>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4FDD4C1A-0168-4A3A-A56D-0D5F690444D0}"/>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5CAE9EAF-D532-4B78-BA2F-03B6F83B5CCE}"/>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C8E53ECD-8A1E-48CB-9F72-4AD2E345A1E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E4F213E3-C6EB-453B-9626-E204FAF56508}"/>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91FCEB49-9256-4B43-B850-F7F2D8586F57}"/>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069B1F3E-0E38-41FB-91F2-8659AB84EA36}"/>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E9B38A73-1F1A-443B-93CC-641CCDBB79F1}"/>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8C345A85-281A-4F8A-88BE-634CF2C653C9}"/>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579F7AA1-6216-4142-85BE-C1DBDCD4C5D1}"/>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7FFCC3EC-BDA7-445D-903C-9BBB5D8E620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545E7F61-F540-4502-B5C1-6BF457B206E4}"/>
            </a:ext>
          </a:extLst>
        </xdr:cNvPr>
        <xdr:cNvCxnSpPr/>
      </xdr:nvCxnSpPr>
      <xdr:spPr>
        <a:xfrm flipV="1">
          <a:off x="19951064" y="166314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4F825309-EA9B-4696-A151-6D1C5F87CE64}"/>
            </a:ext>
          </a:extLst>
        </xdr:cNvPr>
        <xdr:cNvSpPr txBox="1"/>
      </xdr:nvSpPr>
      <xdr:spPr>
        <a:xfrm>
          <a:off x="19989800" y="1801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6FB3DC5E-1953-4919-9E3F-0E71ADEDDDC2}"/>
            </a:ext>
          </a:extLst>
        </xdr:cNvPr>
        <xdr:cNvCxnSpPr/>
      </xdr:nvCxnSpPr>
      <xdr:spPr>
        <a:xfrm>
          <a:off x="19881850" y="18012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0584C85E-5EC4-44A6-826F-BFB5CF230376}"/>
            </a:ext>
          </a:extLst>
        </xdr:cNvPr>
        <xdr:cNvSpPr txBox="1"/>
      </xdr:nvSpPr>
      <xdr:spPr>
        <a:xfrm>
          <a:off x="19989800" y="1640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E5B01AA0-19AE-4D60-96B5-A09D1597918F}"/>
            </a:ext>
          </a:extLst>
        </xdr:cNvPr>
        <xdr:cNvCxnSpPr/>
      </xdr:nvCxnSpPr>
      <xdr:spPr>
        <a:xfrm>
          <a:off x="19881850" y="16631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64FC86DE-9608-4AB7-8CAD-BE6EB4FB6F52}"/>
            </a:ext>
          </a:extLst>
        </xdr:cNvPr>
        <xdr:cNvSpPr txBox="1"/>
      </xdr:nvSpPr>
      <xdr:spPr>
        <a:xfrm>
          <a:off x="19989800" y="17516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F9E2B703-BEA9-4D33-AB85-EB3826F331EB}"/>
            </a:ext>
          </a:extLst>
        </xdr:cNvPr>
        <xdr:cNvSpPr/>
      </xdr:nvSpPr>
      <xdr:spPr>
        <a:xfrm>
          <a:off x="19900900" y="17665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C52B75A5-712A-49D9-B11F-BA024687684F}"/>
            </a:ext>
          </a:extLst>
        </xdr:cNvPr>
        <xdr:cNvSpPr/>
      </xdr:nvSpPr>
      <xdr:spPr>
        <a:xfrm>
          <a:off x="19157950" y="176705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84AF4454-6076-4DA2-8411-06B4354BF1EF}"/>
            </a:ext>
          </a:extLst>
        </xdr:cNvPr>
        <xdr:cNvSpPr/>
      </xdr:nvSpPr>
      <xdr:spPr>
        <a:xfrm>
          <a:off x="18345150" y="1767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62819CFB-6A02-4898-9A95-98A52760C557}"/>
            </a:ext>
          </a:extLst>
        </xdr:cNvPr>
        <xdr:cNvSpPr/>
      </xdr:nvSpPr>
      <xdr:spPr>
        <a:xfrm>
          <a:off x="17551400" y="1769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4AD9212F-DD4D-42FB-8805-2830C1DC0172}"/>
            </a:ext>
          </a:extLst>
        </xdr:cNvPr>
        <xdr:cNvSpPr/>
      </xdr:nvSpPr>
      <xdr:spPr>
        <a:xfrm>
          <a:off x="16757650" y="177153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47695F8-E954-40E8-9799-C7EF6C902F1D}"/>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C6B9D76-DEA3-46D6-A751-5865F29ED0C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C259F9D-521B-470E-863B-197B38D02FA9}"/>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CFB116D-F25D-45D3-8853-EB1FE7DA7A5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81BCBFA-11DC-4A7A-9C98-DA5C751A3A9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2997</xdr:rowOff>
    </xdr:from>
    <xdr:to>
      <xdr:col>116</xdr:col>
      <xdr:colOff>114300</xdr:colOff>
      <xdr:row>107</xdr:row>
      <xdr:rowOff>104597</xdr:rowOff>
    </xdr:to>
    <xdr:sp macro="" textlink="">
      <xdr:nvSpPr>
        <xdr:cNvPr id="740" name="楕円 739">
          <a:extLst>
            <a:ext uri="{FF2B5EF4-FFF2-40B4-BE49-F238E27FC236}">
              <a16:creationId xmlns:a16="http://schemas.microsoft.com/office/drawing/2014/main" id="{DBC4B32C-E144-4528-8FD1-5E6F8116F5AA}"/>
            </a:ext>
          </a:extLst>
        </xdr:cNvPr>
        <xdr:cNvSpPr/>
      </xdr:nvSpPr>
      <xdr:spPr>
        <a:xfrm>
          <a:off x="19900900" y="1777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152874</xdr:rowOff>
    </xdr:from>
    <xdr:ext cx="469744" cy="259045"/>
    <xdr:sp macro="" textlink="">
      <xdr:nvSpPr>
        <xdr:cNvPr id="741" name="【公民館】&#10;一人当たり面積該当値テキスト">
          <a:extLst>
            <a:ext uri="{FF2B5EF4-FFF2-40B4-BE49-F238E27FC236}">
              <a16:creationId xmlns:a16="http://schemas.microsoft.com/office/drawing/2014/main" id="{41D31A44-9456-421E-8BB1-BCA412F88A90}"/>
            </a:ext>
          </a:extLst>
        </xdr:cNvPr>
        <xdr:cNvSpPr txBox="1"/>
      </xdr:nvSpPr>
      <xdr:spPr>
        <a:xfrm>
          <a:off x="19989800" y="1775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5741</xdr:rowOff>
    </xdr:from>
    <xdr:to>
      <xdr:col>112</xdr:col>
      <xdr:colOff>38100</xdr:colOff>
      <xdr:row>107</xdr:row>
      <xdr:rowOff>107341</xdr:rowOff>
    </xdr:to>
    <xdr:sp macro="" textlink="">
      <xdr:nvSpPr>
        <xdr:cNvPr id="742" name="楕円 741">
          <a:extLst>
            <a:ext uri="{FF2B5EF4-FFF2-40B4-BE49-F238E27FC236}">
              <a16:creationId xmlns:a16="http://schemas.microsoft.com/office/drawing/2014/main" id="{0B0ED13F-7D95-4A5D-9C99-0E6ED4A236C9}"/>
            </a:ext>
          </a:extLst>
        </xdr:cNvPr>
        <xdr:cNvSpPr/>
      </xdr:nvSpPr>
      <xdr:spPr>
        <a:xfrm>
          <a:off x="19157950" y="177793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53797</xdr:rowOff>
    </xdr:from>
    <xdr:to>
      <xdr:col>116</xdr:col>
      <xdr:colOff>63500</xdr:colOff>
      <xdr:row>107</xdr:row>
      <xdr:rowOff>56541</xdr:rowOff>
    </xdr:to>
    <xdr:cxnSp macro="">
      <xdr:nvCxnSpPr>
        <xdr:cNvPr id="743" name="直線コネクタ 742">
          <a:extLst>
            <a:ext uri="{FF2B5EF4-FFF2-40B4-BE49-F238E27FC236}">
              <a16:creationId xmlns:a16="http://schemas.microsoft.com/office/drawing/2014/main" id="{5B096370-9EF2-439F-95AC-884AC93D0B77}"/>
            </a:ext>
          </a:extLst>
        </xdr:cNvPr>
        <xdr:cNvCxnSpPr/>
      </xdr:nvCxnSpPr>
      <xdr:spPr>
        <a:xfrm flipV="1">
          <a:off x="19202400" y="17827447"/>
          <a:ext cx="7493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7569</xdr:rowOff>
    </xdr:from>
    <xdr:to>
      <xdr:col>107</xdr:col>
      <xdr:colOff>101600</xdr:colOff>
      <xdr:row>107</xdr:row>
      <xdr:rowOff>109169</xdr:rowOff>
    </xdr:to>
    <xdr:sp macro="" textlink="">
      <xdr:nvSpPr>
        <xdr:cNvPr id="744" name="楕円 743">
          <a:extLst>
            <a:ext uri="{FF2B5EF4-FFF2-40B4-BE49-F238E27FC236}">
              <a16:creationId xmlns:a16="http://schemas.microsoft.com/office/drawing/2014/main" id="{B43CE20A-7A72-4FF4-A094-8D60C73F3366}"/>
            </a:ext>
          </a:extLst>
        </xdr:cNvPr>
        <xdr:cNvSpPr/>
      </xdr:nvSpPr>
      <xdr:spPr>
        <a:xfrm>
          <a:off x="18345150" y="177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56541</xdr:rowOff>
    </xdr:from>
    <xdr:to>
      <xdr:col>111</xdr:col>
      <xdr:colOff>177800</xdr:colOff>
      <xdr:row>107</xdr:row>
      <xdr:rowOff>58369</xdr:rowOff>
    </xdr:to>
    <xdr:cxnSp macro="">
      <xdr:nvCxnSpPr>
        <xdr:cNvPr id="745" name="直線コネクタ 744">
          <a:extLst>
            <a:ext uri="{FF2B5EF4-FFF2-40B4-BE49-F238E27FC236}">
              <a16:creationId xmlns:a16="http://schemas.microsoft.com/office/drawing/2014/main" id="{3B65AC11-D7DE-4333-85CF-24A275A33320}"/>
            </a:ext>
          </a:extLst>
        </xdr:cNvPr>
        <xdr:cNvCxnSpPr/>
      </xdr:nvCxnSpPr>
      <xdr:spPr>
        <a:xfrm flipV="1">
          <a:off x="18395950" y="17830191"/>
          <a:ext cx="80645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11227</xdr:rowOff>
    </xdr:from>
    <xdr:to>
      <xdr:col>102</xdr:col>
      <xdr:colOff>165100</xdr:colOff>
      <xdr:row>107</xdr:row>
      <xdr:rowOff>112827</xdr:rowOff>
    </xdr:to>
    <xdr:sp macro="" textlink="">
      <xdr:nvSpPr>
        <xdr:cNvPr id="746" name="楕円 745">
          <a:extLst>
            <a:ext uri="{FF2B5EF4-FFF2-40B4-BE49-F238E27FC236}">
              <a16:creationId xmlns:a16="http://schemas.microsoft.com/office/drawing/2014/main" id="{FE8C1415-7AD2-444F-98A5-C64710FAEBAF}"/>
            </a:ext>
          </a:extLst>
        </xdr:cNvPr>
        <xdr:cNvSpPr/>
      </xdr:nvSpPr>
      <xdr:spPr>
        <a:xfrm>
          <a:off x="17551400" y="1778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58369</xdr:rowOff>
    </xdr:from>
    <xdr:to>
      <xdr:col>107</xdr:col>
      <xdr:colOff>50800</xdr:colOff>
      <xdr:row>107</xdr:row>
      <xdr:rowOff>62027</xdr:rowOff>
    </xdr:to>
    <xdr:cxnSp macro="">
      <xdr:nvCxnSpPr>
        <xdr:cNvPr id="747" name="直線コネクタ 746">
          <a:extLst>
            <a:ext uri="{FF2B5EF4-FFF2-40B4-BE49-F238E27FC236}">
              <a16:creationId xmlns:a16="http://schemas.microsoft.com/office/drawing/2014/main" id="{961450A0-BEA7-4B86-9535-2EE7A633D8C0}"/>
            </a:ext>
          </a:extLst>
        </xdr:cNvPr>
        <xdr:cNvCxnSpPr/>
      </xdr:nvCxnSpPr>
      <xdr:spPr>
        <a:xfrm flipV="1">
          <a:off x="17602200" y="17832019"/>
          <a:ext cx="79375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48" name="楕円 747">
          <a:extLst>
            <a:ext uri="{FF2B5EF4-FFF2-40B4-BE49-F238E27FC236}">
              <a16:creationId xmlns:a16="http://schemas.microsoft.com/office/drawing/2014/main" id="{4FE6207E-C3A8-48C8-BF37-4EED56EC9F06}"/>
            </a:ext>
          </a:extLst>
        </xdr:cNvPr>
        <xdr:cNvSpPr/>
      </xdr:nvSpPr>
      <xdr:spPr>
        <a:xfrm>
          <a:off x="16757650" y="177931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62027</xdr:rowOff>
    </xdr:from>
    <xdr:to>
      <xdr:col>102</xdr:col>
      <xdr:colOff>114300</xdr:colOff>
      <xdr:row>107</xdr:row>
      <xdr:rowOff>70256</xdr:rowOff>
    </xdr:to>
    <xdr:cxnSp macro="">
      <xdr:nvCxnSpPr>
        <xdr:cNvPr id="749" name="直線コネクタ 748">
          <a:extLst>
            <a:ext uri="{FF2B5EF4-FFF2-40B4-BE49-F238E27FC236}">
              <a16:creationId xmlns:a16="http://schemas.microsoft.com/office/drawing/2014/main" id="{D5DB5084-FEDF-43B0-A59D-0F58FED90DAD}"/>
            </a:ext>
          </a:extLst>
        </xdr:cNvPr>
        <xdr:cNvCxnSpPr/>
      </xdr:nvCxnSpPr>
      <xdr:spPr>
        <a:xfrm flipV="1">
          <a:off x="16802100" y="17835677"/>
          <a:ext cx="8001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F12FB96D-3B8E-4200-B34C-E773D1196291}"/>
            </a:ext>
          </a:extLst>
        </xdr:cNvPr>
        <xdr:cNvSpPr txBox="1"/>
      </xdr:nvSpPr>
      <xdr:spPr>
        <a:xfrm>
          <a:off x="18980227" y="174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0A13E456-1528-4786-BB0D-1499F5F9E603}"/>
            </a:ext>
          </a:extLst>
        </xdr:cNvPr>
        <xdr:cNvSpPr txBox="1"/>
      </xdr:nvSpPr>
      <xdr:spPr>
        <a:xfrm>
          <a:off x="18180127" y="1745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42C16145-53CC-40DA-89C0-E793BE5B668E}"/>
            </a:ext>
          </a:extLst>
        </xdr:cNvPr>
        <xdr:cNvSpPr txBox="1"/>
      </xdr:nvSpPr>
      <xdr:spPr>
        <a:xfrm>
          <a:off x="17386377" y="174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3" name="n_4aveValue【公民館】&#10;一人当たり面積">
          <a:extLst>
            <a:ext uri="{FF2B5EF4-FFF2-40B4-BE49-F238E27FC236}">
              <a16:creationId xmlns:a16="http://schemas.microsoft.com/office/drawing/2014/main" id="{113C6225-53A7-488A-9112-3FA310D16169}"/>
            </a:ext>
          </a:extLst>
        </xdr:cNvPr>
        <xdr:cNvSpPr txBox="1"/>
      </xdr:nvSpPr>
      <xdr:spPr>
        <a:xfrm>
          <a:off x="16592627" y="1749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98468</xdr:rowOff>
    </xdr:from>
    <xdr:ext cx="469744" cy="259045"/>
    <xdr:sp macro="" textlink="">
      <xdr:nvSpPr>
        <xdr:cNvPr id="754" name="n_1mainValue【公民館】&#10;一人当たり面積">
          <a:extLst>
            <a:ext uri="{FF2B5EF4-FFF2-40B4-BE49-F238E27FC236}">
              <a16:creationId xmlns:a16="http://schemas.microsoft.com/office/drawing/2014/main" id="{DFECFBD2-F8DF-45D3-B174-9B729DE32012}"/>
            </a:ext>
          </a:extLst>
        </xdr:cNvPr>
        <xdr:cNvSpPr txBox="1"/>
      </xdr:nvSpPr>
      <xdr:spPr>
        <a:xfrm>
          <a:off x="18980227" y="178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100296</xdr:rowOff>
    </xdr:from>
    <xdr:ext cx="469744" cy="259045"/>
    <xdr:sp macro="" textlink="">
      <xdr:nvSpPr>
        <xdr:cNvPr id="755" name="n_2mainValue【公民館】&#10;一人当たり面積">
          <a:extLst>
            <a:ext uri="{FF2B5EF4-FFF2-40B4-BE49-F238E27FC236}">
              <a16:creationId xmlns:a16="http://schemas.microsoft.com/office/drawing/2014/main" id="{9D37435E-26D3-48D3-B8D3-319557266B14}"/>
            </a:ext>
          </a:extLst>
        </xdr:cNvPr>
        <xdr:cNvSpPr txBox="1"/>
      </xdr:nvSpPr>
      <xdr:spPr>
        <a:xfrm>
          <a:off x="18180127" y="1787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103954</xdr:rowOff>
    </xdr:from>
    <xdr:ext cx="469744" cy="259045"/>
    <xdr:sp macro="" textlink="">
      <xdr:nvSpPr>
        <xdr:cNvPr id="756" name="n_3mainValue【公民館】&#10;一人当たり面積">
          <a:extLst>
            <a:ext uri="{FF2B5EF4-FFF2-40B4-BE49-F238E27FC236}">
              <a16:creationId xmlns:a16="http://schemas.microsoft.com/office/drawing/2014/main" id="{ADE87189-9715-4ED4-B381-973829862AA6}"/>
            </a:ext>
          </a:extLst>
        </xdr:cNvPr>
        <xdr:cNvSpPr txBox="1"/>
      </xdr:nvSpPr>
      <xdr:spPr>
        <a:xfrm>
          <a:off x="17386377" y="17877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7" name="n_4mainValue【公民館】&#10;一人当たり面積">
          <a:extLst>
            <a:ext uri="{FF2B5EF4-FFF2-40B4-BE49-F238E27FC236}">
              <a16:creationId xmlns:a16="http://schemas.microsoft.com/office/drawing/2014/main" id="{98FA9C54-4C3A-407E-B75F-467CAF660A97}"/>
            </a:ext>
          </a:extLst>
        </xdr:cNvPr>
        <xdr:cNvSpPr txBox="1"/>
      </xdr:nvSpPr>
      <xdr:spPr>
        <a:xfrm>
          <a:off x="16592627" y="1788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54E9AEA-FB22-4D4F-BD36-BCCE0F1E357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4EEC425-C76E-4CD6-90E5-5499470C5DF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6A2E3A29-47EC-430A-95A1-56B5C389FD83}"/>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有形固定資産減価償却率について，類似団体と比較して特に比率が高いのは「橋りょう・トンネル」「学校施設」となっている。</a:t>
          </a:r>
        </a:p>
        <a:p>
          <a:r>
            <a:rPr kumimoji="1" lang="ja-JP" altLang="en-US" sz="1200">
              <a:latin typeface="ＭＳ Ｐゴシック" panose="020B0600070205080204" pitchFamily="50" charset="-128"/>
              <a:ea typeface="ＭＳ Ｐゴシック" panose="020B0600070205080204" pitchFamily="50" charset="-128"/>
            </a:rPr>
            <a:t>　橋りょう・トンネルは，町の管理する橋りょうが非常に多く，老朽化が進んでいる橋も多くあることから類似団体と比較して比率が高くなっている。橋りょうの安全性等については，法令に基づき</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年に</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回の点検を行っており，その結果に基づいて長寿命化のための補修工事等を行っている。</a:t>
          </a:r>
        </a:p>
        <a:p>
          <a:r>
            <a:rPr kumimoji="1" lang="ja-JP" altLang="en-US" sz="1200">
              <a:latin typeface="ＭＳ Ｐゴシック" panose="020B0600070205080204" pitchFamily="50" charset="-128"/>
              <a:ea typeface="ＭＳ Ｐゴシック" panose="020B0600070205080204" pitchFamily="50" charset="-128"/>
            </a:rPr>
            <a:t>　学校施設は，ほぼ昭和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代の建設であることから，比率が高くなっている。校舎については，全校で耐震化改修ができており，児童・生徒の安全面で急を要する状態にはなく，使用についても当面は現校舎を使用する予定であるが，毎年かなりの額の修繕が必要となっていることから，場当たり的な修繕ではなく，個別施設計画等に基づいて補修を行い，全体としての費用を節減していく必要がある。</a:t>
          </a:r>
        </a:p>
        <a:p>
          <a:r>
            <a:rPr kumimoji="1" lang="ja-JP" altLang="en-US" sz="1200">
              <a:latin typeface="ＭＳ Ｐゴシック" panose="020B0600070205080204" pitchFamily="50" charset="-128"/>
              <a:ea typeface="ＭＳ Ｐゴシック" panose="020B0600070205080204" pitchFamily="50" charset="-128"/>
            </a:rPr>
            <a:t>　公民館は，類似団体平均よりやや高い状態が継続している。町内には７つの公民館があるが，直近では平成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年度に１施設を更新している状況であり，当面は使用に問題はないものの，地域住民の声を聴きながら，必要に応じて改修や更新を行っていくこととしている。</a:t>
          </a:r>
        </a:p>
        <a:p>
          <a:r>
            <a:rPr kumimoji="1" lang="ja-JP" altLang="en-US" sz="1200">
              <a:latin typeface="ＭＳ Ｐゴシック" panose="020B0600070205080204" pitchFamily="50" charset="-128"/>
              <a:ea typeface="ＭＳ Ｐゴシック" panose="020B0600070205080204" pitchFamily="50" charset="-128"/>
            </a:rPr>
            <a:t>　認定こども園・幼稚園・保育所は，令和６年度に認定こども園の増築を行ったため比率が改善している。その他，町内にある３保育園については，公民館と同様，当面の使用に問題はないが，施設の状況に応じて改修工事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942DDA-EB8B-410C-92B1-B5E71216808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774B33-5A82-41D4-81DF-5141C5D1EFD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85A8A4-9EB6-4BAD-B5C0-D55739D9B36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754731-4C2E-4CF9-A879-7C5897E5A95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岡山県矢掛町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3215F9F-643A-4847-A94E-7D2C0F3043E6}"/>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5EED4C-FACA-4C09-B519-89F8225ACCD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87EA81-AB8A-4F0F-89AB-43BD8EC8C19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8FE317-DA99-4C6C-AE34-F8D0B30C287A}"/>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50C71B-86D4-475E-B7D1-43115A06CB82}"/>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2CAFEC-EB11-46B4-8BC0-6C2C8A584FD5}"/>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13,101
12,701
90.62
11,451,266
10,870,808
368,306
5,804,153
9,160,517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C7FDFD-A14C-4EBB-9AE7-3D899A7E56B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0F7863-75CC-4BA0-8858-30D87EBFC642}"/>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6C76FB-61DB-4DFB-97B5-5793CE7A7A8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CB30F1-E6EE-4BC5-8EFB-81A5D61DDCBE}"/>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75CEA1-8476-4963-9853-1B747283559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9F9FC19-BEBD-4AE4-860A-71C630B22673}"/>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445BE4-69A8-47B9-9ADE-77B8418691C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7D2982-7AF0-4D50-B7B5-1462E35FC9F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B38C440-3199-45EB-A628-70C5294658AF}"/>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22E54E-5AE6-4417-824E-071AE2B9CD5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C427C2-BAFC-4931-BA4A-5B187DDE24B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BF15EB-5BAA-4448-878C-2DAD23821D9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903A666-0A30-4E30-88BF-988B10916CC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5C1DE8-FDF3-46FA-B868-F45F6B1BE67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D44511-76FD-45B0-AC82-79090C0AC8C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AC352B-676D-43A8-8830-B7C87B6F778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ACB08C-5464-4207-B9F2-1DD05483922D}"/>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1EFEE0-D7AD-43C0-BA59-A92DA9A6F59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3B1D3B-24F7-4FB5-8BD9-F15C9AF5D7C6}"/>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01286F5-E6F0-480D-9D4F-22EA17708484}"/>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437D51-5BAE-49E2-B2D2-C7564E307FC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DA850FF-9644-4A96-9820-195086A7F43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93870FE-67C7-43AC-BC7C-914022B67C2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63D70E-EAFE-4EF8-8375-B6243C200CD1}"/>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8ED4E8-D4CD-4FA0-A683-360341CDAE4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632102-CF1E-432A-AF09-A864D63A92A9}"/>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024CB8-4E0C-4481-AAAE-5FF923688B5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22367AA-DC11-4685-9408-AA176EFBA5A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7AAB34C-AB5F-49E7-B957-364A7F2DFF19}"/>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1088F4-C984-4A69-A08A-7A9C3E405F93}"/>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9CFEDB-CFB1-4926-9EBA-EA61B23D71A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D60689-E34F-4A15-8ACD-E6085D56939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CBFAB1E-6CEA-42C3-BED4-0244ED0994E1}"/>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EF9573C-AD63-4F4E-8B3A-73F72EDA11A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636C85C-0C2D-464E-B045-BEC168AEA4F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12E2B4-22F5-4D15-B7C5-B0FB080EFA19}"/>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0D3AD7D-F4BD-4422-A82B-2B3F1CAFC7DE}"/>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0D6AEA4-C48F-4359-82A0-E38B4EE61E0C}"/>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2CE2E0C-EB78-43B9-BA8A-F110AD40518D}"/>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85FD52A-F796-45C5-8C72-C269B3300B6F}"/>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4A905EE-0AC7-4E1C-9953-4D3B5567B7B7}"/>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5F52F07-60E7-4F08-AB26-10B5E6AA7609}"/>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D638BE2-CF4E-4182-A2B5-34A4E99CBAF8}"/>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683ABD6-D355-4BD6-8229-81CFEE9FE9DE}"/>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957D55C-36BF-4078-A187-58D9B8A92B7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A21A43A-4E30-4365-9511-9E818CFA048D}"/>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775AEF9D-31FE-4DAA-B7F6-6BA380F28ADE}"/>
            </a:ext>
          </a:extLst>
        </xdr:cNvPr>
        <xdr:cNvCxnSpPr/>
      </xdr:nvCxnSpPr>
      <xdr:spPr>
        <a:xfrm flipV="1">
          <a:off x="4177665" y="5592899"/>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36FE25E7-4786-431D-A6C8-3D9F39330DDF}"/>
            </a:ext>
          </a:extLst>
        </xdr:cNvPr>
        <xdr:cNvSpPr txBox="1"/>
      </xdr:nvSpPr>
      <xdr:spPr>
        <a:xfrm>
          <a:off x="4216400" y="701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80C9A2DA-7811-4DA2-9EA0-FBCE3F18D3CC}"/>
            </a:ext>
          </a:extLst>
        </xdr:cNvPr>
        <xdr:cNvCxnSpPr/>
      </xdr:nvCxnSpPr>
      <xdr:spPr>
        <a:xfrm>
          <a:off x="4108450" y="70118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40A080A1-4364-4558-B6EC-156D36AFEB03}"/>
            </a:ext>
          </a:extLst>
        </xdr:cNvPr>
        <xdr:cNvSpPr txBox="1"/>
      </xdr:nvSpPr>
      <xdr:spPr>
        <a:xfrm>
          <a:off x="4216400" y="53744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62A473A-D8F2-4097-88BF-061F6902EDE3}"/>
            </a:ext>
          </a:extLst>
        </xdr:cNvPr>
        <xdr:cNvCxnSpPr/>
      </xdr:nvCxnSpPr>
      <xdr:spPr>
        <a:xfrm>
          <a:off x="4108450" y="55928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84A1A2B7-675D-4A2D-9583-1AE83C4D1FC0}"/>
            </a:ext>
          </a:extLst>
        </xdr:cNvPr>
        <xdr:cNvSpPr txBox="1"/>
      </xdr:nvSpPr>
      <xdr:spPr>
        <a:xfrm>
          <a:off x="4216400" y="620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73F97265-B13C-48E6-892D-4F0E8D28F732}"/>
            </a:ext>
          </a:extLst>
        </xdr:cNvPr>
        <xdr:cNvSpPr/>
      </xdr:nvSpPr>
      <xdr:spPr>
        <a:xfrm>
          <a:off x="4127500" y="6228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ED37016-54A3-4BC4-A780-ADDB9CAE4C76}"/>
            </a:ext>
          </a:extLst>
        </xdr:cNvPr>
        <xdr:cNvSpPr/>
      </xdr:nvSpPr>
      <xdr:spPr>
        <a:xfrm>
          <a:off x="3384550" y="61812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C994EE4A-B102-49B0-8975-AC10A5BC425D}"/>
            </a:ext>
          </a:extLst>
        </xdr:cNvPr>
        <xdr:cNvSpPr/>
      </xdr:nvSpPr>
      <xdr:spPr>
        <a:xfrm>
          <a:off x="2571750" y="61141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9EAD5B9B-99A6-4F80-9C7C-44108B2D0735}"/>
            </a:ext>
          </a:extLst>
        </xdr:cNvPr>
        <xdr:cNvSpPr/>
      </xdr:nvSpPr>
      <xdr:spPr>
        <a:xfrm>
          <a:off x="1778000" y="60602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5257FD75-A6F4-4830-9736-05AC014481FD}"/>
            </a:ext>
          </a:extLst>
        </xdr:cNvPr>
        <xdr:cNvSpPr/>
      </xdr:nvSpPr>
      <xdr:spPr>
        <a:xfrm>
          <a:off x="984250" y="60292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F5B8661-0209-4378-888A-8006C4C396F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B45EE1-A531-465F-B3D2-724E9A7670E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472FE3-7C68-4D88-97C4-B586E340964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FD6621-45E9-46D5-BC6B-EDD983828F11}"/>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0C2E024-10FC-4F22-8B08-05F07B3DAAF7}"/>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95613</xdr:rowOff>
    </xdr:from>
    <xdr:to>
      <xdr:col>24</xdr:col>
      <xdr:colOff>114300</xdr:colOff>
      <xdr:row>38</xdr:row>
      <xdr:rowOff>25763</xdr:rowOff>
    </xdr:to>
    <xdr:sp macro="" textlink="">
      <xdr:nvSpPr>
        <xdr:cNvPr id="74" name="楕円 73">
          <a:extLst>
            <a:ext uri="{FF2B5EF4-FFF2-40B4-BE49-F238E27FC236}">
              <a16:creationId xmlns:a16="http://schemas.microsoft.com/office/drawing/2014/main" id="{55146DD8-DB28-4245-B8B6-C868B8EFB39F}"/>
            </a:ext>
          </a:extLst>
        </xdr:cNvPr>
        <xdr:cNvSpPr/>
      </xdr:nvSpPr>
      <xdr:spPr>
        <a:xfrm>
          <a:off x="4127500" y="62106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118490</xdr:rowOff>
    </xdr:from>
    <xdr:ext cx="405111" cy="259045"/>
    <xdr:sp macro="" textlink="">
      <xdr:nvSpPr>
        <xdr:cNvPr id="75" name="【図書館】&#10;有形固定資産減価償却率該当値テキスト">
          <a:extLst>
            <a:ext uri="{FF2B5EF4-FFF2-40B4-BE49-F238E27FC236}">
              <a16:creationId xmlns:a16="http://schemas.microsoft.com/office/drawing/2014/main" id="{B2080EC5-04B8-4383-8991-B4C0A94DE01F}"/>
            </a:ext>
          </a:extLst>
        </xdr:cNvPr>
        <xdr:cNvSpPr txBox="1"/>
      </xdr:nvSpPr>
      <xdr:spPr>
        <a:xfrm>
          <a:off x="4216400" y="6068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56424</xdr:rowOff>
    </xdr:from>
    <xdr:to>
      <xdr:col>20</xdr:col>
      <xdr:colOff>38100</xdr:colOff>
      <xdr:row>37</xdr:row>
      <xdr:rowOff>158024</xdr:rowOff>
    </xdr:to>
    <xdr:sp macro="" textlink="">
      <xdr:nvSpPr>
        <xdr:cNvPr id="76" name="楕円 75">
          <a:extLst>
            <a:ext uri="{FF2B5EF4-FFF2-40B4-BE49-F238E27FC236}">
              <a16:creationId xmlns:a16="http://schemas.microsoft.com/office/drawing/2014/main" id="{CCC0AE3A-CF26-4269-980C-4C967F969712}"/>
            </a:ext>
          </a:extLst>
        </xdr:cNvPr>
        <xdr:cNvSpPr/>
      </xdr:nvSpPr>
      <xdr:spPr>
        <a:xfrm>
          <a:off x="3384550" y="61714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107224</xdr:rowOff>
    </xdr:from>
    <xdr:to>
      <xdr:col>24</xdr:col>
      <xdr:colOff>63500</xdr:colOff>
      <xdr:row>37</xdr:row>
      <xdr:rowOff>146413</xdr:rowOff>
    </xdr:to>
    <xdr:cxnSp macro="">
      <xdr:nvCxnSpPr>
        <xdr:cNvPr id="77" name="直線コネクタ 76">
          <a:extLst>
            <a:ext uri="{FF2B5EF4-FFF2-40B4-BE49-F238E27FC236}">
              <a16:creationId xmlns:a16="http://schemas.microsoft.com/office/drawing/2014/main" id="{2B7C41F3-8B55-42AD-8B1D-7E47D20F4E67}"/>
            </a:ext>
          </a:extLst>
        </xdr:cNvPr>
        <xdr:cNvCxnSpPr/>
      </xdr:nvCxnSpPr>
      <xdr:spPr>
        <a:xfrm>
          <a:off x="3429000" y="6222274"/>
          <a:ext cx="7493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78" name="楕円 77">
          <a:extLst>
            <a:ext uri="{FF2B5EF4-FFF2-40B4-BE49-F238E27FC236}">
              <a16:creationId xmlns:a16="http://schemas.microsoft.com/office/drawing/2014/main" id="{13BBBC6F-F147-4BD7-BB68-107AB676F435}"/>
            </a:ext>
          </a:extLst>
        </xdr:cNvPr>
        <xdr:cNvSpPr/>
      </xdr:nvSpPr>
      <xdr:spPr>
        <a:xfrm>
          <a:off x="257175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76200</xdr:rowOff>
    </xdr:from>
    <xdr:to>
      <xdr:col>19</xdr:col>
      <xdr:colOff>177800</xdr:colOff>
      <xdr:row>37</xdr:row>
      <xdr:rowOff>107224</xdr:rowOff>
    </xdr:to>
    <xdr:cxnSp macro="">
      <xdr:nvCxnSpPr>
        <xdr:cNvPr id="79" name="直線コネクタ 78">
          <a:extLst>
            <a:ext uri="{FF2B5EF4-FFF2-40B4-BE49-F238E27FC236}">
              <a16:creationId xmlns:a16="http://schemas.microsoft.com/office/drawing/2014/main" id="{17614476-ECFD-464A-BA8A-29321DF97958}"/>
            </a:ext>
          </a:extLst>
        </xdr:cNvPr>
        <xdr:cNvCxnSpPr/>
      </xdr:nvCxnSpPr>
      <xdr:spPr>
        <a:xfrm>
          <a:off x="2622550" y="6191250"/>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159294</xdr:rowOff>
    </xdr:from>
    <xdr:to>
      <xdr:col>10</xdr:col>
      <xdr:colOff>165100</xdr:colOff>
      <xdr:row>37</xdr:row>
      <xdr:rowOff>89444</xdr:rowOff>
    </xdr:to>
    <xdr:sp macro="" textlink="">
      <xdr:nvSpPr>
        <xdr:cNvPr id="80" name="楕円 79">
          <a:extLst>
            <a:ext uri="{FF2B5EF4-FFF2-40B4-BE49-F238E27FC236}">
              <a16:creationId xmlns:a16="http://schemas.microsoft.com/office/drawing/2014/main" id="{B6BEF014-FE95-415F-A559-67DCA703ADA1}"/>
            </a:ext>
          </a:extLst>
        </xdr:cNvPr>
        <xdr:cNvSpPr/>
      </xdr:nvSpPr>
      <xdr:spPr>
        <a:xfrm>
          <a:off x="1778000" y="61092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38644</xdr:rowOff>
    </xdr:from>
    <xdr:to>
      <xdr:col>15</xdr:col>
      <xdr:colOff>50800</xdr:colOff>
      <xdr:row>37</xdr:row>
      <xdr:rowOff>76200</xdr:rowOff>
    </xdr:to>
    <xdr:cxnSp macro="">
      <xdr:nvCxnSpPr>
        <xdr:cNvPr id="81" name="直線コネクタ 80">
          <a:extLst>
            <a:ext uri="{FF2B5EF4-FFF2-40B4-BE49-F238E27FC236}">
              <a16:creationId xmlns:a16="http://schemas.microsoft.com/office/drawing/2014/main" id="{D10AF6C3-1871-4C94-A220-027C0B8C3B0B}"/>
            </a:ext>
          </a:extLst>
        </xdr:cNvPr>
        <xdr:cNvCxnSpPr/>
      </xdr:nvCxnSpPr>
      <xdr:spPr>
        <a:xfrm>
          <a:off x="1828800" y="6153694"/>
          <a:ext cx="7937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120106</xdr:rowOff>
    </xdr:from>
    <xdr:to>
      <xdr:col>6</xdr:col>
      <xdr:colOff>38100</xdr:colOff>
      <xdr:row>37</xdr:row>
      <xdr:rowOff>50256</xdr:rowOff>
    </xdr:to>
    <xdr:sp macro="" textlink="">
      <xdr:nvSpPr>
        <xdr:cNvPr id="82" name="楕円 81">
          <a:extLst>
            <a:ext uri="{FF2B5EF4-FFF2-40B4-BE49-F238E27FC236}">
              <a16:creationId xmlns:a16="http://schemas.microsoft.com/office/drawing/2014/main" id="{0425CC48-6DB9-44D2-B088-D3B951E54BBC}"/>
            </a:ext>
          </a:extLst>
        </xdr:cNvPr>
        <xdr:cNvSpPr/>
      </xdr:nvSpPr>
      <xdr:spPr>
        <a:xfrm>
          <a:off x="984250" y="6070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170906</xdr:rowOff>
    </xdr:from>
    <xdr:to>
      <xdr:col>10</xdr:col>
      <xdr:colOff>114300</xdr:colOff>
      <xdr:row>37</xdr:row>
      <xdr:rowOff>38644</xdr:rowOff>
    </xdr:to>
    <xdr:cxnSp macro="">
      <xdr:nvCxnSpPr>
        <xdr:cNvPr id="83" name="直線コネクタ 82">
          <a:extLst>
            <a:ext uri="{FF2B5EF4-FFF2-40B4-BE49-F238E27FC236}">
              <a16:creationId xmlns:a16="http://schemas.microsoft.com/office/drawing/2014/main" id="{EDA8DF31-3712-43CE-96FF-531B72E17FEC}"/>
            </a:ext>
          </a:extLst>
        </xdr:cNvPr>
        <xdr:cNvCxnSpPr/>
      </xdr:nvCxnSpPr>
      <xdr:spPr>
        <a:xfrm>
          <a:off x="1028700" y="6114506"/>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8094434-56DF-45D3-A877-1F37F2BF2C57}"/>
            </a:ext>
          </a:extLst>
        </xdr:cNvPr>
        <xdr:cNvSpPr txBox="1"/>
      </xdr:nvSpPr>
      <xdr:spPr>
        <a:xfrm>
          <a:off x="3239144" y="627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C42386B2-AD05-4CF8-8678-EC5609CA49C1}"/>
            </a:ext>
          </a:extLst>
        </xdr:cNvPr>
        <xdr:cNvSpPr txBox="1"/>
      </xdr:nvSpPr>
      <xdr:spPr>
        <a:xfrm>
          <a:off x="2439044" y="589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73391243-A15C-476E-B059-1BED717DA3F9}"/>
            </a:ext>
          </a:extLst>
        </xdr:cNvPr>
        <xdr:cNvSpPr txBox="1"/>
      </xdr:nvSpPr>
      <xdr:spPr>
        <a:xfrm>
          <a:off x="1645294" y="5841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11770E5E-18E3-4438-8644-B8D848B9CE15}"/>
            </a:ext>
          </a:extLst>
        </xdr:cNvPr>
        <xdr:cNvSpPr txBox="1"/>
      </xdr:nvSpPr>
      <xdr:spPr>
        <a:xfrm>
          <a:off x="851544" y="5810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3101</xdr:rowOff>
    </xdr:from>
    <xdr:ext cx="405111" cy="259045"/>
    <xdr:sp macro="" textlink="">
      <xdr:nvSpPr>
        <xdr:cNvPr id="88" name="n_1mainValue【図書館】&#10;有形固定資産減価償却率">
          <a:extLst>
            <a:ext uri="{FF2B5EF4-FFF2-40B4-BE49-F238E27FC236}">
              <a16:creationId xmlns:a16="http://schemas.microsoft.com/office/drawing/2014/main" id="{9E5F2382-0329-41D2-BD12-23DDA5F6CDDB}"/>
            </a:ext>
          </a:extLst>
        </xdr:cNvPr>
        <xdr:cNvSpPr txBox="1"/>
      </xdr:nvSpPr>
      <xdr:spPr>
        <a:xfrm>
          <a:off x="3239144" y="595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617CC3F4-CE0A-42BB-8864-818FE73D9936}"/>
            </a:ext>
          </a:extLst>
        </xdr:cNvPr>
        <xdr:cNvSpPr txBox="1"/>
      </xdr:nvSpPr>
      <xdr:spPr>
        <a:xfrm>
          <a:off x="24390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80571</xdr:rowOff>
    </xdr:from>
    <xdr:ext cx="405111" cy="259045"/>
    <xdr:sp macro="" textlink="">
      <xdr:nvSpPr>
        <xdr:cNvPr id="90" name="n_3mainValue【図書館】&#10;有形固定資産減価償却率">
          <a:extLst>
            <a:ext uri="{FF2B5EF4-FFF2-40B4-BE49-F238E27FC236}">
              <a16:creationId xmlns:a16="http://schemas.microsoft.com/office/drawing/2014/main" id="{5946B94A-037D-4062-A5F0-FBEF0A7BE219}"/>
            </a:ext>
          </a:extLst>
        </xdr:cNvPr>
        <xdr:cNvSpPr txBox="1"/>
      </xdr:nvSpPr>
      <xdr:spPr>
        <a:xfrm>
          <a:off x="164529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41383</xdr:rowOff>
    </xdr:from>
    <xdr:ext cx="405111" cy="259045"/>
    <xdr:sp macro="" textlink="">
      <xdr:nvSpPr>
        <xdr:cNvPr id="91" name="n_4mainValue【図書館】&#10;有形固定資産減価償却率">
          <a:extLst>
            <a:ext uri="{FF2B5EF4-FFF2-40B4-BE49-F238E27FC236}">
              <a16:creationId xmlns:a16="http://schemas.microsoft.com/office/drawing/2014/main" id="{62EAB31F-3B0C-4DCA-9D9E-0B321A8CBC7E}"/>
            </a:ext>
          </a:extLst>
        </xdr:cNvPr>
        <xdr:cNvSpPr txBox="1"/>
      </xdr:nvSpPr>
      <xdr:spPr>
        <a:xfrm>
          <a:off x="851544" y="615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B0B315B-0786-436F-8C00-BC200D716EB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7F79028-67F5-49AA-A069-6086F345A08F}"/>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02D096F-F5AE-49C4-A61E-C7CB24ADDAD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8D145BA-27FF-4396-920D-56ED20FF699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EEE072D-4367-42C3-985B-B3B4A983C364}"/>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3305654-3443-4900-BD6A-DFCA8AB2918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2F92A50-5D3F-4CC1-9A85-1F5FABE19ED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D565586-D8F5-4D1B-AA31-9B755AB9E672}"/>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AA92CD7-CFEB-4638-A0F8-E2C25C2A4FCB}"/>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5AA5CB-2A00-473C-A2AD-2D4BFC1F445B}"/>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B7D82AC-EFEB-4C19-A116-E0535F6852B9}"/>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7532A5D-ECFE-4CD6-A014-D83BCB42BEE2}"/>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920AD22-8515-4037-BD06-1EB4CC4F417D}"/>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3F84726-A466-42D1-A313-ECE03A068EE6}"/>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38FDD7E-EA77-4006-AF96-88CCBC96E406}"/>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1DBA02A-417C-4E71-A1A6-F3954A138591}"/>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C2735E9-9009-4B0E-A6BC-269A3D70422E}"/>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4880370-191D-405E-AC30-2B59A23F628D}"/>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C7F5CCE-6C4C-49D3-8C40-4EB1434EC4CC}"/>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A1FEAA1-9816-411F-BFD4-E44F11DEB6CF}"/>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5846061-6566-4AA4-A43B-8F5091B8CD4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9A96A96E-A0BC-4B22-9335-B1A4D886DE0B}"/>
            </a:ext>
          </a:extLst>
        </xdr:cNvPr>
        <xdr:cNvCxnSpPr/>
      </xdr:nvCxnSpPr>
      <xdr:spPr>
        <a:xfrm flipV="1">
          <a:off x="9429115" y="5650230"/>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2F5BAF0F-B11C-4E35-9E20-32DC550F623F}"/>
            </a:ext>
          </a:extLst>
        </xdr:cNvPr>
        <xdr:cNvSpPr txBox="1"/>
      </xdr:nvSpPr>
      <xdr:spPr>
        <a:xfrm>
          <a:off x="946785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98BB84FC-9BE3-4F33-B76D-7A2380395ACE}"/>
            </a:ext>
          </a:extLst>
        </xdr:cNvPr>
        <xdr:cNvCxnSpPr/>
      </xdr:nvCxnSpPr>
      <xdr:spPr>
        <a:xfrm>
          <a:off x="935990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8BA04DD0-AB0D-4929-A7C7-87AFCD51472C}"/>
            </a:ext>
          </a:extLst>
        </xdr:cNvPr>
        <xdr:cNvSpPr txBox="1"/>
      </xdr:nvSpPr>
      <xdr:spPr>
        <a:xfrm>
          <a:off x="9467850" y="543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7D989F41-C509-4FCD-B9C4-1BE525E735A9}"/>
            </a:ext>
          </a:extLst>
        </xdr:cNvPr>
        <xdr:cNvCxnSpPr/>
      </xdr:nvCxnSpPr>
      <xdr:spPr>
        <a:xfrm>
          <a:off x="9359900" y="5650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1DD85247-8727-442D-BDE9-855CA0975B91}"/>
            </a:ext>
          </a:extLst>
        </xdr:cNvPr>
        <xdr:cNvSpPr txBox="1"/>
      </xdr:nvSpPr>
      <xdr:spPr>
        <a:xfrm>
          <a:off x="9467850" y="6218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6ADC1E70-A227-4807-AF09-B7AD807EF3A7}"/>
            </a:ext>
          </a:extLst>
        </xdr:cNvPr>
        <xdr:cNvSpPr/>
      </xdr:nvSpPr>
      <xdr:spPr>
        <a:xfrm>
          <a:off x="9398000" y="63604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F2CCD02A-6342-4FDB-810D-A77FE62693EE}"/>
            </a:ext>
          </a:extLst>
        </xdr:cNvPr>
        <xdr:cNvSpPr/>
      </xdr:nvSpPr>
      <xdr:spPr>
        <a:xfrm>
          <a:off x="863600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2225C40E-B50B-40B9-B388-D824FFB06885}"/>
            </a:ext>
          </a:extLst>
        </xdr:cNvPr>
        <xdr:cNvSpPr/>
      </xdr:nvSpPr>
      <xdr:spPr>
        <a:xfrm>
          <a:off x="7842250" y="63832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C971D6D5-AD9C-4058-A03A-85DF1F74B194}"/>
            </a:ext>
          </a:extLst>
        </xdr:cNvPr>
        <xdr:cNvSpPr/>
      </xdr:nvSpPr>
      <xdr:spPr>
        <a:xfrm>
          <a:off x="7029450" y="64015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8CA7B39E-B83F-4C9A-B90D-3EC36827E449}"/>
            </a:ext>
          </a:extLst>
        </xdr:cNvPr>
        <xdr:cNvSpPr/>
      </xdr:nvSpPr>
      <xdr:spPr>
        <a:xfrm>
          <a:off x="6235700" y="64152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5B40EC5-6D9C-41B8-9F83-3BAF9B2787A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FF3445B-083D-4D1D-983E-861D762CA37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C46FBEC-08B7-46FA-B394-F2D20521F6A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112439-EF94-4E48-99F7-EA90CA3B60C0}"/>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02F6F2-2211-49C3-BBE4-79AD9AAC88E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132842</xdr:rowOff>
    </xdr:from>
    <xdr:to>
      <xdr:col>55</xdr:col>
      <xdr:colOff>50800</xdr:colOff>
      <xdr:row>40</xdr:row>
      <xdr:rowOff>62992</xdr:rowOff>
    </xdr:to>
    <xdr:sp macro="" textlink="">
      <xdr:nvSpPr>
        <xdr:cNvPr id="129" name="楕円 128">
          <a:extLst>
            <a:ext uri="{FF2B5EF4-FFF2-40B4-BE49-F238E27FC236}">
              <a16:creationId xmlns:a16="http://schemas.microsoft.com/office/drawing/2014/main" id="{C244DF12-E8D9-413D-84AA-E405E5E8908B}"/>
            </a:ext>
          </a:extLst>
        </xdr:cNvPr>
        <xdr:cNvSpPr/>
      </xdr:nvSpPr>
      <xdr:spPr>
        <a:xfrm>
          <a:off x="9398000" y="65780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111269</xdr:rowOff>
    </xdr:from>
    <xdr:ext cx="469744" cy="259045"/>
    <xdr:sp macro="" textlink="">
      <xdr:nvSpPr>
        <xdr:cNvPr id="130" name="【図書館】&#10;一人当たり面積該当値テキスト">
          <a:extLst>
            <a:ext uri="{FF2B5EF4-FFF2-40B4-BE49-F238E27FC236}">
              <a16:creationId xmlns:a16="http://schemas.microsoft.com/office/drawing/2014/main" id="{764CAB4B-0629-4289-85B3-C6F4713C0F9D}"/>
            </a:ext>
          </a:extLst>
        </xdr:cNvPr>
        <xdr:cNvSpPr txBox="1"/>
      </xdr:nvSpPr>
      <xdr:spPr>
        <a:xfrm>
          <a:off x="9467850" y="655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137414</xdr:rowOff>
    </xdr:from>
    <xdr:to>
      <xdr:col>50</xdr:col>
      <xdr:colOff>165100</xdr:colOff>
      <xdr:row>40</xdr:row>
      <xdr:rowOff>67564</xdr:rowOff>
    </xdr:to>
    <xdr:sp macro="" textlink="">
      <xdr:nvSpPr>
        <xdr:cNvPr id="131" name="楕円 130">
          <a:extLst>
            <a:ext uri="{FF2B5EF4-FFF2-40B4-BE49-F238E27FC236}">
              <a16:creationId xmlns:a16="http://schemas.microsoft.com/office/drawing/2014/main" id="{62292707-EB97-4C31-AA95-775AA9469AA5}"/>
            </a:ext>
          </a:extLst>
        </xdr:cNvPr>
        <xdr:cNvSpPr/>
      </xdr:nvSpPr>
      <xdr:spPr>
        <a:xfrm>
          <a:off x="8636000" y="6582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xdr:rowOff>
    </xdr:from>
    <xdr:to>
      <xdr:col>55</xdr:col>
      <xdr:colOff>0</xdr:colOff>
      <xdr:row>40</xdr:row>
      <xdr:rowOff>16764</xdr:rowOff>
    </xdr:to>
    <xdr:cxnSp macro="">
      <xdr:nvCxnSpPr>
        <xdr:cNvPr id="132" name="直線コネクタ 131">
          <a:extLst>
            <a:ext uri="{FF2B5EF4-FFF2-40B4-BE49-F238E27FC236}">
              <a16:creationId xmlns:a16="http://schemas.microsoft.com/office/drawing/2014/main" id="{BED3A719-573B-4B2B-8187-7265BFEF4FF5}"/>
            </a:ext>
          </a:extLst>
        </xdr:cNvPr>
        <xdr:cNvCxnSpPr/>
      </xdr:nvCxnSpPr>
      <xdr:spPr>
        <a:xfrm flipV="1">
          <a:off x="8686800" y="6622542"/>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141986</xdr:rowOff>
    </xdr:from>
    <xdr:to>
      <xdr:col>46</xdr:col>
      <xdr:colOff>38100</xdr:colOff>
      <xdr:row>40</xdr:row>
      <xdr:rowOff>72136</xdr:rowOff>
    </xdr:to>
    <xdr:sp macro="" textlink="">
      <xdr:nvSpPr>
        <xdr:cNvPr id="133" name="楕円 132">
          <a:extLst>
            <a:ext uri="{FF2B5EF4-FFF2-40B4-BE49-F238E27FC236}">
              <a16:creationId xmlns:a16="http://schemas.microsoft.com/office/drawing/2014/main" id="{43E31771-C479-407B-8635-CCDB682534C0}"/>
            </a:ext>
          </a:extLst>
        </xdr:cNvPr>
        <xdr:cNvSpPr/>
      </xdr:nvSpPr>
      <xdr:spPr>
        <a:xfrm>
          <a:off x="7842250" y="65872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xdr:rowOff>
    </xdr:from>
    <xdr:to>
      <xdr:col>50</xdr:col>
      <xdr:colOff>114300</xdr:colOff>
      <xdr:row>40</xdr:row>
      <xdr:rowOff>21336</xdr:rowOff>
    </xdr:to>
    <xdr:cxnSp macro="">
      <xdr:nvCxnSpPr>
        <xdr:cNvPr id="134" name="直線コネクタ 133">
          <a:extLst>
            <a:ext uri="{FF2B5EF4-FFF2-40B4-BE49-F238E27FC236}">
              <a16:creationId xmlns:a16="http://schemas.microsoft.com/office/drawing/2014/main" id="{95003B34-5C1F-472D-9355-928FF566E4C7}"/>
            </a:ext>
          </a:extLst>
        </xdr:cNvPr>
        <xdr:cNvCxnSpPr/>
      </xdr:nvCxnSpPr>
      <xdr:spPr>
        <a:xfrm flipV="1">
          <a:off x="7886700" y="662711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146558</xdr:rowOff>
    </xdr:from>
    <xdr:to>
      <xdr:col>41</xdr:col>
      <xdr:colOff>101600</xdr:colOff>
      <xdr:row>40</xdr:row>
      <xdr:rowOff>76708</xdr:rowOff>
    </xdr:to>
    <xdr:sp macro="" textlink="">
      <xdr:nvSpPr>
        <xdr:cNvPr id="135" name="楕円 134">
          <a:extLst>
            <a:ext uri="{FF2B5EF4-FFF2-40B4-BE49-F238E27FC236}">
              <a16:creationId xmlns:a16="http://schemas.microsoft.com/office/drawing/2014/main" id="{0BB8765E-601F-48B9-B0BB-E4CD129F743B}"/>
            </a:ext>
          </a:extLst>
        </xdr:cNvPr>
        <xdr:cNvSpPr/>
      </xdr:nvSpPr>
      <xdr:spPr>
        <a:xfrm>
          <a:off x="7029450" y="65918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21336</xdr:rowOff>
    </xdr:from>
    <xdr:to>
      <xdr:col>45</xdr:col>
      <xdr:colOff>177800</xdr:colOff>
      <xdr:row>40</xdr:row>
      <xdr:rowOff>25908</xdr:rowOff>
    </xdr:to>
    <xdr:cxnSp macro="">
      <xdr:nvCxnSpPr>
        <xdr:cNvPr id="136" name="直線コネクタ 135">
          <a:extLst>
            <a:ext uri="{FF2B5EF4-FFF2-40B4-BE49-F238E27FC236}">
              <a16:creationId xmlns:a16="http://schemas.microsoft.com/office/drawing/2014/main" id="{C2E786E5-6164-438F-866C-46FB5F9B881B}"/>
            </a:ext>
          </a:extLst>
        </xdr:cNvPr>
        <xdr:cNvCxnSpPr/>
      </xdr:nvCxnSpPr>
      <xdr:spPr>
        <a:xfrm flipV="1">
          <a:off x="7080250" y="663168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7" name="楕円 136">
          <a:extLst>
            <a:ext uri="{FF2B5EF4-FFF2-40B4-BE49-F238E27FC236}">
              <a16:creationId xmlns:a16="http://schemas.microsoft.com/office/drawing/2014/main" id="{C1C178D0-5190-468A-A11A-354001623F01}"/>
            </a:ext>
          </a:extLst>
        </xdr:cNvPr>
        <xdr:cNvSpPr/>
      </xdr:nvSpPr>
      <xdr:spPr>
        <a:xfrm>
          <a:off x="6235700" y="6596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25908</xdr:rowOff>
    </xdr:from>
    <xdr:to>
      <xdr:col>41</xdr:col>
      <xdr:colOff>50800</xdr:colOff>
      <xdr:row>40</xdr:row>
      <xdr:rowOff>30480</xdr:rowOff>
    </xdr:to>
    <xdr:cxnSp macro="">
      <xdr:nvCxnSpPr>
        <xdr:cNvPr id="138" name="直線コネクタ 137">
          <a:extLst>
            <a:ext uri="{FF2B5EF4-FFF2-40B4-BE49-F238E27FC236}">
              <a16:creationId xmlns:a16="http://schemas.microsoft.com/office/drawing/2014/main" id="{7966EE5A-485D-4FB1-9F4B-AE9A322E5626}"/>
            </a:ext>
          </a:extLst>
        </xdr:cNvPr>
        <xdr:cNvCxnSpPr/>
      </xdr:nvCxnSpPr>
      <xdr:spPr>
        <a:xfrm flipV="1">
          <a:off x="6286500" y="663625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408C7AC1-937A-4771-A97C-79D1DD3827F5}"/>
            </a:ext>
          </a:extLst>
        </xdr:cNvPr>
        <xdr:cNvSpPr txBox="1"/>
      </xdr:nvSpPr>
      <xdr:spPr>
        <a:xfrm>
          <a:off x="845827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18D2C77C-2D72-4415-9280-F74890C22493}"/>
            </a:ext>
          </a:extLst>
        </xdr:cNvPr>
        <xdr:cNvSpPr txBox="1"/>
      </xdr:nvSpPr>
      <xdr:spPr>
        <a:xfrm>
          <a:off x="7677227" y="616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10824EE6-5CA7-442B-8AF5-582B43219AED}"/>
            </a:ext>
          </a:extLst>
        </xdr:cNvPr>
        <xdr:cNvSpPr txBox="1"/>
      </xdr:nvSpPr>
      <xdr:spPr>
        <a:xfrm>
          <a:off x="6864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34E93D3F-6195-4E8E-9A05-60254CAC321B}"/>
            </a:ext>
          </a:extLst>
        </xdr:cNvPr>
        <xdr:cNvSpPr txBox="1"/>
      </xdr:nvSpPr>
      <xdr:spPr>
        <a:xfrm>
          <a:off x="6070677" y="61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58691</xdr:rowOff>
    </xdr:from>
    <xdr:ext cx="469744" cy="259045"/>
    <xdr:sp macro="" textlink="">
      <xdr:nvSpPr>
        <xdr:cNvPr id="143" name="n_1mainValue【図書館】&#10;一人当たり面積">
          <a:extLst>
            <a:ext uri="{FF2B5EF4-FFF2-40B4-BE49-F238E27FC236}">
              <a16:creationId xmlns:a16="http://schemas.microsoft.com/office/drawing/2014/main" id="{5FC3B911-A1B3-4BCE-9F77-6E8F816D2FE2}"/>
            </a:ext>
          </a:extLst>
        </xdr:cNvPr>
        <xdr:cNvSpPr txBox="1"/>
      </xdr:nvSpPr>
      <xdr:spPr>
        <a:xfrm>
          <a:off x="8458277" y="666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63263</xdr:rowOff>
    </xdr:from>
    <xdr:ext cx="469744" cy="259045"/>
    <xdr:sp macro="" textlink="">
      <xdr:nvSpPr>
        <xdr:cNvPr id="144" name="n_2mainValue【図書館】&#10;一人当たり面積">
          <a:extLst>
            <a:ext uri="{FF2B5EF4-FFF2-40B4-BE49-F238E27FC236}">
              <a16:creationId xmlns:a16="http://schemas.microsoft.com/office/drawing/2014/main" id="{C2364701-AB79-47A6-99A6-E7124200EB37}"/>
            </a:ext>
          </a:extLst>
        </xdr:cNvPr>
        <xdr:cNvSpPr txBox="1"/>
      </xdr:nvSpPr>
      <xdr:spPr>
        <a:xfrm>
          <a:off x="7677227" y="667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67835</xdr:rowOff>
    </xdr:from>
    <xdr:ext cx="469744" cy="259045"/>
    <xdr:sp macro="" textlink="">
      <xdr:nvSpPr>
        <xdr:cNvPr id="145" name="n_3mainValue【図書館】&#10;一人当たり面積">
          <a:extLst>
            <a:ext uri="{FF2B5EF4-FFF2-40B4-BE49-F238E27FC236}">
              <a16:creationId xmlns:a16="http://schemas.microsoft.com/office/drawing/2014/main" id="{B36DD1AB-2613-4759-930D-5D851ED5F7C7}"/>
            </a:ext>
          </a:extLst>
        </xdr:cNvPr>
        <xdr:cNvSpPr txBox="1"/>
      </xdr:nvSpPr>
      <xdr:spPr>
        <a:xfrm>
          <a:off x="6864427" y="667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72407</xdr:rowOff>
    </xdr:from>
    <xdr:ext cx="469744" cy="259045"/>
    <xdr:sp macro="" textlink="">
      <xdr:nvSpPr>
        <xdr:cNvPr id="146" name="n_4mainValue【図書館】&#10;一人当たり面積">
          <a:extLst>
            <a:ext uri="{FF2B5EF4-FFF2-40B4-BE49-F238E27FC236}">
              <a16:creationId xmlns:a16="http://schemas.microsoft.com/office/drawing/2014/main" id="{D628640C-6ED8-4C09-A207-0E42E06E9B17}"/>
            </a:ext>
          </a:extLst>
        </xdr:cNvPr>
        <xdr:cNvSpPr txBox="1"/>
      </xdr:nvSpPr>
      <xdr:spPr>
        <a:xfrm>
          <a:off x="607067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DC551B4-B4B8-4E80-B740-BD0B7166A7F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BE2B972-5832-4493-8073-839AFE9398F8}"/>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849C247-D606-4EA8-AD3F-BF44DB4CD60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443EE51-A59B-4A84-89F1-B2B8D57D0D8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B6E2EB9-0DCC-449B-8CE3-886A9BEE209E}"/>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88CA1CD-DA34-4FD0-B13A-FB81AB1824A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D3561DD-4EE0-443E-B5FE-CFA23336CD9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0CF0756-ECBB-4110-9FEA-00031B9AB14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88E5DDB-2680-4303-95AF-3B2CEB6DB15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2BB8047-8F06-4674-940D-5D28A25FFC8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AB78EEC-F6BA-4E7E-834B-9EC12EE5E12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B441EB9-C0EA-4786-B201-3C712A1007BB}"/>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0098EDD-7D37-4C9C-89B8-A03408F9A8BE}"/>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B7986D3-D801-4A61-B7E5-7DE60FC4C241}"/>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DEDD11F-8EC1-412F-8366-DB6594511B61}"/>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9260CF9-0D13-4A84-82A7-4E6E6E6D66BD}"/>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5868AF7-13FE-442C-B609-478B663048D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4B52A119-D4DA-4FE1-A209-FC1017627EDB}"/>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D060F00-6FAE-4FF3-A8C3-442B88F1C87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731C9DF-585C-4BA0-96A5-1FF87B148F34}"/>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F0FCA3B-369F-47CF-988A-79C37677C0F3}"/>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EC74FDC-E8F6-4924-9CA8-2B5254EE0CA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16AA825-8EB7-4271-82DB-5967D187F2C3}"/>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BF55685-299B-4753-A4B0-FE4C5D2BE4F6}"/>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0F8F636-7AC6-48BA-B2A3-089AB24725AB}"/>
            </a:ext>
          </a:extLst>
        </xdr:cNvPr>
        <xdr:cNvCxnSpPr/>
      </xdr:nvCxnSpPr>
      <xdr:spPr>
        <a:xfrm flipV="1">
          <a:off x="4177665" y="9418955"/>
          <a:ext cx="0" cy="1229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7274419-C437-45E9-B7B0-877BA78F17EC}"/>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0795860-F4B8-4C0A-9368-7E8B05CDC3EF}"/>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8AF3267-FE87-4814-9653-EE43DFA24B64}"/>
            </a:ext>
          </a:extLst>
        </xdr:cNvPr>
        <xdr:cNvSpPr txBox="1"/>
      </xdr:nvSpPr>
      <xdr:spPr>
        <a:xfrm>
          <a:off x="4216400" y="920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726DD550-CE56-4643-8031-195EB13B83DC}"/>
            </a:ext>
          </a:extLst>
        </xdr:cNvPr>
        <xdr:cNvCxnSpPr/>
      </xdr:nvCxnSpPr>
      <xdr:spPr>
        <a:xfrm>
          <a:off x="4108450" y="94189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D05FCF8-704F-45A8-BFF0-B173BC518FCA}"/>
            </a:ext>
          </a:extLst>
        </xdr:cNvPr>
        <xdr:cNvSpPr txBox="1"/>
      </xdr:nvSpPr>
      <xdr:spPr>
        <a:xfrm>
          <a:off x="4216400" y="9943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FAC5BF43-AB0C-4FBA-8D82-B899F53947FA}"/>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CC5AA234-2E47-42B9-9393-4838EB58A7C8}"/>
            </a:ext>
          </a:extLst>
        </xdr:cNvPr>
        <xdr:cNvSpPr/>
      </xdr:nvSpPr>
      <xdr:spPr>
        <a:xfrm>
          <a:off x="33845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12F24533-71FA-4A1B-936C-1787C1A012C0}"/>
            </a:ext>
          </a:extLst>
        </xdr:cNvPr>
        <xdr:cNvSpPr/>
      </xdr:nvSpPr>
      <xdr:spPr>
        <a:xfrm>
          <a:off x="257175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9E51E40F-A6C9-48DF-B4A8-7EC5C3530ED9}"/>
            </a:ext>
          </a:extLst>
        </xdr:cNvPr>
        <xdr:cNvSpPr/>
      </xdr:nvSpPr>
      <xdr:spPr>
        <a:xfrm>
          <a:off x="1778000" y="1006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63B58366-BDE7-4F89-8FC3-77622A56A971}"/>
            </a:ext>
          </a:extLst>
        </xdr:cNvPr>
        <xdr:cNvSpPr/>
      </xdr:nvSpPr>
      <xdr:spPr>
        <a:xfrm>
          <a:off x="984250" y="100272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8C816EF-419E-4957-9F9B-C70EC996F76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C1652C5-E33D-4637-8228-569539B458E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B5ABBB6-F698-4187-9E0F-B56564E103F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8843A25-7EEB-4E7C-B764-5DA34576589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324EFE-314F-4409-8045-EB376FF4CBF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48260</xdr:rowOff>
    </xdr:from>
    <xdr:to>
      <xdr:col>24</xdr:col>
      <xdr:colOff>114300</xdr:colOff>
      <xdr:row>61</xdr:row>
      <xdr:rowOff>149860</xdr:rowOff>
    </xdr:to>
    <xdr:sp macro="" textlink="">
      <xdr:nvSpPr>
        <xdr:cNvPr id="187" name="楕円 186">
          <a:extLst>
            <a:ext uri="{FF2B5EF4-FFF2-40B4-BE49-F238E27FC236}">
              <a16:creationId xmlns:a16="http://schemas.microsoft.com/office/drawing/2014/main" id="{BEDC2309-9C4E-4C3F-9B54-9795F528E561}"/>
            </a:ext>
          </a:extLst>
        </xdr:cNvPr>
        <xdr:cNvSpPr/>
      </xdr:nvSpPr>
      <xdr:spPr>
        <a:xfrm>
          <a:off x="41275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26687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21FEA9C-92FC-4F02-84FA-293D9844F226}"/>
            </a:ext>
          </a:extLst>
        </xdr:cNvPr>
        <xdr:cNvSpPr txBox="1"/>
      </xdr:nvSpPr>
      <xdr:spPr>
        <a:xfrm>
          <a:off x="4216400"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105410</xdr:rowOff>
    </xdr:from>
    <xdr:to>
      <xdr:col>20</xdr:col>
      <xdr:colOff>38100</xdr:colOff>
      <xdr:row>62</xdr:row>
      <xdr:rowOff>35560</xdr:rowOff>
    </xdr:to>
    <xdr:sp macro="" textlink="">
      <xdr:nvSpPr>
        <xdr:cNvPr id="189" name="楕円 188">
          <a:extLst>
            <a:ext uri="{FF2B5EF4-FFF2-40B4-BE49-F238E27FC236}">
              <a16:creationId xmlns:a16="http://schemas.microsoft.com/office/drawing/2014/main" id="{9DE87815-306B-40E2-BB2A-A8698F729614}"/>
            </a:ext>
          </a:extLst>
        </xdr:cNvPr>
        <xdr:cNvSpPr/>
      </xdr:nvSpPr>
      <xdr:spPr>
        <a:xfrm>
          <a:off x="3384550" y="10182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99060</xdr:rowOff>
    </xdr:from>
    <xdr:to>
      <xdr:col>24</xdr:col>
      <xdr:colOff>63500</xdr:colOff>
      <xdr:row>61</xdr:row>
      <xdr:rowOff>156210</xdr:rowOff>
    </xdr:to>
    <xdr:cxnSp macro="">
      <xdr:nvCxnSpPr>
        <xdr:cNvPr id="190" name="直線コネクタ 189">
          <a:extLst>
            <a:ext uri="{FF2B5EF4-FFF2-40B4-BE49-F238E27FC236}">
              <a16:creationId xmlns:a16="http://schemas.microsoft.com/office/drawing/2014/main" id="{C455FCE1-436E-45EE-BABD-64B9E15D00AF}"/>
            </a:ext>
          </a:extLst>
        </xdr:cNvPr>
        <xdr:cNvCxnSpPr/>
      </xdr:nvCxnSpPr>
      <xdr:spPr>
        <a:xfrm flipV="1">
          <a:off x="3429000" y="10176510"/>
          <a:ext cx="7493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48260</xdr:rowOff>
    </xdr:from>
    <xdr:to>
      <xdr:col>15</xdr:col>
      <xdr:colOff>101600</xdr:colOff>
      <xdr:row>61</xdr:row>
      <xdr:rowOff>149860</xdr:rowOff>
    </xdr:to>
    <xdr:sp macro="" textlink="">
      <xdr:nvSpPr>
        <xdr:cNvPr id="191" name="楕円 190">
          <a:extLst>
            <a:ext uri="{FF2B5EF4-FFF2-40B4-BE49-F238E27FC236}">
              <a16:creationId xmlns:a16="http://schemas.microsoft.com/office/drawing/2014/main" id="{8837D8B9-D0BE-4916-AEFD-A2D798BB0B87}"/>
            </a:ext>
          </a:extLst>
        </xdr:cNvPr>
        <xdr:cNvSpPr/>
      </xdr:nvSpPr>
      <xdr:spPr>
        <a:xfrm>
          <a:off x="257175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99060</xdr:rowOff>
    </xdr:from>
    <xdr:to>
      <xdr:col>19</xdr:col>
      <xdr:colOff>177800</xdr:colOff>
      <xdr:row>61</xdr:row>
      <xdr:rowOff>156210</xdr:rowOff>
    </xdr:to>
    <xdr:cxnSp macro="">
      <xdr:nvCxnSpPr>
        <xdr:cNvPr id="192" name="直線コネクタ 191">
          <a:extLst>
            <a:ext uri="{FF2B5EF4-FFF2-40B4-BE49-F238E27FC236}">
              <a16:creationId xmlns:a16="http://schemas.microsoft.com/office/drawing/2014/main" id="{154A8784-5236-4EA4-9C66-249160D9A837}"/>
            </a:ext>
          </a:extLst>
        </xdr:cNvPr>
        <xdr:cNvCxnSpPr/>
      </xdr:nvCxnSpPr>
      <xdr:spPr>
        <a:xfrm>
          <a:off x="2622550" y="10176510"/>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147320</xdr:rowOff>
    </xdr:from>
    <xdr:to>
      <xdr:col>10</xdr:col>
      <xdr:colOff>165100</xdr:colOff>
      <xdr:row>62</xdr:row>
      <xdr:rowOff>77470</xdr:rowOff>
    </xdr:to>
    <xdr:sp macro="" textlink="">
      <xdr:nvSpPr>
        <xdr:cNvPr id="193" name="楕円 192">
          <a:extLst>
            <a:ext uri="{FF2B5EF4-FFF2-40B4-BE49-F238E27FC236}">
              <a16:creationId xmlns:a16="http://schemas.microsoft.com/office/drawing/2014/main" id="{D42AE01D-D93A-485F-84F9-E0A33CD73B00}"/>
            </a:ext>
          </a:extLst>
        </xdr:cNvPr>
        <xdr:cNvSpPr/>
      </xdr:nvSpPr>
      <xdr:spPr>
        <a:xfrm>
          <a:off x="1778000" y="10224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99060</xdr:rowOff>
    </xdr:from>
    <xdr:to>
      <xdr:col>15</xdr:col>
      <xdr:colOff>50800</xdr:colOff>
      <xdr:row>62</xdr:row>
      <xdr:rowOff>26670</xdr:rowOff>
    </xdr:to>
    <xdr:cxnSp macro="">
      <xdr:nvCxnSpPr>
        <xdr:cNvPr id="194" name="直線コネクタ 193">
          <a:extLst>
            <a:ext uri="{FF2B5EF4-FFF2-40B4-BE49-F238E27FC236}">
              <a16:creationId xmlns:a16="http://schemas.microsoft.com/office/drawing/2014/main" id="{D7508FF3-A6D0-432F-900F-6D41A48E9476}"/>
            </a:ext>
          </a:extLst>
        </xdr:cNvPr>
        <xdr:cNvCxnSpPr/>
      </xdr:nvCxnSpPr>
      <xdr:spPr>
        <a:xfrm flipV="1">
          <a:off x="1828800" y="10176510"/>
          <a:ext cx="79375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92075</xdr:rowOff>
    </xdr:from>
    <xdr:to>
      <xdr:col>6</xdr:col>
      <xdr:colOff>38100</xdr:colOff>
      <xdr:row>62</xdr:row>
      <xdr:rowOff>22225</xdr:rowOff>
    </xdr:to>
    <xdr:sp macro="" textlink="">
      <xdr:nvSpPr>
        <xdr:cNvPr id="195" name="楕円 194">
          <a:extLst>
            <a:ext uri="{FF2B5EF4-FFF2-40B4-BE49-F238E27FC236}">
              <a16:creationId xmlns:a16="http://schemas.microsoft.com/office/drawing/2014/main" id="{9DBFD51F-A0D1-4767-8275-2975771C049B}"/>
            </a:ext>
          </a:extLst>
        </xdr:cNvPr>
        <xdr:cNvSpPr/>
      </xdr:nvSpPr>
      <xdr:spPr>
        <a:xfrm>
          <a:off x="984250" y="101695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142875</xdr:rowOff>
    </xdr:from>
    <xdr:to>
      <xdr:col>10</xdr:col>
      <xdr:colOff>114300</xdr:colOff>
      <xdr:row>62</xdr:row>
      <xdr:rowOff>26670</xdr:rowOff>
    </xdr:to>
    <xdr:cxnSp macro="">
      <xdr:nvCxnSpPr>
        <xdr:cNvPr id="196" name="直線コネクタ 195">
          <a:extLst>
            <a:ext uri="{FF2B5EF4-FFF2-40B4-BE49-F238E27FC236}">
              <a16:creationId xmlns:a16="http://schemas.microsoft.com/office/drawing/2014/main" id="{78935205-A72B-487E-B731-97ED19A4CD5D}"/>
            </a:ext>
          </a:extLst>
        </xdr:cNvPr>
        <xdr:cNvCxnSpPr/>
      </xdr:nvCxnSpPr>
      <xdr:spPr>
        <a:xfrm>
          <a:off x="1028700" y="10220325"/>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BEBF0087-51D6-4146-9087-3548C6EBFA4F}"/>
            </a:ext>
          </a:extLst>
        </xdr:cNvPr>
        <xdr:cNvSpPr txBox="1"/>
      </xdr:nvSpPr>
      <xdr:spPr>
        <a:xfrm>
          <a:off x="3239144" y="987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5DB3EFFA-3483-4AE8-B7D1-B84C75C36D0E}"/>
            </a:ext>
          </a:extLst>
        </xdr:cNvPr>
        <xdr:cNvSpPr txBox="1"/>
      </xdr:nvSpPr>
      <xdr:spPr>
        <a:xfrm>
          <a:off x="2439044" y="986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807B3ACE-F83C-4ED3-B4EB-010AEE2E6B37}"/>
            </a:ext>
          </a:extLst>
        </xdr:cNvPr>
        <xdr:cNvSpPr txBox="1"/>
      </xdr:nvSpPr>
      <xdr:spPr>
        <a:xfrm>
          <a:off x="1645294"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4208AE73-9108-4743-A174-61F1041E1015}"/>
            </a:ext>
          </a:extLst>
        </xdr:cNvPr>
        <xdr:cNvSpPr txBox="1"/>
      </xdr:nvSpPr>
      <xdr:spPr>
        <a:xfrm>
          <a:off x="8515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26687</xdr:rowOff>
    </xdr:from>
    <xdr:ext cx="405111" cy="259045"/>
    <xdr:sp macro="" textlink="">
      <xdr:nvSpPr>
        <xdr:cNvPr id="201" name="n_1mainValue【体育館・プール】&#10;有形固定資産減価償却率">
          <a:extLst>
            <a:ext uri="{FF2B5EF4-FFF2-40B4-BE49-F238E27FC236}">
              <a16:creationId xmlns:a16="http://schemas.microsoft.com/office/drawing/2014/main" id="{8AE887FD-4A75-4744-86BC-6F4EDA9BDC18}"/>
            </a:ext>
          </a:extLst>
        </xdr:cNvPr>
        <xdr:cNvSpPr txBox="1"/>
      </xdr:nvSpPr>
      <xdr:spPr>
        <a:xfrm>
          <a:off x="3239144" y="1026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140987</xdr:rowOff>
    </xdr:from>
    <xdr:ext cx="405111" cy="259045"/>
    <xdr:sp macro="" textlink="">
      <xdr:nvSpPr>
        <xdr:cNvPr id="202" name="n_2mainValue【体育館・プール】&#10;有形固定資産減価償却率">
          <a:extLst>
            <a:ext uri="{FF2B5EF4-FFF2-40B4-BE49-F238E27FC236}">
              <a16:creationId xmlns:a16="http://schemas.microsoft.com/office/drawing/2014/main" id="{BA695A90-CA0D-4EC7-A895-8669C7A28519}"/>
            </a:ext>
          </a:extLst>
        </xdr:cNvPr>
        <xdr:cNvSpPr txBox="1"/>
      </xdr:nvSpPr>
      <xdr:spPr>
        <a:xfrm>
          <a:off x="24390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68597</xdr:rowOff>
    </xdr:from>
    <xdr:ext cx="405111" cy="259045"/>
    <xdr:sp macro="" textlink="">
      <xdr:nvSpPr>
        <xdr:cNvPr id="203" name="n_3mainValue【体育館・プール】&#10;有形固定資産減価償却率">
          <a:extLst>
            <a:ext uri="{FF2B5EF4-FFF2-40B4-BE49-F238E27FC236}">
              <a16:creationId xmlns:a16="http://schemas.microsoft.com/office/drawing/2014/main" id="{E10BB8F1-6639-4B5C-85CC-7DF147F49FBB}"/>
            </a:ext>
          </a:extLst>
        </xdr:cNvPr>
        <xdr:cNvSpPr txBox="1"/>
      </xdr:nvSpPr>
      <xdr:spPr>
        <a:xfrm>
          <a:off x="1645294" y="1031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13352</xdr:rowOff>
    </xdr:from>
    <xdr:ext cx="405111" cy="259045"/>
    <xdr:sp macro="" textlink="">
      <xdr:nvSpPr>
        <xdr:cNvPr id="204" name="n_4mainValue【体育館・プール】&#10;有形固定資産減価償却率">
          <a:extLst>
            <a:ext uri="{FF2B5EF4-FFF2-40B4-BE49-F238E27FC236}">
              <a16:creationId xmlns:a16="http://schemas.microsoft.com/office/drawing/2014/main" id="{B8036613-9BFB-46D9-8630-D1FFEAD5BCCC}"/>
            </a:ext>
          </a:extLst>
        </xdr:cNvPr>
        <xdr:cNvSpPr txBox="1"/>
      </xdr:nvSpPr>
      <xdr:spPr>
        <a:xfrm>
          <a:off x="851544" y="1025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AEB86C0-DE6B-4350-B925-006EF4366B7F}"/>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13C37AE-8272-41B2-AEC0-DE98E993534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5069B7A-6801-4313-AB44-3A481B7E2FF4}"/>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4F951A2-F8FE-4BF9-8A7D-8CBB1CB9F13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AF58558-FAEB-43AA-B21F-DC21E9DB1F51}"/>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9545041-60E2-4D4F-9FB3-EB1B3EC4DECA}"/>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5CDD645-5AC4-4E3C-9A54-D54546FE677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68A73C4-C6F9-4B41-ACD3-891814676135}"/>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170C0D4-3FAE-4749-B2E9-C0D9759BCD67}"/>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DA5BD17-C10B-4ED1-90DE-F240E24C6C4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34E61F1-08CD-404F-9D91-F8C5A218C61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DAFF0ECF-7E5E-4C34-A7D5-37FF111D693C}"/>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7C8F777-E595-4CAA-8858-76413CD20822}"/>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357545D-9323-41CA-A38D-4B3ED061EE4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E612542-83E5-4A6B-BE71-85628576699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8A82AC4D-20DC-41C6-8458-4A27653CEB32}"/>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9C4FD9B-E666-44C6-AD0C-7C6F20B5D33A}"/>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2CC4A9E-081C-482C-BE92-86A215E21CEA}"/>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F6AF5EC-44DF-40E9-81EB-83AB7B770C7E}"/>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0A046C7-EEC7-4F24-BF97-C22A405A577A}"/>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B0A1AFD-5201-4A0B-852D-62286A94AA1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B495FDF3-B812-4622-83A4-F0CAACC01E98}"/>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8800D530-F322-4828-9754-046C4922D0C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896FEB41-A723-4478-943E-56552034AD07}"/>
            </a:ext>
          </a:extLst>
        </xdr:cNvPr>
        <xdr:cNvCxnSpPr/>
      </xdr:nvCxnSpPr>
      <xdr:spPr>
        <a:xfrm flipV="1">
          <a:off x="9429115" y="9365488"/>
          <a:ext cx="0" cy="123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99CD8FAE-20AE-454C-BBE4-CD00E9A7345E}"/>
            </a:ext>
          </a:extLst>
        </xdr:cNvPr>
        <xdr:cNvSpPr txBox="1"/>
      </xdr:nvSpPr>
      <xdr:spPr>
        <a:xfrm>
          <a:off x="9467850" y="1060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D5A06F9B-7F42-4815-86B8-0CC64505D806}"/>
            </a:ext>
          </a:extLst>
        </xdr:cNvPr>
        <xdr:cNvCxnSpPr/>
      </xdr:nvCxnSpPr>
      <xdr:spPr>
        <a:xfrm>
          <a:off x="9359900" y="10596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A7EC15F1-5A2E-46D2-BC2F-877551F0CC95}"/>
            </a:ext>
          </a:extLst>
        </xdr:cNvPr>
        <xdr:cNvSpPr txBox="1"/>
      </xdr:nvSpPr>
      <xdr:spPr>
        <a:xfrm>
          <a:off x="9467850" y="914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AA30372B-0F96-4548-B5AB-442AD1F94875}"/>
            </a:ext>
          </a:extLst>
        </xdr:cNvPr>
        <xdr:cNvCxnSpPr/>
      </xdr:nvCxnSpPr>
      <xdr:spPr>
        <a:xfrm>
          <a:off x="9359900" y="9365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34B7A057-C2A5-41C2-AFEE-04883F1A2E0D}"/>
            </a:ext>
          </a:extLst>
        </xdr:cNvPr>
        <xdr:cNvSpPr txBox="1"/>
      </xdr:nvSpPr>
      <xdr:spPr>
        <a:xfrm>
          <a:off x="9467850" y="10153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4738AD0C-EDC8-46D5-B809-97C293975FCE}"/>
            </a:ext>
          </a:extLst>
        </xdr:cNvPr>
        <xdr:cNvSpPr/>
      </xdr:nvSpPr>
      <xdr:spPr>
        <a:xfrm>
          <a:off x="9398000" y="102961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8963955F-E18A-4403-99E3-3F41930D982B}"/>
            </a:ext>
          </a:extLst>
        </xdr:cNvPr>
        <xdr:cNvSpPr/>
      </xdr:nvSpPr>
      <xdr:spPr>
        <a:xfrm>
          <a:off x="8636000" y="103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BE98F67D-C3E2-4486-B5E0-7210CE9F7B6C}"/>
            </a:ext>
          </a:extLst>
        </xdr:cNvPr>
        <xdr:cNvSpPr/>
      </xdr:nvSpPr>
      <xdr:spPr>
        <a:xfrm>
          <a:off x="7842250" y="10303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EAD28AA8-775D-4839-B4E9-BF22EDA215F5}"/>
            </a:ext>
          </a:extLst>
        </xdr:cNvPr>
        <xdr:cNvSpPr/>
      </xdr:nvSpPr>
      <xdr:spPr>
        <a:xfrm>
          <a:off x="7029450" y="103121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D64CA676-6E36-4545-8448-6AA23CFEDA8A}"/>
            </a:ext>
          </a:extLst>
        </xdr:cNvPr>
        <xdr:cNvSpPr/>
      </xdr:nvSpPr>
      <xdr:spPr>
        <a:xfrm>
          <a:off x="6235700" y="1030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2078710-ACAC-4A78-8C17-C5058C9A5158}"/>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E45C5B0-8693-480C-8F78-92FD87D1F38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6A692B-F49E-4D61-83B5-5F1BB2223DC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A8817E8-17ED-4F5E-AD27-16D3E0926E0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44F52A-3E95-4EE8-8DDA-7A9EE915FA6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12446</xdr:rowOff>
    </xdr:from>
    <xdr:to>
      <xdr:col>55</xdr:col>
      <xdr:colOff>50800</xdr:colOff>
      <xdr:row>63</xdr:row>
      <xdr:rowOff>114046</xdr:rowOff>
    </xdr:to>
    <xdr:sp macro="" textlink="">
      <xdr:nvSpPr>
        <xdr:cNvPr id="244" name="楕円 243">
          <a:extLst>
            <a:ext uri="{FF2B5EF4-FFF2-40B4-BE49-F238E27FC236}">
              <a16:creationId xmlns:a16="http://schemas.microsoft.com/office/drawing/2014/main" id="{8D6ABF6D-5295-496E-86B7-1A689C8AD9C0}"/>
            </a:ext>
          </a:extLst>
        </xdr:cNvPr>
        <xdr:cNvSpPr/>
      </xdr:nvSpPr>
      <xdr:spPr>
        <a:xfrm>
          <a:off x="9398000" y="104200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162323</xdr:rowOff>
    </xdr:from>
    <xdr:ext cx="469744" cy="259045"/>
    <xdr:sp macro="" textlink="">
      <xdr:nvSpPr>
        <xdr:cNvPr id="245" name="【体育館・プール】&#10;一人当たり面積該当値テキスト">
          <a:extLst>
            <a:ext uri="{FF2B5EF4-FFF2-40B4-BE49-F238E27FC236}">
              <a16:creationId xmlns:a16="http://schemas.microsoft.com/office/drawing/2014/main" id="{C4B1F0FE-814B-4EA6-B731-FC6732FE3E3E}"/>
            </a:ext>
          </a:extLst>
        </xdr:cNvPr>
        <xdr:cNvSpPr txBox="1"/>
      </xdr:nvSpPr>
      <xdr:spPr>
        <a:xfrm>
          <a:off x="9467850" y="1040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26924</xdr:rowOff>
    </xdr:from>
    <xdr:to>
      <xdr:col>50</xdr:col>
      <xdr:colOff>165100</xdr:colOff>
      <xdr:row>63</xdr:row>
      <xdr:rowOff>128524</xdr:rowOff>
    </xdr:to>
    <xdr:sp macro="" textlink="">
      <xdr:nvSpPr>
        <xdr:cNvPr id="246" name="楕円 245">
          <a:extLst>
            <a:ext uri="{FF2B5EF4-FFF2-40B4-BE49-F238E27FC236}">
              <a16:creationId xmlns:a16="http://schemas.microsoft.com/office/drawing/2014/main" id="{011B83DF-5B10-4291-A88F-0F08EA483B99}"/>
            </a:ext>
          </a:extLst>
        </xdr:cNvPr>
        <xdr:cNvSpPr/>
      </xdr:nvSpPr>
      <xdr:spPr>
        <a:xfrm>
          <a:off x="8636000" y="104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63246</xdr:rowOff>
    </xdr:from>
    <xdr:to>
      <xdr:col>55</xdr:col>
      <xdr:colOff>0</xdr:colOff>
      <xdr:row>63</xdr:row>
      <xdr:rowOff>77724</xdr:rowOff>
    </xdr:to>
    <xdr:cxnSp macro="">
      <xdr:nvCxnSpPr>
        <xdr:cNvPr id="247" name="直線コネクタ 246">
          <a:extLst>
            <a:ext uri="{FF2B5EF4-FFF2-40B4-BE49-F238E27FC236}">
              <a16:creationId xmlns:a16="http://schemas.microsoft.com/office/drawing/2014/main" id="{86532198-CE2A-4F78-8FC3-E73682FBE652}"/>
            </a:ext>
          </a:extLst>
        </xdr:cNvPr>
        <xdr:cNvCxnSpPr/>
      </xdr:nvCxnSpPr>
      <xdr:spPr>
        <a:xfrm flipV="1">
          <a:off x="8686800" y="10470896"/>
          <a:ext cx="74295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29210</xdr:rowOff>
    </xdr:from>
    <xdr:to>
      <xdr:col>46</xdr:col>
      <xdr:colOff>38100</xdr:colOff>
      <xdr:row>63</xdr:row>
      <xdr:rowOff>130810</xdr:rowOff>
    </xdr:to>
    <xdr:sp macro="" textlink="">
      <xdr:nvSpPr>
        <xdr:cNvPr id="248" name="楕円 247">
          <a:extLst>
            <a:ext uri="{FF2B5EF4-FFF2-40B4-BE49-F238E27FC236}">
              <a16:creationId xmlns:a16="http://schemas.microsoft.com/office/drawing/2014/main" id="{6EC73830-B208-43F5-8422-4CAE3B2EF598}"/>
            </a:ext>
          </a:extLst>
        </xdr:cNvPr>
        <xdr:cNvSpPr/>
      </xdr:nvSpPr>
      <xdr:spPr>
        <a:xfrm>
          <a:off x="7842250" y="10436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77724</xdr:rowOff>
    </xdr:from>
    <xdr:to>
      <xdr:col>50</xdr:col>
      <xdr:colOff>114300</xdr:colOff>
      <xdr:row>63</xdr:row>
      <xdr:rowOff>80010</xdr:rowOff>
    </xdr:to>
    <xdr:cxnSp macro="">
      <xdr:nvCxnSpPr>
        <xdr:cNvPr id="249" name="直線コネクタ 248">
          <a:extLst>
            <a:ext uri="{FF2B5EF4-FFF2-40B4-BE49-F238E27FC236}">
              <a16:creationId xmlns:a16="http://schemas.microsoft.com/office/drawing/2014/main" id="{0A1BC9FD-734C-4B24-B1C2-C4F583BB172C}"/>
            </a:ext>
          </a:extLst>
        </xdr:cNvPr>
        <xdr:cNvCxnSpPr/>
      </xdr:nvCxnSpPr>
      <xdr:spPr>
        <a:xfrm flipV="1">
          <a:off x="7886700" y="10485374"/>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32258</xdr:rowOff>
    </xdr:from>
    <xdr:to>
      <xdr:col>41</xdr:col>
      <xdr:colOff>101600</xdr:colOff>
      <xdr:row>63</xdr:row>
      <xdr:rowOff>133858</xdr:rowOff>
    </xdr:to>
    <xdr:sp macro="" textlink="">
      <xdr:nvSpPr>
        <xdr:cNvPr id="250" name="楕円 249">
          <a:extLst>
            <a:ext uri="{FF2B5EF4-FFF2-40B4-BE49-F238E27FC236}">
              <a16:creationId xmlns:a16="http://schemas.microsoft.com/office/drawing/2014/main" id="{B4CC4245-2B74-4015-A220-0E0CB0446527}"/>
            </a:ext>
          </a:extLst>
        </xdr:cNvPr>
        <xdr:cNvSpPr/>
      </xdr:nvSpPr>
      <xdr:spPr>
        <a:xfrm>
          <a:off x="7029450" y="1043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80010</xdr:rowOff>
    </xdr:from>
    <xdr:to>
      <xdr:col>45</xdr:col>
      <xdr:colOff>177800</xdr:colOff>
      <xdr:row>63</xdr:row>
      <xdr:rowOff>83058</xdr:rowOff>
    </xdr:to>
    <xdr:cxnSp macro="">
      <xdr:nvCxnSpPr>
        <xdr:cNvPr id="251" name="直線コネクタ 250">
          <a:extLst>
            <a:ext uri="{FF2B5EF4-FFF2-40B4-BE49-F238E27FC236}">
              <a16:creationId xmlns:a16="http://schemas.microsoft.com/office/drawing/2014/main" id="{4DA67F2C-8B23-480D-8BDB-7E396493A791}"/>
            </a:ext>
          </a:extLst>
        </xdr:cNvPr>
        <xdr:cNvCxnSpPr/>
      </xdr:nvCxnSpPr>
      <xdr:spPr>
        <a:xfrm flipV="1">
          <a:off x="7080250" y="10487660"/>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34544</xdr:rowOff>
    </xdr:from>
    <xdr:to>
      <xdr:col>36</xdr:col>
      <xdr:colOff>165100</xdr:colOff>
      <xdr:row>63</xdr:row>
      <xdr:rowOff>136144</xdr:rowOff>
    </xdr:to>
    <xdr:sp macro="" textlink="">
      <xdr:nvSpPr>
        <xdr:cNvPr id="252" name="楕円 251">
          <a:extLst>
            <a:ext uri="{FF2B5EF4-FFF2-40B4-BE49-F238E27FC236}">
              <a16:creationId xmlns:a16="http://schemas.microsoft.com/office/drawing/2014/main" id="{9B0C24BA-7F5E-4D55-9E05-93AEA66CB7E1}"/>
            </a:ext>
          </a:extLst>
        </xdr:cNvPr>
        <xdr:cNvSpPr/>
      </xdr:nvSpPr>
      <xdr:spPr>
        <a:xfrm>
          <a:off x="6235700" y="1044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83058</xdr:rowOff>
    </xdr:from>
    <xdr:to>
      <xdr:col>41</xdr:col>
      <xdr:colOff>50800</xdr:colOff>
      <xdr:row>63</xdr:row>
      <xdr:rowOff>85344</xdr:rowOff>
    </xdr:to>
    <xdr:cxnSp macro="">
      <xdr:nvCxnSpPr>
        <xdr:cNvPr id="253" name="直線コネクタ 252">
          <a:extLst>
            <a:ext uri="{FF2B5EF4-FFF2-40B4-BE49-F238E27FC236}">
              <a16:creationId xmlns:a16="http://schemas.microsoft.com/office/drawing/2014/main" id="{7395E218-755E-4474-BC98-3B9E3CE78637}"/>
            </a:ext>
          </a:extLst>
        </xdr:cNvPr>
        <xdr:cNvCxnSpPr/>
      </xdr:nvCxnSpPr>
      <xdr:spPr>
        <a:xfrm flipV="1">
          <a:off x="6286500" y="10490708"/>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C8A42486-076F-4BA7-8BA6-39BDF188B367}"/>
            </a:ext>
          </a:extLst>
        </xdr:cNvPr>
        <xdr:cNvSpPr txBox="1"/>
      </xdr:nvSpPr>
      <xdr:spPr>
        <a:xfrm>
          <a:off x="8458277" y="1008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A777903E-D86E-4BD8-A691-22E39151D784}"/>
            </a:ext>
          </a:extLst>
        </xdr:cNvPr>
        <xdr:cNvSpPr txBox="1"/>
      </xdr:nvSpPr>
      <xdr:spPr>
        <a:xfrm>
          <a:off x="7677227" y="1008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E78B1C4E-CA67-4248-8D9E-49407A7BDFB2}"/>
            </a:ext>
          </a:extLst>
        </xdr:cNvPr>
        <xdr:cNvSpPr txBox="1"/>
      </xdr:nvSpPr>
      <xdr:spPr>
        <a:xfrm>
          <a:off x="6864427"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0C82289F-9FED-4B1D-9C0D-3E77C0680331}"/>
            </a:ext>
          </a:extLst>
        </xdr:cNvPr>
        <xdr:cNvSpPr txBox="1"/>
      </xdr:nvSpPr>
      <xdr:spPr>
        <a:xfrm>
          <a:off x="6070677" y="1008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119651</xdr:rowOff>
    </xdr:from>
    <xdr:ext cx="469744" cy="259045"/>
    <xdr:sp macro="" textlink="">
      <xdr:nvSpPr>
        <xdr:cNvPr id="258" name="n_1mainValue【体育館・プール】&#10;一人当たり面積">
          <a:extLst>
            <a:ext uri="{FF2B5EF4-FFF2-40B4-BE49-F238E27FC236}">
              <a16:creationId xmlns:a16="http://schemas.microsoft.com/office/drawing/2014/main" id="{946545A1-46F2-48AA-A6DB-5C75652A530B}"/>
            </a:ext>
          </a:extLst>
        </xdr:cNvPr>
        <xdr:cNvSpPr txBox="1"/>
      </xdr:nvSpPr>
      <xdr:spPr>
        <a:xfrm>
          <a:off x="8458277" y="105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121937</xdr:rowOff>
    </xdr:from>
    <xdr:ext cx="469744" cy="259045"/>
    <xdr:sp macro="" textlink="">
      <xdr:nvSpPr>
        <xdr:cNvPr id="259" name="n_2mainValue【体育館・プール】&#10;一人当たり面積">
          <a:extLst>
            <a:ext uri="{FF2B5EF4-FFF2-40B4-BE49-F238E27FC236}">
              <a16:creationId xmlns:a16="http://schemas.microsoft.com/office/drawing/2014/main" id="{27179FFD-63E4-403D-9433-5B387FCC102D}"/>
            </a:ext>
          </a:extLst>
        </xdr:cNvPr>
        <xdr:cNvSpPr txBox="1"/>
      </xdr:nvSpPr>
      <xdr:spPr>
        <a:xfrm>
          <a:off x="767722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124985</xdr:rowOff>
    </xdr:from>
    <xdr:ext cx="469744" cy="259045"/>
    <xdr:sp macro="" textlink="">
      <xdr:nvSpPr>
        <xdr:cNvPr id="260" name="n_3mainValue【体育館・プール】&#10;一人当たり面積">
          <a:extLst>
            <a:ext uri="{FF2B5EF4-FFF2-40B4-BE49-F238E27FC236}">
              <a16:creationId xmlns:a16="http://schemas.microsoft.com/office/drawing/2014/main" id="{C84A4D10-6308-405F-8A6B-54228FA8A7D6}"/>
            </a:ext>
          </a:extLst>
        </xdr:cNvPr>
        <xdr:cNvSpPr txBox="1"/>
      </xdr:nvSpPr>
      <xdr:spPr>
        <a:xfrm>
          <a:off x="6864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127271</xdr:rowOff>
    </xdr:from>
    <xdr:ext cx="469744" cy="259045"/>
    <xdr:sp macro="" textlink="">
      <xdr:nvSpPr>
        <xdr:cNvPr id="261" name="n_4mainValue【体育館・プール】&#10;一人当たり面積">
          <a:extLst>
            <a:ext uri="{FF2B5EF4-FFF2-40B4-BE49-F238E27FC236}">
              <a16:creationId xmlns:a16="http://schemas.microsoft.com/office/drawing/2014/main" id="{19EFF9D9-67DF-44A2-BE88-F599C83A26CA}"/>
            </a:ext>
          </a:extLst>
        </xdr:cNvPr>
        <xdr:cNvSpPr txBox="1"/>
      </xdr:nvSpPr>
      <xdr:spPr>
        <a:xfrm>
          <a:off x="6070677" y="105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8676E57-9A86-4046-9984-5F0D1AC7ED7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3E3F849-A179-4CC9-A8B5-30F6546B10F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DFC2DE6-E979-4F7E-8EC6-8EA4D2435B8A}"/>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724CAEC-D036-491A-ADB5-F728EADACCA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EB31748-1A89-41D4-AC9A-06018AC6173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610D924-4EC3-479D-BAE2-72D384CF21D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5CA92D5-DCFC-4657-95C3-B8EF2B567F82}"/>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EF177D6-0287-49D0-B22B-0A06B14C70F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4D94C5B-7EFC-42A3-84C7-7782C17BDC7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6F36FB6-5C22-4B1C-AD85-DCF65A78288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0756F7C-4AE6-408D-86A8-290AC98C243B}"/>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C6A1C50-6214-4D93-AAF8-F92007F64D06}"/>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71C0A7E-46C4-47E7-B93E-DA2941E9608E}"/>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2206780C-4856-426D-BE7C-93E9A749729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D7C487E5-F198-4C05-B995-BAA896B28B1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6944D18F-57F6-4109-81FC-FE7BE42171AC}"/>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CE209C55-849C-42D1-9C31-C43236E2EF9B}"/>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C3D92AAB-C299-4235-BDD0-7EC1625A0B02}"/>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DAF9E35-1DD6-49C7-9413-40EE63B7FF05}"/>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318A5D2-8CC0-4529-BF83-7398F7F41D56}"/>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7DA2D8E4-5FEB-408C-AE5B-D6B4B49797CF}"/>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DD533B7-E3EA-4C4B-93C2-5B7FE1285789}"/>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78A2D1C-0FBD-4556-B6D5-4CFC4A990D41}"/>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B1019D38-71A6-494B-9CAC-CCC7E516E33E}"/>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32120D01-52C2-413A-BD98-F00556BFD844}"/>
            </a:ext>
          </a:extLst>
        </xdr:cNvPr>
        <xdr:cNvCxnSpPr/>
      </xdr:nvCxnSpPr>
      <xdr:spPr>
        <a:xfrm flipV="1">
          <a:off x="4177665" y="1279525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D8C787F3-0D98-4278-BC1F-EFC9AB7052D9}"/>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7D0FA90A-8D4C-49A6-9558-363A174C94F3}"/>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8392A28D-BCCC-44A0-9ABF-2A4C0ABACC3F}"/>
            </a:ext>
          </a:extLst>
        </xdr:cNvPr>
        <xdr:cNvSpPr txBox="1"/>
      </xdr:nvSpPr>
      <xdr:spPr>
        <a:xfrm>
          <a:off x="4216400" y="1257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19587574-D3C6-48E0-AA50-DB6E38EA640E}"/>
            </a:ext>
          </a:extLst>
        </xdr:cNvPr>
        <xdr:cNvCxnSpPr/>
      </xdr:nvCxnSpPr>
      <xdr:spPr>
        <a:xfrm>
          <a:off x="4108450" y="12795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6517F54-DD7A-48B7-8901-70FC9D409891}"/>
            </a:ext>
          </a:extLst>
        </xdr:cNvPr>
        <xdr:cNvSpPr txBox="1"/>
      </xdr:nvSpPr>
      <xdr:spPr>
        <a:xfrm>
          <a:off x="4216400" y="13425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C6556E6B-22B9-4858-959C-10BB5D501B42}"/>
            </a:ext>
          </a:extLst>
        </xdr:cNvPr>
        <xdr:cNvSpPr/>
      </xdr:nvSpPr>
      <xdr:spPr>
        <a:xfrm>
          <a:off x="4127500" y="1356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B6B0A149-4E1E-459F-8162-209D2A4B7DA5}"/>
            </a:ext>
          </a:extLst>
        </xdr:cNvPr>
        <xdr:cNvSpPr/>
      </xdr:nvSpPr>
      <xdr:spPr>
        <a:xfrm>
          <a:off x="3384550" y="135401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4FD6AAD1-B9E2-4CE1-896D-9C02677D0653}"/>
            </a:ext>
          </a:extLst>
        </xdr:cNvPr>
        <xdr:cNvSpPr/>
      </xdr:nvSpPr>
      <xdr:spPr>
        <a:xfrm>
          <a:off x="2571750" y="135153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E8FC4E9F-805E-4601-A39B-A61C41903247}"/>
            </a:ext>
          </a:extLst>
        </xdr:cNvPr>
        <xdr:cNvSpPr/>
      </xdr:nvSpPr>
      <xdr:spPr>
        <a:xfrm>
          <a:off x="1778000" y="13528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A5A8B0F6-5F1C-42FF-AC5B-B49780653B17}"/>
            </a:ext>
          </a:extLst>
        </xdr:cNvPr>
        <xdr:cNvSpPr/>
      </xdr:nvSpPr>
      <xdr:spPr>
        <a:xfrm>
          <a:off x="984250" y="135528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A504511-A491-4DE5-8EE9-4A7A86FAEA6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4551C32-799C-462F-A835-CA09ABBBBF9B}"/>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31307B-B0E2-4F06-846C-2A688E7B706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E596955-B992-4336-8176-F1458FFE3A0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D19DF2-A57A-4C73-8D3E-9C56939EA18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8255</xdr:rowOff>
    </xdr:from>
    <xdr:to>
      <xdr:col>24</xdr:col>
      <xdr:colOff>114300</xdr:colOff>
      <xdr:row>86</xdr:row>
      <xdr:rowOff>109855</xdr:rowOff>
    </xdr:to>
    <xdr:sp macro="" textlink="">
      <xdr:nvSpPr>
        <xdr:cNvPr id="302" name="楕円 301">
          <a:extLst>
            <a:ext uri="{FF2B5EF4-FFF2-40B4-BE49-F238E27FC236}">
              <a16:creationId xmlns:a16="http://schemas.microsoft.com/office/drawing/2014/main" id="{07ACCE11-1D63-4812-A88B-CE26E23EB281}"/>
            </a:ext>
          </a:extLst>
        </xdr:cNvPr>
        <xdr:cNvSpPr/>
      </xdr:nvSpPr>
      <xdr:spPr>
        <a:xfrm>
          <a:off x="4127500" y="1421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94632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1D7B0F11-AC8A-45A7-A685-CE8CCEF22926}"/>
            </a:ext>
          </a:extLst>
        </xdr:cNvPr>
        <xdr:cNvSpPr txBox="1"/>
      </xdr:nvSpPr>
      <xdr:spPr>
        <a:xfrm>
          <a:off x="4216400" y="14134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153036</xdr:rowOff>
    </xdr:from>
    <xdr:to>
      <xdr:col>20</xdr:col>
      <xdr:colOff>38100</xdr:colOff>
      <xdr:row>86</xdr:row>
      <xdr:rowOff>83186</xdr:rowOff>
    </xdr:to>
    <xdr:sp macro="" textlink="">
      <xdr:nvSpPr>
        <xdr:cNvPr id="304" name="楕円 303">
          <a:extLst>
            <a:ext uri="{FF2B5EF4-FFF2-40B4-BE49-F238E27FC236}">
              <a16:creationId xmlns:a16="http://schemas.microsoft.com/office/drawing/2014/main" id="{7D7A9E82-045C-4934-9774-ED8853A74E5F}"/>
            </a:ext>
          </a:extLst>
        </xdr:cNvPr>
        <xdr:cNvSpPr/>
      </xdr:nvSpPr>
      <xdr:spPr>
        <a:xfrm>
          <a:off x="3384550" y="141928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32386</xdr:rowOff>
    </xdr:from>
    <xdr:to>
      <xdr:col>24</xdr:col>
      <xdr:colOff>63500</xdr:colOff>
      <xdr:row>86</xdr:row>
      <xdr:rowOff>59055</xdr:rowOff>
    </xdr:to>
    <xdr:cxnSp macro="">
      <xdr:nvCxnSpPr>
        <xdr:cNvPr id="305" name="直線コネクタ 304">
          <a:extLst>
            <a:ext uri="{FF2B5EF4-FFF2-40B4-BE49-F238E27FC236}">
              <a16:creationId xmlns:a16="http://schemas.microsoft.com/office/drawing/2014/main" id="{BFCA1A53-1E35-4437-8C98-024DA2CE3C76}"/>
            </a:ext>
          </a:extLst>
        </xdr:cNvPr>
        <xdr:cNvCxnSpPr/>
      </xdr:nvCxnSpPr>
      <xdr:spPr>
        <a:xfrm>
          <a:off x="3429000" y="14237336"/>
          <a:ext cx="7493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130175</xdr:rowOff>
    </xdr:from>
    <xdr:to>
      <xdr:col>15</xdr:col>
      <xdr:colOff>101600</xdr:colOff>
      <xdr:row>86</xdr:row>
      <xdr:rowOff>60325</xdr:rowOff>
    </xdr:to>
    <xdr:sp macro="" textlink="">
      <xdr:nvSpPr>
        <xdr:cNvPr id="306" name="楕円 305">
          <a:extLst>
            <a:ext uri="{FF2B5EF4-FFF2-40B4-BE49-F238E27FC236}">
              <a16:creationId xmlns:a16="http://schemas.microsoft.com/office/drawing/2014/main" id="{3E07B38D-BAF1-4758-B21B-EF871D6FBE55}"/>
            </a:ext>
          </a:extLst>
        </xdr:cNvPr>
        <xdr:cNvSpPr/>
      </xdr:nvSpPr>
      <xdr:spPr>
        <a:xfrm>
          <a:off x="2571750" y="14170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9525</xdr:rowOff>
    </xdr:from>
    <xdr:to>
      <xdr:col>19</xdr:col>
      <xdr:colOff>177800</xdr:colOff>
      <xdr:row>86</xdr:row>
      <xdr:rowOff>32386</xdr:rowOff>
    </xdr:to>
    <xdr:cxnSp macro="">
      <xdr:nvCxnSpPr>
        <xdr:cNvPr id="307" name="直線コネクタ 306">
          <a:extLst>
            <a:ext uri="{FF2B5EF4-FFF2-40B4-BE49-F238E27FC236}">
              <a16:creationId xmlns:a16="http://schemas.microsoft.com/office/drawing/2014/main" id="{336A1981-9B10-4E0D-8C29-2F9A22CCBD41}"/>
            </a:ext>
          </a:extLst>
        </xdr:cNvPr>
        <xdr:cNvCxnSpPr/>
      </xdr:nvCxnSpPr>
      <xdr:spPr>
        <a:xfrm>
          <a:off x="2622550" y="14214475"/>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103505</xdr:rowOff>
    </xdr:from>
    <xdr:to>
      <xdr:col>10</xdr:col>
      <xdr:colOff>165100</xdr:colOff>
      <xdr:row>86</xdr:row>
      <xdr:rowOff>33655</xdr:rowOff>
    </xdr:to>
    <xdr:sp macro="" textlink="">
      <xdr:nvSpPr>
        <xdr:cNvPr id="308" name="楕円 307">
          <a:extLst>
            <a:ext uri="{FF2B5EF4-FFF2-40B4-BE49-F238E27FC236}">
              <a16:creationId xmlns:a16="http://schemas.microsoft.com/office/drawing/2014/main" id="{9B586E56-8C6D-4208-A305-5C3D287D1888}"/>
            </a:ext>
          </a:extLst>
        </xdr:cNvPr>
        <xdr:cNvSpPr/>
      </xdr:nvSpPr>
      <xdr:spPr>
        <a:xfrm>
          <a:off x="1778000" y="14143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154305</xdr:rowOff>
    </xdr:from>
    <xdr:to>
      <xdr:col>15</xdr:col>
      <xdr:colOff>50800</xdr:colOff>
      <xdr:row>86</xdr:row>
      <xdr:rowOff>9525</xdr:rowOff>
    </xdr:to>
    <xdr:cxnSp macro="">
      <xdr:nvCxnSpPr>
        <xdr:cNvPr id="309" name="直線コネクタ 308">
          <a:extLst>
            <a:ext uri="{FF2B5EF4-FFF2-40B4-BE49-F238E27FC236}">
              <a16:creationId xmlns:a16="http://schemas.microsoft.com/office/drawing/2014/main" id="{346C57D8-9A17-4E1F-858C-E286BE22AC91}"/>
            </a:ext>
          </a:extLst>
        </xdr:cNvPr>
        <xdr:cNvCxnSpPr/>
      </xdr:nvCxnSpPr>
      <xdr:spPr>
        <a:xfrm>
          <a:off x="1828800" y="14194155"/>
          <a:ext cx="79375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80645</xdr:rowOff>
    </xdr:from>
    <xdr:to>
      <xdr:col>6</xdr:col>
      <xdr:colOff>38100</xdr:colOff>
      <xdr:row>86</xdr:row>
      <xdr:rowOff>10795</xdr:rowOff>
    </xdr:to>
    <xdr:sp macro="" textlink="">
      <xdr:nvSpPr>
        <xdr:cNvPr id="310" name="楕円 309">
          <a:extLst>
            <a:ext uri="{FF2B5EF4-FFF2-40B4-BE49-F238E27FC236}">
              <a16:creationId xmlns:a16="http://schemas.microsoft.com/office/drawing/2014/main" id="{CCC6C461-33E7-4E94-AB90-1361C0B7CC10}"/>
            </a:ext>
          </a:extLst>
        </xdr:cNvPr>
        <xdr:cNvSpPr/>
      </xdr:nvSpPr>
      <xdr:spPr>
        <a:xfrm>
          <a:off x="984250" y="141204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131445</xdr:rowOff>
    </xdr:from>
    <xdr:to>
      <xdr:col>10</xdr:col>
      <xdr:colOff>114300</xdr:colOff>
      <xdr:row>85</xdr:row>
      <xdr:rowOff>154305</xdr:rowOff>
    </xdr:to>
    <xdr:cxnSp macro="">
      <xdr:nvCxnSpPr>
        <xdr:cNvPr id="311" name="直線コネクタ 310">
          <a:extLst>
            <a:ext uri="{FF2B5EF4-FFF2-40B4-BE49-F238E27FC236}">
              <a16:creationId xmlns:a16="http://schemas.microsoft.com/office/drawing/2014/main" id="{EA799622-5676-487F-8C13-BB4CEB7D0FA6}"/>
            </a:ext>
          </a:extLst>
        </xdr:cNvPr>
        <xdr:cNvCxnSpPr/>
      </xdr:nvCxnSpPr>
      <xdr:spPr>
        <a:xfrm>
          <a:off x="1028700" y="1417129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726B44FE-3C2A-4536-8E09-74759DB4D9F8}"/>
            </a:ext>
          </a:extLst>
        </xdr:cNvPr>
        <xdr:cNvSpPr txBox="1"/>
      </xdr:nvSpPr>
      <xdr:spPr>
        <a:xfrm>
          <a:off x="3239144" y="1332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E7747D61-1B1B-42AE-82D6-3CDFF206BBB2}"/>
            </a:ext>
          </a:extLst>
        </xdr:cNvPr>
        <xdr:cNvSpPr txBox="1"/>
      </xdr:nvSpPr>
      <xdr:spPr>
        <a:xfrm>
          <a:off x="2439044"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C2699F68-9532-4830-876C-A336375E3DDA}"/>
            </a:ext>
          </a:extLst>
        </xdr:cNvPr>
        <xdr:cNvSpPr txBox="1"/>
      </xdr:nvSpPr>
      <xdr:spPr>
        <a:xfrm>
          <a:off x="1645294"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33A2DD99-0BB2-4D20-AE8E-962E12BB4624}"/>
            </a:ext>
          </a:extLst>
        </xdr:cNvPr>
        <xdr:cNvSpPr txBox="1"/>
      </xdr:nvSpPr>
      <xdr:spPr>
        <a:xfrm>
          <a:off x="851544"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74313</xdr:rowOff>
    </xdr:from>
    <xdr:ext cx="405111" cy="259045"/>
    <xdr:sp macro="" textlink="">
      <xdr:nvSpPr>
        <xdr:cNvPr id="316" name="n_1mainValue【福祉施設】&#10;有形固定資産減価償却率">
          <a:extLst>
            <a:ext uri="{FF2B5EF4-FFF2-40B4-BE49-F238E27FC236}">
              <a16:creationId xmlns:a16="http://schemas.microsoft.com/office/drawing/2014/main" id="{AEDD2C24-EB1B-4637-AC00-57130855A6AC}"/>
            </a:ext>
          </a:extLst>
        </xdr:cNvPr>
        <xdr:cNvSpPr txBox="1"/>
      </xdr:nvSpPr>
      <xdr:spPr>
        <a:xfrm>
          <a:off x="3239144" y="1427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51452</xdr:rowOff>
    </xdr:from>
    <xdr:ext cx="405111" cy="259045"/>
    <xdr:sp macro="" textlink="">
      <xdr:nvSpPr>
        <xdr:cNvPr id="317" name="n_2mainValue【福祉施設】&#10;有形固定資産減価償却率">
          <a:extLst>
            <a:ext uri="{FF2B5EF4-FFF2-40B4-BE49-F238E27FC236}">
              <a16:creationId xmlns:a16="http://schemas.microsoft.com/office/drawing/2014/main" id="{72E4CF0A-982C-4A6C-B54B-254D6AB5405F}"/>
            </a:ext>
          </a:extLst>
        </xdr:cNvPr>
        <xdr:cNvSpPr txBox="1"/>
      </xdr:nvSpPr>
      <xdr:spPr>
        <a:xfrm>
          <a:off x="2439044" y="1425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24782</xdr:rowOff>
    </xdr:from>
    <xdr:ext cx="405111" cy="259045"/>
    <xdr:sp macro="" textlink="">
      <xdr:nvSpPr>
        <xdr:cNvPr id="318" name="n_3mainValue【福祉施設】&#10;有形固定資産減価償却率">
          <a:extLst>
            <a:ext uri="{FF2B5EF4-FFF2-40B4-BE49-F238E27FC236}">
              <a16:creationId xmlns:a16="http://schemas.microsoft.com/office/drawing/2014/main" id="{EC9023E3-35E9-4FAB-8751-77209BE30116}"/>
            </a:ext>
          </a:extLst>
        </xdr:cNvPr>
        <xdr:cNvSpPr txBox="1"/>
      </xdr:nvSpPr>
      <xdr:spPr>
        <a:xfrm>
          <a:off x="1645294" y="1422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1922</xdr:rowOff>
    </xdr:from>
    <xdr:ext cx="405111" cy="259045"/>
    <xdr:sp macro="" textlink="">
      <xdr:nvSpPr>
        <xdr:cNvPr id="319" name="n_4mainValue【福祉施設】&#10;有形固定資産減価償却率">
          <a:extLst>
            <a:ext uri="{FF2B5EF4-FFF2-40B4-BE49-F238E27FC236}">
              <a16:creationId xmlns:a16="http://schemas.microsoft.com/office/drawing/2014/main" id="{A205EFB9-D40C-42C1-BF78-93D0567E88F3}"/>
            </a:ext>
          </a:extLst>
        </xdr:cNvPr>
        <xdr:cNvSpPr txBox="1"/>
      </xdr:nvSpPr>
      <xdr:spPr>
        <a:xfrm>
          <a:off x="851544" y="1420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6FF6951-8DC2-4447-953D-770992EC8FD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51A1728F-F301-471D-9C7F-C540BFF0B98F}"/>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C3D9632-EC59-4F33-AF4D-D6034159999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247C9C3-F2D5-484D-A244-E1CB616C14BC}"/>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5D1E5478-1136-4330-B088-839772EEA1B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4518778-34C2-43F8-94D0-D1BC6B133935}"/>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E6E2898-8782-4CAE-9072-A296B4C3BA3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5C93186-C04C-4338-B85B-96113C971DF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6D66E1CB-6C59-4159-AD8C-59369715B3A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B328958-18CC-457B-8339-E50DB11ED1C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BFEDF89E-7DF8-4601-AB68-71D7B9A3F52E}"/>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F42732D-8A1B-45AA-AFB4-A27CBB63B857}"/>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79045E39-7FF2-4AC0-934E-D34932BBE7A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FCFE5C2C-8275-445B-BD84-B804BBD03A87}"/>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B9BFFDB-5C64-4D1D-BD47-69A8796761D8}"/>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38451B8D-ED44-4AE7-8F1C-0C0FB741D2E7}"/>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E39EBB0E-FC02-41D1-8B6D-2F8729BCF3F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BB12BF88-F602-4696-8D7F-7B32356DE85B}"/>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6D9D063F-22C8-4709-A90A-89E5E539DDC4}"/>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F17D50CD-5E91-47C2-A968-5D2131997D33}"/>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C8F34820-C9C8-46E1-ADDE-A0A0463A791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215189CD-4079-4733-A4C6-79530299E28B}"/>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8739A251-2D90-4387-87E5-BEE2C794E29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FB620A91-26FE-402E-80CF-974D2E18D558}"/>
            </a:ext>
          </a:extLst>
        </xdr:cNvPr>
        <xdr:cNvCxnSpPr/>
      </xdr:nvCxnSpPr>
      <xdr:spPr>
        <a:xfrm flipV="1">
          <a:off x="9429115" y="12759017"/>
          <a:ext cx="0" cy="1559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1A75FA1B-429E-412F-A18D-6820729CA563}"/>
            </a:ext>
          </a:extLst>
        </xdr:cNvPr>
        <xdr:cNvSpPr txBox="1"/>
      </xdr:nvSpPr>
      <xdr:spPr>
        <a:xfrm>
          <a:off x="9467850" y="1432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EE416D20-FF4E-48FF-B1E0-1FDBB9F4FA3C}"/>
            </a:ext>
          </a:extLst>
        </xdr:cNvPr>
        <xdr:cNvCxnSpPr/>
      </xdr:nvCxnSpPr>
      <xdr:spPr>
        <a:xfrm>
          <a:off x="9359900" y="143183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17F22797-06CC-41C0-96A7-103B65BFB4B8}"/>
            </a:ext>
          </a:extLst>
        </xdr:cNvPr>
        <xdr:cNvSpPr txBox="1"/>
      </xdr:nvSpPr>
      <xdr:spPr>
        <a:xfrm>
          <a:off x="9467850" y="1254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472B3206-384F-45C5-917F-0315C009695B}"/>
            </a:ext>
          </a:extLst>
        </xdr:cNvPr>
        <xdr:cNvCxnSpPr/>
      </xdr:nvCxnSpPr>
      <xdr:spPr>
        <a:xfrm>
          <a:off x="9359900" y="127590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82C3AAE8-7CAA-45B1-A8EE-3B599BC0AAF4}"/>
            </a:ext>
          </a:extLst>
        </xdr:cNvPr>
        <xdr:cNvSpPr txBox="1"/>
      </xdr:nvSpPr>
      <xdr:spPr>
        <a:xfrm>
          <a:off x="9467850" y="14054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65120EF4-4D4C-44F0-9511-FB3FAB3271A6}"/>
            </a:ext>
          </a:extLst>
        </xdr:cNvPr>
        <xdr:cNvSpPr/>
      </xdr:nvSpPr>
      <xdr:spPr>
        <a:xfrm>
          <a:off x="9398000" y="142026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10BD588E-29E7-4F79-A8E0-4E31E1DC91D1}"/>
            </a:ext>
          </a:extLst>
        </xdr:cNvPr>
        <xdr:cNvSpPr/>
      </xdr:nvSpPr>
      <xdr:spPr>
        <a:xfrm>
          <a:off x="8636000" y="1425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9E2F1488-75EF-43A9-9C57-EF274030BC63}"/>
            </a:ext>
          </a:extLst>
        </xdr:cNvPr>
        <xdr:cNvSpPr/>
      </xdr:nvSpPr>
      <xdr:spPr>
        <a:xfrm>
          <a:off x="7842250" y="14259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B38B6851-B6BE-4877-A741-EBFC966D5682}"/>
            </a:ext>
          </a:extLst>
        </xdr:cNvPr>
        <xdr:cNvSpPr/>
      </xdr:nvSpPr>
      <xdr:spPr>
        <a:xfrm>
          <a:off x="7029450" y="142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03FEF590-93AB-427A-8261-32B7FACE421B}"/>
            </a:ext>
          </a:extLst>
        </xdr:cNvPr>
        <xdr:cNvSpPr/>
      </xdr:nvSpPr>
      <xdr:spPr>
        <a:xfrm>
          <a:off x="6235700" y="1426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5E1493F-6A81-4FCA-9E2C-30BCA47391C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EB47D0E-7BFB-4C8A-A749-E9F7A73DDE5F}"/>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B29350B-CCB4-4945-9687-1A983407101B}"/>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1DF78A-4DA1-46DC-81D6-B2A8D2621F6D}"/>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C0F3291-5F7B-40B7-9C2D-7CE5A34A3A02}"/>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57138</xdr:rowOff>
    </xdr:from>
    <xdr:to>
      <xdr:col>55</xdr:col>
      <xdr:colOff>50800</xdr:colOff>
      <xdr:row>86</xdr:row>
      <xdr:rowOff>158738</xdr:rowOff>
    </xdr:to>
    <xdr:sp macro="" textlink="">
      <xdr:nvSpPr>
        <xdr:cNvPr id="359" name="楕円 358">
          <a:extLst>
            <a:ext uri="{FF2B5EF4-FFF2-40B4-BE49-F238E27FC236}">
              <a16:creationId xmlns:a16="http://schemas.microsoft.com/office/drawing/2014/main" id="{9D937FCA-0A0C-4103-8C0C-BC071535FF87}"/>
            </a:ext>
          </a:extLst>
        </xdr:cNvPr>
        <xdr:cNvSpPr/>
      </xdr:nvSpPr>
      <xdr:spPr>
        <a:xfrm>
          <a:off x="9398000" y="14262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143515</xdr:rowOff>
    </xdr:from>
    <xdr:ext cx="469744" cy="259045"/>
    <xdr:sp macro="" textlink="">
      <xdr:nvSpPr>
        <xdr:cNvPr id="360" name="【福祉施設】&#10;一人当たり面積該当値テキスト">
          <a:extLst>
            <a:ext uri="{FF2B5EF4-FFF2-40B4-BE49-F238E27FC236}">
              <a16:creationId xmlns:a16="http://schemas.microsoft.com/office/drawing/2014/main" id="{2ECD83C6-BE15-4FBE-A860-B741838BD366}"/>
            </a:ext>
          </a:extLst>
        </xdr:cNvPr>
        <xdr:cNvSpPr txBox="1"/>
      </xdr:nvSpPr>
      <xdr:spPr>
        <a:xfrm>
          <a:off x="9467850" y="1418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57214</xdr:rowOff>
    </xdr:from>
    <xdr:to>
      <xdr:col>50</xdr:col>
      <xdr:colOff>165100</xdr:colOff>
      <xdr:row>86</xdr:row>
      <xdr:rowOff>158814</xdr:rowOff>
    </xdr:to>
    <xdr:sp macro="" textlink="">
      <xdr:nvSpPr>
        <xdr:cNvPr id="361" name="楕円 360">
          <a:extLst>
            <a:ext uri="{FF2B5EF4-FFF2-40B4-BE49-F238E27FC236}">
              <a16:creationId xmlns:a16="http://schemas.microsoft.com/office/drawing/2014/main" id="{D07F282C-B616-4C75-89F8-3B94307F1338}"/>
            </a:ext>
          </a:extLst>
        </xdr:cNvPr>
        <xdr:cNvSpPr/>
      </xdr:nvSpPr>
      <xdr:spPr>
        <a:xfrm>
          <a:off x="8636000" y="1426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107938</xdr:rowOff>
    </xdr:from>
    <xdr:to>
      <xdr:col>55</xdr:col>
      <xdr:colOff>0</xdr:colOff>
      <xdr:row>86</xdr:row>
      <xdr:rowOff>108014</xdr:rowOff>
    </xdr:to>
    <xdr:cxnSp macro="">
      <xdr:nvCxnSpPr>
        <xdr:cNvPr id="362" name="直線コネクタ 361">
          <a:extLst>
            <a:ext uri="{FF2B5EF4-FFF2-40B4-BE49-F238E27FC236}">
              <a16:creationId xmlns:a16="http://schemas.microsoft.com/office/drawing/2014/main" id="{255C4624-AE32-4257-984A-894A99EB7BD0}"/>
            </a:ext>
          </a:extLst>
        </xdr:cNvPr>
        <xdr:cNvCxnSpPr/>
      </xdr:nvCxnSpPr>
      <xdr:spPr>
        <a:xfrm flipV="1">
          <a:off x="8686800" y="14312888"/>
          <a:ext cx="7429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57290</xdr:rowOff>
    </xdr:from>
    <xdr:to>
      <xdr:col>46</xdr:col>
      <xdr:colOff>38100</xdr:colOff>
      <xdr:row>86</xdr:row>
      <xdr:rowOff>158890</xdr:rowOff>
    </xdr:to>
    <xdr:sp macro="" textlink="">
      <xdr:nvSpPr>
        <xdr:cNvPr id="363" name="楕円 362">
          <a:extLst>
            <a:ext uri="{FF2B5EF4-FFF2-40B4-BE49-F238E27FC236}">
              <a16:creationId xmlns:a16="http://schemas.microsoft.com/office/drawing/2014/main" id="{5929356A-EEC3-401E-820D-E81FED753A72}"/>
            </a:ext>
          </a:extLst>
        </xdr:cNvPr>
        <xdr:cNvSpPr/>
      </xdr:nvSpPr>
      <xdr:spPr>
        <a:xfrm>
          <a:off x="7842250" y="14262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108014</xdr:rowOff>
    </xdr:from>
    <xdr:to>
      <xdr:col>50</xdr:col>
      <xdr:colOff>114300</xdr:colOff>
      <xdr:row>86</xdr:row>
      <xdr:rowOff>108090</xdr:rowOff>
    </xdr:to>
    <xdr:cxnSp macro="">
      <xdr:nvCxnSpPr>
        <xdr:cNvPr id="364" name="直線コネクタ 363">
          <a:extLst>
            <a:ext uri="{FF2B5EF4-FFF2-40B4-BE49-F238E27FC236}">
              <a16:creationId xmlns:a16="http://schemas.microsoft.com/office/drawing/2014/main" id="{B6FD6176-6BD5-44C9-81CF-93EFDAF6429C}"/>
            </a:ext>
          </a:extLst>
        </xdr:cNvPr>
        <xdr:cNvCxnSpPr/>
      </xdr:nvCxnSpPr>
      <xdr:spPr>
        <a:xfrm flipV="1">
          <a:off x="7886700" y="14312964"/>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57404</xdr:rowOff>
    </xdr:from>
    <xdr:to>
      <xdr:col>41</xdr:col>
      <xdr:colOff>101600</xdr:colOff>
      <xdr:row>86</xdr:row>
      <xdr:rowOff>159004</xdr:rowOff>
    </xdr:to>
    <xdr:sp macro="" textlink="">
      <xdr:nvSpPr>
        <xdr:cNvPr id="365" name="楕円 364">
          <a:extLst>
            <a:ext uri="{FF2B5EF4-FFF2-40B4-BE49-F238E27FC236}">
              <a16:creationId xmlns:a16="http://schemas.microsoft.com/office/drawing/2014/main" id="{D67824A6-4F71-4B92-BCAF-30B951AD790D}"/>
            </a:ext>
          </a:extLst>
        </xdr:cNvPr>
        <xdr:cNvSpPr/>
      </xdr:nvSpPr>
      <xdr:spPr>
        <a:xfrm>
          <a:off x="7029450" y="1426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108090</xdr:rowOff>
    </xdr:from>
    <xdr:to>
      <xdr:col>45</xdr:col>
      <xdr:colOff>177800</xdr:colOff>
      <xdr:row>86</xdr:row>
      <xdr:rowOff>108204</xdr:rowOff>
    </xdr:to>
    <xdr:cxnSp macro="">
      <xdr:nvCxnSpPr>
        <xdr:cNvPr id="366" name="直線コネクタ 365">
          <a:extLst>
            <a:ext uri="{FF2B5EF4-FFF2-40B4-BE49-F238E27FC236}">
              <a16:creationId xmlns:a16="http://schemas.microsoft.com/office/drawing/2014/main" id="{F5CCDD05-E24A-40C9-B1F4-916ED48BE57A}"/>
            </a:ext>
          </a:extLst>
        </xdr:cNvPr>
        <xdr:cNvCxnSpPr/>
      </xdr:nvCxnSpPr>
      <xdr:spPr>
        <a:xfrm flipV="1">
          <a:off x="7080250" y="14313040"/>
          <a:ext cx="80645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57519</xdr:rowOff>
    </xdr:from>
    <xdr:to>
      <xdr:col>36</xdr:col>
      <xdr:colOff>165100</xdr:colOff>
      <xdr:row>86</xdr:row>
      <xdr:rowOff>159119</xdr:rowOff>
    </xdr:to>
    <xdr:sp macro="" textlink="">
      <xdr:nvSpPr>
        <xdr:cNvPr id="367" name="楕円 366">
          <a:extLst>
            <a:ext uri="{FF2B5EF4-FFF2-40B4-BE49-F238E27FC236}">
              <a16:creationId xmlns:a16="http://schemas.microsoft.com/office/drawing/2014/main" id="{540CE0CB-65C2-41A1-A2D4-E8B66944CA82}"/>
            </a:ext>
          </a:extLst>
        </xdr:cNvPr>
        <xdr:cNvSpPr/>
      </xdr:nvSpPr>
      <xdr:spPr>
        <a:xfrm>
          <a:off x="6235700" y="142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108204</xdr:rowOff>
    </xdr:from>
    <xdr:to>
      <xdr:col>41</xdr:col>
      <xdr:colOff>50800</xdr:colOff>
      <xdr:row>86</xdr:row>
      <xdr:rowOff>108319</xdr:rowOff>
    </xdr:to>
    <xdr:cxnSp macro="">
      <xdr:nvCxnSpPr>
        <xdr:cNvPr id="368" name="直線コネクタ 367">
          <a:extLst>
            <a:ext uri="{FF2B5EF4-FFF2-40B4-BE49-F238E27FC236}">
              <a16:creationId xmlns:a16="http://schemas.microsoft.com/office/drawing/2014/main" id="{5557967A-9A67-47BE-BDCB-23E065CE3FBE}"/>
            </a:ext>
          </a:extLst>
        </xdr:cNvPr>
        <xdr:cNvCxnSpPr/>
      </xdr:nvCxnSpPr>
      <xdr:spPr>
        <a:xfrm flipV="1">
          <a:off x="6286500" y="14313154"/>
          <a:ext cx="79375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865850BD-BE2E-4C28-98A7-69741B836935}"/>
            </a:ext>
          </a:extLst>
        </xdr:cNvPr>
        <xdr:cNvSpPr txBox="1"/>
      </xdr:nvSpPr>
      <xdr:spPr>
        <a:xfrm>
          <a:off x="8458277" y="140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0B9EA838-58B2-4A92-866E-ADF2E52D352C}"/>
            </a:ext>
          </a:extLst>
        </xdr:cNvPr>
        <xdr:cNvSpPr txBox="1"/>
      </xdr:nvSpPr>
      <xdr:spPr>
        <a:xfrm>
          <a:off x="7677227" y="1404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36247CC8-BD78-45FD-A391-C2D33AD75709}"/>
            </a:ext>
          </a:extLst>
        </xdr:cNvPr>
        <xdr:cNvSpPr txBox="1"/>
      </xdr:nvSpPr>
      <xdr:spPr>
        <a:xfrm>
          <a:off x="6864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240831B8-6073-4294-8DCA-9C53B244124C}"/>
            </a:ext>
          </a:extLst>
        </xdr:cNvPr>
        <xdr:cNvSpPr txBox="1"/>
      </xdr:nvSpPr>
      <xdr:spPr>
        <a:xfrm>
          <a:off x="6070677" y="1404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149941</xdr:rowOff>
    </xdr:from>
    <xdr:ext cx="469744" cy="259045"/>
    <xdr:sp macro="" textlink="">
      <xdr:nvSpPr>
        <xdr:cNvPr id="373" name="n_1mainValue【福祉施設】&#10;一人当たり面積">
          <a:extLst>
            <a:ext uri="{FF2B5EF4-FFF2-40B4-BE49-F238E27FC236}">
              <a16:creationId xmlns:a16="http://schemas.microsoft.com/office/drawing/2014/main" id="{156D5967-6B1D-4CF1-9CCC-02D0D95E3F00}"/>
            </a:ext>
          </a:extLst>
        </xdr:cNvPr>
        <xdr:cNvSpPr txBox="1"/>
      </xdr:nvSpPr>
      <xdr:spPr>
        <a:xfrm>
          <a:off x="8458277" y="1435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150017</xdr:rowOff>
    </xdr:from>
    <xdr:ext cx="469744" cy="259045"/>
    <xdr:sp macro="" textlink="">
      <xdr:nvSpPr>
        <xdr:cNvPr id="374" name="n_2mainValue【福祉施設】&#10;一人当たり面積">
          <a:extLst>
            <a:ext uri="{FF2B5EF4-FFF2-40B4-BE49-F238E27FC236}">
              <a16:creationId xmlns:a16="http://schemas.microsoft.com/office/drawing/2014/main" id="{C6CD47FD-ECF8-44A3-94B2-57E92FA53B0B}"/>
            </a:ext>
          </a:extLst>
        </xdr:cNvPr>
        <xdr:cNvSpPr txBox="1"/>
      </xdr:nvSpPr>
      <xdr:spPr>
        <a:xfrm>
          <a:off x="7677227" y="1435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150131</xdr:rowOff>
    </xdr:from>
    <xdr:ext cx="469744" cy="259045"/>
    <xdr:sp macro="" textlink="">
      <xdr:nvSpPr>
        <xdr:cNvPr id="375" name="n_3mainValue【福祉施設】&#10;一人当たり面積">
          <a:extLst>
            <a:ext uri="{FF2B5EF4-FFF2-40B4-BE49-F238E27FC236}">
              <a16:creationId xmlns:a16="http://schemas.microsoft.com/office/drawing/2014/main" id="{68C2184C-CFE5-4D72-9281-486E006D1CBB}"/>
            </a:ext>
          </a:extLst>
        </xdr:cNvPr>
        <xdr:cNvSpPr txBox="1"/>
      </xdr:nvSpPr>
      <xdr:spPr>
        <a:xfrm>
          <a:off x="6864427" y="1435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150246</xdr:rowOff>
    </xdr:from>
    <xdr:ext cx="469744" cy="259045"/>
    <xdr:sp macro="" textlink="">
      <xdr:nvSpPr>
        <xdr:cNvPr id="376" name="n_4mainValue【福祉施設】&#10;一人当たり面積">
          <a:extLst>
            <a:ext uri="{FF2B5EF4-FFF2-40B4-BE49-F238E27FC236}">
              <a16:creationId xmlns:a16="http://schemas.microsoft.com/office/drawing/2014/main" id="{9FD13B83-5FE2-4EB9-852E-09E52FD1E659}"/>
            </a:ext>
          </a:extLst>
        </xdr:cNvPr>
        <xdr:cNvSpPr txBox="1"/>
      </xdr:nvSpPr>
      <xdr:spPr>
        <a:xfrm>
          <a:off x="6070677" y="1435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3EC843E-D6CE-44B2-BF56-BF67937E59A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95CD2BF-B3F5-40E7-9517-AB6C8F4AF49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9F46C01-AAB9-41B4-8DEE-0FDEADF5FA2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FB290E6-7DD7-4FBB-8E26-9539C262C3C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19263AF-575B-47C0-8ACC-F26778470A4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2DB3033-AF1E-4091-9D82-83BB8A0D161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7D28D59-7CD7-42FB-8881-13F51442938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93FDEC79-3A52-4721-9F2E-137D49761687}"/>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203582C-4187-479D-AACA-82B479551AAA}"/>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A45EAD0-ADA6-4B42-B34D-95DEEB98133C}"/>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B747DC2F-0D85-4744-A274-5EE324CF11B4}"/>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392EF685-B441-42FE-9698-E10171B1976F}"/>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96DAA4E1-0765-419A-A4E2-8FE9219F0329}"/>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14848F83-53F1-4C7E-AB95-30E167AFEC6B}"/>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A436ACC0-86A4-4573-9319-1E3CA80C7A5F}"/>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47140E71-4C29-4C04-AD9A-409A33E0A7EC}"/>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36A86273-8163-4968-AD67-B1A254F02A10}"/>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91F4CE64-2464-47F6-BA82-9998DF067857}"/>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7E78FAFE-F8A9-4B4F-9EBD-A675E587659E}"/>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AAD91F2E-B13E-4DA7-AB62-6734FCE90ACF}"/>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9C792916-158B-49C7-8EEC-1210CF7CF9EA}"/>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B0C4E2F0-27A2-43E1-B493-B163B88513BE}"/>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791F5A08-8BE4-4131-A35F-33052BBC17E8}"/>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918D9F3-7000-4D2B-BF35-CC9AEAD0B8D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2D2B617F-BBB6-48D6-BEA4-07FB93A5885B}"/>
            </a:ext>
          </a:extLst>
        </xdr:cNvPr>
        <xdr:cNvCxnSpPr/>
      </xdr:nvCxnSpPr>
      <xdr:spPr>
        <a:xfrm flipV="1">
          <a:off x="4177665" y="168344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829E72C4-9144-4994-BA86-C3E8F210DFA5}"/>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8FFAE49C-206D-42B1-9A8B-810E401C3F08}"/>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96330BB9-A6E5-43C7-932F-D9B76000FCF1}"/>
            </a:ext>
          </a:extLst>
        </xdr:cNvPr>
        <xdr:cNvSpPr txBox="1"/>
      </xdr:nvSpPr>
      <xdr:spPr>
        <a:xfrm>
          <a:off x="4216400" y="1660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C158C51D-C81B-4120-95D9-2383F37CB4B5}"/>
            </a:ext>
          </a:extLst>
        </xdr:cNvPr>
        <xdr:cNvCxnSpPr/>
      </xdr:nvCxnSpPr>
      <xdr:spPr>
        <a:xfrm>
          <a:off x="4108450" y="16834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DEECE13-C599-424F-920A-EFCAE91AA002}"/>
            </a:ext>
          </a:extLst>
        </xdr:cNvPr>
        <xdr:cNvSpPr txBox="1"/>
      </xdr:nvSpPr>
      <xdr:spPr>
        <a:xfrm>
          <a:off x="4216400" y="17324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FABCCDE6-C203-4820-8730-4B8F2916159B}"/>
            </a:ext>
          </a:extLst>
        </xdr:cNvPr>
        <xdr:cNvSpPr/>
      </xdr:nvSpPr>
      <xdr:spPr>
        <a:xfrm>
          <a:off x="412750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3F23469C-EB53-4F0B-8609-131AE11EDF2C}"/>
            </a:ext>
          </a:extLst>
        </xdr:cNvPr>
        <xdr:cNvSpPr/>
      </xdr:nvSpPr>
      <xdr:spPr>
        <a:xfrm>
          <a:off x="3384550" y="17322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85C571E4-42BF-4449-A983-746C951B5387}"/>
            </a:ext>
          </a:extLst>
        </xdr:cNvPr>
        <xdr:cNvSpPr/>
      </xdr:nvSpPr>
      <xdr:spPr>
        <a:xfrm>
          <a:off x="2571750" y="1727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386556A0-6EEC-4832-99B3-425D29DF771E}"/>
            </a:ext>
          </a:extLst>
        </xdr:cNvPr>
        <xdr:cNvSpPr/>
      </xdr:nvSpPr>
      <xdr:spPr>
        <a:xfrm>
          <a:off x="177800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FDAA6C55-7D70-41CB-A110-5DCB21E047C6}"/>
            </a:ext>
          </a:extLst>
        </xdr:cNvPr>
        <xdr:cNvSpPr/>
      </xdr:nvSpPr>
      <xdr:spPr>
        <a:xfrm>
          <a:off x="984250" y="172123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3730F1B-E808-4B52-928E-0BCAD7076224}"/>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ACDF188-9214-4558-B2C9-4C679B41E5FF}"/>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03B4B4F-E009-44FE-9B58-3B7984D70E1B}"/>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209A766-314E-4B93-8CF9-749BC173DAAE}"/>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E198624-2E9B-4FDB-BFC4-923D77C29247}"/>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21589</xdr:rowOff>
    </xdr:from>
    <xdr:to>
      <xdr:col>24</xdr:col>
      <xdr:colOff>114300</xdr:colOff>
      <xdr:row>103</xdr:row>
      <xdr:rowOff>123189</xdr:rowOff>
    </xdr:to>
    <xdr:sp macro="" textlink="">
      <xdr:nvSpPr>
        <xdr:cNvPr id="417" name="楕円 416">
          <a:extLst>
            <a:ext uri="{FF2B5EF4-FFF2-40B4-BE49-F238E27FC236}">
              <a16:creationId xmlns:a16="http://schemas.microsoft.com/office/drawing/2014/main" id="{E1EC5D24-B29A-4B0A-BAA2-E86452051E2B}"/>
            </a:ext>
          </a:extLst>
        </xdr:cNvPr>
        <xdr:cNvSpPr/>
      </xdr:nvSpPr>
      <xdr:spPr>
        <a:xfrm>
          <a:off x="4127500" y="171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44466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E94B6B5-0FB2-49FF-8ED1-CB17FF546D2B}"/>
            </a:ext>
          </a:extLst>
        </xdr:cNvPr>
        <xdr:cNvSpPr txBox="1"/>
      </xdr:nvSpPr>
      <xdr:spPr>
        <a:xfrm>
          <a:off x="4216400" y="1696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147320</xdr:rowOff>
    </xdr:from>
    <xdr:to>
      <xdr:col>20</xdr:col>
      <xdr:colOff>38100</xdr:colOff>
      <xdr:row>103</xdr:row>
      <xdr:rowOff>77470</xdr:rowOff>
    </xdr:to>
    <xdr:sp macro="" textlink="">
      <xdr:nvSpPr>
        <xdr:cNvPr id="419" name="楕円 418">
          <a:extLst>
            <a:ext uri="{FF2B5EF4-FFF2-40B4-BE49-F238E27FC236}">
              <a16:creationId xmlns:a16="http://schemas.microsoft.com/office/drawing/2014/main" id="{5D151586-09F0-4889-AB86-602DCDC9972F}"/>
            </a:ext>
          </a:extLst>
        </xdr:cNvPr>
        <xdr:cNvSpPr/>
      </xdr:nvSpPr>
      <xdr:spPr>
        <a:xfrm>
          <a:off x="3384550" y="17063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26670</xdr:rowOff>
    </xdr:from>
    <xdr:to>
      <xdr:col>24</xdr:col>
      <xdr:colOff>63500</xdr:colOff>
      <xdr:row>103</xdr:row>
      <xdr:rowOff>72389</xdr:rowOff>
    </xdr:to>
    <xdr:cxnSp macro="">
      <xdr:nvCxnSpPr>
        <xdr:cNvPr id="420" name="直線コネクタ 419">
          <a:extLst>
            <a:ext uri="{FF2B5EF4-FFF2-40B4-BE49-F238E27FC236}">
              <a16:creationId xmlns:a16="http://schemas.microsoft.com/office/drawing/2014/main" id="{058E4C2C-2666-4153-B054-43420ECDDE40}"/>
            </a:ext>
          </a:extLst>
        </xdr:cNvPr>
        <xdr:cNvCxnSpPr/>
      </xdr:nvCxnSpPr>
      <xdr:spPr>
        <a:xfrm>
          <a:off x="3429000" y="17114520"/>
          <a:ext cx="7493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111125</xdr:rowOff>
    </xdr:from>
    <xdr:to>
      <xdr:col>15</xdr:col>
      <xdr:colOff>101600</xdr:colOff>
      <xdr:row>103</xdr:row>
      <xdr:rowOff>41275</xdr:rowOff>
    </xdr:to>
    <xdr:sp macro="" textlink="">
      <xdr:nvSpPr>
        <xdr:cNvPr id="421" name="楕円 420">
          <a:extLst>
            <a:ext uri="{FF2B5EF4-FFF2-40B4-BE49-F238E27FC236}">
              <a16:creationId xmlns:a16="http://schemas.microsoft.com/office/drawing/2014/main" id="{33702237-6EE7-48AB-8CA4-4950A1C53A5C}"/>
            </a:ext>
          </a:extLst>
        </xdr:cNvPr>
        <xdr:cNvSpPr/>
      </xdr:nvSpPr>
      <xdr:spPr>
        <a:xfrm>
          <a:off x="2571750" y="1702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161925</xdr:rowOff>
    </xdr:from>
    <xdr:to>
      <xdr:col>19</xdr:col>
      <xdr:colOff>177800</xdr:colOff>
      <xdr:row>103</xdr:row>
      <xdr:rowOff>26670</xdr:rowOff>
    </xdr:to>
    <xdr:cxnSp macro="">
      <xdr:nvCxnSpPr>
        <xdr:cNvPr id="422" name="直線コネクタ 421">
          <a:extLst>
            <a:ext uri="{FF2B5EF4-FFF2-40B4-BE49-F238E27FC236}">
              <a16:creationId xmlns:a16="http://schemas.microsoft.com/office/drawing/2014/main" id="{B85EE627-10E0-47A7-A411-7ED311E385A7}"/>
            </a:ext>
          </a:extLst>
        </xdr:cNvPr>
        <xdr:cNvCxnSpPr/>
      </xdr:nvCxnSpPr>
      <xdr:spPr>
        <a:xfrm>
          <a:off x="2622550" y="17078325"/>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67311</xdr:rowOff>
    </xdr:from>
    <xdr:to>
      <xdr:col>10</xdr:col>
      <xdr:colOff>165100</xdr:colOff>
      <xdr:row>102</xdr:row>
      <xdr:rowOff>168911</xdr:rowOff>
    </xdr:to>
    <xdr:sp macro="" textlink="">
      <xdr:nvSpPr>
        <xdr:cNvPr id="423" name="楕円 422">
          <a:extLst>
            <a:ext uri="{FF2B5EF4-FFF2-40B4-BE49-F238E27FC236}">
              <a16:creationId xmlns:a16="http://schemas.microsoft.com/office/drawing/2014/main" id="{D0AE9E8B-9894-47B8-8DAA-085CD21E2000}"/>
            </a:ext>
          </a:extLst>
        </xdr:cNvPr>
        <xdr:cNvSpPr/>
      </xdr:nvSpPr>
      <xdr:spPr>
        <a:xfrm>
          <a:off x="1778000" y="169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118111</xdr:rowOff>
    </xdr:from>
    <xdr:to>
      <xdr:col>15</xdr:col>
      <xdr:colOff>50800</xdr:colOff>
      <xdr:row>102</xdr:row>
      <xdr:rowOff>161925</xdr:rowOff>
    </xdr:to>
    <xdr:cxnSp macro="">
      <xdr:nvCxnSpPr>
        <xdr:cNvPr id="424" name="直線コネクタ 423">
          <a:extLst>
            <a:ext uri="{FF2B5EF4-FFF2-40B4-BE49-F238E27FC236}">
              <a16:creationId xmlns:a16="http://schemas.microsoft.com/office/drawing/2014/main" id="{A3E77094-ECC3-4BB8-B68F-55A4E240EAAF}"/>
            </a:ext>
          </a:extLst>
        </xdr:cNvPr>
        <xdr:cNvCxnSpPr/>
      </xdr:nvCxnSpPr>
      <xdr:spPr>
        <a:xfrm>
          <a:off x="1828800" y="17034511"/>
          <a:ext cx="7937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21589</xdr:rowOff>
    </xdr:from>
    <xdr:to>
      <xdr:col>6</xdr:col>
      <xdr:colOff>38100</xdr:colOff>
      <xdr:row>102</xdr:row>
      <xdr:rowOff>123189</xdr:rowOff>
    </xdr:to>
    <xdr:sp macro="" textlink="">
      <xdr:nvSpPr>
        <xdr:cNvPr id="425" name="楕円 424">
          <a:extLst>
            <a:ext uri="{FF2B5EF4-FFF2-40B4-BE49-F238E27FC236}">
              <a16:creationId xmlns:a16="http://schemas.microsoft.com/office/drawing/2014/main" id="{99CA6F99-D171-44E6-B9EC-4CDF7A791265}"/>
            </a:ext>
          </a:extLst>
        </xdr:cNvPr>
        <xdr:cNvSpPr/>
      </xdr:nvSpPr>
      <xdr:spPr>
        <a:xfrm>
          <a:off x="984250" y="169379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72389</xdr:rowOff>
    </xdr:from>
    <xdr:to>
      <xdr:col>10</xdr:col>
      <xdr:colOff>114300</xdr:colOff>
      <xdr:row>102</xdr:row>
      <xdr:rowOff>118111</xdr:rowOff>
    </xdr:to>
    <xdr:cxnSp macro="">
      <xdr:nvCxnSpPr>
        <xdr:cNvPr id="426" name="直線コネクタ 425">
          <a:extLst>
            <a:ext uri="{FF2B5EF4-FFF2-40B4-BE49-F238E27FC236}">
              <a16:creationId xmlns:a16="http://schemas.microsoft.com/office/drawing/2014/main" id="{232131B1-8657-4E61-B7E2-B765D5D3A749}"/>
            </a:ext>
          </a:extLst>
        </xdr:cNvPr>
        <xdr:cNvCxnSpPr/>
      </xdr:nvCxnSpPr>
      <xdr:spPr>
        <a:xfrm>
          <a:off x="1028700" y="16988789"/>
          <a:ext cx="8001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427" name="n_1aveValue【市民会館】&#10;有形固定資産減価償却率">
          <a:extLst>
            <a:ext uri="{FF2B5EF4-FFF2-40B4-BE49-F238E27FC236}">
              <a16:creationId xmlns:a16="http://schemas.microsoft.com/office/drawing/2014/main" id="{CD4FA6C9-8071-42B0-ADBF-0BE7EA963738}"/>
            </a:ext>
          </a:extLst>
        </xdr:cNvPr>
        <xdr:cNvSpPr txBox="1"/>
      </xdr:nvSpPr>
      <xdr:spPr>
        <a:xfrm>
          <a:off x="3239144" y="1741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428" name="n_2aveValue【市民会館】&#10;有形固定資産減価償却率">
          <a:extLst>
            <a:ext uri="{FF2B5EF4-FFF2-40B4-BE49-F238E27FC236}">
              <a16:creationId xmlns:a16="http://schemas.microsoft.com/office/drawing/2014/main" id="{7A300507-B6EA-4B4E-820B-FC4AF9FA6AA9}"/>
            </a:ext>
          </a:extLst>
        </xdr:cNvPr>
        <xdr:cNvSpPr txBox="1"/>
      </xdr:nvSpPr>
      <xdr:spPr>
        <a:xfrm>
          <a:off x="2439044" y="17364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429" name="n_3aveValue【市民会館】&#10;有形固定資産減価償却率">
          <a:extLst>
            <a:ext uri="{FF2B5EF4-FFF2-40B4-BE49-F238E27FC236}">
              <a16:creationId xmlns:a16="http://schemas.microsoft.com/office/drawing/2014/main" id="{2105F0CB-9916-44C4-8200-81598C288D08}"/>
            </a:ext>
          </a:extLst>
        </xdr:cNvPr>
        <xdr:cNvSpPr txBox="1"/>
      </xdr:nvSpPr>
      <xdr:spPr>
        <a:xfrm>
          <a:off x="1645294" y="1732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430" name="n_4aveValue【市民会館】&#10;有形固定資産減価償却率">
          <a:extLst>
            <a:ext uri="{FF2B5EF4-FFF2-40B4-BE49-F238E27FC236}">
              <a16:creationId xmlns:a16="http://schemas.microsoft.com/office/drawing/2014/main" id="{A342C66F-9658-4E1D-8E73-6EA5D8BB5478}"/>
            </a:ext>
          </a:extLst>
        </xdr:cNvPr>
        <xdr:cNvSpPr txBox="1"/>
      </xdr:nvSpPr>
      <xdr:spPr>
        <a:xfrm>
          <a:off x="851544" y="173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93997</xdr:rowOff>
    </xdr:from>
    <xdr:ext cx="405111" cy="259045"/>
    <xdr:sp macro="" textlink="">
      <xdr:nvSpPr>
        <xdr:cNvPr id="431" name="n_1mainValue【市民会館】&#10;有形固定資産減価償却率">
          <a:extLst>
            <a:ext uri="{FF2B5EF4-FFF2-40B4-BE49-F238E27FC236}">
              <a16:creationId xmlns:a16="http://schemas.microsoft.com/office/drawing/2014/main" id="{6B4EB0B4-ABEE-459C-BCFD-D6F012710F6E}"/>
            </a:ext>
          </a:extLst>
        </xdr:cNvPr>
        <xdr:cNvSpPr txBox="1"/>
      </xdr:nvSpPr>
      <xdr:spPr>
        <a:xfrm>
          <a:off x="3239144" y="1683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57802</xdr:rowOff>
    </xdr:from>
    <xdr:ext cx="405111" cy="259045"/>
    <xdr:sp macro="" textlink="">
      <xdr:nvSpPr>
        <xdr:cNvPr id="432" name="n_2mainValue【市民会館】&#10;有形固定資産減価償却率">
          <a:extLst>
            <a:ext uri="{FF2B5EF4-FFF2-40B4-BE49-F238E27FC236}">
              <a16:creationId xmlns:a16="http://schemas.microsoft.com/office/drawing/2014/main" id="{9D297AFD-705B-49DD-A18B-16AB2CED0D71}"/>
            </a:ext>
          </a:extLst>
        </xdr:cNvPr>
        <xdr:cNvSpPr txBox="1"/>
      </xdr:nvSpPr>
      <xdr:spPr>
        <a:xfrm>
          <a:off x="243904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13988</xdr:rowOff>
    </xdr:from>
    <xdr:ext cx="405111" cy="259045"/>
    <xdr:sp macro="" textlink="">
      <xdr:nvSpPr>
        <xdr:cNvPr id="433" name="n_3mainValue【市民会館】&#10;有形固定資産減価償却率">
          <a:extLst>
            <a:ext uri="{FF2B5EF4-FFF2-40B4-BE49-F238E27FC236}">
              <a16:creationId xmlns:a16="http://schemas.microsoft.com/office/drawing/2014/main" id="{C493E1E4-33DB-4C28-B05C-B387656EAEF3}"/>
            </a:ext>
          </a:extLst>
        </xdr:cNvPr>
        <xdr:cNvSpPr txBox="1"/>
      </xdr:nvSpPr>
      <xdr:spPr>
        <a:xfrm>
          <a:off x="1645294" y="1675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139716</xdr:rowOff>
    </xdr:from>
    <xdr:ext cx="405111" cy="259045"/>
    <xdr:sp macro="" textlink="">
      <xdr:nvSpPr>
        <xdr:cNvPr id="434" name="n_4mainValue【市民会館】&#10;有形固定資産減価償却率">
          <a:extLst>
            <a:ext uri="{FF2B5EF4-FFF2-40B4-BE49-F238E27FC236}">
              <a16:creationId xmlns:a16="http://schemas.microsoft.com/office/drawing/2014/main" id="{9AE05D8A-0502-4C53-9E04-21E61F031548}"/>
            </a:ext>
          </a:extLst>
        </xdr:cNvPr>
        <xdr:cNvSpPr txBox="1"/>
      </xdr:nvSpPr>
      <xdr:spPr>
        <a:xfrm>
          <a:off x="851544" y="1671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FBB4043-F9DB-49EE-84E8-BD16064B709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135D16E-1D2F-4DCC-B238-ED4E8C9DB5A7}"/>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3B58A43-39D2-4FAD-9B03-3CDE3E77A96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63E17B3-A417-493C-A7E1-A3A4CCF3E4F4}"/>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FE42705-2A59-4EE1-BBF5-5DEAF30B734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2DBD0C5B-0DB4-45A1-89B8-3915D1F4BCA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9857304-67D1-4979-AFAA-B312DA8FBE6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D85A1CD-58EF-4915-8C49-DE016F02FBF2}"/>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551B68B-C5B4-4E6B-83A2-6D9350F5A72E}"/>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CC9085B-49F5-45AA-AE6D-46B5DCF8839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8F1730B2-3D74-4E91-AEB2-278D840D7B6A}"/>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39540F4-6052-4D29-B270-7D92F4F4A487}"/>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4B26030-A482-4F62-A189-493296DF352C}"/>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95B57347-7084-4D68-81D2-3A39DD33546E}"/>
            </a:ext>
          </a:extLst>
        </xdr:cNvPr>
        <xdr:cNvSpPr txBox="1"/>
      </xdr:nvSpPr>
      <xdr:spPr>
        <a:xfrm>
          <a:off x="5482151" y="1757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2CC8C905-E97A-4FED-8735-29CBA8446AF4}"/>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4CF6D231-1B2F-4275-9C59-ED7C80515E71}"/>
            </a:ext>
          </a:extLst>
        </xdr:cNvPr>
        <xdr:cNvSpPr txBox="1"/>
      </xdr:nvSpPr>
      <xdr:spPr>
        <a:xfrm>
          <a:off x="5482151" y="1719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7DB419B-BA5D-447F-AEBE-A16EF0844CA9}"/>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FA19497B-7A8A-4C00-8ED3-FFE79CA3C945}"/>
            </a:ext>
          </a:extLst>
        </xdr:cNvPr>
        <xdr:cNvSpPr txBox="1"/>
      </xdr:nvSpPr>
      <xdr:spPr>
        <a:xfrm>
          <a:off x="5482151" y="1681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FA5E6A7A-CDBB-4B82-85BE-526B3E186118}"/>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DF85A9CC-108B-414C-AF8A-FC57B6CD77D9}"/>
            </a:ext>
          </a:extLst>
        </xdr:cNvPr>
        <xdr:cNvSpPr txBox="1"/>
      </xdr:nvSpPr>
      <xdr:spPr>
        <a:xfrm>
          <a:off x="54821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BDEA6E3F-8E8D-434B-A6FE-CB6CFF8FBDB1}"/>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2909C95D-3590-4E63-8E54-92450B8B3DEB}"/>
            </a:ext>
          </a:extLst>
        </xdr:cNvPr>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30079E8D-BD85-430D-AFC4-DB81085D2D51}"/>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F45DA051-2CF8-4B0D-A5CA-111463A60E9A}"/>
            </a:ext>
          </a:extLst>
        </xdr:cNvPr>
        <xdr:cNvCxnSpPr/>
      </xdr:nvCxnSpPr>
      <xdr:spPr>
        <a:xfrm flipV="1">
          <a:off x="9429115" y="164779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0D29F09A-DF17-4C4F-BBF9-87565B1F0FDC}"/>
            </a:ext>
          </a:extLst>
        </xdr:cNvPr>
        <xdr:cNvSpPr txBox="1"/>
      </xdr:nvSpPr>
      <xdr:spPr>
        <a:xfrm>
          <a:off x="9467850" y="1810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9CF520EA-B665-43D9-ADD8-18F4A36027EB}"/>
            </a:ext>
          </a:extLst>
        </xdr:cNvPr>
        <xdr:cNvCxnSpPr/>
      </xdr:nvCxnSpPr>
      <xdr:spPr>
        <a:xfrm>
          <a:off x="9359900" y="180970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242FB32A-5488-4B10-8472-80B85BB6C60A}"/>
            </a:ext>
          </a:extLst>
        </xdr:cNvPr>
        <xdr:cNvSpPr txBox="1"/>
      </xdr:nvSpPr>
      <xdr:spPr>
        <a:xfrm>
          <a:off x="9467850" y="1625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45EAF159-C2F3-4415-927C-6E5FF129ABA6}"/>
            </a:ext>
          </a:extLst>
        </xdr:cNvPr>
        <xdr:cNvCxnSpPr/>
      </xdr:nvCxnSpPr>
      <xdr:spPr>
        <a:xfrm>
          <a:off x="9359900" y="164779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E4C20E3F-2E09-49F1-BB9C-1E2BFFC50377}"/>
            </a:ext>
          </a:extLst>
        </xdr:cNvPr>
        <xdr:cNvSpPr txBox="1"/>
      </xdr:nvSpPr>
      <xdr:spPr>
        <a:xfrm>
          <a:off x="9467850" y="178168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C91BCE9A-8A04-488E-9F9D-4DB1EECADB83}"/>
            </a:ext>
          </a:extLst>
        </xdr:cNvPr>
        <xdr:cNvSpPr/>
      </xdr:nvSpPr>
      <xdr:spPr>
        <a:xfrm>
          <a:off x="9398000" y="179654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3BD7DCE8-4290-48FC-B6D8-A1085670E66B}"/>
            </a:ext>
          </a:extLst>
        </xdr:cNvPr>
        <xdr:cNvSpPr/>
      </xdr:nvSpPr>
      <xdr:spPr>
        <a:xfrm>
          <a:off x="8636000" y="18041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6EB24287-ED20-443D-BA22-8149827ECABE}"/>
            </a:ext>
          </a:extLst>
        </xdr:cNvPr>
        <xdr:cNvSpPr/>
      </xdr:nvSpPr>
      <xdr:spPr>
        <a:xfrm>
          <a:off x="7842250" y="180418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B87B1987-9396-4244-BBF0-4AFD6679CE43}"/>
            </a:ext>
          </a:extLst>
        </xdr:cNvPr>
        <xdr:cNvSpPr/>
      </xdr:nvSpPr>
      <xdr:spPr>
        <a:xfrm>
          <a:off x="7029450" y="1804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2B78BBF2-EED2-489E-94CB-E5CD8668928B}"/>
            </a:ext>
          </a:extLst>
        </xdr:cNvPr>
        <xdr:cNvSpPr/>
      </xdr:nvSpPr>
      <xdr:spPr>
        <a:xfrm>
          <a:off x="6235700" y="1804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6EE01AB-3C1E-4F9F-B6C3-C8E27A732D55}"/>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C9B4065-624B-414C-8FC4-FD56A57FDCAB}"/>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0AC7A8B-E5D5-489F-BB29-FE3422C3C3F1}"/>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5E37B83-1B73-4C4B-B05F-DF7BBA28D584}"/>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9516D9A-7914-4AA9-85D4-C5B604BFD411}"/>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95656</xdr:rowOff>
    </xdr:from>
    <xdr:to>
      <xdr:col>55</xdr:col>
      <xdr:colOff>50800</xdr:colOff>
      <xdr:row>109</xdr:row>
      <xdr:rowOff>25806</xdr:rowOff>
    </xdr:to>
    <xdr:sp macro="" textlink="">
      <xdr:nvSpPr>
        <xdr:cNvPr id="474" name="楕円 473">
          <a:extLst>
            <a:ext uri="{FF2B5EF4-FFF2-40B4-BE49-F238E27FC236}">
              <a16:creationId xmlns:a16="http://schemas.microsoft.com/office/drawing/2014/main" id="{C6E697DE-BDA1-4B62-B5A6-6F75B27FB214}"/>
            </a:ext>
          </a:extLst>
        </xdr:cNvPr>
        <xdr:cNvSpPr/>
      </xdr:nvSpPr>
      <xdr:spPr>
        <a:xfrm>
          <a:off x="9398000" y="1804075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10583</xdr:rowOff>
    </xdr:from>
    <xdr:ext cx="469744" cy="259045"/>
    <xdr:sp macro="" textlink="">
      <xdr:nvSpPr>
        <xdr:cNvPr id="475" name="【市民会館】&#10;一人当たり面積該当値テキスト">
          <a:extLst>
            <a:ext uri="{FF2B5EF4-FFF2-40B4-BE49-F238E27FC236}">
              <a16:creationId xmlns:a16="http://schemas.microsoft.com/office/drawing/2014/main" id="{C34FB455-826A-44E6-99EA-C4F9C9496287}"/>
            </a:ext>
          </a:extLst>
        </xdr:cNvPr>
        <xdr:cNvSpPr txBox="1"/>
      </xdr:nvSpPr>
      <xdr:spPr>
        <a:xfrm>
          <a:off x="9467850" y="1795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95732</xdr:rowOff>
    </xdr:from>
    <xdr:to>
      <xdr:col>50</xdr:col>
      <xdr:colOff>165100</xdr:colOff>
      <xdr:row>109</xdr:row>
      <xdr:rowOff>25882</xdr:rowOff>
    </xdr:to>
    <xdr:sp macro="" textlink="">
      <xdr:nvSpPr>
        <xdr:cNvPr id="476" name="楕円 475">
          <a:extLst>
            <a:ext uri="{FF2B5EF4-FFF2-40B4-BE49-F238E27FC236}">
              <a16:creationId xmlns:a16="http://schemas.microsoft.com/office/drawing/2014/main" id="{B8D8FA80-C569-42C8-9150-D410C9502E83}"/>
            </a:ext>
          </a:extLst>
        </xdr:cNvPr>
        <xdr:cNvSpPr/>
      </xdr:nvSpPr>
      <xdr:spPr>
        <a:xfrm>
          <a:off x="8636000" y="180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146456</xdr:rowOff>
    </xdr:from>
    <xdr:to>
      <xdr:col>55</xdr:col>
      <xdr:colOff>0</xdr:colOff>
      <xdr:row>108</xdr:row>
      <xdr:rowOff>146532</xdr:rowOff>
    </xdr:to>
    <xdr:cxnSp macro="">
      <xdr:nvCxnSpPr>
        <xdr:cNvPr id="477" name="直線コネクタ 476">
          <a:extLst>
            <a:ext uri="{FF2B5EF4-FFF2-40B4-BE49-F238E27FC236}">
              <a16:creationId xmlns:a16="http://schemas.microsoft.com/office/drawing/2014/main" id="{E5030FEC-F81C-4C87-8293-3B0AA2EEB608}"/>
            </a:ext>
          </a:extLst>
        </xdr:cNvPr>
        <xdr:cNvCxnSpPr/>
      </xdr:nvCxnSpPr>
      <xdr:spPr>
        <a:xfrm flipV="1">
          <a:off x="8686800" y="18091556"/>
          <a:ext cx="74295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95808</xdr:rowOff>
    </xdr:from>
    <xdr:to>
      <xdr:col>46</xdr:col>
      <xdr:colOff>38100</xdr:colOff>
      <xdr:row>109</xdr:row>
      <xdr:rowOff>25958</xdr:rowOff>
    </xdr:to>
    <xdr:sp macro="" textlink="">
      <xdr:nvSpPr>
        <xdr:cNvPr id="478" name="楕円 477">
          <a:extLst>
            <a:ext uri="{FF2B5EF4-FFF2-40B4-BE49-F238E27FC236}">
              <a16:creationId xmlns:a16="http://schemas.microsoft.com/office/drawing/2014/main" id="{40BFBB95-7F9E-4AF6-ADAB-5D86547753EF}"/>
            </a:ext>
          </a:extLst>
        </xdr:cNvPr>
        <xdr:cNvSpPr/>
      </xdr:nvSpPr>
      <xdr:spPr>
        <a:xfrm>
          <a:off x="7842250" y="18040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146532</xdr:rowOff>
    </xdr:from>
    <xdr:to>
      <xdr:col>50</xdr:col>
      <xdr:colOff>114300</xdr:colOff>
      <xdr:row>108</xdr:row>
      <xdr:rowOff>146608</xdr:rowOff>
    </xdr:to>
    <xdr:cxnSp macro="">
      <xdr:nvCxnSpPr>
        <xdr:cNvPr id="479" name="直線コネクタ 478">
          <a:extLst>
            <a:ext uri="{FF2B5EF4-FFF2-40B4-BE49-F238E27FC236}">
              <a16:creationId xmlns:a16="http://schemas.microsoft.com/office/drawing/2014/main" id="{C18460BD-B1F6-4BC9-8F0C-66FB64AB3FFA}"/>
            </a:ext>
          </a:extLst>
        </xdr:cNvPr>
        <xdr:cNvCxnSpPr/>
      </xdr:nvCxnSpPr>
      <xdr:spPr>
        <a:xfrm flipV="1">
          <a:off x="7886700" y="18091632"/>
          <a:ext cx="8001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95923</xdr:rowOff>
    </xdr:from>
    <xdr:to>
      <xdr:col>41</xdr:col>
      <xdr:colOff>101600</xdr:colOff>
      <xdr:row>109</xdr:row>
      <xdr:rowOff>26073</xdr:rowOff>
    </xdr:to>
    <xdr:sp macro="" textlink="">
      <xdr:nvSpPr>
        <xdr:cNvPr id="480" name="楕円 479">
          <a:extLst>
            <a:ext uri="{FF2B5EF4-FFF2-40B4-BE49-F238E27FC236}">
              <a16:creationId xmlns:a16="http://schemas.microsoft.com/office/drawing/2014/main" id="{A67F641A-392A-4B3C-96EF-A148D1164208}"/>
            </a:ext>
          </a:extLst>
        </xdr:cNvPr>
        <xdr:cNvSpPr/>
      </xdr:nvSpPr>
      <xdr:spPr>
        <a:xfrm>
          <a:off x="7029450" y="1804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146608</xdr:rowOff>
    </xdr:from>
    <xdr:to>
      <xdr:col>45</xdr:col>
      <xdr:colOff>177800</xdr:colOff>
      <xdr:row>108</xdr:row>
      <xdr:rowOff>146723</xdr:rowOff>
    </xdr:to>
    <xdr:cxnSp macro="">
      <xdr:nvCxnSpPr>
        <xdr:cNvPr id="481" name="直線コネクタ 480">
          <a:extLst>
            <a:ext uri="{FF2B5EF4-FFF2-40B4-BE49-F238E27FC236}">
              <a16:creationId xmlns:a16="http://schemas.microsoft.com/office/drawing/2014/main" id="{355DC64A-ED58-4752-9C3A-F541ADCEA077}"/>
            </a:ext>
          </a:extLst>
        </xdr:cNvPr>
        <xdr:cNvCxnSpPr/>
      </xdr:nvCxnSpPr>
      <xdr:spPr>
        <a:xfrm flipV="1">
          <a:off x="7080250" y="18091708"/>
          <a:ext cx="80645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96019</xdr:rowOff>
    </xdr:from>
    <xdr:to>
      <xdr:col>36</xdr:col>
      <xdr:colOff>165100</xdr:colOff>
      <xdr:row>109</xdr:row>
      <xdr:rowOff>26169</xdr:rowOff>
    </xdr:to>
    <xdr:sp macro="" textlink="">
      <xdr:nvSpPr>
        <xdr:cNvPr id="482" name="楕円 481">
          <a:extLst>
            <a:ext uri="{FF2B5EF4-FFF2-40B4-BE49-F238E27FC236}">
              <a16:creationId xmlns:a16="http://schemas.microsoft.com/office/drawing/2014/main" id="{3A39AAE5-985E-4886-8059-562B43C415FF}"/>
            </a:ext>
          </a:extLst>
        </xdr:cNvPr>
        <xdr:cNvSpPr/>
      </xdr:nvSpPr>
      <xdr:spPr>
        <a:xfrm>
          <a:off x="6235700" y="1804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146723</xdr:rowOff>
    </xdr:from>
    <xdr:to>
      <xdr:col>41</xdr:col>
      <xdr:colOff>50800</xdr:colOff>
      <xdr:row>108</xdr:row>
      <xdr:rowOff>146819</xdr:rowOff>
    </xdr:to>
    <xdr:cxnSp macro="">
      <xdr:nvCxnSpPr>
        <xdr:cNvPr id="483" name="直線コネクタ 482">
          <a:extLst>
            <a:ext uri="{FF2B5EF4-FFF2-40B4-BE49-F238E27FC236}">
              <a16:creationId xmlns:a16="http://schemas.microsoft.com/office/drawing/2014/main" id="{80551203-BF31-45D8-B89C-55902E6108CA}"/>
            </a:ext>
          </a:extLst>
        </xdr:cNvPr>
        <xdr:cNvCxnSpPr/>
      </xdr:nvCxnSpPr>
      <xdr:spPr>
        <a:xfrm flipV="1">
          <a:off x="6286500" y="18091823"/>
          <a:ext cx="79375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484" name="n_1aveValue【市民会館】&#10;一人当たり面積">
          <a:extLst>
            <a:ext uri="{FF2B5EF4-FFF2-40B4-BE49-F238E27FC236}">
              <a16:creationId xmlns:a16="http://schemas.microsoft.com/office/drawing/2014/main" id="{D06D051F-A013-4CEB-8B6B-0582EE95E7B5}"/>
            </a:ext>
          </a:extLst>
        </xdr:cNvPr>
        <xdr:cNvSpPr txBox="1"/>
      </xdr:nvSpPr>
      <xdr:spPr>
        <a:xfrm>
          <a:off x="8458277" y="1813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485" name="n_2aveValue【市民会館】&#10;一人当たり面積">
          <a:extLst>
            <a:ext uri="{FF2B5EF4-FFF2-40B4-BE49-F238E27FC236}">
              <a16:creationId xmlns:a16="http://schemas.microsoft.com/office/drawing/2014/main" id="{8091BB5D-DE38-4AD1-9F61-B17881794B28}"/>
            </a:ext>
          </a:extLst>
        </xdr:cNvPr>
        <xdr:cNvSpPr txBox="1"/>
      </xdr:nvSpPr>
      <xdr:spPr>
        <a:xfrm>
          <a:off x="7677227" y="1813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486" name="n_3aveValue【市民会館】&#10;一人当たり面積">
          <a:extLst>
            <a:ext uri="{FF2B5EF4-FFF2-40B4-BE49-F238E27FC236}">
              <a16:creationId xmlns:a16="http://schemas.microsoft.com/office/drawing/2014/main" id="{3DAFDA8E-B381-4102-9B0B-014791A4AA7B}"/>
            </a:ext>
          </a:extLst>
        </xdr:cNvPr>
        <xdr:cNvSpPr txBox="1"/>
      </xdr:nvSpPr>
      <xdr:spPr>
        <a:xfrm>
          <a:off x="6864427" y="18134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487" name="n_4aveValue【市民会館】&#10;一人当たり面積">
          <a:extLst>
            <a:ext uri="{FF2B5EF4-FFF2-40B4-BE49-F238E27FC236}">
              <a16:creationId xmlns:a16="http://schemas.microsoft.com/office/drawing/2014/main" id="{D45CB707-CDE4-4CDB-A415-790E8E752450}"/>
            </a:ext>
          </a:extLst>
        </xdr:cNvPr>
        <xdr:cNvSpPr txBox="1"/>
      </xdr:nvSpPr>
      <xdr:spPr>
        <a:xfrm>
          <a:off x="6070677" y="1813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42409</xdr:rowOff>
    </xdr:from>
    <xdr:ext cx="469744" cy="259045"/>
    <xdr:sp macro="" textlink="">
      <xdr:nvSpPr>
        <xdr:cNvPr id="488" name="n_1mainValue【市民会館】&#10;一人当たり面積">
          <a:extLst>
            <a:ext uri="{FF2B5EF4-FFF2-40B4-BE49-F238E27FC236}">
              <a16:creationId xmlns:a16="http://schemas.microsoft.com/office/drawing/2014/main" id="{80CA6745-9D87-410B-A671-4D749BE1A0FD}"/>
            </a:ext>
          </a:extLst>
        </xdr:cNvPr>
        <xdr:cNvSpPr txBox="1"/>
      </xdr:nvSpPr>
      <xdr:spPr>
        <a:xfrm>
          <a:off x="8458277" y="178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42485</xdr:rowOff>
    </xdr:from>
    <xdr:ext cx="469744" cy="259045"/>
    <xdr:sp macro="" textlink="">
      <xdr:nvSpPr>
        <xdr:cNvPr id="489" name="n_2mainValue【市民会館】&#10;一人当たり面積">
          <a:extLst>
            <a:ext uri="{FF2B5EF4-FFF2-40B4-BE49-F238E27FC236}">
              <a16:creationId xmlns:a16="http://schemas.microsoft.com/office/drawing/2014/main" id="{89603B9E-7311-4ABB-A2BA-BE2A851D44B5}"/>
            </a:ext>
          </a:extLst>
        </xdr:cNvPr>
        <xdr:cNvSpPr txBox="1"/>
      </xdr:nvSpPr>
      <xdr:spPr>
        <a:xfrm>
          <a:off x="7677227" y="1781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42600</xdr:rowOff>
    </xdr:from>
    <xdr:ext cx="469744" cy="259045"/>
    <xdr:sp macro="" textlink="">
      <xdr:nvSpPr>
        <xdr:cNvPr id="490" name="n_3mainValue【市民会館】&#10;一人当たり面積">
          <a:extLst>
            <a:ext uri="{FF2B5EF4-FFF2-40B4-BE49-F238E27FC236}">
              <a16:creationId xmlns:a16="http://schemas.microsoft.com/office/drawing/2014/main" id="{A5404D7A-AAEC-4D58-8C43-AC43AFC6BDFA}"/>
            </a:ext>
          </a:extLst>
        </xdr:cNvPr>
        <xdr:cNvSpPr txBox="1"/>
      </xdr:nvSpPr>
      <xdr:spPr>
        <a:xfrm>
          <a:off x="6864427" y="17816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42696</xdr:rowOff>
    </xdr:from>
    <xdr:ext cx="469744" cy="259045"/>
    <xdr:sp macro="" textlink="">
      <xdr:nvSpPr>
        <xdr:cNvPr id="491" name="n_4mainValue【市民会館】&#10;一人当たり面積">
          <a:extLst>
            <a:ext uri="{FF2B5EF4-FFF2-40B4-BE49-F238E27FC236}">
              <a16:creationId xmlns:a16="http://schemas.microsoft.com/office/drawing/2014/main" id="{ABD6A20B-34C0-4597-A9B6-CEE5A5D303F4}"/>
            </a:ext>
          </a:extLst>
        </xdr:cNvPr>
        <xdr:cNvSpPr txBox="1"/>
      </xdr:nvSpPr>
      <xdr:spPr>
        <a:xfrm>
          <a:off x="6070677" y="1781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D6D9A3A-4908-4332-B3A2-6410875360A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60D7A20-3514-4E33-BDEC-6A151EFD9BC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C951A298-9C11-46EA-91AE-3B273ADC3FA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7FD3B1A-215E-41D4-8F41-6DB44549458C}"/>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8C26DCB-6BBB-4186-9DDB-31BDCAF7F0B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F8A4351-A746-4AE3-BE02-C2DC10AA357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C0C8166-CD65-4B04-89B1-C08DC5565C2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D5428FA-5FFA-4109-B949-AC71627E37EB}"/>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A1CC552F-2280-4647-BAEC-E705FEC65502}"/>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6FD88C93-8D0E-417C-8F88-51FA3D8589E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A058791-E394-453C-8B34-D77A6877CAE6}"/>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D1530475-5677-4142-8065-F9EBF608A35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9FA1EB27-D1BF-49C1-8A50-84EEF247EC3D}"/>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A28CE2F4-2B7F-4DDC-98B3-1F72DD854A1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164DDBE1-CB18-491F-B812-03BBE1BABA55}"/>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1C50214-12C1-44DB-9C78-6D41EA35E80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438A1BE7-40B9-4A01-8705-71D702506EAC}"/>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FDF8091D-A22A-411A-8CC3-892436B775F2}"/>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C509B5E2-6E47-4E80-838E-E97F116C4077}"/>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B2E16165-2902-45C9-932E-E54B83EA6B0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90177970-3C4A-4FCC-81B7-6CB7EACDB405}"/>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E2E4F816-3C40-4B29-AD77-615E2E3A081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C5C0539-2787-4CCF-B11B-6511B186025D}"/>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53E3C8E7-4A8B-494D-A755-F28CB90D5B6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5EC193FA-4F52-4950-99B1-EF275799F705}"/>
            </a:ext>
          </a:extLst>
        </xdr:cNvPr>
        <xdr:cNvCxnSpPr/>
      </xdr:nvCxnSpPr>
      <xdr:spPr>
        <a:xfrm flipV="1">
          <a:off x="14699614" y="5648325"/>
          <a:ext cx="0" cy="115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B58A2537-B2DC-4A1D-ACDC-8D6FF4B1EB85}"/>
            </a:ext>
          </a:extLst>
        </xdr:cNvPr>
        <xdr:cNvSpPr txBox="1"/>
      </xdr:nvSpPr>
      <xdr:spPr>
        <a:xfrm>
          <a:off x="14738350" y="6811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482233D7-F647-463D-AB69-F030339EA5E6}"/>
            </a:ext>
          </a:extLst>
        </xdr:cNvPr>
        <xdr:cNvCxnSpPr/>
      </xdr:nvCxnSpPr>
      <xdr:spPr>
        <a:xfrm>
          <a:off x="14611350" y="68078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566FF722-E51B-4E3B-BB92-3038087A70E1}"/>
            </a:ext>
          </a:extLst>
        </xdr:cNvPr>
        <xdr:cNvSpPr txBox="1"/>
      </xdr:nvSpPr>
      <xdr:spPr>
        <a:xfrm>
          <a:off x="14738350"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D53D8055-445E-4E4B-BECA-3F70ABCD87D5}"/>
            </a:ext>
          </a:extLst>
        </xdr:cNvPr>
        <xdr:cNvCxnSpPr/>
      </xdr:nvCxnSpPr>
      <xdr:spPr>
        <a:xfrm>
          <a:off x="14611350" y="564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519E2AC2-1C58-4388-B9CE-5CEE49F82ABD}"/>
            </a:ext>
          </a:extLst>
        </xdr:cNvPr>
        <xdr:cNvSpPr txBox="1"/>
      </xdr:nvSpPr>
      <xdr:spPr>
        <a:xfrm>
          <a:off x="14738350" y="6140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5836273E-1A6D-4817-BBE0-B48033A94D9E}"/>
            </a:ext>
          </a:extLst>
        </xdr:cNvPr>
        <xdr:cNvSpPr/>
      </xdr:nvSpPr>
      <xdr:spPr>
        <a:xfrm>
          <a:off x="14649450" y="62826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59A6C42C-A417-42DA-95D4-4CA20DA28A3B}"/>
            </a:ext>
          </a:extLst>
        </xdr:cNvPr>
        <xdr:cNvSpPr/>
      </xdr:nvSpPr>
      <xdr:spPr>
        <a:xfrm>
          <a:off x="13887450" y="6258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C25E56D6-351C-4A65-8BDE-93754A72EF96}"/>
            </a:ext>
          </a:extLst>
        </xdr:cNvPr>
        <xdr:cNvSpPr/>
      </xdr:nvSpPr>
      <xdr:spPr>
        <a:xfrm>
          <a:off x="13093700" y="620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0A3C2E65-4992-40AC-9BD7-28CCDD7B2575}"/>
            </a:ext>
          </a:extLst>
        </xdr:cNvPr>
        <xdr:cNvSpPr/>
      </xdr:nvSpPr>
      <xdr:spPr>
        <a:xfrm>
          <a:off x="12299950" y="6172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E23FAA01-AE87-4D85-83A8-BFED3391493E}"/>
            </a:ext>
          </a:extLst>
        </xdr:cNvPr>
        <xdr:cNvSpPr/>
      </xdr:nvSpPr>
      <xdr:spPr>
        <a:xfrm>
          <a:off x="11487150" y="621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2FA3420-335F-48E3-A13C-82EA9169000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3CDA97B-2A0E-4185-B3B6-3864BC56D37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49FF5AD-6CB4-4D58-A7B8-572D7A92FB3E}"/>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E9CE301-8E55-4651-A595-8AA9FDAD2D8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9F46210-9775-4E9E-B665-B5BA799BE8A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76835</xdr:rowOff>
    </xdr:from>
    <xdr:to>
      <xdr:col>85</xdr:col>
      <xdr:colOff>177800</xdr:colOff>
      <xdr:row>40</xdr:row>
      <xdr:rowOff>6985</xdr:rowOff>
    </xdr:to>
    <xdr:sp macro="" textlink="">
      <xdr:nvSpPr>
        <xdr:cNvPr id="532" name="楕円 531">
          <a:extLst>
            <a:ext uri="{FF2B5EF4-FFF2-40B4-BE49-F238E27FC236}">
              <a16:creationId xmlns:a16="http://schemas.microsoft.com/office/drawing/2014/main" id="{D5D6507D-8132-4E47-9BCC-9042E5245808}"/>
            </a:ext>
          </a:extLst>
        </xdr:cNvPr>
        <xdr:cNvSpPr/>
      </xdr:nvSpPr>
      <xdr:spPr>
        <a:xfrm>
          <a:off x="14649450" y="65220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55262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8499F8F1-61E2-4AA6-A6D3-21F17BF94D62}"/>
            </a:ext>
          </a:extLst>
        </xdr:cNvPr>
        <xdr:cNvSpPr txBox="1"/>
      </xdr:nvSpPr>
      <xdr:spPr>
        <a:xfrm>
          <a:off x="14738350" y="650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34" name="楕円 533">
          <a:extLst>
            <a:ext uri="{FF2B5EF4-FFF2-40B4-BE49-F238E27FC236}">
              <a16:creationId xmlns:a16="http://schemas.microsoft.com/office/drawing/2014/main" id="{06AD879D-CA3C-467C-8A7B-E0131CCF1F14}"/>
            </a:ext>
          </a:extLst>
        </xdr:cNvPr>
        <xdr:cNvSpPr/>
      </xdr:nvSpPr>
      <xdr:spPr>
        <a:xfrm>
          <a:off x="1388745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127635</xdr:rowOff>
    </xdr:to>
    <xdr:cxnSp macro="">
      <xdr:nvCxnSpPr>
        <xdr:cNvPr id="535" name="直線コネクタ 534">
          <a:extLst>
            <a:ext uri="{FF2B5EF4-FFF2-40B4-BE49-F238E27FC236}">
              <a16:creationId xmlns:a16="http://schemas.microsoft.com/office/drawing/2014/main" id="{02A471A0-11B4-4678-8CDB-2813BDECB830}"/>
            </a:ext>
          </a:extLst>
        </xdr:cNvPr>
        <xdr:cNvCxnSpPr/>
      </xdr:nvCxnSpPr>
      <xdr:spPr>
        <a:xfrm>
          <a:off x="13938250" y="6555740"/>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116840</xdr:rowOff>
    </xdr:from>
    <xdr:to>
      <xdr:col>76</xdr:col>
      <xdr:colOff>165100</xdr:colOff>
      <xdr:row>40</xdr:row>
      <xdr:rowOff>46990</xdr:rowOff>
    </xdr:to>
    <xdr:sp macro="" textlink="">
      <xdr:nvSpPr>
        <xdr:cNvPr id="536" name="楕円 535">
          <a:extLst>
            <a:ext uri="{FF2B5EF4-FFF2-40B4-BE49-F238E27FC236}">
              <a16:creationId xmlns:a16="http://schemas.microsoft.com/office/drawing/2014/main" id="{E0D5A913-38C3-4ABA-A1E5-FC90BBE8B059}"/>
            </a:ext>
          </a:extLst>
        </xdr:cNvPr>
        <xdr:cNvSpPr/>
      </xdr:nvSpPr>
      <xdr:spPr>
        <a:xfrm>
          <a:off x="13093700" y="6562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110490</xdr:rowOff>
    </xdr:from>
    <xdr:to>
      <xdr:col>81</xdr:col>
      <xdr:colOff>50800</xdr:colOff>
      <xdr:row>39</xdr:row>
      <xdr:rowOff>167640</xdr:rowOff>
    </xdr:to>
    <xdr:cxnSp macro="">
      <xdr:nvCxnSpPr>
        <xdr:cNvPr id="537" name="直線コネクタ 536">
          <a:extLst>
            <a:ext uri="{FF2B5EF4-FFF2-40B4-BE49-F238E27FC236}">
              <a16:creationId xmlns:a16="http://schemas.microsoft.com/office/drawing/2014/main" id="{1C7D6D12-1FF5-4F09-A51E-13DA97097FE3}"/>
            </a:ext>
          </a:extLst>
        </xdr:cNvPr>
        <xdr:cNvCxnSpPr/>
      </xdr:nvCxnSpPr>
      <xdr:spPr>
        <a:xfrm flipV="1">
          <a:off x="13144500" y="6555740"/>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76835</xdr:rowOff>
    </xdr:from>
    <xdr:to>
      <xdr:col>72</xdr:col>
      <xdr:colOff>38100</xdr:colOff>
      <xdr:row>40</xdr:row>
      <xdr:rowOff>6985</xdr:rowOff>
    </xdr:to>
    <xdr:sp macro="" textlink="">
      <xdr:nvSpPr>
        <xdr:cNvPr id="538" name="楕円 537">
          <a:extLst>
            <a:ext uri="{FF2B5EF4-FFF2-40B4-BE49-F238E27FC236}">
              <a16:creationId xmlns:a16="http://schemas.microsoft.com/office/drawing/2014/main" id="{FBE9BB87-D31F-4C29-86D7-85854CAEFEB3}"/>
            </a:ext>
          </a:extLst>
        </xdr:cNvPr>
        <xdr:cNvSpPr/>
      </xdr:nvSpPr>
      <xdr:spPr>
        <a:xfrm>
          <a:off x="12299950" y="6522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127635</xdr:rowOff>
    </xdr:from>
    <xdr:to>
      <xdr:col>76</xdr:col>
      <xdr:colOff>114300</xdr:colOff>
      <xdr:row>39</xdr:row>
      <xdr:rowOff>167640</xdr:rowOff>
    </xdr:to>
    <xdr:cxnSp macro="">
      <xdr:nvCxnSpPr>
        <xdr:cNvPr id="539" name="直線コネクタ 538">
          <a:extLst>
            <a:ext uri="{FF2B5EF4-FFF2-40B4-BE49-F238E27FC236}">
              <a16:creationId xmlns:a16="http://schemas.microsoft.com/office/drawing/2014/main" id="{A54F67AE-341A-4983-ACAF-CFB973C25155}"/>
            </a:ext>
          </a:extLst>
        </xdr:cNvPr>
        <xdr:cNvCxnSpPr/>
      </xdr:nvCxnSpPr>
      <xdr:spPr>
        <a:xfrm>
          <a:off x="12344400" y="657288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122555</xdr:rowOff>
    </xdr:from>
    <xdr:to>
      <xdr:col>67</xdr:col>
      <xdr:colOff>101600</xdr:colOff>
      <xdr:row>40</xdr:row>
      <xdr:rowOff>52705</xdr:rowOff>
    </xdr:to>
    <xdr:sp macro="" textlink="">
      <xdr:nvSpPr>
        <xdr:cNvPr id="540" name="楕円 539">
          <a:extLst>
            <a:ext uri="{FF2B5EF4-FFF2-40B4-BE49-F238E27FC236}">
              <a16:creationId xmlns:a16="http://schemas.microsoft.com/office/drawing/2014/main" id="{A61C6DA8-92D1-45DD-B50F-787CBD7E2AE9}"/>
            </a:ext>
          </a:extLst>
        </xdr:cNvPr>
        <xdr:cNvSpPr/>
      </xdr:nvSpPr>
      <xdr:spPr>
        <a:xfrm>
          <a:off x="11487150" y="6567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127635</xdr:rowOff>
    </xdr:from>
    <xdr:to>
      <xdr:col>71</xdr:col>
      <xdr:colOff>177800</xdr:colOff>
      <xdr:row>40</xdr:row>
      <xdr:rowOff>1905</xdr:rowOff>
    </xdr:to>
    <xdr:cxnSp macro="">
      <xdr:nvCxnSpPr>
        <xdr:cNvPr id="541" name="直線コネクタ 540">
          <a:extLst>
            <a:ext uri="{FF2B5EF4-FFF2-40B4-BE49-F238E27FC236}">
              <a16:creationId xmlns:a16="http://schemas.microsoft.com/office/drawing/2014/main" id="{6A1F45E3-E615-4141-9E43-E3FBB1557518}"/>
            </a:ext>
          </a:extLst>
        </xdr:cNvPr>
        <xdr:cNvCxnSpPr/>
      </xdr:nvCxnSpPr>
      <xdr:spPr>
        <a:xfrm flipV="1">
          <a:off x="11537950" y="6572885"/>
          <a:ext cx="8064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3A68EFD2-175F-4670-B567-24C92D79D853}"/>
            </a:ext>
          </a:extLst>
        </xdr:cNvPr>
        <xdr:cNvSpPr txBox="1"/>
      </xdr:nvSpPr>
      <xdr:spPr>
        <a:xfrm>
          <a:off x="13742044" y="604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F369044F-9A68-471C-A52B-38BF9D311868}"/>
            </a:ext>
          </a:extLst>
        </xdr:cNvPr>
        <xdr:cNvSpPr txBox="1"/>
      </xdr:nvSpPr>
      <xdr:spPr>
        <a:xfrm>
          <a:off x="12960994" y="5984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7974F941-8C19-4284-8BD8-5856873F7A3B}"/>
            </a:ext>
          </a:extLst>
        </xdr:cNvPr>
        <xdr:cNvSpPr txBox="1"/>
      </xdr:nvSpPr>
      <xdr:spPr>
        <a:xfrm>
          <a:off x="12167244" y="5954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B13D7E28-2353-4829-81F3-CA87652672C9}"/>
            </a:ext>
          </a:extLst>
        </xdr:cNvPr>
        <xdr:cNvSpPr txBox="1"/>
      </xdr:nvSpPr>
      <xdr:spPr>
        <a:xfrm>
          <a:off x="1135444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A0F5553D-E10A-481A-BBEC-F1C9F6CC0578}"/>
            </a:ext>
          </a:extLst>
        </xdr:cNvPr>
        <xdr:cNvSpPr txBox="1"/>
      </xdr:nvSpPr>
      <xdr:spPr>
        <a:xfrm>
          <a:off x="13742044"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38117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95947659-12EA-4A03-9222-82C893501A78}"/>
            </a:ext>
          </a:extLst>
        </xdr:cNvPr>
        <xdr:cNvSpPr txBox="1"/>
      </xdr:nvSpPr>
      <xdr:spPr>
        <a:xfrm>
          <a:off x="1296099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169562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A202EB4A-E3F6-499A-85EC-32B98CCCC149}"/>
            </a:ext>
          </a:extLst>
        </xdr:cNvPr>
        <xdr:cNvSpPr txBox="1"/>
      </xdr:nvSpPr>
      <xdr:spPr>
        <a:xfrm>
          <a:off x="121672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43832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376B0EB-42B9-403D-BFC3-77DD1EC280F8}"/>
            </a:ext>
          </a:extLst>
        </xdr:cNvPr>
        <xdr:cNvSpPr txBox="1"/>
      </xdr:nvSpPr>
      <xdr:spPr>
        <a:xfrm>
          <a:off x="113544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93277D87-7E56-4889-935D-A8FDDDA7F88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9C73310-6384-4CEF-9ABE-0A59FC47757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4FBDD80D-40AA-4F3C-9402-B63B7E4E67E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D857245E-F7F9-42DA-95F1-92E2AEA3136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27366E4-A329-4FFF-B503-331D3F2FA3E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4FF64B2-CAF7-476E-A1FE-D92EE64AEBE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72D73616-4318-4FE7-B6A9-CC48A549394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8D1B2E7-7640-4AB9-9151-F24D1F858F9E}"/>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A8CAB013-FFE4-428F-9785-541DBCD984C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DB3E441-218F-4483-893E-987DBFEC0B43}"/>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A5A11FC9-108C-4F99-BE56-E3383D8CDEB9}"/>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52EF9D88-C8C1-4534-9B7F-C38FFF33BDEC}"/>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F8761DF9-A753-4B8F-9C0E-643F4990F65B}"/>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329A78F3-07AA-4330-8FD7-9BC6AF6AB9EF}"/>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622096F-2A00-4457-B415-108DD81051F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D4D9595A-EF57-49DF-97F7-E90B7B45288B}"/>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8627F849-B1AC-4B28-9007-FE3441089C68}"/>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DA4057D0-44E3-4756-8581-739E25E6F4FF}"/>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903A0739-B805-4041-8E08-7FF66F48C9F0}"/>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ED4E22F-F450-488A-92DF-E5453D8AFE46}"/>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19D24C2-CB3C-42BF-ABBC-A3FB55EC1CB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96C51BA-C75C-43AB-A7BA-ED1EE9BAC06C}"/>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ED36E1CC-0098-4486-B063-71D67CC71E3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B181BAC1-46B0-4545-9008-49E038766257}"/>
            </a:ext>
          </a:extLst>
        </xdr:cNvPr>
        <xdr:cNvCxnSpPr/>
      </xdr:nvCxnSpPr>
      <xdr:spPr>
        <a:xfrm flipV="1">
          <a:off x="19951064" y="5687320"/>
          <a:ext cx="0" cy="116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22E80289-7164-4248-9FC3-A00CC61E3772}"/>
            </a:ext>
          </a:extLst>
        </xdr:cNvPr>
        <xdr:cNvSpPr txBox="1"/>
      </xdr:nvSpPr>
      <xdr:spPr>
        <a:xfrm>
          <a:off x="19989800" y="686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098F1C7A-C872-4751-AB3A-16A337A40972}"/>
            </a:ext>
          </a:extLst>
        </xdr:cNvPr>
        <xdr:cNvCxnSpPr/>
      </xdr:nvCxnSpPr>
      <xdr:spPr>
        <a:xfrm>
          <a:off x="19881850" y="68563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2F47E703-0B88-4A50-8937-6B7F7B7221E6}"/>
            </a:ext>
          </a:extLst>
        </xdr:cNvPr>
        <xdr:cNvSpPr txBox="1"/>
      </xdr:nvSpPr>
      <xdr:spPr>
        <a:xfrm>
          <a:off x="19989800" y="546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4CEA7EA9-5349-4812-B247-11C1583F56D7}"/>
            </a:ext>
          </a:extLst>
        </xdr:cNvPr>
        <xdr:cNvCxnSpPr/>
      </xdr:nvCxnSpPr>
      <xdr:spPr>
        <a:xfrm>
          <a:off x="19881850" y="5687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8D28B887-3884-449A-B305-231FD02C804E}"/>
            </a:ext>
          </a:extLst>
        </xdr:cNvPr>
        <xdr:cNvSpPr txBox="1"/>
      </xdr:nvSpPr>
      <xdr:spPr>
        <a:xfrm>
          <a:off x="19989800" y="63743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C55E307E-6D9C-45C6-B601-0764493E5D23}"/>
            </a:ext>
          </a:extLst>
        </xdr:cNvPr>
        <xdr:cNvSpPr/>
      </xdr:nvSpPr>
      <xdr:spPr>
        <a:xfrm>
          <a:off x="19900900" y="63959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D0F40787-BEB9-4CCF-B090-3F5DE28A7A49}"/>
            </a:ext>
          </a:extLst>
        </xdr:cNvPr>
        <xdr:cNvSpPr/>
      </xdr:nvSpPr>
      <xdr:spPr>
        <a:xfrm>
          <a:off x="19157950" y="63673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58EB3011-BBA7-4B9D-B7AB-460121E35862}"/>
            </a:ext>
          </a:extLst>
        </xdr:cNvPr>
        <xdr:cNvSpPr/>
      </xdr:nvSpPr>
      <xdr:spPr>
        <a:xfrm>
          <a:off x="18345150" y="64214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A6EA4D3E-0792-43E5-BC08-23EFCC850FF0}"/>
            </a:ext>
          </a:extLst>
        </xdr:cNvPr>
        <xdr:cNvSpPr/>
      </xdr:nvSpPr>
      <xdr:spPr>
        <a:xfrm>
          <a:off x="17551400" y="6416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740DB103-FC9A-483F-8844-45B29BDB036A}"/>
            </a:ext>
          </a:extLst>
        </xdr:cNvPr>
        <xdr:cNvSpPr/>
      </xdr:nvSpPr>
      <xdr:spPr>
        <a:xfrm>
          <a:off x="16757650" y="64370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5A71C0B-C13D-4232-AD46-55A5CD9DBB05}"/>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B77F97F-BC98-4D57-A9FE-2D581450406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CEC7EEE-01DF-49F6-9E67-0DAB7495F969}"/>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8FD8D7B-4906-48E9-A05C-E566C7A23F04}"/>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926FC7D-3265-47C2-9F29-BC1FA213D46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36506</xdr:rowOff>
    </xdr:from>
    <xdr:to>
      <xdr:col>116</xdr:col>
      <xdr:colOff>114300</xdr:colOff>
      <xdr:row>38</xdr:row>
      <xdr:rowOff>138106</xdr:rowOff>
    </xdr:to>
    <xdr:sp macro="" textlink="">
      <xdr:nvSpPr>
        <xdr:cNvPr id="589" name="楕円 588">
          <a:extLst>
            <a:ext uri="{FF2B5EF4-FFF2-40B4-BE49-F238E27FC236}">
              <a16:creationId xmlns:a16="http://schemas.microsoft.com/office/drawing/2014/main" id="{7F096E2B-7BEB-4ADE-86E1-B31CBF9F20C5}"/>
            </a:ext>
          </a:extLst>
        </xdr:cNvPr>
        <xdr:cNvSpPr/>
      </xdr:nvSpPr>
      <xdr:spPr>
        <a:xfrm>
          <a:off x="19900900" y="63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59383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1523A4DA-6861-4423-8535-4DA2A896F6FA}"/>
            </a:ext>
          </a:extLst>
        </xdr:cNvPr>
        <xdr:cNvSpPr txBox="1"/>
      </xdr:nvSpPr>
      <xdr:spPr>
        <a:xfrm>
          <a:off x="19989800" y="617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87515</xdr:rowOff>
    </xdr:from>
    <xdr:to>
      <xdr:col>112</xdr:col>
      <xdr:colOff>38100</xdr:colOff>
      <xdr:row>39</xdr:row>
      <xdr:rowOff>17665</xdr:rowOff>
    </xdr:to>
    <xdr:sp macro="" textlink="">
      <xdr:nvSpPr>
        <xdr:cNvPr id="591" name="楕円 590">
          <a:extLst>
            <a:ext uri="{FF2B5EF4-FFF2-40B4-BE49-F238E27FC236}">
              <a16:creationId xmlns:a16="http://schemas.microsoft.com/office/drawing/2014/main" id="{27E8F49E-471C-40DB-8B71-D2D82A9D3D48}"/>
            </a:ext>
          </a:extLst>
        </xdr:cNvPr>
        <xdr:cNvSpPr/>
      </xdr:nvSpPr>
      <xdr:spPr>
        <a:xfrm>
          <a:off x="19157950" y="63676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87306</xdr:rowOff>
    </xdr:from>
    <xdr:to>
      <xdr:col>116</xdr:col>
      <xdr:colOff>63500</xdr:colOff>
      <xdr:row>38</xdr:row>
      <xdr:rowOff>138315</xdr:rowOff>
    </xdr:to>
    <xdr:cxnSp macro="">
      <xdr:nvCxnSpPr>
        <xdr:cNvPr id="592" name="直線コネクタ 591">
          <a:extLst>
            <a:ext uri="{FF2B5EF4-FFF2-40B4-BE49-F238E27FC236}">
              <a16:creationId xmlns:a16="http://schemas.microsoft.com/office/drawing/2014/main" id="{A4555689-8049-49FA-8A0E-2CBEE7659C89}"/>
            </a:ext>
          </a:extLst>
        </xdr:cNvPr>
        <xdr:cNvCxnSpPr/>
      </xdr:nvCxnSpPr>
      <xdr:spPr>
        <a:xfrm flipV="1">
          <a:off x="19202400" y="6367456"/>
          <a:ext cx="749300" cy="5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135003</xdr:rowOff>
    </xdr:from>
    <xdr:to>
      <xdr:col>107</xdr:col>
      <xdr:colOff>101600</xdr:colOff>
      <xdr:row>39</xdr:row>
      <xdr:rowOff>65153</xdr:rowOff>
    </xdr:to>
    <xdr:sp macro="" textlink="">
      <xdr:nvSpPr>
        <xdr:cNvPr id="593" name="楕円 592">
          <a:extLst>
            <a:ext uri="{FF2B5EF4-FFF2-40B4-BE49-F238E27FC236}">
              <a16:creationId xmlns:a16="http://schemas.microsoft.com/office/drawing/2014/main" id="{1D70E9DF-573E-434B-8B44-FE094B513DE5}"/>
            </a:ext>
          </a:extLst>
        </xdr:cNvPr>
        <xdr:cNvSpPr/>
      </xdr:nvSpPr>
      <xdr:spPr>
        <a:xfrm>
          <a:off x="18345150" y="64151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138315</xdr:rowOff>
    </xdr:from>
    <xdr:to>
      <xdr:col>111</xdr:col>
      <xdr:colOff>177800</xdr:colOff>
      <xdr:row>39</xdr:row>
      <xdr:rowOff>14353</xdr:rowOff>
    </xdr:to>
    <xdr:cxnSp macro="">
      <xdr:nvCxnSpPr>
        <xdr:cNvPr id="594" name="直線コネクタ 593">
          <a:extLst>
            <a:ext uri="{FF2B5EF4-FFF2-40B4-BE49-F238E27FC236}">
              <a16:creationId xmlns:a16="http://schemas.microsoft.com/office/drawing/2014/main" id="{D098CE15-CA5B-4C9B-83DB-FC1864E776A7}"/>
            </a:ext>
          </a:extLst>
        </xdr:cNvPr>
        <xdr:cNvCxnSpPr/>
      </xdr:nvCxnSpPr>
      <xdr:spPr>
        <a:xfrm flipV="1">
          <a:off x="18395950" y="6418465"/>
          <a:ext cx="806450" cy="4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125306</xdr:rowOff>
    </xdr:from>
    <xdr:to>
      <xdr:col>102</xdr:col>
      <xdr:colOff>165100</xdr:colOff>
      <xdr:row>39</xdr:row>
      <xdr:rowOff>55456</xdr:rowOff>
    </xdr:to>
    <xdr:sp macro="" textlink="">
      <xdr:nvSpPr>
        <xdr:cNvPr id="595" name="楕円 594">
          <a:extLst>
            <a:ext uri="{FF2B5EF4-FFF2-40B4-BE49-F238E27FC236}">
              <a16:creationId xmlns:a16="http://schemas.microsoft.com/office/drawing/2014/main" id="{54E6C174-4196-430A-8CAC-AD2C9961BDC1}"/>
            </a:ext>
          </a:extLst>
        </xdr:cNvPr>
        <xdr:cNvSpPr/>
      </xdr:nvSpPr>
      <xdr:spPr>
        <a:xfrm>
          <a:off x="17551400" y="64054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4656</xdr:rowOff>
    </xdr:from>
    <xdr:to>
      <xdr:col>107</xdr:col>
      <xdr:colOff>50800</xdr:colOff>
      <xdr:row>39</xdr:row>
      <xdr:rowOff>14353</xdr:rowOff>
    </xdr:to>
    <xdr:cxnSp macro="">
      <xdr:nvCxnSpPr>
        <xdr:cNvPr id="596" name="直線コネクタ 595">
          <a:extLst>
            <a:ext uri="{FF2B5EF4-FFF2-40B4-BE49-F238E27FC236}">
              <a16:creationId xmlns:a16="http://schemas.microsoft.com/office/drawing/2014/main" id="{2D587DE8-AF45-425E-9B88-4D946F44CF31}"/>
            </a:ext>
          </a:extLst>
        </xdr:cNvPr>
        <xdr:cNvCxnSpPr/>
      </xdr:nvCxnSpPr>
      <xdr:spPr>
        <a:xfrm>
          <a:off x="17602200" y="6449906"/>
          <a:ext cx="793750" cy="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11844</xdr:rowOff>
    </xdr:from>
    <xdr:to>
      <xdr:col>98</xdr:col>
      <xdr:colOff>38100</xdr:colOff>
      <xdr:row>39</xdr:row>
      <xdr:rowOff>113444</xdr:rowOff>
    </xdr:to>
    <xdr:sp macro="" textlink="">
      <xdr:nvSpPr>
        <xdr:cNvPr id="597" name="楕円 596">
          <a:extLst>
            <a:ext uri="{FF2B5EF4-FFF2-40B4-BE49-F238E27FC236}">
              <a16:creationId xmlns:a16="http://schemas.microsoft.com/office/drawing/2014/main" id="{C617462E-98F2-4DD6-9AD4-DB792CBC279B}"/>
            </a:ext>
          </a:extLst>
        </xdr:cNvPr>
        <xdr:cNvSpPr/>
      </xdr:nvSpPr>
      <xdr:spPr>
        <a:xfrm>
          <a:off x="16757650" y="64570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4656</xdr:rowOff>
    </xdr:from>
    <xdr:to>
      <xdr:col>102</xdr:col>
      <xdr:colOff>114300</xdr:colOff>
      <xdr:row>39</xdr:row>
      <xdr:rowOff>62644</xdr:rowOff>
    </xdr:to>
    <xdr:cxnSp macro="">
      <xdr:nvCxnSpPr>
        <xdr:cNvPr id="598" name="直線コネクタ 597">
          <a:extLst>
            <a:ext uri="{FF2B5EF4-FFF2-40B4-BE49-F238E27FC236}">
              <a16:creationId xmlns:a16="http://schemas.microsoft.com/office/drawing/2014/main" id="{1B5E1CB2-2638-4F4B-8710-6C80AB9C4894}"/>
            </a:ext>
          </a:extLst>
        </xdr:cNvPr>
        <xdr:cNvCxnSpPr/>
      </xdr:nvCxnSpPr>
      <xdr:spPr>
        <a:xfrm flipV="1">
          <a:off x="16802100" y="6449906"/>
          <a:ext cx="800100" cy="5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22C1DA9-7D82-4DE0-952A-D85BD4203B0C}"/>
            </a:ext>
          </a:extLst>
        </xdr:cNvPr>
        <xdr:cNvSpPr txBox="1"/>
      </xdr:nvSpPr>
      <xdr:spPr>
        <a:xfrm>
          <a:off x="18915595" y="614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A84BF05-DB7F-4E26-A5F9-03B380881700}"/>
            </a:ext>
          </a:extLst>
        </xdr:cNvPr>
        <xdr:cNvSpPr txBox="1"/>
      </xdr:nvSpPr>
      <xdr:spPr>
        <a:xfrm>
          <a:off x="18134545" y="650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19E62D9-AC10-4B2A-B295-8B7DB78D0B06}"/>
            </a:ext>
          </a:extLst>
        </xdr:cNvPr>
        <xdr:cNvSpPr txBox="1"/>
      </xdr:nvSpPr>
      <xdr:spPr>
        <a:xfrm>
          <a:off x="17321745" y="650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3C3519F-57B0-44A7-9974-340AF5964729}"/>
            </a:ext>
          </a:extLst>
        </xdr:cNvPr>
        <xdr:cNvSpPr txBox="1"/>
      </xdr:nvSpPr>
      <xdr:spPr>
        <a:xfrm>
          <a:off x="16527995" y="621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8792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11FA620-420C-46DC-8A9E-5A6EE948163A}"/>
            </a:ext>
          </a:extLst>
        </xdr:cNvPr>
        <xdr:cNvSpPr txBox="1"/>
      </xdr:nvSpPr>
      <xdr:spPr>
        <a:xfrm>
          <a:off x="18915595" y="6454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81679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D5C1244-F6EF-4640-A165-63923CA2C722}"/>
            </a:ext>
          </a:extLst>
        </xdr:cNvPr>
        <xdr:cNvSpPr txBox="1"/>
      </xdr:nvSpPr>
      <xdr:spPr>
        <a:xfrm>
          <a:off x="18134545" y="619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71983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B92056D-90F0-440F-B0AA-AD660C7FA0A4}"/>
            </a:ext>
          </a:extLst>
        </xdr:cNvPr>
        <xdr:cNvSpPr txBox="1"/>
      </xdr:nvSpPr>
      <xdr:spPr>
        <a:xfrm>
          <a:off x="17321745" y="618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104571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35F475E-A324-4552-AEE0-61B2C7ECDF1F}"/>
            </a:ext>
          </a:extLst>
        </xdr:cNvPr>
        <xdr:cNvSpPr txBox="1"/>
      </xdr:nvSpPr>
      <xdr:spPr>
        <a:xfrm>
          <a:off x="16527995" y="654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559AC80-D5C5-443D-9101-0678D0A575A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50D5592-C962-4227-B9C7-675585F2CC5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334E90-F0AB-427F-AC44-3DEC4F4C6C81}"/>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D19D3BF-96F7-4780-8536-058C5920E56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BC4D308-DE35-47EB-8E2D-952F0B37C46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3AA03BD-200C-4193-8CD9-8DDE63973E51}"/>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454ADDD-AD57-470C-8A4A-B558D6BC915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622D802-DF56-422C-B05B-6E40186D8488}"/>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928BA591-CEDF-471A-BE7A-72E628E704E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B9CAD81A-4498-49E0-92A5-0D5E50AD374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1CF29394-F2A1-45C5-B5E2-7BD14918971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913ABB51-0A90-4D8E-8434-983F4F43CAF5}"/>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6848458C-E75E-4568-ABBA-1A927E54F0F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106050D5-F9FB-48EA-8E0F-7A4D5824189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3AEC83D5-CD32-4C2E-8495-8C80979FA929}"/>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28148F18-5D51-4A66-A5B9-D0D63EDC41EA}"/>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D23D8A66-BF6F-48ED-9BF7-EFE6586E564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5FBE814-EC32-4FE9-8B60-87A287DB369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E25D0CDB-4D57-441E-A91C-A9A6FA9B4C5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2BBED01-BD7D-463B-8C7D-0BB71AAD1FD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1408781-1E71-4B10-AF3F-3DA989B768F2}"/>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FC2F5F4-DF1F-4FB3-A23B-AD31F6A74D5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D6BA4F0C-4A8B-4A26-BBD0-67F93A1CBA3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89ABB15-1286-4964-9994-2DFE3E4126B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56F08C4-7965-42E7-AB8D-79627C70A79B}"/>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F6179F8-8B6B-400D-AF18-27B4CE62CFD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6E765B1-1202-4180-8893-8447CB0D0DF7}"/>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3BAD74DE-5510-4915-A0EE-1FF07DCD2A8A}"/>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D549FD80-FAC7-47B2-9B4E-245ACD6FE928}"/>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7CF7C779-32C3-40B0-8C57-83A85153170E}"/>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4C8D71EF-50A2-44F3-90CB-3E6F331765EB}"/>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97523820-99D9-458A-A86A-C157645732AD}"/>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F939F0AD-163C-406D-92E9-42B9EEBA6323}"/>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FDF2747B-07AB-4568-B333-09E99F6ED1E6}"/>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75208011-2735-4116-959A-CF185B613580}"/>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595038DA-CCAE-47C3-94A2-64538C05F56B}"/>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62559187-85AC-4099-9CD3-6235BF194CDB}"/>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D4222D23-E9A4-485B-8C2F-AF5E0AA49F09}"/>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5EB09E80-E809-41C4-BD46-5B89B1DB95D1}"/>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1BCF3EFF-0BE5-446E-B742-991FF7E826C9}"/>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17654FDE-6E4C-47A6-9CF6-8DF5DB8F6AD1}"/>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48" name="直線コネクタ 647">
          <a:extLst>
            <a:ext uri="{FF2B5EF4-FFF2-40B4-BE49-F238E27FC236}">
              <a16:creationId xmlns:a16="http://schemas.microsoft.com/office/drawing/2014/main" id="{343BCE8D-8F57-4C0E-A8D8-7B72E432AD38}"/>
            </a:ext>
          </a:extLst>
        </xdr:cNvPr>
        <xdr:cNvCxnSpPr/>
      </xdr:nvCxnSpPr>
      <xdr:spPr>
        <a:xfrm flipV="1">
          <a:off x="14699614" y="1288451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39060E58-003D-4399-9026-B362982B7B31}"/>
            </a:ext>
          </a:extLst>
        </xdr:cNvPr>
        <xdr:cNvSpPr txBox="1"/>
      </xdr:nvSpPr>
      <xdr:spPr>
        <a:xfrm>
          <a:off x="14738350" y="1433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0" name="直線コネクタ 649">
          <a:extLst>
            <a:ext uri="{FF2B5EF4-FFF2-40B4-BE49-F238E27FC236}">
              <a16:creationId xmlns:a16="http://schemas.microsoft.com/office/drawing/2014/main" id="{A550D972-AAB4-48CF-875F-6781A8FF66E6}"/>
            </a:ext>
          </a:extLst>
        </xdr:cNvPr>
        <xdr:cNvCxnSpPr/>
      </xdr:nvCxnSpPr>
      <xdr:spPr>
        <a:xfrm>
          <a:off x="14611350" y="14327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1" name="【消防施設】&#10;有形固定資産減価償却率最大値テキスト">
          <a:extLst>
            <a:ext uri="{FF2B5EF4-FFF2-40B4-BE49-F238E27FC236}">
              <a16:creationId xmlns:a16="http://schemas.microsoft.com/office/drawing/2014/main" id="{7136D887-C2B4-43EF-B8E0-BCB569305B69}"/>
            </a:ext>
          </a:extLst>
        </xdr:cNvPr>
        <xdr:cNvSpPr txBox="1"/>
      </xdr:nvSpPr>
      <xdr:spPr>
        <a:xfrm>
          <a:off x="14738350" y="126660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2" name="直線コネクタ 651">
          <a:extLst>
            <a:ext uri="{FF2B5EF4-FFF2-40B4-BE49-F238E27FC236}">
              <a16:creationId xmlns:a16="http://schemas.microsoft.com/office/drawing/2014/main" id="{474AC53D-07E4-4A5E-A257-F5A5553AF18B}"/>
            </a:ext>
          </a:extLst>
        </xdr:cNvPr>
        <xdr:cNvCxnSpPr/>
      </xdr:nvCxnSpPr>
      <xdr:spPr>
        <a:xfrm>
          <a:off x="14611350" y="128845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54ADD6BD-F490-4533-ACF6-1DFB34E1A28A}"/>
            </a:ext>
          </a:extLst>
        </xdr:cNvPr>
        <xdr:cNvSpPr txBox="1"/>
      </xdr:nvSpPr>
      <xdr:spPr>
        <a:xfrm>
          <a:off x="14738350" y="13539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4" name="フローチャート: 判断 653">
          <a:extLst>
            <a:ext uri="{FF2B5EF4-FFF2-40B4-BE49-F238E27FC236}">
              <a16:creationId xmlns:a16="http://schemas.microsoft.com/office/drawing/2014/main" id="{46EFDF1E-1E5B-4CCD-89E4-AD7ABECE03B3}"/>
            </a:ext>
          </a:extLst>
        </xdr:cNvPr>
        <xdr:cNvSpPr/>
      </xdr:nvSpPr>
      <xdr:spPr>
        <a:xfrm>
          <a:off x="14649450" y="136820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5" name="フローチャート: 判断 654">
          <a:extLst>
            <a:ext uri="{FF2B5EF4-FFF2-40B4-BE49-F238E27FC236}">
              <a16:creationId xmlns:a16="http://schemas.microsoft.com/office/drawing/2014/main" id="{A7211DA5-49AF-43F8-80F3-E0E993C9509E}"/>
            </a:ext>
          </a:extLst>
        </xdr:cNvPr>
        <xdr:cNvSpPr/>
      </xdr:nvSpPr>
      <xdr:spPr>
        <a:xfrm>
          <a:off x="13887450" y="137000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6" name="フローチャート: 判断 655">
          <a:extLst>
            <a:ext uri="{FF2B5EF4-FFF2-40B4-BE49-F238E27FC236}">
              <a16:creationId xmlns:a16="http://schemas.microsoft.com/office/drawing/2014/main" id="{8DD2A27A-5238-4977-B11E-38C9A3D8157A}"/>
            </a:ext>
          </a:extLst>
        </xdr:cNvPr>
        <xdr:cNvSpPr/>
      </xdr:nvSpPr>
      <xdr:spPr>
        <a:xfrm>
          <a:off x="13093700" y="13667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57" name="フローチャート: 判断 656">
          <a:extLst>
            <a:ext uri="{FF2B5EF4-FFF2-40B4-BE49-F238E27FC236}">
              <a16:creationId xmlns:a16="http://schemas.microsoft.com/office/drawing/2014/main" id="{28F716D4-890E-4A0B-A613-E80A62DC21A3}"/>
            </a:ext>
          </a:extLst>
        </xdr:cNvPr>
        <xdr:cNvSpPr/>
      </xdr:nvSpPr>
      <xdr:spPr>
        <a:xfrm>
          <a:off x="12299950" y="13644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58" name="フローチャート: 判断 657">
          <a:extLst>
            <a:ext uri="{FF2B5EF4-FFF2-40B4-BE49-F238E27FC236}">
              <a16:creationId xmlns:a16="http://schemas.microsoft.com/office/drawing/2014/main" id="{B7A9B675-5B23-4F02-AE4B-6AA0E4DD0AD8}"/>
            </a:ext>
          </a:extLst>
        </xdr:cNvPr>
        <xdr:cNvSpPr/>
      </xdr:nvSpPr>
      <xdr:spPr>
        <a:xfrm>
          <a:off x="1148715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7B7F81D-7609-4453-A620-0A761FA10E3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F3DDE1E-0323-4C15-8A6F-A573D038C3A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FA8F314-471A-4C1E-B36A-3F561A911A7A}"/>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C64F2F9-216E-4658-8D73-847E3434608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CB91C10-069C-4EC8-A0E0-DB1C64DD84A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64" name="楕円 663">
          <a:extLst>
            <a:ext uri="{FF2B5EF4-FFF2-40B4-BE49-F238E27FC236}">
              <a16:creationId xmlns:a16="http://schemas.microsoft.com/office/drawing/2014/main" id="{FE1040D2-147F-4634-8998-C91C71155456}"/>
            </a:ext>
          </a:extLst>
        </xdr:cNvPr>
        <xdr:cNvSpPr/>
      </xdr:nvSpPr>
      <xdr:spPr>
        <a:xfrm>
          <a:off x="14649450" y="137198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160038</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7C704ACF-839F-409E-95D7-86469312079A}"/>
            </a:ext>
          </a:extLst>
        </xdr:cNvPr>
        <xdr:cNvSpPr txBox="1"/>
      </xdr:nvSpPr>
      <xdr:spPr>
        <a:xfrm>
          <a:off x="14738350" y="1370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145687</xdr:rowOff>
    </xdr:from>
    <xdr:to>
      <xdr:col>81</xdr:col>
      <xdr:colOff>101600</xdr:colOff>
      <xdr:row>83</xdr:row>
      <xdr:rowOff>75837</xdr:rowOff>
    </xdr:to>
    <xdr:sp macro="" textlink="">
      <xdr:nvSpPr>
        <xdr:cNvPr id="666" name="楕円 665">
          <a:extLst>
            <a:ext uri="{FF2B5EF4-FFF2-40B4-BE49-F238E27FC236}">
              <a16:creationId xmlns:a16="http://schemas.microsoft.com/office/drawing/2014/main" id="{E36FB052-B388-424C-A9CD-6EFA7084098C}"/>
            </a:ext>
          </a:extLst>
        </xdr:cNvPr>
        <xdr:cNvSpPr/>
      </xdr:nvSpPr>
      <xdr:spPr>
        <a:xfrm>
          <a:off x="13887450" y="13690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25037</xdr:rowOff>
    </xdr:from>
    <xdr:to>
      <xdr:col>85</xdr:col>
      <xdr:colOff>127000</xdr:colOff>
      <xdr:row>83</xdr:row>
      <xdr:rowOff>60961</xdr:rowOff>
    </xdr:to>
    <xdr:cxnSp macro="">
      <xdr:nvCxnSpPr>
        <xdr:cNvPr id="667" name="直線コネクタ 666">
          <a:extLst>
            <a:ext uri="{FF2B5EF4-FFF2-40B4-BE49-F238E27FC236}">
              <a16:creationId xmlns:a16="http://schemas.microsoft.com/office/drawing/2014/main" id="{C0016F73-CF70-4A49-A4FD-1B773E040577}"/>
            </a:ext>
          </a:extLst>
        </xdr:cNvPr>
        <xdr:cNvCxnSpPr/>
      </xdr:nvCxnSpPr>
      <xdr:spPr>
        <a:xfrm>
          <a:off x="13938250" y="13734687"/>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168548</xdr:rowOff>
    </xdr:from>
    <xdr:to>
      <xdr:col>76</xdr:col>
      <xdr:colOff>165100</xdr:colOff>
      <xdr:row>82</xdr:row>
      <xdr:rowOff>98698</xdr:rowOff>
    </xdr:to>
    <xdr:sp macro="" textlink="">
      <xdr:nvSpPr>
        <xdr:cNvPr id="668" name="楕円 667">
          <a:extLst>
            <a:ext uri="{FF2B5EF4-FFF2-40B4-BE49-F238E27FC236}">
              <a16:creationId xmlns:a16="http://schemas.microsoft.com/office/drawing/2014/main" id="{B6E62F52-4DDE-42C2-B04D-1A490EC67B0D}"/>
            </a:ext>
          </a:extLst>
        </xdr:cNvPr>
        <xdr:cNvSpPr/>
      </xdr:nvSpPr>
      <xdr:spPr>
        <a:xfrm>
          <a:off x="13093700" y="1354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47898</xdr:rowOff>
    </xdr:from>
    <xdr:to>
      <xdr:col>81</xdr:col>
      <xdr:colOff>50800</xdr:colOff>
      <xdr:row>83</xdr:row>
      <xdr:rowOff>25037</xdr:rowOff>
    </xdr:to>
    <xdr:cxnSp macro="">
      <xdr:nvCxnSpPr>
        <xdr:cNvPr id="669" name="直線コネクタ 668">
          <a:extLst>
            <a:ext uri="{FF2B5EF4-FFF2-40B4-BE49-F238E27FC236}">
              <a16:creationId xmlns:a16="http://schemas.microsoft.com/office/drawing/2014/main" id="{C57D1CE5-3D25-4106-99F9-05914518E68D}"/>
            </a:ext>
          </a:extLst>
        </xdr:cNvPr>
        <xdr:cNvCxnSpPr/>
      </xdr:nvCxnSpPr>
      <xdr:spPr>
        <a:xfrm>
          <a:off x="13144500" y="13592448"/>
          <a:ext cx="793750" cy="14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18324</xdr:rowOff>
    </xdr:from>
    <xdr:to>
      <xdr:col>72</xdr:col>
      <xdr:colOff>38100</xdr:colOff>
      <xdr:row>82</xdr:row>
      <xdr:rowOff>119924</xdr:rowOff>
    </xdr:to>
    <xdr:sp macro="" textlink="">
      <xdr:nvSpPr>
        <xdr:cNvPr id="670" name="楕円 669">
          <a:extLst>
            <a:ext uri="{FF2B5EF4-FFF2-40B4-BE49-F238E27FC236}">
              <a16:creationId xmlns:a16="http://schemas.microsoft.com/office/drawing/2014/main" id="{DC2FE93F-C082-44F1-960E-0534A21C042B}"/>
            </a:ext>
          </a:extLst>
        </xdr:cNvPr>
        <xdr:cNvSpPr/>
      </xdr:nvSpPr>
      <xdr:spPr>
        <a:xfrm>
          <a:off x="12299950" y="135628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47898</xdr:rowOff>
    </xdr:from>
    <xdr:to>
      <xdr:col>76</xdr:col>
      <xdr:colOff>114300</xdr:colOff>
      <xdr:row>82</xdr:row>
      <xdr:rowOff>69124</xdr:rowOff>
    </xdr:to>
    <xdr:cxnSp macro="">
      <xdr:nvCxnSpPr>
        <xdr:cNvPr id="671" name="直線コネクタ 670">
          <a:extLst>
            <a:ext uri="{FF2B5EF4-FFF2-40B4-BE49-F238E27FC236}">
              <a16:creationId xmlns:a16="http://schemas.microsoft.com/office/drawing/2014/main" id="{BFA60B17-CE30-4E12-8293-EEB8AED826F2}"/>
            </a:ext>
          </a:extLst>
        </xdr:cNvPr>
        <xdr:cNvCxnSpPr/>
      </xdr:nvCxnSpPr>
      <xdr:spPr>
        <a:xfrm flipV="1">
          <a:off x="12344400" y="13592448"/>
          <a:ext cx="8001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148952</xdr:rowOff>
    </xdr:from>
    <xdr:to>
      <xdr:col>67</xdr:col>
      <xdr:colOff>101600</xdr:colOff>
      <xdr:row>82</xdr:row>
      <xdr:rowOff>79102</xdr:rowOff>
    </xdr:to>
    <xdr:sp macro="" textlink="">
      <xdr:nvSpPr>
        <xdr:cNvPr id="672" name="楕円 671">
          <a:extLst>
            <a:ext uri="{FF2B5EF4-FFF2-40B4-BE49-F238E27FC236}">
              <a16:creationId xmlns:a16="http://schemas.microsoft.com/office/drawing/2014/main" id="{6FC83E1D-44DA-4056-B824-AA386DDFFD94}"/>
            </a:ext>
          </a:extLst>
        </xdr:cNvPr>
        <xdr:cNvSpPr/>
      </xdr:nvSpPr>
      <xdr:spPr>
        <a:xfrm>
          <a:off x="11487150" y="135284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28302</xdr:rowOff>
    </xdr:from>
    <xdr:to>
      <xdr:col>71</xdr:col>
      <xdr:colOff>177800</xdr:colOff>
      <xdr:row>82</xdr:row>
      <xdr:rowOff>69124</xdr:rowOff>
    </xdr:to>
    <xdr:cxnSp macro="">
      <xdr:nvCxnSpPr>
        <xdr:cNvPr id="673" name="直線コネクタ 672">
          <a:extLst>
            <a:ext uri="{FF2B5EF4-FFF2-40B4-BE49-F238E27FC236}">
              <a16:creationId xmlns:a16="http://schemas.microsoft.com/office/drawing/2014/main" id="{B5192065-F1E3-4CCB-A9FD-EA20C939CE57}"/>
            </a:ext>
          </a:extLst>
        </xdr:cNvPr>
        <xdr:cNvCxnSpPr/>
      </xdr:nvCxnSpPr>
      <xdr:spPr>
        <a:xfrm>
          <a:off x="11537950" y="13572852"/>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674" name="n_1aveValue【消防施設】&#10;有形固定資産減価償却率">
          <a:extLst>
            <a:ext uri="{FF2B5EF4-FFF2-40B4-BE49-F238E27FC236}">
              <a16:creationId xmlns:a16="http://schemas.microsoft.com/office/drawing/2014/main" id="{FA347CB7-FB9F-4D6F-945E-EBFC3B2D1304}"/>
            </a:ext>
          </a:extLst>
        </xdr:cNvPr>
        <xdr:cNvSpPr txBox="1"/>
      </xdr:nvSpPr>
      <xdr:spPr>
        <a:xfrm>
          <a:off x="13742044" y="13786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5" name="n_2aveValue【消防施設】&#10;有形固定資産減価償却率">
          <a:extLst>
            <a:ext uri="{FF2B5EF4-FFF2-40B4-BE49-F238E27FC236}">
              <a16:creationId xmlns:a16="http://schemas.microsoft.com/office/drawing/2014/main" id="{CFB26195-7EBC-42F2-A0EE-9E1BC76D09C8}"/>
            </a:ext>
          </a:extLst>
        </xdr:cNvPr>
        <xdr:cNvSpPr txBox="1"/>
      </xdr:nvSpPr>
      <xdr:spPr>
        <a:xfrm>
          <a:off x="12960994" y="13753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6" name="n_3aveValue【消防施設】&#10;有形固定資産減価償却率">
          <a:extLst>
            <a:ext uri="{FF2B5EF4-FFF2-40B4-BE49-F238E27FC236}">
              <a16:creationId xmlns:a16="http://schemas.microsoft.com/office/drawing/2014/main" id="{3BAC0E59-DDA0-4EF2-A8B4-A716AED109CA}"/>
            </a:ext>
          </a:extLst>
        </xdr:cNvPr>
        <xdr:cNvSpPr txBox="1"/>
      </xdr:nvSpPr>
      <xdr:spPr>
        <a:xfrm>
          <a:off x="12167244" y="1373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77" name="n_4aveValue【消防施設】&#10;有形固定資産減価償却率">
          <a:extLst>
            <a:ext uri="{FF2B5EF4-FFF2-40B4-BE49-F238E27FC236}">
              <a16:creationId xmlns:a16="http://schemas.microsoft.com/office/drawing/2014/main" id="{77744834-7A8E-46FA-B017-EEB452730091}"/>
            </a:ext>
          </a:extLst>
        </xdr:cNvPr>
        <xdr:cNvSpPr txBox="1"/>
      </xdr:nvSpPr>
      <xdr:spPr>
        <a:xfrm>
          <a:off x="11354444" y="13791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92364</xdr:rowOff>
    </xdr:from>
    <xdr:ext cx="405111" cy="259045"/>
    <xdr:sp macro="" textlink="">
      <xdr:nvSpPr>
        <xdr:cNvPr id="678" name="n_1mainValue【消防施設】&#10;有形固定資産減価償却率">
          <a:extLst>
            <a:ext uri="{FF2B5EF4-FFF2-40B4-BE49-F238E27FC236}">
              <a16:creationId xmlns:a16="http://schemas.microsoft.com/office/drawing/2014/main" id="{02F6B3B8-F3C4-4319-8109-EC3C75B490EF}"/>
            </a:ext>
          </a:extLst>
        </xdr:cNvPr>
        <xdr:cNvSpPr txBox="1"/>
      </xdr:nvSpPr>
      <xdr:spPr>
        <a:xfrm>
          <a:off x="13742044" y="13471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115225</xdr:rowOff>
    </xdr:from>
    <xdr:ext cx="405111" cy="259045"/>
    <xdr:sp macro="" textlink="">
      <xdr:nvSpPr>
        <xdr:cNvPr id="679" name="n_2mainValue【消防施設】&#10;有形固定資産減価償却率">
          <a:extLst>
            <a:ext uri="{FF2B5EF4-FFF2-40B4-BE49-F238E27FC236}">
              <a16:creationId xmlns:a16="http://schemas.microsoft.com/office/drawing/2014/main" id="{1C3F9702-84A8-4E0D-A6D3-F32051271065}"/>
            </a:ext>
          </a:extLst>
        </xdr:cNvPr>
        <xdr:cNvSpPr txBox="1"/>
      </xdr:nvSpPr>
      <xdr:spPr>
        <a:xfrm>
          <a:off x="12960994" y="1332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136451</xdr:rowOff>
    </xdr:from>
    <xdr:ext cx="405111" cy="259045"/>
    <xdr:sp macro="" textlink="">
      <xdr:nvSpPr>
        <xdr:cNvPr id="680" name="n_3mainValue【消防施設】&#10;有形固定資産減価償却率">
          <a:extLst>
            <a:ext uri="{FF2B5EF4-FFF2-40B4-BE49-F238E27FC236}">
              <a16:creationId xmlns:a16="http://schemas.microsoft.com/office/drawing/2014/main" id="{E0BA93B8-952B-4135-94B0-5098311384F9}"/>
            </a:ext>
          </a:extLst>
        </xdr:cNvPr>
        <xdr:cNvSpPr txBox="1"/>
      </xdr:nvSpPr>
      <xdr:spPr>
        <a:xfrm>
          <a:off x="12167244" y="1335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95629</xdr:rowOff>
    </xdr:from>
    <xdr:ext cx="405111" cy="259045"/>
    <xdr:sp macro="" textlink="">
      <xdr:nvSpPr>
        <xdr:cNvPr id="681" name="n_4mainValue【消防施設】&#10;有形固定資産減価償却率">
          <a:extLst>
            <a:ext uri="{FF2B5EF4-FFF2-40B4-BE49-F238E27FC236}">
              <a16:creationId xmlns:a16="http://schemas.microsoft.com/office/drawing/2014/main" id="{CAAC070F-88AD-4B61-9F09-AC2FDFE68E41}"/>
            </a:ext>
          </a:extLst>
        </xdr:cNvPr>
        <xdr:cNvSpPr txBox="1"/>
      </xdr:nvSpPr>
      <xdr:spPr>
        <a:xfrm>
          <a:off x="11354444" y="13309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9BF63315-4E98-4225-B4E4-A26AC994BD5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BE290D34-C463-4098-8EDE-19E041F427C9}"/>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713468D-7575-4EAB-B0E8-2A5EF38610B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725028F6-68D6-4D6B-BD52-73A30539B87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FDFE6A58-0BDA-44F8-8B9D-B54FF8661E0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69001980-8993-4524-9C89-C67C49BCE44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6E3BE3C2-22BB-4435-9A40-C56FFEF74CB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ADC05BC4-20BC-44A0-8556-2D1945BA8E8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AA0F22E8-7F08-4E0D-B1B1-879867B65831}"/>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40A5983D-6558-4647-AF54-D5891CC04BC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1FC30FC9-7E4B-4D94-B048-E2B70257BB2D}"/>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31C470F0-67C4-45C0-8B07-92D1A40D5470}"/>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6E2FCE1B-51D9-469F-B6D6-2F63B0D52028}"/>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889CE6BA-BDA7-4BB3-BE49-A556DFAE83E8}"/>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50835C95-206B-446A-B246-AEFEB9019FC8}"/>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AA787841-FF69-4881-A01F-8C384BE2BC9D}"/>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E6E26B72-6E27-417A-917B-E80C08A8BDC3}"/>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EDED48E6-BA31-4131-87ED-875E16038E48}"/>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A9B10642-2271-4C5B-B3C5-13E985F353E4}"/>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BA8B47C1-FEE8-4012-BECF-A158CD0651F6}"/>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92BFA25-F08B-4CEE-8E02-357B50E0BFD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B6980DF9-B151-4161-8384-BB4B55AB2E9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77B4E8F4-9470-43DA-940E-8F229FAC0598}"/>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5" name="直線コネクタ 704">
          <a:extLst>
            <a:ext uri="{FF2B5EF4-FFF2-40B4-BE49-F238E27FC236}">
              <a16:creationId xmlns:a16="http://schemas.microsoft.com/office/drawing/2014/main" id="{5E0ADD9D-9700-49F8-ABDE-1BCC9205D105}"/>
            </a:ext>
          </a:extLst>
        </xdr:cNvPr>
        <xdr:cNvCxnSpPr/>
      </xdr:nvCxnSpPr>
      <xdr:spPr>
        <a:xfrm flipV="1">
          <a:off x="19951064" y="13077444"/>
          <a:ext cx="0" cy="1240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6" name="【消防施設】&#10;一人当たり面積最小値テキスト">
          <a:extLst>
            <a:ext uri="{FF2B5EF4-FFF2-40B4-BE49-F238E27FC236}">
              <a16:creationId xmlns:a16="http://schemas.microsoft.com/office/drawing/2014/main" id="{B58991DA-33D1-4402-B7BF-840BA016FAB5}"/>
            </a:ext>
          </a:extLst>
        </xdr:cNvPr>
        <xdr:cNvSpPr txBox="1"/>
      </xdr:nvSpPr>
      <xdr:spPr>
        <a:xfrm>
          <a:off x="19989800" y="14321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07" name="直線コネクタ 706">
          <a:extLst>
            <a:ext uri="{FF2B5EF4-FFF2-40B4-BE49-F238E27FC236}">
              <a16:creationId xmlns:a16="http://schemas.microsoft.com/office/drawing/2014/main" id="{BB33BE1C-5A28-4CC1-8FF3-422A02E16125}"/>
            </a:ext>
          </a:extLst>
        </xdr:cNvPr>
        <xdr:cNvCxnSpPr/>
      </xdr:nvCxnSpPr>
      <xdr:spPr>
        <a:xfrm>
          <a:off x="19881850" y="14317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08" name="【消防施設】&#10;一人当たり面積最大値テキスト">
          <a:extLst>
            <a:ext uri="{FF2B5EF4-FFF2-40B4-BE49-F238E27FC236}">
              <a16:creationId xmlns:a16="http://schemas.microsoft.com/office/drawing/2014/main" id="{39921100-74B0-42C2-926C-BFE6E2E48EA0}"/>
            </a:ext>
          </a:extLst>
        </xdr:cNvPr>
        <xdr:cNvSpPr txBox="1"/>
      </xdr:nvSpPr>
      <xdr:spPr>
        <a:xfrm>
          <a:off x="19989800" y="1286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09" name="直線コネクタ 708">
          <a:extLst>
            <a:ext uri="{FF2B5EF4-FFF2-40B4-BE49-F238E27FC236}">
              <a16:creationId xmlns:a16="http://schemas.microsoft.com/office/drawing/2014/main" id="{22991367-0692-46D5-A2FE-39641CC97B5D}"/>
            </a:ext>
          </a:extLst>
        </xdr:cNvPr>
        <xdr:cNvCxnSpPr/>
      </xdr:nvCxnSpPr>
      <xdr:spPr>
        <a:xfrm>
          <a:off x="19881850" y="130774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0" name="【消防施設】&#10;一人当たり面積平均値テキスト">
          <a:extLst>
            <a:ext uri="{FF2B5EF4-FFF2-40B4-BE49-F238E27FC236}">
              <a16:creationId xmlns:a16="http://schemas.microsoft.com/office/drawing/2014/main" id="{ED1927E2-F4AC-4CDA-85C7-7031BB9B3593}"/>
            </a:ext>
          </a:extLst>
        </xdr:cNvPr>
        <xdr:cNvSpPr txBox="1"/>
      </xdr:nvSpPr>
      <xdr:spPr>
        <a:xfrm>
          <a:off x="19989800" y="139542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1" name="フローチャート: 判断 710">
          <a:extLst>
            <a:ext uri="{FF2B5EF4-FFF2-40B4-BE49-F238E27FC236}">
              <a16:creationId xmlns:a16="http://schemas.microsoft.com/office/drawing/2014/main" id="{E5DE8A96-B93B-4B78-8AE6-A6E5E2342112}"/>
            </a:ext>
          </a:extLst>
        </xdr:cNvPr>
        <xdr:cNvSpPr/>
      </xdr:nvSpPr>
      <xdr:spPr>
        <a:xfrm>
          <a:off x="199009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2" name="フローチャート: 判断 711">
          <a:extLst>
            <a:ext uri="{FF2B5EF4-FFF2-40B4-BE49-F238E27FC236}">
              <a16:creationId xmlns:a16="http://schemas.microsoft.com/office/drawing/2014/main" id="{E379E472-B7FD-4452-AC62-9FC8859D6FAE}"/>
            </a:ext>
          </a:extLst>
        </xdr:cNvPr>
        <xdr:cNvSpPr/>
      </xdr:nvSpPr>
      <xdr:spPr>
        <a:xfrm>
          <a:off x="19157950" y="140964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3" name="フローチャート: 判断 712">
          <a:extLst>
            <a:ext uri="{FF2B5EF4-FFF2-40B4-BE49-F238E27FC236}">
              <a16:creationId xmlns:a16="http://schemas.microsoft.com/office/drawing/2014/main" id="{EC545D68-3AAA-4338-A5C4-8A975D91F9A2}"/>
            </a:ext>
          </a:extLst>
        </xdr:cNvPr>
        <xdr:cNvSpPr/>
      </xdr:nvSpPr>
      <xdr:spPr>
        <a:xfrm>
          <a:off x="18345150" y="14104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4" name="フローチャート: 判断 713">
          <a:extLst>
            <a:ext uri="{FF2B5EF4-FFF2-40B4-BE49-F238E27FC236}">
              <a16:creationId xmlns:a16="http://schemas.microsoft.com/office/drawing/2014/main" id="{9B52D29B-B7BB-4005-8025-BB3FDA9982C2}"/>
            </a:ext>
          </a:extLst>
        </xdr:cNvPr>
        <xdr:cNvSpPr/>
      </xdr:nvSpPr>
      <xdr:spPr>
        <a:xfrm>
          <a:off x="17551400" y="140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5" name="フローチャート: 判断 714">
          <a:extLst>
            <a:ext uri="{FF2B5EF4-FFF2-40B4-BE49-F238E27FC236}">
              <a16:creationId xmlns:a16="http://schemas.microsoft.com/office/drawing/2014/main" id="{3657D357-B013-4AD1-A6E1-D8572A78E378}"/>
            </a:ext>
          </a:extLst>
        </xdr:cNvPr>
        <xdr:cNvSpPr/>
      </xdr:nvSpPr>
      <xdr:spPr>
        <a:xfrm>
          <a:off x="16757650" y="14091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43B82FE-AF50-402E-BADD-548B0D8C6F2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918DBDB-60B3-45CA-B86D-002D2224FAB7}"/>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F8B6ACB-5355-456B-B693-30F7D60C2DE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376A8B4-8B2E-4059-A1D1-74E29B635FF4}"/>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1F86F62-2B19-46FB-B017-F3CC69F3E9B4}"/>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79502</xdr:rowOff>
    </xdr:from>
    <xdr:to>
      <xdr:col>116</xdr:col>
      <xdr:colOff>114300</xdr:colOff>
      <xdr:row>86</xdr:row>
      <xdr:rowOff>9652</xdr:rowOff>
    </xdr:to>
    <xdr:sp macro="" textlink="">
      <xdr:nvSpPr>
        <xdr:cNvPr id="721" name="楕円 720">
          <a:extLst>
            <a:ext uri="{FF2B5EF4-FFF2-40B4-BE49-F238E27FC236}">
              <a16:creationId xmlns:a16="http://schemas.microsoft.com/office/drawing/2014/main" id="{17664325-77E1-42A3-AA33-CCC93FE9F90F}"/>
            </a:ext>
          </a:extLst>
        </xdr:cNvPr>
        <xdr:cNvSpPr/>
      </xdr:nvSpPr>
      <xdr:spPr>
        <a:xfrm>
          <a:off x="19900900" y="141193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57929</xdr:rowOff>
    </xdr:from>
    <xdr:ext cx="469744" cy="259045"/>
    <xdr:sp macro="" textlink="">
      <xdr:nvSpPr>
        <xdr:cNvPr id="722" name="【消防施設】&#10;一人当たり面積該当値テキスト">
          <a:extLst>
            <a:ext uri="{FF2B5EF4-FFF2-40B4-BE49-F238E27FC236}">
              <a16:creationId xmlns:a16="http://schemas.microsoft.com/office/drawing/2014/main" id="{7C5D4D05-7470-4C33-B848-CAE5BA48FB3F}"/>
            </a:ext>
          </a:extLst>
        </xdr:cNvPr>
        <xdr:cNvSpPr txBox="1"/>
      </xdr:nvSpPr>
      <xdr:spPr>
        <a:xfrm>
          <a:off x="19989800" y="140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81026</xdr:rowOff>
    </xdr:from>
    <xdr:to>
      <xdr:col>112</xdr:col>
      <xdr:colOff>38100</xdr:colOff>
      <xdr:row>86</xdr:row>
      <xdr:rowOff>11176</xdr:rowOff>
    </xdr:to>
    <xdr:sp macro="" textlink="">
      <xdr:nvSpPr>
        <xdr:cNvPr id="723" name="楕円 722">
          <a:extLst>
            <a:ext uri="{FF2B5EF4-FFF2-40B4-BE49-F238E27FC236}">
              <a16:creationId xmlns:a16="http://schemas.microsoft.com/office/drawing/2014/main" id="{404F8FE3-F579-44C7-BFAA-B3D1F9A369B3}"/>
            </a:ext>
          </a:extLst>
        </xdr:cNvPr>
        <xdr:cNvSpPr/>
      </xdr:nvSpPr>
      <xdr:spPr>
        <a:xfrm>
          <a:off x="19157950" y="141208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130302</xdr:rowOff>
    </xdr:from>
    <xdr:to>
      <xdr:col>116</xdr:col>
      <xdr:colOff>63500</xdr:colOff>
      <xdr:row>85</xdr:row>
      <xdr:rowOff>131826</xdr:rowOff>
    </xdr:to>
    <xdr:cxnSp macro="">
      <xdr:nvCxnSpPr>
        <xdr:cNvPr id="724" name="直線コネクタ 723">
          <a:extLst>
            <a:ext uri="{FF2B5EF4-FFF2-40B4-BE49-F238E27FC236}">
              <a16:creationId xmlns:a16="http://schemas.microsoft.com/office/drawing/2014/main" id="{070D6F53-9EED-432B-9535-03DD483E8E3C}"/>
            </a:ext>
          </a:extLst>
        </xdr:cNvPr>
        <xdr:cNvCxnSpPr/>
      </xdr:nvCxnSpPr>
      <xdr:spPr>
        <a:xfrm flipV="1">
          <a:off x="19202400" y="14170152"/>
          <a:ext cx="7493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93980</xdr:rowOff>
    </xdr:from>
    <xdr:to>
      <xdr:col>107</xdr:col>
      <xdr:colOff>101600</xdr:colOff>
      <xdr:row>86</xdr:row>
      <xdr:rowOff>24130</xdr:rowOff>
    </xdr:to>
    <xdr:sp macro="" textlink="">
      <xdr:nvSpPr>
        <xdr:cNvPr id="725" name="楕円 724">
          <a:extLst>
            <a:ext uri="{FF2B5EF4-FFF2-40B4-BE49-F238E27FC236}">
              <a16:creationId xmlns:a16="http://schemas.microsoft.com/office/drawing/2014/main" id="{FAEBB353-0405-4C21-BEC1-57C78707AF24}"/>
            </a:ext>
          </a:extLst>
        </xdr:cNvPr>
        <xdr:cNvSpPr/>
      </xdr:nvSpPr>
      <xdr:spPr>
        <a:xfrm>
          <a:off x="18345150" y="14133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131826</xdr:rowOff>
    </xdr:from>
    <xdr:to>
      <xdr:col>111</xdr:col>
      <xdr:colOff>177800</xdr:colOff>
      <xdr:row>85</xdr:row>
      <xdr:rowOff>144780</xdr:rowOff>
    </xdr:to>
    <xdr:cxnSp macro="">
      <xdr:nvCxnSpPr>
        <xdr:cNvPr id="726" name="直線コネクタ 725">
          <a:extLst>
            <a:ext uri="{FF2B5EF4-FFF2-40B4-BE49-F238E27FC236}">
              <a16:creationId xmlns:a16="http://schemas.microsoft.com/office/drawing/2014/main" id="{5E6602AA-CBEE-40E8-8401-9D46FFACD935}"/>
            </a:ext>
          </a:extLst>
        </xdr:cNvPr>
        <xdr:cNvCxnSpPr/>
      </xdr:nvCxnSpPr>
      <xdr:spPr>
        <a:xfrm flipV="1">
          <a:off x="18395950" y="14171676"/>
          <a:ext cx="80645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72644</xdr:rowOff>
    </xdr:from>
    <xdr:to>
      <xdr:col>102</xdr:col>
      <xdr:colOff>165100</xdr:colOff>
      <xdr:row>86</xdr:row>
      <xdr:rowOff>2794</xdr:rowOff>
    </xdr:to>
    <xdr:sp macro="" textlink="">
      <xdr:nvSpPr>
        <xdr:cNvPr id="727" name="楕円 726">
          <a:extLst>
            <a:ext uri="{FF2B5EF4-FFF2-40B4-BE49-F238E27FC236}">
              <a16:creationId xmlns:a16="http://schemas.microsoft.com/office/drawing/2014/main" id="{61B865B8-22A0-4CC4-83C4-67C1668FA784}"/>
            </a:ext>
          </a:extLst>
        </xdr:cNvPr>
        <xdr:cNvSpPr/>
      </xdr:nvSpPr>
      <xdr:spPr>
        <a:xfrm>
          <a:off x="17551400" y="141124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123444</xdr:rowOff>
    </xdr:from>
    <xdr:to>
      <xdr:col>107</xdr:col>
      <xdr:colOff>50800</xdr:colOff>
      <xdr:row>85</xdr:row>
      <xdr:rowOff>144780</xdr:rowOff>
    </xdr:to>
    <xdr:cxnSp macro="">
      <xdr:nvCxnSpPr>
        <xdr:cNvPr id="728" name="直線コネクタ 727">
          <a:extLst>
            <a:ext uri="{FF2B5EF4-FFF2-40B4-BE49-F238E27FC236}">
              <a16:creationId xmlns:a16="http://schemas.microsoft.com/office/drawing/2014/main" id="{5E5463DB-8292-44E6-8E70-BB35AE015787}"/>
            </a:ext>
          </a:extLst>
        </xdr:cNvPr>
        <xdr:cNvCxnSpPr/>
      </xdr:nvCxnSpPr>
      <xdr:spPr>
        <a:xfrm>
          <a:off x="17602200" y="14163294"/>
          <a:ext cx="79375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107696</xdr:rowOff>
    </xdr:from>
    <xdr:to>
      <xdr:col>98</xdr:col>
      <xdr:colOff>38100</xdr:colOff>
      <xdr:row>86</xdr:row>
      <xdr:rowOff>37846</xdr:rowOff>
    </xdr:to>
    <xdr:sp macro="" textlink="">
      <xdr:nvSpPr>
        <xdr:cNvPr id="729" name="楕円 728">
          <a:extLst>
            <a:ext uri="{FF2B5EF4-FFF2-40B4-BE49-F238E27FC236}">
              <a16:creationId xmlns:a16="http://schemas.microsoft.com/office/drawing/2014/main" id="{6C54A43B-C06B-4721-9A21-AB3585590985}"/>
            </a:ext>
          </a:extLst>
        </xdr:cNvPr>
        <xdr:cNvSpPr/>
      </xdr:nvSpPr>
      <xdr:spPr>
        <a:xfrm>
          <a:off x="16757650" y="141475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123444</xdr:rowOff>
    </xdr:from>
    <xdr:to>
      <xdr:col>102</xdr:col>
      <xdr:colOff>114300</xdr:colOff>
      <xdr:row>85</xdr:row>
      <xdr:rowOff>158496</xdr:rowOff>
    </xdr:to>
    <xdr:cxnSp macro="">
      <xdr:nvCxnSpPr>
        <xdr:cNvPr id="730" name="直線コネクタ 729">
          <a:extLst>
            <a:ext uri="{FF2B5EF4-FFF2-40B4-BE49-F238E27FC236}">
              <a16:creationId xmlns:a16="http://schemas.microsoft.com/office/drawing/2014/main" id="{C30B95D4-74CF-4421-8947-0A019A0CACA0}"/>
            </a:ext>
          </a:extLst>
        </xdr:cNvPr>
        <xdr:cNvCxnSpPr/>
      </xdr:nvCxnSpPr>
      <xdr:spPr>
        <a:xfrm flipV="1">
          <a:off x="16802100" y="14163294"/>
          <a:ext cx="8001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1" name="n_1aveValue【消防施設】&#10;一人当たり面積">
          <a:extLst>
            <a:ext uri="{FF2B5EF4-FFF2-40B4-BE49-F238E27FC236}">
              <a16:creationId xmlns:a16="http://schemas.microsoft.com/office/drawing/2014/main" id="{E85D190F-A730-4D3C-8A77-80235EA1AD56}"/>
            </a:ext>
          </a:extLst>
        </xdr:cNvPr>
        <xdr:cNvSpPr txBox="1"/>
      </xdr:nvSpPr>
      <xdr:spPr>
        <a:xfrm>
          <a:off x="18980227" y="1387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2" name="n_2aveValue【消防施設】&#10;一人当たり面積">
          <a:extLst>
            <a:ext uri="{FF2B5EF4-FFF2-40B4-BE49-F238E27FC236}">
              <a16:creationId xmlns:a16="http://schemas.microsoft.com/office/drawing/2014/main" id="{A9C0CA2C-36AA-4DB5-815A-4EF6A08E0BA2}"/>
            </a:ext>
          </a:extLst>
        </xdr:cNvPr>
        <xdr:cNvSpPr txBox="1"/>
      </xdr:nvSpPr>
      <xdr:spPr>
        <a:xfrm>
          <a:off x="18180127" y="1388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3" name="n_3aveValue【消防施設】&#10;一人当たり面積">
          <a:extLst>
            <a:ext uri="{FF2B5EF4-FFF2-40B4-BE49-F238E27FC236}">
              <a16:creationId xmlns:a16="http://schemas.microsoft.com/office/drawing/2014/main" id="{D4E3ADBA-26C0-4BFA-91B4-7129A49F7169}"/>
            </a:ext>
          </a:extLst>
        </xdr:cNvPr>
        <xdr:cNvSpPr txBox="1"/>
      </xdr:nvSpPr>
      <xdr:spPr>
        <a:xfrm>
          <a:off x="17386377" y="13836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4" name="n_4aveValue【消防施設】&#10;一人当たり面積">
          <a:extLst>
            <a:ext uri="{FF2B5EF4-FFF2-40B4-BE49-F238E27FC236}">
              <a16:creationId xmlns:a16="http://schemas.microsoft.com/office/drawing/2014/main" id="{86849E72-BF88-4F64-914C-57B13F1891A2}"/>
            </a:ext>
          </a:extLst>
        </xdr:cNvPr>
        <xdr:cNvSpPr txBox="1"/>
      </xdr:nvSpPr>
      <xdr:spPr>
        <a:xfrm>
          <a:off x="16592627" y="1387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2303</xdr:rowOff>
    </xdr:from>
    <xdr:ext cx="469744" cy="259045"/>
    <xdr:sp macro="" textlink="">
      <xdr:nvSpPr>
        <xdr:cNvPr id="735" name="n_1mainValue【消防施設】&#10;一人当たり面積">
          <a:extLst>
            <a:ext uri="{FF2B5EF4-FFF2-40B4-BE49-F238E27FC236}">
              <a16:creationId xmlns:a16="http://schemas.microsoft.com/office/drawing/2014/main" id="{5D1F9A3E-59D9-4547-8292-6AE195EC8D95}"/>
            </a:ext>
          </a:extLst>
        </xdr:cNvPr>
        <xdr:cNvSpPr txBox="1"/>
      </xdr:nvSpPr>
      <xdr:spPr>
        <a:xfrm>
          <a:off x="18980227" y="1420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15257</xdr:rowOff>
    </xdr:from>
    <xdr:ext cx="469744" cy="259045"/>
    <xdr:sp macro="" textlink="">
      <xdr:nvSpPr>
        <xdr:cNvPr id="736" name="n_2mainValue【消防施設】&#10;一人当たり面積">
          <a:extLst>
            <a:ext uri="{FF2B5EF4-FFF2-40B4-BE49-F238E27FC236}">
              <a16:creationId xmlns:a16="http://schemas.microsoft.com/office/drawing/2014/main" id="{30576614-367C-4B54-A4F8-118A83BCB591}"/>
            </a:ext>
          </a:extLst>
        </xdr:cNvPr>
        <xdr:cNvSpPr txBox="1"/>
      </xdr:nvSpPr>
      <xdr:spPr>
        <a:xfrm>
          <a:off x="18180127" y="1422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165371</xdr:rowOff>
    </xdr:from>
    <xdr:ext cx="469744" cy="259045"/>
    <xdr:sp macro="" textlink="">
      <xdr:nvSpPr>
        <xdr:cNvPr id="737" name="n_3mainValue【消防施設】&#10;一人当たり面積">
          <a:extLst>
            <a:ext uri="{FF2B5EF4-FFF2-40B4-BE49-F238E27FC236}">
              <a16:creationId xmlns:a16="http://schemas.microsoft.com/office/drawing/2014/main" id="{BD8F8A8F-763A-49DD-8F93-0BF6DE01B541}"/>
            </a:ext>
          </a:extLst>
        </xdr:cNvPr>
        <xdr:cNvSpPr txBox="1"/>
      </xdr:nvSpPr>
      <xdr:spPr>
        <a:xfrm>
          <a:off x="17386377" y="14205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28973</xdr:rowOff>
    </xdr:from>
    <xdr:ext cx="469744" cy="259045"/>
    <xdr:sp macro="" textlink="">
      <xdr:nvSpPr>
        <xdr:cNvPr id="738" name="n_4mainValue【消防施設】&#10;一人当たり面積">
          <a:extLst>
            <a:ext uri="{FF2B5EF4-FFF2-40B4-BE49-F238E27FC236}">
              <a16:creationId xmlns:a16="http://schemas.microsoft.com/office/drawing/2014/main" id="{F64A6486-A147-44B0-A371-FC4BBA708935}"/>
            </a:ext>
          </a:extLst>
        </xdr:cNvPr>
        <xdr:cNvSpPr txBox="1"/>
      </xdr:nvSpPr>
      <xdr:spPr>
        <a:xfrm>
          <a:off x="16592627" y="1423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F753B1FF-BF4B-4501-AE0A-23C776738F3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FA1D031-E17D-4EE3-B9E1-D7DBD780F21C}"/>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1AA72AAE-0A7A-46D8-BA6D-698E8B0A689F}"/>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1394085F-187A-4297-8BC1-9C663BC5C759}"/>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556ADC52-67A9-4F85-81BD-125B4C52CB0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5D47E593-0273-4ED7-8A49-CF32EE58724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E2CFC80-195A-4184-84EC-7873476EA9A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12A455A6-4D43-4FEE-97BA-51EB0FB02FD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4F15D86-D9B4-43AF-A53B-BC55C3704E4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B981010-5BDA-4F1A-8943-924BBAE1B12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6E20F24E-714C-4B19-AC99-472A4D03CBD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D6020440-4A4D-4676-8490-3C6C958371FA}"/>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F761BA2C-8AED-41DB-936F-75EE783FF9AD}"/>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4DD273B8-7705-4987-BA7A-8102ACFA67D0}"/>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4719082-6FB1-492F-80C8-E9F72ABA91E1}"/>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D5BFC36F-3BAC-4793-9D4D-3F8F78F21382}"/>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1C46A8E6-FDEE-4795-9320-3C6567652EF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2BB635B9-49DC-4CF6-9BA1-F5B8E706FA8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5D24F398-8FD2-4973-987F-69CF69CE0B44}"/>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F21DA113-AB4D-433A-A1E7-989216B34A40}"/>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63E261DB-CB82-4B5F-9DF5-B191A76F2A5A}"/>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F8D8A679-663D-4F36-8798-A55C09F9A87B}"/>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26EDE6B3-F20D-433A-A144-9CFE429C5A57}"/>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D48527FD-8ABC-4112-A629-03F4E05EAA4F}"/>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D3A6254-1F64-4692-BDD0-BFACC2916FD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6D3DC2FA-1285-417C-9672-26B92DE99B75}"/>
            </a:ext>
          </a:extLst>
        </xdr:cNvPr>
        <xdr:cNvCxnSpPr/>
      </xdr:nvCxnSpPr>
      <xdr:spPr>
        <a:xfrm flipV="1">
          <a:off x="14699614" y="166578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EEC71612-2F77-456A-B8CF-343411376B9C}"/>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B53D39F-9A60-4AEA-A757-9DF004824286}"/>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67" name="【庁舎】&#10;有形固定資産減価償却率最大値テキスト">
          <a:extLst>
            <a:ext uri="{FF2B5EF4-FFF2-40B4-BE49-F238E27FC236}">
              <a16:creationId xmlns:a16="http://schemas.microsoft.com/office/drawing/2014/main" id="{7D0C616A-F566-41F5-9C3B-F72268447CC0}"/>
            </a:ext>
          </a:extLst>
        </xdr:cNvPr>
        <xdr:cNvSpPr txBox="1"/>
      </xdr:nvSpPr>
      <xdr:spPr>
        <a:xfrm>
          <a:off x="14738350" y="164330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68" name="直線コネクタ 767">
          <a:extLst>
            <a:ext uri="{FF2B5EF4-FFF2-40B4-BE49-F238E27FC236}">
              <a16:creationId xmlns:a16="http://schemas.microsoft.com/office/drawing/2014/main" id="{0854142A-B15E-4BBB-8F2D-AA4F25170868}"/>
            </a:ext>
          </a:extLst>
        </xdr:cNvPr>
        <xdr:cNvCxnSpPr/>
      </xdr:nvCxnSpPr>
      <xdr:spPr>
        <a:xfrm>
          <a:off x="14611350" y="16657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69" name="【庁舎】&#10;有形固定資産減価償却率平均値テキスト">
          <a:extLst>
            <a:ext uri="{FF2B5EF4-FFF2-40B4-BE49-F238E27FC236}">
              <a16:creationId xmlns:a16="http://schemas.microsoft.com/office/drawing/2014/main" id="{926ED446-9C0D-4023-9A05-0AB301638F3C}"/>
            </a:ext>
          </a:extLst>
        </xdr:cNvPr>
        <xdr:cNvSpPr txBox="1"/>
      </xdr:nvSpPr>
      <xdr:spPr>
        <a:xfrm>
          <a:off x="14738350" y="17165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0" name="フローチャート: 判断 769">
          <a:extLst>
            <a:ext uri="{FF2B5EF4-FFF2-40B4-BE49-F238E27FC236}">
              <a16:creationId xmlns:a16="http://schemas.microsoft.com/office/drawing/2014/main" id="{95952F8A-63BA-4E25-8F51-9612CE5AF2A6}"/>
            </a:ext>
          </a:extLst>
        </xdr:cNvPr>
        <xdr:cNvSpPr/>
      </xdr:nvSpPr>
      <xdr:spPr>
        <a:xfrm>
          <a:off x="14649450" y="1731409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1" name="フローチャート: 判断 770">
          <a:extLst>
            <a:ext uri="{FF2B5EF4-FFF2-40B4-BE49-F238E27FC236}">
              <a16:creationId xmlns:a16="http://schemas.microsoft.com/office/drawing/2014/main" id="{42FCBB8D-3517-4F9B-92CE-32826941E8FA}"/>
            </a:ext>
          </a:extLst>
        </xdr:cNvPr>
        <xdr:cNvSpPr/>
      </xdr:nvSpPr>
      <xdr:spPr>
        <a:xfrm>
          <a:off x="1388745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2" name="フローチャート: 判断 771">
          <a:extLst>
            <a:ext uri="{FF2B5EF4-FFF2-40B4-BE49-F238E27FC236}">
              <a16:creationId xmlns:a16="http://schemas.microsoft.com/office/drawing/2014/main" id="{C61B1E6B-7908-4291-A9FC-EDA7CB4823C4}"/>
            </a:ext>
          </a:extLst>
        </xdr:cNvPr>
        <xdr:cNvSpPr/>
      </xdr:nvSpPr>
      <xdr:spPr>
        <a:xfrm>
          <a:off x="13093700" y="1726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3" name="フローチャート: 判断 772">
          <a:extLst>
            <a:ext uri="{FF2B5EF4-FFF2-40B4-BE49-F238E27FC236}">
              <a16:creationId xmlns:a16="http://schemas.microsoft.com/office/drawing/2014/main" id="{90ADAAD7-D91D-4CD5-9FD2-3B671ADA342F}"/>
            </a:ext>
          </a:extLst>
        </xdr:cNvPr>
        <xdr:cNvSpPr/>
      </xdr:nvSpPr>
      <xdr:spPr>
        <a:xfrm>
          <a:off x="12299950" y="172700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4" name="フローチャート: 判断 773">
          <a:extLst>
            <a:ext uri="{FF2B5EF4-FFF2-40B4-BE49-F238E27FC236}">
              <a16:creationId xmlns:a16="http://schemas.microsoft.com/office/drawing/2014/main" id="{F0D3126F-32D8-4D00-BB83-077CA493C3D0}"/>
            </a:ext>
          </a:extLst>
        </xdr:cNvPr>
        <xdr:cNvSpPr/>
      </xdr:nvSpPr>
      <xdr:spPr>
        <a:xfrm>
          <a:off x="11487150" y="1735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A8BF51D-3FA7-424F-80A4-014CD3F18E1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B460FF7-2E51-4626-BC1C-842BB2E2A799}"/>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5D2553A-A6FF-46A9-B0DF-5B5168526C12}"/>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F779770-6ACE-4E09-9B6C-83D3B961539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D6CCB35-2C1F-4B7C-8D74-433D1778C4E5}"/>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64588</xdr:rowOff>
    </xdr:from>
    <xdr:to>
      <xdr:col>85</xdr:col>
      <xdr:colOff>177800</xdr:colOff>
      <xdr:row>106</xdr:row>
      <xdr:rowOff>166188</xdr:rowOff>
    </xdr:to>
    <xdr:sp macro="" textlink="">
      <xdr:nvSpPr>
        <xdr:cNvPr id="780" name="楕円 779">
          <a:extLst>
            <a:ext uri="{FF2B5EF4-FFF2-40B4-BE49-F238E27FC236}">
              <a16:creationId xmlns:a16="http://schemas.microsoft.com/office/drawing/2014/main" id="{694307E3-C5B1-4362-BCE0-9464C09622E8}"/>
            </a:ext>
          </a:extLst>
        </xdr:cNvPr>
        <xdr:cNvSpPr/>
      </xdr:nvSpPr>
      <xdr:spPr>
        <a:xfrm>
          <a:off x="14649450" y="1766678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43015</xdr:rowOff>
    </xdr:from>
    <xdr:ext cx="405111" cy="259045"/>
    <xdr:sp macro="" textlink="">
      <xdr:nvSpPr>
        <xdr:cNvPr id="781" name="【庁舎】&#10;有形固定資産減価償却率該当値テキスト">
          <a:extLst>
            <a:ext uri="{FF2B5EF4-FFF2-40B4-BE49-F238E27FC236}">
              <a16:creationId xmlns:a16="http://schemas.microsoft.com/office/drawing/2014/main" id="{43FC5849-D144-47ED-BAC7-79A21980122B}"/>
            </a:ext>
          </a:extLst>
        </xdr:cNvPr>
        <xdr:cNvSpPr txBox="1"/>
      </xdr:nvSpPr>
      <xdr:spPr>
        <a:xfrm>
          <a:off x="14738350" y="1764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782" name="楕円 781">
          <a:extLst>
            <a:ext uri="{FF2B5EF4-FFF2-40B4-BE49-F238E27FC236}">
              <a16:creationId xmlns:a16="http://schemas.microsoft.com/office/drawing/2014/main" id="{365FBAC2-3A1A-4925-AA45-CDFA66624F67}"/>
            </a:ext>
          </a:extLst>
        </xdr:cNvPr>
        <xdr:cNvSpPr/>
      </xdr:nvSpPr>
      <xdr:spPr>
        <a:xfrm>
          <a:off x="1388745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106</xdr:row>
      <xdr:rowOff>115388</xdr:rowOff>
    </xdr:to>
    <xdr:cxnSp macro="">
      <xdr:nvCxnSpPr>
        <xdr:cNvPr id="783" name="直線コネクタ 782">
          <a:extLst>
            <a:ext uri="{FF2B5EF4-FFF2-40B4-BE49-F238E27FC236}">
              <a16:creationId xmlns:a16="http://schemas.microsoft.com/office/drawing/2014/main" id="{4383D67F-993C-479F-B5A1-44A36BD9DDDA}"/>
            </a:ext>
          </a:extLst>
        </xdr:cNvPr>
        <xdr:cNvCxnSpPr/>
      </xdr:nvCxnSpPr>
      <xdr:spPr>
        <a:xfrm>
          <a:off x="13938250" y="17680032"/>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162561</xdr:rowOff>
    </xdr:from>
    <xdr:to>
      <xdr:col>76</xdr:col>
      <xdr:colOff>165100</xdr:colOff>
      <xdr:row>106</xdr:row>
      <xdr:rowOff>92711</xdr:rowOff>
    </xdr:to>
    <xdr:sp macro="" textlink="">
      <xdr:nvSpPr>
        <xdr:cNvPr id="784" name="楕円 783">
          <a:extLst>
            <a:ext uri="{FF2B5EF4-FFF2-40B4-BE49-F238E27FC236}">
              <a16:creationId xmlns:a16="http://schemas.microsoft.com/office/drawing/2014/main" id="{A7791C59-26EE-490D-B1CB-402D3928F559}"/>
            </a:ext>
          </a:extLst>
        </xdr:cNvPr>
        <xdr:cNvSpPr/>
      </xdr:nvSpPr>
      <xdr:spPr>
        <a:xfrm>
          <a:off x="130937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77832</xdr:rowOff>
    </xdr:to>
    <xdr:cxnSp macro="">
      <xdr:nvCxnSpPr>
        <xdr:cNvPr id="785" name="直線コネクタ 784">
          <a:extLst>
            <a:ext uri="{FF2B5EF4-FFF2-40B4-BE49-F238E27FC236}">
              <a16:creationId xmlns:a16="http://schemas.microsoft.com/office/drawing/2014/main" id="{1DF85E81-2C71-4F77-A01C-4618F74B1DA1}"/>
            </a:ext>
          </a:extLst>
        </xdr:cNvPr>
        <xdr:cNvCxnSpPr/>
      </xdr:nvCxnSpPr>
      <xdr:spPr>
        <a:xfrm>
          <a:off x="13144500" y="17644111"/>
          <a:ext cx="79375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786" name="楕円 785">
          <a:extLst>
            <a:ext uri="{FF2B5EF4-FFF2-40B4-BE49-F238E27FC236}">
              <a16:creationId xmlns:a16="http://schemas.microsoft.com/office/drawing/2014/main" id="{5321FF35-3A6B-4217-AB01-EBFEF5866C5A}"/>
            </a:ext>
          </a:extLst>
        </xdr:cNvPr>
        <xdr:cNvSpPr/>
      </xdr:nvSpPr>
      <xdr:spPr>
        <a:xfrm>
          <a:off x="12299950" y="175459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166007</xdr:rowOff>
    </xdr:from>
    <xdr:to>
      <xdr:col>76</xdr:col>
      <xdr:colOff>114300</xdr:colOff>
      <xdr:row>106</xdr:row>
      <xdr:rowOff>41911</xdr:rowOff>
    </xdr:to>
    <xdr:cxnSp macro="">
      <xdr:nvCxnSpPr>
        <xdr:cNvPr id="787" name="直線コネクタ 786">
          <a:extLst>
            <a:ext uri="{FF2B5EF4-FFF2-40B4-BE49-F238E27FC236}">
              <a16:creationId xmlns:a16="http://schemas.microsoft.com/office/drawing/2014/main" id="{A2DAFF50-6D37-4AE8-BEBA-49A49CF619CD}"/>
            </a:ext>
          </a:extLst>
        </xdr:cNvPr>
        <xdr:cNvCxnSpPr/>
      </xdr:nvCxnSpPr>
      <xdr:spPr>
        <a:xfrm>
          <a:off x="12344400" y="17596757"/>
          <a:ext cx="8001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85816</xdr:rowOff>
    </xdr:from>
    <xdr:to>
      <xdr:col>67</xdr:col>
      <xdr:colOff>101600</xdr:colOff>
      <xdr:row>106</xdr:row>
      <xdr:rowOff>15966</xdr:rowOff>
    </xdr:to>
    <xdr:sp macro="" textlink="">
      <xdr:nvSpPr>
        <xdr:cNvPr id="788" name="楕円 787">
          <a:extLst>
            <a:ext uri="{FF2B5EF4-FFF2-40B4-BE49-F238E27FC236}">
              <a16:creationId xmlns:a16="http://schemas.microsoft.com/office/drawing/2014/main" id="{27DBDD64-F31E-4D4B-969C-64A885B14064}"/>
            </a:ext>
          </a:extLst>
        </xdr:cNvPr>
        <xdr:cNvSpPr/>
      </xdr:nvSpPr>
      <xdr:spPr>
        <a:xfrm>
          <a:off x="1148715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136616</xdr:rowOff>
    </xdr:from>
    <xdr:to>
      <xdr:col>71</xdr:col>
      <xdr:colOff>177800</xdr:colOff>
      <xdr:row>105</xdr:row>
      <xdr:rowOff>166007</xdr:rowOff>
    </xdr:to>
    <xdr:cxnSp macro="">
      <xdr:nvCxnSpPr>
        <xdr:cNvPr id="789" name="直線コネクタ 788">
          <a:extLst>
            <a:ext uri="{FF2B5EF4-FFF2-40B4-BE49-F238E27FC236}">
              <a16:creationId xmlns:a16="http://schemas.microsoft.com/office/drawing/2014/main" id="{7F6668A5-E69A-47ED-AEAF-9BE2111DC752}"/>
            </a:ext>
          </a:extLst>
        </xdr:cNvPr>
        <xdr:cNvCxnSpPr/>
      </xdr:nvCxnSpPr>
      <xdr:spPr>
        <a:xfrm>
          <a:off x="11537950" y="17567366"/>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0" name="n_1aveValue【庁舎】&#10;有形固定資産減価償却率">
          <a:extLst>
            <a:ext uri="{FF2B5EF4-FFF2-40B4-BE49-F238E27FC236}">
              <a16:creationId xmlns:a16="http://schemas.microsoft.com/office/drawing/2014/main" id="{3EFDB2A2-CB5A-4C23-A1E0-F48D04B6A97F}"/>
            </a:ext>
          </a:extLst>
        </xdr:cNvPr>
        <xdr:cNvSpPr txBox="1"/>
      </xdr:nvSpPr>
      <xdr:spPr>
        <a:xfrm>
          <a:off x="1374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1" name="n_2aveValue【庁舎】&#10;有形固定資産減価償却率">
          <a:extLst>
            <a:ext uri="{FF2B5EF4-FFF2-40B4-BE49-F238E27FC236}">
              <a16:creationId xmlns:a16="http://schemas.microsoft.com/office/drawing/2014/main" id="{29C0227D-0BB3-4A6C-8EF6-E78F2BB16E95}"/>
            </a:ext>
          </a:extLst>
        </xdr:cNvPr>
        <xdr:cNvSpPr txBox="1"/>
      </xdr:nvSpPr>
      <xdr:spPr>
        <a:xfrm>
          <a:off x="1296099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2" name="n_3aveValue【庁舎】&#10;有形固定資産減価償却率">
          <a:extLst>
            <a:ext uri="{FF2B5EF4-FFF2-40B4-BE49-F238E27FC236}">
              <a16:creationId xmlns:a16="http://schemas.microsoft.com/office/drawing/2014/main" id="{637E0CA8-C452-45C9-9111-574D76E0FD3E}"/>
            </a:ext>
          </a:extLst>
        </xdr:cNvPr>
        <xdr:cNvSpPr txBox="1"/>
      </xdr:nvSpPr>
      <xdr:spPr>
        <a:xfrm>
          <a:off x="121672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3" name="n_4aveValue【庁舎】&#10;有形固定資産減価償却率">
          <a:extLst>
            <a:ext uri="{FF2B5EF4-FFF2-40B4-BE49-F238E27FC236}">
              <a16:creationId xmlns:a16="http://schemas.microsoft.com/office/drawing/2014/main" id="{B1C89284-BEBA-4E9D-BBC3-26E0AE2E454A}"/>
            </a:ext>
          </a:extLst>
        </xdr:cNvPr>
        <xdr:cNvSpPr txBox="1"/>
      </xdr:nvSpPr>
      <xdr:spPr>
        <a:xfrm>
          <a:off x="11354444" y="1713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794" name="n_1mainValue【庁舎】&#10;有形固定資産減価償却率">
          <a:extLst>
            <a:ext uri="{FF2B5EF4-FFF2-40B4-BE49-F238E27FC236}">
              <a16:creationId xmlns:a16="http://schemas.microsoft.com/office/drawing/2014/main" id="{C1C67813-19ED-4409-977E-BD2871141C23}"/>
            </a:ext>
          </a:extLst>
        </xdr:cNvPr>
        <xdr:cNvSpPr txBox="1"/>
      </xdr:nvSpPr>
      <xdr:spPr>
        <a:xfrm>
          <a:off x="1374204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83838</xdr:rowOff>
    </xdr:from>
    <xdr:ext cx="405111" cy="259045"/>
    <xdr:sp macro="" textlink="">
      <xdr:nvSpPr>
        <xdr:cNvPr id="795" name="n_2mainValue【庁舎】&#10;有形固定資産減価償却率">
          <a:extLst>
            <a:ext uri="{FF2B5EF4-FFF2-40B4-BE49-F238E27FC236}">
              <a16:creationId xmlns:a16="http://schemas.microsoft.com/office/drawing/2014/main" id="{8DCADAB4-EEB7-4E92-9F0C-0BA6CE48FA43}"/>
            </a:ext>
          </a:extLst>
        </xdr:cNvPr>
        <xdr:cNvSpPr txBox="1"/>
      </xdr:nvSpPr>
      <xdr:spPr>
        <a:xfrm>
          <a:off x="12960994"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36484</xdr:rowOff>
    </xdr:from>
    <xdr:ext cx="405111" cy="259045"/>
    <xdr:sp macro="" textlink="">
      <xdr:nvSpPr>
        <xdr:cNvPr id="796" name="n_3mainValue【庁舎】&#10;有形固定資産減価償却率">
          <a:extLst>
            <a:ext uri="{FF2B5EF4-FFF2-40B4-BE49-F238E27FC236}">
              <a16:creationId xmlns:a16="http://schemas.microsoft.com/office/drawing/2014/main" id="{C7A03319-C3EC-4566-83D6-B14022B2CBFC}"/>
            </a:ext>
          </a:extLst>
        </xdr:cNvPr>
        <xdr:cNvSpPr txBox="1"/>
      </xdr:nvSpPr>
      <xdr:spPr>
        <a:xfrm>
          <a:off x="12167244"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7093</xdr:rowOff>
    </xdr:from>
    <xdr:ext cx="405111" cy="259045"/>
    <xdr:sp macro="" textlink="">
      <xdr:nvSpPr>
        <xdr:cNvPr id="797" name="n_4mainValue【庁舎】&#10;有形固定資産減価償却率">
          <a:extLst>
            <a:ext uri="{FF2B5EF4-FFF2-40B4-BE49-F238E27FC236}">
              <a16:creationId xmlns:a16="http://schemas.microsoft.com/office/drawing/2014/main" id="{C8598A61-E344-4282-A218-FD8291B6F446}"/>
            </a:ext>
          </a:extLst>
        </xdr:cNvPr>
        <xdr:cNvSpPr txBox="1"/>
      </xdr:nvSpPr>
      <xdr:spPr>
        <a:xfrm>
          <a:off x="11354444" y="1760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18DE83F5-6E33-49F2-B8D3-8B811AA6B39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658FE94-2696-4985-A5BB-A31DFFDBF82F}"/>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B5BDFAA-AB66-4BDB-8F7A-71D18EFCE99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60860BE-F893-4A9C-990E-127EFB235B9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3B25D40-9A3E-42A4-A36E-5E848961248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F5CC0270-CC2F-4161-87D9-E41A9F58CC1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8CDF20F-1911-41A2-9122-12DFA6FC1EA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D2C05C9-A564-4E66-AC3A-BAD141A5B17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96F2DD5-3616-465A-A70B-BC80584940DC}"/>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C174B62B-75B5-4111-B4B8-ED189F611AB5}"/>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07E517FE-4A12-4B5A-A889-421DAFCC8B2B}"/>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4D08CDD2-5AA8-436A-85F5-4F38F3BDC346}"/>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E65BD148-E706-4CC3-B604-280387B9F020}"/>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7B15A59F-7B49-4AFC-9365-23853E988F5C}"/>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6FA78257-BF9A-4016-9EDC-BC9472EAC039}"/>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F87AC4E3-EE91-4BBB-ADA5-0E744AA087A9}"/>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702182DB-CECC-4597-90B9-A0744AD1DF6A}"/>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E8C0551F-5E7A-45DB-ACAB-E7FD8E418C40}"/>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21F008AB-7618-4D3B-BBD6-608032DBA610}"/>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CC65A58C-AE66-47FC-A0C2-6CEF659CB1F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73FFABA3-29BB-43DC-8F0C-B916495C5319}"/>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46D77BC1-8972-40DC-9E60-4942233AA13F}"/>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F21B43BE-D35E-4DB7-B353-A85069302C76}"/>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DDE58E0A-ABB6-47C2-9C93-D3F54CC239F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1D1BB421-6427-4725-B197-BA35286FADF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3" name="直線コネクタ 822">
          <a:extLst>
            <a:ext uri="{FF2B5EF4-FFF2-40B4-BE49-F238E27FC236}">
              <a16:creationId xmlns:a16="http://schemas.microsoft.com/office/drawing/2014/main" id="{04EEAE9A-0DFC-42FE-AAC2-E05B7446F507}"/>
            </a:ext>
          </a:extLst>
        </xdr:cNvPr>
        <xdr:cNvCxnSpPr/>
      </xdr:nvCxnSpPr>
      <xdr:spPr>
        <a:xfrm flipV="1">
          <a:off x="19951064" y="166154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4" name="【庁舎】&#10;一人当たり面積最小値テキスト">
          <a:extLst>
            <a:ext uri="{FF2B5EF4-FFF2-40B4-BE49-F238E27FC236}">
              <a16:creationId xmlns:a16="http://schemas.microsoft.com/office/drawing/2014/main" id="{264EC800-0865-446B-8ADE-E1D82D2B818C}"/>
            </a:ext>
          </a:extLst>
        </xdr:cNvPr>
        <xdr:cNvSpPr txBox="1"/>
      </xdr:nvSpPr>
      <xdr:spPr>
        <a:xfrm>
          <a:off x="19989800"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5" name="直線コネクタ 824">
          <a:extLst>
            <a:ext uri="{FF2B5EF4-FFF2-40B4-BE49-F238E27FC236}">
              <a16:creationId xmlns:a16="http://schemas.microsoft.com/office/drawing/2014/main" id="{82E34193-6E38-431B-B461-BC17AE5BA8B6}"/>
            </a:ext>
          </a:extLst>
        </xdr:cNvPr>
        <xdr:cNvCxnSpPr/>
      </xdr:nvCxnSpPr>
      <xdr:spPr>
        <a:xfrm>
          <a:off x="19881850" y="17920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6" name="【庁舎】&#10;一人当たり面積最大値テキスト">
          <a:extLst>
            <a:ext uri="{FF2B5EF4-FFF2-40B4-BE49-F238E27FC236}">
              <a16:creationId xmlns:a16="http://schemas.microsoft.com/office/drawing/2014/main" id="{A7845BD1-B95B-47C7-829F-130D063A8B80}"/>
            </a:ext>
          </a:extLst>
        </xdr:cNvPr>
        <xdr:cNvSpPr txBox="1"/>
      </xdr:nvSpPr>
      <xdr:spPr>
        <a:xfrm>
          <a:off x="19989800" y="1639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27" name="直線コネクタ 826">
          <a:extLst>
            <a:ext uri="{FF2B5EF4-FFF2-40B4-BE49-F238E27FC236}">
              <a16:creationId xmlns:a16="http://schemas.microsoft.com/office/drawing/2014/main" id="{9141A4D2-C95C-43E5-A6E7-793EF50FEEE3}"/>
            </a:ext>
          </a:extLst>
        </xdr:cNvPr>
        <xdr:cNvCxnSpPr/>
      </xdr:nvCxnSpPr>
      <xdr:spPr>
        <a:xfrm>
          <a:off x="19881850" y="16615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28" name="【庁舎】&#10;一人当たり面積平均値テキスト">
          <a:extLst>
            <a:ext uri="{FF2B5EF4-FFF2-40B4-BE49-F238E27FC236}">
              <a16:creationId xmlns:a16="http://schemas.microsoft.com/office/drawing/2014/main" id="{B3B623BD-48A8-47EE-86B7-EB48E0EFD026}"/>
            </a:ext>
          </a:extLst>
        </xdr:cNvPr>
        <xdr:cNvSpPr txBox="1"/>
      </xdr:nvSpPr>
      <xdr:spPr>
        <a:xfrm>
          <a:off x="19989800" y="1725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29" name="フローチャート: 判断 828">
          <a:extLst>
            <a:ext uri="{FF2B5EF4-FFF2-40B4-BE49-F238E27FC236}">
              <a16:creationId xmlns:a16="http://schemas.microsoft.com/office/drawing/2014/main" id="{94AFD4D9-F841-46C2-803D-B589689B7D0B}"/>
            </a:ext>
          </a:extLst>
        </xdr:cNvPr>
        <xdr:cNvSpPr/>
      </xdr:nvSpPr>
      <xdr:spPr>
        <a:xfrm>
          <a:off x="199009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0" name="フローチャート: 判断 829">
          <a:extLst>
            <a:ext uri="{FF2B5EF4-FFF2-40B4-BE49-F238E27FC236}">
              <a16:creationId xmlns:a16="http://schemas.microsoft.com/office/drawing/2014/main" id="{BE91926D-E2F2-4DBB-8A34-B3560AC99E7D}"/>
            </a:ext>
          </a:extLst>
        </xdr:cNvPr>
        <xdr:cNvSpPr/>
      </xdr:nvSpPr>
      <xdr:spPr>
        <a:xfrm>
          <a:off x="19157950" y="173859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1" name="フローチャート: 判断 830">
          <a:extLst>
            <a:ext uri="{FF2B5EF4-FFF2-40B4-BE49-F238E27FC236}">
              <a16:creationId xmlns:a16="http://schemas.microsoft.com/office/drawing/2014/main" id="{754BFF9A-3F3B-4678-95BF-260AEF7805B3}"/>
            </a:ext>
          </a:extLst>
        </xdr:cNvPr>
        <xdr:cNvSpPr/>
      </xdr:nvSpPr>
      <xdr:spPr>
        <a:xfrm>
          <a:off x="18345150" y="17392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2" name="フローチャート: 判断 831">
          <a:extLst>
            <a:ext uri="{FF2B5EF4-FFF2-40B4-BE49-F238E27FC236}">
              <a16:creationId xmlns:a16="http://schemas.microsoft.com/office/drawing/2014/main" id="{74357FD3-9845-4401-86D9-3BE5DC790E96}"/>
            </a:ext>
          </a:extLst>
        </xdr:cNvPr>
        <xdr:cNvSpPr/>
      </xdr:nvSpPr>
      <xdr:spPr>
        <a:xfrm>
          <a:off x="17551400" y="1740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3" name="フローチャート: 判断 832">
          <a:extLst>
            <a:ext uri="{FF2B5EF4-FFF2-40B4-BE49-F238E27FC236}">
              <a16:creationId xmlns:a16="http://schemas.microsoft.com/office/drawing/2014/main" id="{70DECC96-DEDC-43E5-9060-F9E37D7381EE}"/>
            </a:ext>
          </a:extLst>
        </xdr:cNvPr>
        <xdr:cNvSpPr/>
      </xdr:nvSpPr>
      <xdr:spPr>
        <a:xfrm>
          <a:off x="16757650" y="174365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15DDF26-7A16-4A1A-AF58-1684F7F215F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E0E6A8E-3219-4986-9810-39E76C89159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5F8D7CBE-82F0-49BC-B3E3-E1D7363FD0E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C77B4F1-8B64-4661-B0AE-CDB4C6C097D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7C30833-3989-4464-9736-2885A220F36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15602</xdr:rowOff>
    </xdr:from>
    <xdr:to>
      <xdr:col>116</xdr:col>
      <xdr:colOff>114300</xdr:colOff>
      <xdr:row>105</xdr:row>
      <xdr:rowOff>117202</xdr:rowOff>
    </xdr:to>
    <xdr:sp macro="" textlink="">
      <xdr:nvSpPr>
        <xdr:cNvPr id="839" name="楕円 838">
          <a:extLst>
            <a:ext uri="{FF2B5EF4-FFF2-40B4-BE49-F238E27FC236}">
              <a16:creationId xmlns:a16="http://schemas.microsoft.com/office/drawing/2014/main" id="{E0DC8F69-B18E-4AC7-931C-EA5981ACDF89}"/>
            </a:ext>
          </a:extLst>
        </xdr:cNvPr>
        <xdr:cNvSpPr/>
      </xdr:nvSpPr>
      <xdr:spPr>
        <a:xfrm>
          <a:off x="19900900" y="1744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165479</xdr:rowOff>
    </xdr:from>
    <xdr:ext cx="469744" cy="259045"/>
    <xdr:sp macro="" textlink="">
      <xdr:nvSpPr>
        <xdr:cNvPr id="840" name="【庁舎】&#10;一人当たり面積該当値テキスト">
          <a:extLst>
            <a:ext uri="{FF2B5EF4-FFF2-40B4-BE49-F238E27FC236}">
              <a16:creationId xmlns:a16="http://schemas.microsoft.com/office/drawing/2014/main" id="{69597E9A-04C8-4CC2-B20C-AF2D40C03CB1}"/>
            </a:ext>
          </a:extLst>
        </xdr:cNvPr>
        <xdr:cNvSpPr txBox="1"/>
      </xdr:nvSpPr>
      <xdr:spPr>
        <a:xfrm>
          <a:off x="19989800" y="1742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25400</xdr:rowOff>
    </xdr:from>
    <xdr:to>
      <xdr:col>112</xdr:col>
      <xdr:colOff>38100</xdr:colOff>
      <xdr:row>105</xdr:row>
      <xdr:rowOff>127000</xdr:rowOff>
    </xdr:to>
    <xdr:sp macro="" textlink="">
      <xdr:nvSpPr>
        <xdr:cNvPr id="841" name="楕円 840">
          <a:extLst>
            <a:ext uri="{FF2B5EF4-FFF2-40B4-BE49-F238E27FC236}">
              <a16:creationId xmlns:a16="http://schemas.microsoft.com/office/drawing/2014/main" id="{0605347F-39A9-429E-9BCA-B59936EAC53A}"/>
            </a:ext>
          </a:extLst>
        </xdr:cNvPr>
        <xdr:cNvSpPr/>
      </xdr:nvSpPr>
      <xdr:spPr>
        <a:xfrm>
          <a:off x="19157950" y="17456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66402</xdr:rowOff>
    </xdr:from>
    <xdr:to>
      <xdr:col>116</xdr:col>
      <xdr:colOff>63500</xdr:colOff>
      <xdr:row>105</xdr:row>
      <xdr:rowOff>76200</xdr:rowOff>
    </xdr:to>
    <xdr:cxnSp macro="">
      <xdr:nvCxnSpPr>
        <xdr:cNvPr id="842" name="直線コネクタ 841">
          <a:extLst>
            <a:ext uri="{FF2B5EF4-FFF2-40B4-BE49-F238E27FC236}">
              <a16:creationId xmlns:a16="http://schemas.microsoft.com/office/drawing/2014/main" id="{55965F54-3A10-460B-8A46-7FAA25F02318}"/>
            </a:ext>
          </a:extLst>
        </xdr:cNvPr>
        <xdr:cNvCxnSpPr/>
      </xdr:nvCxnSpPr>
      <xdr:spPr>
        <a:xfrm flipV="1">
          <a:off x="19202400" y="17497152"/>
          <a:ext cx="7493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33564</xdr:rowOff>
    </xdr:from>
    <xdr:to>
      <xdr:col>107</xdr:col>
      <xdr:colOff>101600</xdr:colOff>
      <xdr:row>105</xdr:row>
      <xdr:rowOff>135164</xdr:rowOff>
    </xdr:to>
    <xdr:sp macro="" textlink="">
      <xdr:nvSpPr>
        <xdr:cNvPr id="843" name="楕円 842">
          <a:extLst>
            <a:ext uri="{FF2B5EF4-FFF2-40B4-BE49-F238E27FC236}">
              <a16:creationId xmlns:a16="http://schemas.microsoft.com/office/drawing/2014/main" id="{61EE6A7D-9FE2-4929-B3B8-2788013D42A1}"/>
            </a:ext>
          </a:extLst>
        </xdr:cNvPr>
        <xdr:cNvSpPr/>
      </xdr:nvSpPr>
      <xdr:spPr>
        <a:xfrm>
          <a:off x="1834515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76200</xdr:rowOff>
    </xdr:from>
    <xdr:to>
      <xdr:col>111</xdr:col>
      <xdr:colOff>177800</xdr:colOff>
      <xdr:row>105</xdr:row>
      <xdr:rowOff>84364</xdr:rowOff>
    </xdr:to>
    <xdr:cxnSp macro="">
      <xdr:nvCxnSpPr>
        <xdr:cNvPr id="844" name="直線コネクタ 843">
          <a:extLst>
            <a:ext uri="{FF2B5EF4-FFF2-40B4-BE49-F238E27FC236}">
              <a16:creationId xmlns:a16="http://schemas.microsoft.com/office/drawing/2014/main" id="{587B05AD-C647-4627-8A14-1EC9AF0DF7AD}"/>
            </a:ext>
          </a:extLst>
        </xdr:cNvPr>
        <xdr:cNvCxnSpPr/>
      </xdr:nvCxnSpPr>
      <xdr:spPr>
        <a:xfrm flipV="1">
          <a:off x="18395950" y="17506950"/>
          <a:ext cx="8064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44994</xdr:rowOff>
    </xdr:from>
    <xdr:to>
      <xdr:col>102</xdr:col>
      <xdr:colOff>165100</xdr:colOff>
      <xdr:row>105</xdr:row>
      <xdr:rowOff>146594</xdr:rowOff>
    </xdr:to>
    <xdr:sp macro="" textlink="">
      <xdr:nvSpPr>
        <xdr:cNvPr id="845" name="楕円 844">
          <a:extLst>
            <a:ext uri="{FF2B5EF4-FFF2-40B4-BE49-F238E27FC236}">
              <a16:creationId xmlns:a16="http://schemas.microsoft.com/office/drawing/2014/main" id="{8F45C4A2-6CA9-401E-8003-F4569088124A}"/>
            </a:ext>
          </a:extLst>
        </xdr:cNvPr>
        <xdr:cNvSpPr/>
      </xdr:nvSpPr>
      <xdr:spPr>
        <a:xfrm>
          <a:off x="17551400" y="1747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84364</xdr:rowOff>
    </xdr:from>
    <xdr:to>
      <xdr:col>107</xdr:col>
      <xdr:colOff>50800</xdr:colOff>
      <xdr:row>105</xdr:row>
      <xdr:rowOff>95794</xdr:rowOff>
    </xdr:to>
    <xdr:cxnSp macro="">
      <xdr:nvCxnSpPr>
        <xdr:cNvPr id="846" name="直線コネクタ 845">
          <a:extLst>
            <a:ext uri="{FF2B5EF4-FFF2-40B4-BE49-F238E27FC236}">
              <a16:creationId xmlns:a16="http://schemas.microsoft.com/office/drawing/2014/main" id="{630D609E-EEAF-4BC9-9A8A-8DE6F272D379}"/>
            </a:ext>
          </a:extLst>
        </xdr:cNvPr>
        <xdr:cNvCxnSpPr/>
      </xdr:nvCxnSpPr>
      <xdr:spPr>
        <a:xfrm flipV="1">
          <a:off x="17602200" y="17515114"/>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56424</xdr:rowOff>
    </xdr:from>
    <xdr:to>
      <xdr:col>98</xdr:col>
      <xdr:colOff>38100</xdr:colOff>
      <xdr:row>105</xdr:row>
      <xdr:rowOff>158024</xdr:rowOff>
    </xdr:to>
    <xdr:sp macro="" textlink="">
      <xdr:nvSpPr>
        <xdr:cNvPr id="847" name="楕円 846">
          <a:extLst>
            <a:ext uri="{FF2B5EF4-FFF2-40B4-BE49-F238E27FC236}">
              <a16:creationId xmlns:a16="http://schemas.microsoft.com/office/drawing/2014/main" id="{F51DF0D1-CC85-4E59-B807-37DF2B129293}"/>
            </a:ext>
          </a:extLst>
        </xdr:cNvPr>
        <xdr:cNvSpPr/>
      </xdr:nvSpPr>
      <xdr:spPr>
        <a:xfrm>
          <a:off x="16757650" y="174871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95794</xdr:rowOff>
    </xdr:from>
    <xdr:to>
      <xdr:col>102</xdr:col>
      <xdr:colOff>114300</xdr:colOff>
      <xdr:row>105</xdr:row>
      <xdr:rowOff>107224</xdr:rowOff>
    </xdr:to>
    <xdr:cxnSp macro="">
      <xdr:nvCxnSpPr>
        <xdr:cNvPr id="848" name="直線コネクタ 847">
          <a:extLst>
            <a:ext uri="{FF2B5EF4-FFF2-40B4-BE49-F238E27FC236}">
              <a16:creationId xmlns:a16="http://schemas.microsoft.com/office/drawing/2014/main" id="{D7B54376-71BE-4EC4-A500-B23744872B0C}"/>
            </a:ext>
          </a:extLst>
        </xdr:cNvPr>
        <xdr:cNvCxnSpPr/>
      </xdr:nvCxnSpPr>
      <xdr:spPr>
        <a:xfrm flipV="1">
          <a:off x="16802100" y="17526544"/>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49" name="n_1aveValue【庁舎】&#10;一人当たり面積">
          <a:extLst>
            <a:ext uri="{FF2B5EF4-FFF2-40B4-BE49-F238E27FC236}">
              <a16:creationId xmlns:a16="http://schemas.microsoft.com/office/drawing/2014/main" id="{AC802201-CD44-4D29-9E8B-1C05EB464C4E}"/>
            </a:ext>
          </a:extLst>
        </xdr:cNvPr>
        <xdr:cNvSpPr txBox="1"/>
      </xdr:nvSpPr>
      <xdr:spPr>
        <a:xfrm>
          <a:off x="18980227" y="1716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50" name="n_2aveValue【庁舎】&#10;一人当たり面積">
          <a:extLst>
            <a:ext uri="{FF2B5EF4-FFF2-40B4-BE49-F238E27FC236}">
              <a16:creationId xmlns:a16="http://schemas.microsoft.com/office/drawing/2014/main" id="{1534B29C-08C5-4757-B01F-2E4F2A62173B}"/>
            </a:ext>
          </a:extLst>
        </xdr:cNvPr>
        <xdr:cNvSpPr txBox="1"/>
      </xdr:nvSpPr>
      <xdr:spPr>
        <a:xfrm>
          <a:off x="18180127" y="1716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1" name="n_3aveValue【庁舎】&#10;一人当たり面積">
          <a:extLst>
            <a:ext uri="{FF2B5EF4-FFF2-40B4-BE49-F238E27FC236}">
              <a16:creationId xmlns:a16="http://schemas.microsoft.com/office/drawing/2014/main" id="{F9CBBFE5-0222-4B5E-A9CE-6DED91F15B4E}"/>
            </a:ext>
          </a:extLst>
        </xdr:cNvPr>
        <xdr:cNvSpPr txBox="1"/>
      </xdr:nvSpPr>
      <xdr:spPr>
        <a:xfrm>
          <a:off x="17386377" y="1718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52" name="n_4aveValue【庁舎】&#10;一人当たり面積">
          <a:extLst>
            <a:ext uri="{FF2B5EF4-FFF2-40B4-BE49-F238E27FC236}">
              <a16:creationId xmlns:a16="http://schemas.microsoft.com/office/drawing/2014/main" id="{BF7497E5-D0A0-42E8-ACDD-D2F78194B054}"/>
            </a:ext>
          </a:extLst>
        </xdr:cNvPr>
        <xdr:cNvSpPr txBox="1"/>
      </xdr:nvSpPr>
      <xdr:spPr>
        <a:xfrm>
          <a:off x="16592627" y="1721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118127</xdr:rowOff>
    </xdr:from>
    <xdr:ext cx="469744" cy="259045"/>
    <xdr:sp macro="" textlink="">
      <xdr:nvSpPr>
        <xdr:cNvPr id="853" name="n_1mainValue【庁舎】&#10;一人当たり面積">
          <a:extLst>
            <a:ext uri="{FF2B5EF4-FFF2-40B4-BE49-F238E27FC236}">
              <a16:creationId xmlns:a16="http://schemas.microsoft.com/office/drawing/2014/main" id="{D055683E-B013-444C-865E-BF0F90485CA1}"/>
            </a:ext>
          </a:extLst>
        </xdr:cNvPr>
        <xdr:cNvSpPr txBox="1"/>
      </xdr:nvSpPr>
      <xdr:spPr>
        <a:xfrm>
          <a:off x="189802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126291</xdr:rowOff>
    </xdr:from>
    <xdr:ext cx="469744" cy="259045"/>
    <xdr:sp macro="" textlink="">
      <xdr:nvSpPr>
        <xdr:cNvPr id="854" name="n_2mainValue【庁舎】&#10;一人当たり面積">
          <a:extLst>
            <a:ext uri="{FF2B5EF4-FFF2-40B4-BE49-F238E27FC236}">
              <a16:creationId xmlns:a16="http://schemas.microsoft.com/office/drawing/2014/main" id="{C76B9007-4120-4DE2-83AE-7064DBE59873}"/>
            </a:ext>
          </a:extLst>
        </xdr:cNvPr>
        <xdr:cNvSpPr txBox="1"/>
      </xdr:nvSpPr>
      <xdr:spPr>
        <a:xfrm>
          <a:off x="18180127" y="1755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137721</xdr:rowOff>
    </xdr:from>
    <xdr:ext cx="469744" cy="259045"/>
    <xdr:sp macro="" textlink="">
      <xdr:nvSpPr>
        <xdr:cNvPr id="855" name="n_3mainValue【庁舎】&#10;一人当たり面積">
          <a:extLst>
            <a:ext uri="{FF2B5EF4-FFF2-40B4-BE49-F238E27FC236}">
              <a16:creationId xmlns:a16="http://schemas.microsoft.com/office/drawing/2014/main" id="{047BA3E4-6DB7-4D57-B641-AF1BFEE5D2C5}"/>
            </a:ext>
          </a:extLst>
        </xdr:cNvPr>
        <xdr:cNvSpPr txBox="1"/>
      </xdr:nvSpPr>
      <xdr:spPr>
        <a:xfrm>
          <a:off x="17386377" y="1756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149151</xdr:rowOff>
    </xdr:from>
    <xdr:ext cx="469744" cy="259045"/>
    <xdr:sp macro="" textlink="">
      <xdr:nvSpPr>
        <xdr:cNvPr id="856" name="n_4mainValue【庁舎】&#10;一人当たり面積">
          <a:extLst>
            <a:ext uri="{FF2B5EF4-FFF2-40B4-BE49-F238E27FC236}">
              <a16:creationId xmlns:a16="http://schemas.microsoft.com/office/drawing/2014/main" id="{EA53CF72-EF4B-453E-9E76-19C57ABC3ADA}"/>
            </a:ext>
          </a:extLst>
        </xdr:cNvPr>
        <xdr:cNvSpPr txBox="1"/>
      </xdr:nvSpPr>
      <xdr:spPr>
        <a:xfrm>
          <a:off x="16592627" y="1757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6D9C3FDB-864C-493F-AA60-BDFB58BF431E}"/>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FC282AA-4165-4892-82C0-9E641ADCDA8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CDD7420-3D61-4289-8F36-87D24CDC264F}"/>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有形固定資産減価償却比率が，類似団体平均と比べて高いのは「福祉施設」「一般廃棄物処理施設」「庁舎」，低いのは「市民会館」となっている。</a:t>
          </a:r>
        </a:p>
        <a:p>
          <a:r>
            <a:rPr kumimoji="1" lang="ja-JP" altLang="en-US" sz="1300">
              <a:latin typeface="ＭＳ Ｐゴシック" panose="020B0600070205080204" pitchFamily="50" charset="-128"/>
              <a:ea typeface="ＭＳ Ｐゴシック" panose="020B0600070205080204" pitchFamily="50" charset="-128"/>
            </a:rPr>
            <a:t>　福祉施設は，町有施設は３施設（救護施設，隣保館及び老人福祉センター）あるが，救護施設と隣保館は建設から相当の年数が経っており，かなり老朽化が進んでいることから，現有施設の継続利用の有無も含めた今後の利用方針を検討する必要がある。</a:t>
          </a:r>
        </a:p>
        <a:p>
          <a:r>
            <a:rPr kumimoji="1" lang="ja-JP" altLang="en-US" sz="1300">
              <a:latin typeface="ＭＳ Ｐゴシック" panose="020B0600070205080204" pitchFamily="50" charset="-128"/>
              <a:ea typeface="ＭＳ Ｐゴシック" panose="020B0600070205080204" pitchFamily="50" charset="-128"/>
            </a:rPr>
            <a:t>　一般廃棄物処理施設は，近隣市町とで構成する一部事務組合の所有施設となる。建設から相当の年数が経ち，老朽化が進んでいることから，組合において新施設の建設を進めている。</a:t>
          </a:r>
        </a:p>
        <a:p>
          <a:r>
            <a:rPr kumimoji="1" lang="ja-JP" altLang="en-US" sz="1300">
              <a:latin typeface="ＭＳ Ｐゴシック" panose="020B0600070205080204" pitchFamily="50" charset="-128"/>
              <a:ea typeface="ＭＳ Ｐゴシック" panose="020B0600070205080204" pitchFamily="50" charset="-128"/>
            </a:rPr>
            <a:t>　庁舎は，本町は市町村合併をしていない（それに伴う庁舎建て替えをしていない。）ため，類似団体に比べて比率が悪くなっているが，使用については，当面問題がないことから，より供用期間を延ばせるよう，長寿命化改修を検討することとしている。</a:t>
          </a:r>
        </a:p>
        <a:p>
          <a:r>
            <a:rPr kumimoji="1" lang="ja-JP" altLang="en-US" sz="1300">
              <a:latin typeface="ＭＳ Ｐゴシック" panose="020B0600070205080204" pitchFamily="50" charset="-128"/>
              <a:ea typeface="ＭＳ Ｐゴシック" panose="020B0600070205080204" pitchFamily="50" charset="-128"/>
            </a:rPr>
            <a:t>　市民会館は，文化センターが平成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年に完成と比較的新しいため，類似団体と比較して比率が低くなっている。また，令和元年から令和２年にかけて，照明・空調の省</a:t>
          </a:r>
          <a:r>
            <a:rPr kumimoji="1" lang="en-US" altLang="ja-JP" sz="1300">
              <a:latin typeface="ＭＳ Ｐゴシック" panose="020B0600070205080204" pitchFamily="50" charset="-128"/>
              <a:ea typeface="ＭＳ Ｐゴシック" panose="020B0600070205080204" pitchFamily="50" charset="-128"/>
            </a:rPr>
            <a:t>CO2</a:t>
          </a:r>
          <a:r>
            <a:rPr kumimoji="1" lang="ja-JP" altLang="en-US" sz="1300">
              <a:latin typeface="ＭＳ Ｐゴシック" panose="020B0600070205080204" pitchFamily="50" charset="-128"/>
              <a:ea typeface="ＭＳ Ｐゴシック" panose="020B0600070205080204" pitchFamily="50" charset="-128"/>
            </a:rPr>
            <a:t>化改修を行ったほか，点検に基づき計画的な設備の更新も行っている。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Q26" sqref="Q26:V26"/>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11451266</v>
      </c>
      <c r="BO4" s="384"/>
      <c r="BP4" s="384"/>
      <c r="BQ4" s="384"/>
      <c r="BR4" s="384"/>
      <c r="BS4" s="384"/>
      <c r="BT4" s="384"/>
      <c r="BU4" s="385"/>
      <c r="BV4" s="383">
        <v>10356691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6.3</v>
      </c>
      <c r="CU4" s="390"/>
      <c r="CV4" s="390"/>
      <c r="CW4" s="390"/>
      <c r="CX4" s="390"/>
      <c r="CY4" s="390"/>
      <c r="CZ4" s="390"/>
      <c r="DA4" s="391"/>
      <c r="DB4" s="389">
        <v>4.9000000000000004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10870808</v>
      </c>
      <c r="BO5" s="421"/>
      <c r="BP5" s="421"/>
      <c r="BQ5" s="421"/>
      <c r="BR5" s="421"/>
      <c r="BS5" s="421"/>
      <c r="BT5" s="421"/>
      <c r="BU5" s="422"/>
      <c r="BV5" s="420">
        <v>9979948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87.9</v>
      </c>
      <c r="CU5" s="418"/>
      <c r="CV5" s="418"/>
      <c r="CW5" s="418"/>
      <c r="CX5" s="418"/>
      <c r="CY5" s="418"/>
      <c r="CZ5" s="418"/>
      <c r="DA5" s="419"/>
      <c r="DB5" s="417">
        <v>88.8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580458</v>
      </c>
      <c r="BO6" s="421"/>
      <c r="BP6" s="421"/>
      <c r="BQ6" s="421"/>
      <c r="BR6" s="421"/>
      <c r="BS6" s="421"/>
      <c r="BT6" s="421"/>
      <c r="BU6" s="422"/>
      <c r="BV6" s="420">
        <v>376743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88.1</v>
      </c>
      <c r="CU6" s="458"/>
      <c r="CV6" s="458"/>
      <c r="CW6" s="458"/>
      <c r="CX6" s="458"/>
      <c r="CY6" s="458"/>
      <c r="CZ6" s="458"/>
      <c r="DA6" s="459"/>
      <c r="DB6" s="457">
        <v>89.3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212152</v>
      </c>
      <c r="BO7" s="421"/>
      <c r="BP7" s="421"/>
      <c r="BQ7" s="421"/>
      <c r="BR7" s="421"/>
      <c r="BS7" s="421"/>
      <c r="BT7" s="421"/>
      <c r="BU7" s="422"/>
      <c r="BV7" s="420">
        <v>97534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5804153</v>
      </c>
      <c r="CU7" s="421"/>
      <c r="CV7" s="421"/>
      <c r="CW7" s="421"/>
      <c r="CX7" s="421"/>
      <c r="CY7" s="421"/>
      <c r="CZ7" s="421"/>
      <c r="DA7" s="422"/>
      <c r="DB7" s="420">
        <v>5682313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368306</v>
      </c>
      <c r="BO8" s="421"/>
      <c r="BP8" s="421"/>
      <c r="BQ8" s="421"/>
      <c r="BR8" s="421"/>
      <c r="BS8" s="421"/>
      <c r="BT8" s="421"/>
      <c r="BU8" s="422"/>
      <c r="BV8" s="420">
        <v>279209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0.32</v>
      </c>
      <c r="CU8" s="461"/>
      <c r="CV8" s="461"/>
      <c r="CW8" s="461"/>
      <c r="CX8" s="461"/>
      <c r="CY8" s="461"/>
      <c r="CZ8" s="461"/>
      <c r="DA8" s="462"/>
      <c r="DB8" s="460">
        <v>0.32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13414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89097</v>
      </c>
      <c r="BO9" s="421"/>
      <c r="BP9" s="421"/>
      <c r="BQ9" s="421"/>
      <c r="BR9" s="421"/>
      <c r="BS9" s="421"/>
      <c r="BT9" s="421"/>
      <c r="BU9" s="422"/>
      <c r="BV9" s="420">
        <v>-133793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15.2</v>
      </c>
      <c r="CU9" s="418"/>
      <c r="CV9" s="418"/>
      <c r="CW9" s="418"/>
      <c r="CX9" s="418"/>
      <c r="CY9" s="418"/>
      <c r="CZ9" s="418"/>
      <c r="DA9" s="419"/>
      <c r="DB9" s="417">
        <v>17.3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14201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32144</v>
      </c>
      <c r="BO10" s="421"/>
      <c r="BP10" s="421"/>
      <c r="BQ10" s="421"/>
      <c r="BR10" s="421"/>
      <c r="BS10" s="421"/>
      <c r="BT10" s="421"/>
      <c r="BU10" s="422"/>
      <c r="BV10" s="420">
        <v>32202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269183</v>
      </c>
      <c r="BO11" s="421"/>
      <c r="BP11" s="421"/>
      <c r="BQ11" s="421"/>
      <c r="BR11" s="421"/>
      <c r="BS11" s="421"/>
      <c r="BT11" s="421"/>
      <c r="BU11" s="422"/>
      <c r="BV11" s="420">
        <v>280000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13101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150000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12701</v>
      </c>
      <c r="S13" s="505"/>
      <c r="T13" s="505"/>
      <c r="U13" s="505"/>
      <c r="V13" s="506"/>
      <c r="W13" s="436" t="s">
        <v>131</v>
      </c>
      <c r="X13" s="437"/>
      <c r="Y13" s="437"/>
      <c r="Z13" s="437"/>
      <c r="AA13" s="437"/>
      <c r="AB13" s="427"/>
      <c r="AC13" s="471">
        <v>527</v>
      </c>
      <c r="AD13" s="472"/>
      <c r="AE13" s="472"/>
      <c r="AF13" s="472"/>
      <c r="AG13" s="514"/>
      <c r="AH13" s="471">
        <v>614</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140424</v>
      </c>
      <c r="BO13" s="421"/>
      <c r="BP13" s="421"/>
      <c r="BQ13" s="421"/>
      <c r="BR13" s="421"/>
      <c r="BS13" s="421"/>
      <c r="BT13" s="421"/>
      <c r="BU13" s="422"/>
      <c r="BV13" s="420">
        <v>28409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7.8</v>
      </c>
      <c r="CU13" s="418"/>
      <c r="CV13" s="418"/>
      <c r="CW13" s="418"/>
      <c r="CX13" s="418"/>
      <c r="CY13" s="418"/>
      <c r="CZ13" s="418"/>
      <c r="DA13" s="419"/>
      <c r="DB13" s="417">
        <v>8.4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13273</v>
      </c>
      <c r="S14" s="505"/>
      <c r="T14" s="505"/>
      <c r="U14" s="505"/>
      <c r="V14" s="506"/>
      <c r="W14" s="410"/>
      <c r="X14" s="411"/>
      <c r="Y14" s="411"/>
      <c r="Z14" s="411"/>
      <c r="AA14" s="411"/>
      <c r="AB14" s="400"/>
      <c r="AC14" s="507">
        <v>8.3000000000000007</v>
      </c>
      <c r="AD14" s="508"/>
      <c r="AE14" s="508"/>
      <c r="AF14" s="508"/>
      <c r="AG14" s="509"/>
      <c r="AH14" s="507">
        <v>9.1999999999999993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12870</v>
      </c>
      <c r="S15" s="505"/>
      <c r="T15" s="505"/>
      <c r="U15" s="505"/>
      <c r="V15" s="506"/>
      <c r="W15" s="436" t="s">
        <v>137</v>
      </c>
      <c r="X15" s="437"/>
      <c r="Y15" s="437"/>
      <c r="Z15" s="437"/>
      <c r="AA15" s="437"/>
      <c r="AB15" s="427"/>
      <c r="AC15" s="471">
        <v>2207</v>
      </c>
      <c r="AD15" s="472"/>
      <c r="AE15" s="472"/>
      <c r="AF15" s="472"/>
      <c r="AG15" s="514"/>
      <c r="AH15" s="471">
        <v>2287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1689273</v>
      </c>
      <c r="BO15" s="384"/>
      <c r="BP15" s="384"/>
      <c r="BQ15" s="384"/>
      <c r="BR15" s="384"/>
      <c r="BS15" s="384"/>
      <c r="BT15" s="384"/>
      <c r="BU15" s="385"/>
      <c r="BV15" s="383">
        <v>1673629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34.799999999999997</v>
      </c>
      <c r="AD16" s="508"/>
      <c r="AE16" s="508"/>
      <c r="AF16" s="508"/>
      <c r="AG16" s="509"/>
      <c r="AH16" s="507">
        <v>34.4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5344123</v>
      </c>
      <c r="BO16" s="421"/>
      <c r="BP16" s="421"/>
      <c r="BQ16" s="421"/>
      <c r="BR16" s="421"/>
      <c r="BS16" s="421"/>
      <c r="BT16" s="421"/>
      <c r="BU16" s="422"/>
      <c r="BV16" s="420">
        <v>5228523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3609</v>
      </c>
      <c r="AD17" s="472"/>
      <c r="AE17" s="472"/>
      <c r="AF17" s="472"/>
      <c r="AG17" s="514"/>
      <c r="AH17" s="471">
        <v>3745</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2115480</v>
      </c>
      <c r="BO17" s="421"/>
      <c r="BP17" s="421"/>
      <c r="BQ17" s="421"/>
      <c r="BR17" s="421"/>
      <c r="BS17" s="421"/>
      <c r="BT17" s="421"/>
      <c r="BU17" s="422"/>
      <c r="BV17" s="420">
        <v>2096628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90.62</v>
      </c>
      <c r="M18" s="544"/>
      <c r="N18" s="544"/>
      <c r="O18" s="544"/>
      <c r="P18" s="544"/>
      <c r="Q18" s="544"/>
      <c r="R18" s="545"/>
      <c r="S18" s="545"/>
      <c r="T18" s="545"/>
      <c r="U18" s="545"/>
      <c r="V18" s="546"/>
      <c r="W18" s="438"/>
      <c r="X18" s="439"/>
      <c r="Y18" s="439"/>
      <c r="Z18" s="439"/>
      <c r="AA18" s="439"/>
      <c r="AB18" s="430"/>
      <c r="AC18" s="547">
        <v>56.9</v>
      </c>
      <c r="AD18" s="548"/>
      <c r="AE18" s="548"/>
      <c r="AF18" s="548"/>
      <c r="AG18" s="549"/>
      <c r="AH18" s="547">
        <v>56.3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5208053</v>
      </c>
      <c r="BO18" s="421"/>
      <c r="BP18" s="421"/>
      <c r="BQ18" s="421"/>
      <c r="BR18" s="421"/>
      <c r="BS18" s="421"/>
      <c r="BT18" s="421"/>
      <c r="BU18" s="422"/>
      <c r="BV18" s="420">
        <v>5095721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148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7247490</v>
      </c>
      <c r="BO19" s="421"/>
      <c r="BP19" s="421"/>
      <c r="BQ19" s="421"/>
      <c r="BR19" s="421"/>
      <c r="BS19" s="421"/>
      <c r="BT19" s="421"/>
      <c r="BU19" s="422"/>
      <c r="BV19" s="420">
        <v>7107400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5000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9160517</v>
      </c>
      <c r="BO22" s="384"/>
      <c r="BP22" s="384"/>
      <c r="BQ22" s="384"/>
      <c r="BR22" s="384"/>
      <c r="BS22" s="384"/>
      <c r="BT22" s="384"/>
      <c r="BU22" s="385"/>
      <c r="BV22" s="383">
        <v>9083239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8870314</v>
      </c>
      <c r="BO23" s="421"/>
      <c r="BP23" s="421"/>
      <c r="BQ23" s="421"/>
      <c r="BR23" s="421"/>
      <c r="BS23" s="421"/>
      <c r="BT23" s="421"/>
      <c r="BU23" s="422"/>
      <c r="BV23" s="420">
        <v>8843868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7900</v>
      </c>
      <c r="R24" s="472"/>
      <c r="S24" s="472"/>
      <c r="T24" s="472"/>
      <c r="U24" s="472"/>
      <c r="V24" s="514"/>
      <c r="W24" s="566"/>
      <c r="X24" s="567"/>
      <c r="Y24" s="568"/>
      <c r="Z24" s="470" t="s">
        <v>161</v>
      </c>
      <c r="AA24" s="450"/>
      <c r="AB24" s="450"/>
      <c r="AC24" s="450"/>
      <c r="AD24" s="450"/>
      <c r="AE24" s="450"/>
      <c r="AF24" s="450"/>
      <c r="AG24" s="451"/>
      <c r="AH24" s="471">
        <v>116</v>
      </c>
      <c r="AI24" s="472"/>
      <c r="AJ24" s="472"/>
      <c r="AK24" s="472"/>
      <c r="AL24" s="514"/>
      <c r="AM24" s="471">
        <v>355540</v>
      </c>
      <c r="AN24" s="472"/>
      <c r="AO24" s="472"/>
      <c r="AP24" s="472"/>
      <c r="AQ24" s="472"/>
      <c r="AR24" s="514"/>
      <c r="AS24" s="471">
        <v>3065</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6855576</v>
      </c>
      <c r="BO24" s="421"/>
      <c r="BP24" s="421"/>
      <c r="BQ24" s="421"/>
      <c r="BR24" s="421"/>
      <c r="BS24" s="421"/>
      <c r="BT24" s="421"/>
      <c r="BU24" s="422"/>
      <c r="BV24" s="420">
        <v>6535360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6500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1307304</v>
      </c>
      <c r="BO25" s="384"/>
      <c r="BP25" s="384"/>
      <c r="BQ25" s="384"/>
      <c r="BR25" s="384"/>
      <c r="BS25" s="384"/>
      <c r="BT25" s="384"/>
      <c r="BU25" s="385"/>
      <c r="BV25" s="383">
        <v>242899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5950</v>
      </c>
      <c r="R26" s="472"/>
      <c r="S26" s="472"/>
      <c r="T26" s="472"/>
      <c r="U26" s="472"/>
      <c r="V26" s="514"/>
      <c r="W26" s="566"/>
      <c r="X26" s="567"/>
      <c r="Y26" s="568"/>
      <c r="Z26" s="470" t="s">
        <v>167</v>
      </c>
      <c r="AA26" s="572"/>
      <c r="AB26" s="572"/>
      <c r="AC26" s="572"/>
      <c r="AD26" s="572"/>
      <c r="AE26" s="572"/>
      <c r="AF26" s="572"/>
      <c r="AG26" s="573"/>
      <c r="AH26" s="471">
        <v>4</v>
      </c>
      <c r="AI26" s="472"/>
      <c r="AJ26" s="472"/>
      <c r="AK26" s="472"/>
      <c r="AL26" s="514"/>
      <c r="AM26" s="471">
        <v>10140</v>
      </c>
      <c r="AN26" s="472"/>
      <c r="AO26" s="472"/>
      <c r="AP26" s="472"/>
      <c r="AQ26" s="472"/>
      <c r="AR26" s="514"/>
      <c r="AS26" s="471">
        <v>2535</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3320</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170000</v>
      </c>
      <c r="BO27" s="540"/>
      <c r="BP27" s="540"/>
      <c r="BQ27" s="540"/>
      <c r="BR27" s="540"/>
      <c r="BS27" s="540"/>
      <c r="BT27" s="540"/>
      <c r="BU27" s="541"/>
      <c r="BV27" s="539">
        <v>170000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2700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3733975</v>
      </c>
      <c r="BO28" s="384"/>
      <c r="BP28" s="384"/>
      <c r="BQ28" s="384"/>
      <c r="BR28" s="384"/>
      <c r="BS28" s="384"/>
      <c r="BT28" s="384"/>
      <c r="BU28" s="385"/>
      <c r="BV28" s="383">
        <v>3811831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10</v>
      </c>
      <c r="M29" s="472"/>
      <c r="N29" s="472"/>
      <c r="O29" s="472"/>
      <c r="P29" s="514"/>
      <c r="Q29" s="471">
        <v>2500</v>
      </c>
      <c r="R29" s="472"/>
      <c r="S29" s="472"/>
      <c r="T29" s="472"/>
      <c r="U29" s="472"/>
      <c r="V29" s="514"/>
      <c r="W29" s="569"/>
      <c r="X29" s="570"/>
      <c r="Y29" s="571"/>
      <c r="Z29" s="470" t="s">
        <v>176</v>
      </c>
      <c r="AA29" s="450"/>
      <c r="AB29" s="450"/>
      <c r="AC29" s="450"/>
      <c r="AD29" s="450"/>
      <c r="AE29" s="450"/>
      <c r="AF29" s="450"/>
      <c r="AG29" s="451"/>
      <c r="AH29" s="471">
        <v>116</v>
      </c>
      <c r="AI29" s="472"/>
      <c r="AJ29" s="472"/>
      <c r="AK29" s="472"/>
      <c r="AL29" s="514"/>
      <c r="AM29" s="471">
        <v>355540</v>
      </c>
      <c r="AN29" s="472"/>
      <c r="AO29" s="472"/>
      <c r="AP29" s="472"/>
      <c r="AQ29" s="472"/>
      <c r="AR29" s="514"/>
      <c r="AS29" s="471">
        <v>3065</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1186317</v>
      </c>
      <c r="BO29" s="421"/>
      <c r="BP29" s="421"/>
      <c r="BQ29" s="421"/>
      <c r="BR29" s="421"/>
      <c r="BS29" s="421"/>
      <c r="BT29" s="421"/>
      <c r="BU29" s="422"/>
      <c r="BV29" s="420">
        <v>1135716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98.7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4183197</v>
      </c>
      <c r="BO30" s="540"/>
      <c r="BP30" s="540"/>
      <c r="BQ30" s="540"/>
      <c r="BR30" s="540"/>
      <c r="BS30" s="540"/>
      <c r="BT30" s="540"/>
      <c r="BU30" s="541"/>
      <c r="BV30" s="539">
        <v>4072725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矢掛町国民健康保険事業特別会計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矢掛町水道事業会計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矢掛町地域開発事業特別会計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岡山県井原地区清掃施設組合一般会計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21</v>
      </c>
      <c r="CP34" s="610"/>
      <c r="CQ34" s="611" t="str">
        <f>IF('各会計、関係団体の財政状況及び健全化判断比率'!BS7="","",'各会計、関係団体の財政状況及び健全化判断比率'!BS7)</f>
        <v>矢掛町土地開発公社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矢掛町介護保険事業特別会計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矢掛町病院事業会計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井原地区消防組合一般会計</v>
      </c>
      <c r="BZ35" s="611"/>
      <c r="CA35" s="611"/>
      <c r="CB35" s="611"/>
      <c r="CC35" s="611"/>
      <c r="CD35" s="611"/>
      <c r="CE35" s="611"/>
      <c r="CF35" s="611"/>
      <c r="CG35" s="611"/>
      <c r="CH35" s="611"/>
      <c r="CI35" s="611"/>
      <c r="CJ35" s="611"/>
      <c r="CK35" s="611"/>
      <c r="CL35" s="611"/>
      <c r="CM35" s="611"/>
      <c r="CN35" s="163"/>
      <c r="CO35" s="610">
        <f t="shared" ref="CO35:CO43" si="3">IF(CQ35="","",CO34+1)</f>
        <v>22</v>
      </c>
      <c r="CP35" s="610"/>
      <c r="CQ35" s="611" t="str">
        <f>IF('各会計、関係団体の財政状況及び健全化判断比率'!BS8="","",'各会計、関係団体の財政状況及び健全化判断比率'!BS8)</f>
        <v>矢掛町観光交流推進機構</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〇</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矢掛町介護サービス事業特別会計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矢掛町介護老人保健施設事業会計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岡山県西部衛生施設組合一般会計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矢掛町後期高齢者医療事業特別会計</v>
      </c>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IF('各会計、関係団体の財政状況及び健全化判断比率'!B35="","",'各会計、関係団体の財政状況及び健全化判断比率'!B35)</f>
        <v>矢掛町下水道事業会計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岡山県笠岡市・矢掛町中学校組合一般会計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岡山県市町村総合事務組合一般会計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岡山県市町村総合事務組合貸付金特別会計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岡山県市町村総合事務組合拠出金事業特別会計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岡山県後期高齢者医療広域連合一般会計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岡山県後期高齢者医療広域連合特別会計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20</v>
      </c>
      <c r="BX43" s="610"/>
      <c r="BY43" s="611" t="str">
        <f>IF('各会計、関係団体の財政状況及び健全化判断比率'!B77="","",'各会計、関係団体の財政状況及び健全化判断比率'!B77)</f>
        <v>岡山県市町村税整理組合一般会計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ocJQ45HBn8lVhSayRGcHSwhzaUU0Cksz+o/LJXDBuMJmeFO2ljL/riRZ9cEKViEmYWcmJ9Ka5/IRXk1EGE5dA==" saltValue="2vPDfvXhs6vYfN0lohoT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Q26" sqref="Q26:V2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1595831</v>
      </c>
      <c r="S5" s="626"/>
      <c r="T5" s="626"/>
      <c r="U5" s="626"/>
      <c r="V5" s="626"/>
      <c r="W5" s="626"/>
      <c r="X5" s="626"/>
      <c r="Y5" s="627"/>
      <c r="Z5" s="628">
        <v>13.9</v>
      </c>
      <c r="AA5" s="628"/>
      <c r="AB5" s="628"/>
      <c r="AC5" s="628"/>
      <c r="AD5" s="629">
        <v>1595831</v>
      </c>
      <c r="AE5" s="629"/>
      <c r="AF5" s="629"/>
      <c r="AG5" s="629"/>
      <c r="AH5" s="629"/>
      <c r="AI5" s="629"/>
      <c r="AJ5" s="629"/>
      <c r="AK5" s="629"/>
      <c r="AL5" s="630">
        <v>27</v>
      </c>
      <c r="AM5" s="631"/>
      <c r="AN5" s="631"/>
      <c r="AO5" s="632"/>
      <c r="AP5" s="622" t="s">
        <v>215</v>
      </c>
      <c r="AQ5" s="623"/>
      <c r="AR5" s="623"/>
      <c r="AS5" s="623"/>
      <c r="AT5" s="623"/>
      <c r="AU5" s="623"/>
      <c r="AV5" s="623"/>
      <c r="AW5" s="623"/>
      <c r="AX5" s="623"/>
      <c r="AY5" s="623"/>
      <c r="AZ5" s="623"/>
      <c r="BA5" s="623"/>
      <c r="BB5" s="623"/>
      <c r="BC5" s="623"/>
      <c r="BD5" s="623"/>
      <c r="BE5" s="623"/>
      <c r="BF5" s="624"/>
      <c r="BG5" s="636">
        <v>1595118</v>
      </c>
      <c r="BH5" s="637"/>
      <c r="BI5" s="637"/>
      <c r="BJ5" s="637"/>
      <c r="BK5" s="637"/>
      <c r="BL5" s="637"/>
      <c r="BM5" s="637"/>
      <c r="BN5" s="638"/>
      <c r="BO5" s="639">
        <v>100</v>
      </c>
      <c r="BP5" s="639"/>
      <c r="BQ5" s="639"/>
      <c r="BR5" s="639"/>
      <c r="BS5" s="640">
        <v>17458</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87879</v>
      </c>
      <c r="S6" s="637"/>
      <c r="T6" s="637"/>
      <c r="U6" s="637"/>
      <c r="V6" s="637"/>
      <c r="W6" s="637"/>
      <c r="X6" s="637"/>
      <c r="Y6" s="638"/>
      <c r="Z6" s="639">
        <v>0.8</v>
      </c>
      <c r="AA6" s="639"/>
      <c r="AB6" s="639"/>
      <c r="AC6" s="639"/>
      <c r="AD6" s="640">
        <v>87879</v>
      </c>
      <c r="AE6" s="640"/>
      <c r="AF6" s="640"/>
      <c r="AG6" s="640"/>
      <c r="AH6" s="640"/>
      <c r="AI6" s="640"/>
      <c r="AJ6" s="640"/>
      <c r="AK6" s="640"/>
      <c r="AL6" s="641">
        <v>1.5</v>
      </c>
      <c r="AM6" s="642"/>
      <c r="AN6" s="642"/>
      <c r="AO6" s="643"/>
      <c r="AP6" s="633" t="s">
        <v>220</v>
      </c>
      <c r="AQ6" s="634"/>
      <c r="AR6" s="634"/>
      <c r="AS6" s="634"/>
      <c r="AT6" s="634"/>
      <c r="AU6" s="634"/>
      <c r="AV6" s="634"/>
      <c r="AW6" s="634"/>
      <c r="AX6" s="634"/>
      <c r="AY6" s="634"/>
      <c r="AZ6" s="634"/>
      <c r="BA6" s="634"/>
      <c r="BB6" s="634"/>
      <c r="BC6" s="634"/>
      <c r="BD6" s="634"/>
      <c r="BE6" s="634"/>
      <c r="BF6" s="635"/>
      <c r="BG6" s="636">
        <v>1595118</v>
      </c>
      <c r="BH6" s="637"/>
      <c r="BI6" s="637"/>
      <c r="BJ6" s="637"/>
      <c r="BK6" s="637"/>
      <c r="BL6" s="637"/>
      <c r="BM6" s="637"/>
      <c r="BN6" s="638"/>
      <c r="BO6" s="639">
        <v>100</v>
      </c>
      <c r="BP6" s="639"/>
      <c r="BQ6" s="639"/>
      <c r="BR6" s="639"/>
      <c r="BS6" s="640">
        <v>17458</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87398</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87382</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784</v>
      </c>
      <c r="S7" s="637"/>
      <c r="T7" s="637"/>
      <c r="U7" s="637"/>
      <c r="V7" s="637"/>
      <c r="W7" s="637"/>
      <c r="X7" s="637"/>
      <c r="Y7" s="638"/>
      <c r="Z7" s="639">
        <v>0</v>
      </c>
      <c r="AA7" s="639"/>
      <c r="AB7" s="639"/>
      <c r="AC7" s="639"/>
      <c r="AD7" s="640">
        <v>784</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583873</v>
      </c>
      <c r="BH7" s="637"/>
      <c r="BI7" s="637"/>
      <c r="BJ7" s="637"/>
      <c r="BK7" s="637"/>
      <c r="BL7" s="637"/>
      <c r="BM7" s="637"/>
      <c r="BN7" s="638"/>
      <c r="BO7" s="639">
        <v>36.6</v>
      </c>
      <c r="BP7" s="639"/>
      <c r="BQ7" s="639"/>
      <c r="BR7" s="639"/>
      <c r="BS7" s="640">
        <v>17458</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1992261</v>
      </c>
      <c r="CS7" s="637"/>
      <c r="CT7" s="637"/>
      <c r="CU7" s="637"/>
      <c r="CV7" s="637"/>
      <c r="CW7" s="637"/>
      <c r="CX7" s="637"/>
      <c r="CY7" s="638"/>
      <c r="CZ7" s="639">
        <v>18.3</v>
      </c>
      <c r="DA7" s="639"/>
      <c r="DB7" s="639"/>
      <c r="DC7" s="639"/>
      <c r="DD7" s="645">
        <v>45971</v>
      </c>
      <c r="DE7" s="637"/>
      <c r="DF7" s="637"/>
      <c r="DG7" s="637"/>
      <c r="DH7" s="637"/>
      <c r="DI7" s="637"/>
      <c r="DJ7" s="637"/>
      <c r="DK7" s="637"/>
      <c r="DL7" s="637"/>
      <c r="DM7" s="637"/>
      <c r="DN7" s="637"/>
      <c r="DO7" s="637"/>
      <c r="DP7" s="638"/>
      <c r="DQ7" s="645">
        <v>1111001</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10934</v>
      </c>
      <c r="S8" s="637"/>
      <c r="T8" s="637"/>
      <c r="U8" s="637"/>
      <c r="V8" s="637"/>
      <c r="W8" s="637"/>
      <c r="X8" s="637"/>
      <c r="Y8" s="638"/>
      <c r="Z8" s="639">
        <v>0.1</v>
      </c>
      <c r="AA8" s="639"/>
      <c r="AB8" s="639"/>
      <c r="AC8" s="639"/>
      <c r="AD8" s="640">
        <v>10934</v>
      </c>
      <c r="AE8" s="640"/>
      <c r="AF8" s="640"/>
      <c r="AG8" s="640"/>
      <c r="AH8" s="640"/>
      <c r="AI8" s="640"/>
      <c r="AJ8" s="640"/>
      <c r="AK8" s="640"/>
      <c r="AL8" s="641">
        <v>0.2</v>
      </c>
      <c r="AM8" s="642"/>
      <c r="AN8" s="642"/>
      <c r="AO8" s="643"/>
      <c r="AP8" s="633" t="s">
        <v>226</v>
      </c>
      <c r="AQ8" s="634"/>
      <c r="AR8" s="634"/>
      <c r="AS8" s="634"/>
      <c r="AT8" s="634"/>
      <c r="AU8" s="634"/>
      <c r="AV8" s="634"/>
      <c r="AW8" s="634"/>
      <c r="AX8" s="634"/>
      <c r="AY8" s="634"/>
      <c r="AZ8" s="634"/>
      <c r="BA8" s="634"/>
      <c r="BB8" s="634"/>
      <c r="BC8" s="634"/>
      <c r="BD8" s="634"/>
      <c r="BE8" s="634"/>
      <c r="BF8" s="635"/>
      <c r="BG8" s="636">
        <v>20788</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2656994</v>
      </c>
      <c r="CS8" s="637"/>
      <c r="CT8" s="637"/>
      <c r="CU8" s="637"/>
      <c r="CV8" s="637"/>
      <c r="CW8" s="637"/>
      <c r="CX8" s="637"/>
      <c r="CY8" s="638"/>
      <c r="CZ8" s="639">
        <v>24.4</v>
      </c>
      <c r="DA8" s="639"/>
      <c r="DB8" s="639"/>
      <c r="DC8" s="639"/>
      <c r="DD8" s="645">
        <v>120440</v>
      </c>
      <c r="DE8" s="637"/>
      <c r="DF8" s="637"/>
      <c r="DG8" s="637"/>
      <c r="DH8" s="637"/>
      <c r="DI8" s="637"/>
      <c r="DJ8" s="637"/>
      <c r="DK8" s="637"/>
      <c r="DL8" s="637"/>
      <c r="DM8" s="637"/>
      <c r="DN8" s="637"/>
      <c r="DO8" s="637"/>
      <c r="DP8" s="638"/>
      <c r="DQ8" s="645">
        <v>1645823</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17783</v>
      </c>
      <c r="S9" s="637"/>
      <c r="T9" s="637"/>
      <c r="U9" s="637"/>
      <c r="V9" s="637"/>
      <c r="W9" s="637"/>
      <c r="X9" s="637"/>
      <c r="Y9" s="638"/>
      <c r="Z9" s="639">
        <v>0.2</v>
      </c>
      <c r="AA9" s="639"/>
      <c r="AB9" s="639"/>
      <c r="AC9" s="639"/>
      <c r="AD9" s="640">
        <v>17783</v>
      </c>
      <c r="AE9" s="640"/>
      <c r="AF9" s="640"/>
      <c r="AG9" s="640"/>
      <c r="AH9" s="640"/>
      <c r="AI9" s="640"/>
      <c r="AJ9" s="640"/>
      <c r="AK9" s="640"/>
      <c r="AL9" s="641">
        <v>0.3</v>
      </c>
      <c r="AM9" s="642"/>
      <c r="AN9" s="642"/>
      <c r="AO9" s="643"/>
      <c r="AP9" s="633" t="s">
        <v>229</v>
      </c>
      <c r="AQ9" s="634"/>
      <c r="AR9" s="634"/>
      <c r="AS9" s="634"/>
      <c r="AT9" s="634"/>
      <c r="AU9" s="634"/>
      <c r="AV9" s="634"/>
      <c r="AW9" s="634"/>
      <c r="AX9" s="634"/>
      <c r="AY9" s="634"/>
      <c r="AZ9" s="634"/>
      <c r="BA9" s="634"/>
      <c r="BB9" s="634"/>
      <c r="BC9" s="634"/>
      <c r="BD9" s="634"/>
      <c r="BE9" s="634"/>
      <c r="BF9" s="635"/>
      <c r="BG9" s="636">
        <v>467848</v>
      </c>
      <c r="BH9" s="637"/>
      <c r="BI9" s="637"/>
      <c r="BJ9" s="637"/>
      <c r="BK9" s="637"/>
      <c r="BL9" s="637"/>
      <c r="BM9" s="637"/>
      <c r="BN9" s="638"/>
      <c r="BO9" s="639">
        <v>29.3</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1319854</v>
      </c>
      <c r="CS9" s="637"/>
      <c r="CT9" s="637"/>
      <c r="CU9" s="637"/>
      <c r="CV9" s="637"/>
      <c r="CW9" s="637"/>
      <c r="CX9" s="637"/>
      <c r="CY9" s="638"/>
      <c r="CZ9" s="639">
        <v>12.1</v>
      </c>
      <c r="DA9" s="639"/>
      <c r="DB9" s="639"/>
      <c r="DC9" s="639"/>
      <c r="DD9" s="645">
        <v>276660</v>
      </c>
      <c r="DE9" s="637"/>
      <c r="DF9" s="637"/>
      <c r="DG9" s="637"/>
      <c r="DH9" s="637"/>
      <c r="DI9" s="637"/>
      <c r="DJ9" s="637"/>
      <c r="DK9" s="637"/>
      <c r="DL9" s="637"/>
      <c r="DM9" s="637"/>
      <c r="DN9" s="637"/>
      <c r="DO9" s="637"/>
      <c r="DP9" s="638"/>
      <c r="DQ9" s="645">
        <v>666123</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34140</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354805</v>
      </c>
      <c r="S11" s="637"/>
      <c r="T11" s="637"/>
      <c r="U11" s="637"/>
      <c r="V11" s="637"/>
      <c r="W11" s="637"/>
      <c r="X11" s="637"/>
      <c r="Y11" s="638"/>
      <c r="Z11" s="641">
        <v>3.1</v>
      </c>
      <c r="AA11" s="642"/>
      <c r="AB11" s="642"/>
      <c r="AC11" s="648"/>
      <c r="AD11" s="645">
        <v>354805</v>
      </c>
      <c r="AE11" s="637"/>
      <c r="AF11" s="637"/>
      <c r="AG11" s="637"/>
      <c r="AH11" s="637"/>
      <c r="AI11" s="637"/>
      <c r="AJ11" s="637"/>
      <c r="AK11" s="638"/>
      <c r="AL11" s="641">
        <v>6</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61097</v>
      </c>
      <c r="BH11" s="637"/>
      <c r="BI11" s="637"/>
      <c r="BJ11" s="637"/>
      <c r="BK11" s="637"/>
      <c r="BL11" s="637"/>
      <c r="BM11" s="637"/>
      <c r="BN11" s="638"/>
      <c r="BO11" s="639">
        <v>3.8</v>
      </c>
      <c r="BP11" s="639"/>
      <c r="BQ11" s="639"/>
      <c r="BR11" s="639"/>
      <c r="BS11" s="640">
        <v>17458</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340929</v>
      </c>
      <c r="CS11" s="637"/>
      <c r="CT11" s="637"/>
      <c r="CU11" s="637"/>
      <c r="CV11" s="637"/>
      <c r="CW11" s="637"/>
      <c r="CX11" s="637"/>
      <c r="CY11" s="638"/>
      <c r="CZ11" s="639">
        <v>3.1</v>
      </c>
      <c r="DA11" s="639"/>
      <c r="DB11" s="639"/>
      <c r="DC11" s="639"/>
      <c r="DD11" s="645">
        <v>46022</v>
      </c>
      <c r="DE11" s="637"/>
      <c r="DF11" s="637"/>
      <c r="DG11" s="637"/>
      <c r="DH11" s="637"/>
      <c r="DI11" s="637"/>
      <c r="DJ11" s="637"/>
      <c r="DK11" s="637"/>
      <c r="DL11" s="637"/>
      <c r="DM11" s="637"/>
      <c r="DN11" s="637"/>
      <c r="DO11" s="637"/>
      <c r="DP11" s="638"/>
      <c r="DQ11" s="645">
        <v>134934</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853132</v>
      </c>
      <c r="BH12" s="637"/>
      <c r="BI12" s="637"/>
      <c r="BJ12" s="637"/>
      <c r="BK12" s="637"/>
      <c r="BL12" s="637"/>
      <c r="BM12" s="637"/>
      <c r="BN12" s="638"/>
      <c r="BO12" s="639">
        <v>53.5</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192305</v>
      </c>
      <c r="CS12" s="637"/>
      <c r="CT12" s="637"/>
      <c r="CU12" s="637"/>
      <c r="CV12" s="637"/>
      <c r="CW12" s="637"/>
      <c r="CX12" s="637"/>
      <c r="CY12" s="638"/>
      <c r="CZ12" s="639">
        <v>1.8</v>
      </c>
      <c r="DA12" s="639"/>
      <c r="DB12" s="639"/>
      <c r="DC12" s="639"/>
      <c r="DD12" s="645">
        <v>8281</v>
      </c>
      <c r="DE12" s="637"/>
      <c r="DF12" s="637"/>
      <c r="DG12" s="637"/>
      <c r="DH12" s="637"/>
      <c r="DI12" s="637"/>
      <c r="DJ12" s="637"/>
      <c r="DK12" s="637"/>
      <c r="DL12" s="637"/>
      <c r="DM12" s="637"/>
      <c r="DN12" s="637"/>
      <c r="DO12" s="637"/>
      <c r="DP12" s="638"/>
      <c r="DQ12" s="645">
        <v>114929</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852787</v>
      </c>
      <c r="BH13" s="637"/>
      <c r="BI13" s="637"/>
      <c r="BJ13" s="637"/>
      <c r="BK13" s="637"/>
      <c r="BL13" s="637"/>
      <c r="BM13" s="637"/>
      <c r="BN13" s="638"/>
      <c r="BO13" s="639">
        <v>53.4</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1725144</v>
      </c>
      <c r="CS13" s="637"/>
      <c r="CT13" s="637"/>
      <c r="CU13" s="637"/>
      <c r="CV13" s="637"/>
      <c r="CW13" s="637"/>
      <c r="CX13" s="637"/>
      <c r="CY13" s="638"/>
      <c r="CZ13" s="639">
        <v>15.9</v>
      </c>
      <c r="DA13" s="639"/>
      <c r="DB13" s="639"/>
      <c r="DC13" s="639"/>
      <c r="DD13" s="645">
        <v>803737</v>
      </c>
      <c r="DE13" s="637"/>
      <c r="DF13" s="637"/>
      <c r="DG13" s="637"/>
      <c r="DH13" s="637"/>
      <c r="DI13" s="637"/>
      <c r="DJ13" s="637"/>
      <c r="DK13" s="637"/>
      <c r="DL13" s="637"/>
      <c r="DM13" s="637"/>
      <c r="DN13" s="637"/>
      <c r="DO13" s="637"/>
      <c r="DP13" s="638"/>
      <c r="DQ13" s="645">
        <v>877887</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68602</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501094</v>
      </c>
      <c r="CS14" s="637"/>
      <c r="CT14" s="637"/>
      <c r="CU14" s="637"/>
      <c r="CV14" s="637"/>
      <c r="CW14" s="637"/>
      <c r="CX14" s="637"/>
      <c r="CY14" s="638"/>
      <c r="CZ14" s="639">
        <v>4.5999999999999996</v>
      </c>
      <c r="DA14" s="639"/>
      <c r="DB14" s="639"/>
      <c r="DC14" s="639"/>
      <c r="DD14" s="645">
        <v>117623</v>
      </c>
      <c r="DE14" s="637"/>
      <c r="DF14" s="637"/>
      <c r="DG14" s="637"/>
      <c r="DH14" s="637"/>
      <c r="DI14" s="637"/>
      <c r="DJ14" s="637"/>
      <c r="DK14" s="637"/>
      <c r="DL14" s="637"/>
      <c r="DM14" s="637"/>
      <c r="DN14" s="637"/>
      <c r="DO14" s="637"/>
      <c r="DP14" s="638"/>
      <c r="DQ14" s="645">
        <v>368715</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10375</v>
      </c>
      <c r="S15" s="637"/>
      <c r="T15" s="637"/>
      <c r="U15" s="637"/>
      <c r="V15" s="637"/>
      <c r="W15" s="637"/>
      <c r="X15" s="637"/>
      <c r="Y15" s="638"/>
      <c r="Z15" s="639">
        <v>0.1</v>
      </c>
      <c r="AA15" s="639"/>
      <c r="AB15" s="639"/>
      <c r="AC15" s="639"/>
      <c r="AD15" s="640">
        <v>10375</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89511</v>
      </c>
      <c r="BH15" s="637"/>
      <c r="BI15" s="637"/>
      <c r="BJ15" s="637"/>
      <c r="BK15" s="637"/>
      <c r="BL15" s="637"/>
      <c r="BM15" s="637"/>
      <c r="BN15" s="638"/>
      <c r="BO15" s="639">
        <v>5.6</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819316</v>
      </c>
      <c r="CS15" s="637"/>
      <c r="CT15" s="637"/>
      <c r="CU15" s="637"/>
      <c r="CV15" s="637"/>
      <c r="CW15" s="637"/>
      <c r="CX15" s="637"/>
      <c r="CY15" s="638"/>
      <c r="CZ15" s="639">
        <v>7.5</v>
      </c>
      <c r="DA15" s="639"/>
      <c r="DB15" s="639"/>
      <c r="DC15" s="639"/>
      <c r="DD15" s="645">
        <v>147776</v>
      </c>
      <c r="DE15" s="637"/>
      <c r="DF15" s="637"/>
      <c r="DG15" s="637"/>
      <c r="DH15" s="637"/>
      <c r="DI15" s="637"/>
      <c r="DJ15" s="637"/>
      <c r="DK15" s="637"/>
      <c r="DL15" s="637"/>
      <c r="DM15" s="637"/>
      <c r="DN15" s="637"/>
      <c r="DO15" s="637"/>
      <c r="DP15" s="638"/>
      <c r="DQ15" s="645">
        <v>548942</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34984</v>
      </c>
      <c r="S16" s="637"/>
      <c r="T16" s="637"/>
      <c r="U16" s="637"/>
      <c r="V16" s="637"/>
      <c r="W16" s="637"/>
      <c r="X16" s="637"/>
      <c r="Y16" s="638"/>
      <c r="Z16" s="639">
        <v>0.3</v>
      </c>
      <c r="AA16" s="639"/>
      <c r="AB16" s="639"/>
      <c r="AC16" s="639"/>
      <c r="AD16" s="640">
        <v>34984</v>
      </c>
      <c r="AE16" s="640"/>
      <c r="AF16" s="640"/>
      <c r="AG16" s="640"/>
      <c r="AH16" s="640"/>
      <c r="AI16" s="640"/>
      <c r="AJ16" s="640"/>
      <c r="AK16" s="640"/>
      <c r="AL16" s="641">
        <v>0.6</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23270</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10172</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72104</v>
      </c>
      <c r="S17" s="637"/>
      <c r="T17" s="637"/>
      <c r="U17" s="637"/>
      <c r="V17" s="637"/>
      <c r="W17" s="637"/>
      <c r="X17" s="637"/>
      <c r="Y17" s="638"/>
      <c r="Z17" s="639">
        <v>0.6</v>
      </c>
      <c r="AA17" s="639"/>
      <c r="AB17" s="639"/>
      <c r="AC17" s="639"/>
      <c r="AD17" s="640">
        <v>72104</v>
      </c>
      <c r="AE17" s="640"/>
      <c r="AF17" s="640"/>
      <c r="AG17" s="640"/>
      <c r="AH17" s="640"/>
      <c r="AI17" s="640"/>
      <c r="AJ17" s="640"/>
      <c r="AK17" s="640"/>
      <c r="AL17" s="641">
        <v>1.2</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1212243</v>
      </c>
      <c r="CS17" s="637"/>
      <c r="CT17" s="637"/>
      <c r="CU17" s="637"/>
      <c r="CV17" s="637"/>
      <c r="CW17" s="637"/>
      <c r="CX17" s="637"/>
      <c r="CY17" s="638"/>
      <c r="CZ17" s="639">
        <v>11.2</v>
      </c>
      <c r="DA17" s="639"/>
      <c r="DB17" s="639"/>
      <c r="DC17" s="639"/>
      <c r="DD17" s="645" t="s">
        <v>122</v>
      </c>
      <c r="DE17" s="637"/>
      <c r="DF17" s="637"/>
      <c r="DG17" s="637"/>
      <c r="DH17" s="637"/>
      <c r="DI17" s="637"/>
      <c r="DJ17" s="637"/>
      <c r="DK17" s="637"/>
      <c r="DL17" s="637"/>
      <c r="DM17" s="637"/>
      <c r="DN17" s="637"/>
      <c r="DO17" s="637"/>
      <c r="DP17" s="638"/>
      <c r="DQ17" s="645">
        <v>1101124</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10225</v>
      </c>
      <c r="S18" s="637"/>
      <c r="T18" s="637"/>
      <c r="U18" s="637"/>
      <c r="V18" s="637"/>
      <c r="W18" s="637"/>
      <c r="X18" s="637"/>
      <c r="Y18" s="638"/>
      <c r="Z18" s="639">
        <v>0.1</v>
      </c>
      <c r="AA18" s="639"/>
      <c r="AB18" s="639"/>
      <c r="AC18" s="639"/>
      <c r="AD18" s="640">
        <v>10225</v>
      </c>
      <c r="AE18" s="640"/>
      <c r="AF18" s="640"/>
      <c r="AG18" s="640"/>
      <c r="AH18" s="640"/>
      <c r="AI18" s="640"/>
      <c r="AJ18" s="640"/>
      <c r="AK18" s="640"/>
      <c r="AL18" s="641">
        <v>0.2</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53326</v>
      </c>
      <c r="S19" s="637"/>
      <c r="T19" s="637"/>
      <c r="U19" s="637"/>
      <c r="V19" s="637"/>
      <c r="W19" s="637"/>
      <c r="X19" s="637"/>
      <c r="Y19" s="638"/>
      <c r="Z19" s="639">
        <v>0.5</v>
      </c>
      <c r="AA19" s="639"/>
      <c r="AB19" s="639"/>
      <c r="AC19" s="639"/>
      <c r="AD19" s="640">
        <v>53326</v>
      </c>
      <c r="AE19" s="640"/>
      <c r="AF19" s="640"/>
      <c r="AG19" s="640"/>
      <c r="AH19" s="640"/>
      <c r="AI19" s="640"/>
      <c r="AJ19" s="640"/>
      <c r="AK19" s="640"/>
      <c r="AL19" s="641">
        <v>0.9</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713</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8553</v>
      </c>
      <c r="S20" s="637"/>
      <c r="T20" s="637"/>
      <c r="U20" s="637"/>
      <c r="V20" s="637"/>
      <c r="W20" s="637"/>
      <c r="X20" s="637"/>
      <c r="Y20" s="638"/>
      <c r="Z20" s="639">
        <v>0.1</v>
      </c>
      <c r="AA20" s="639"/>
      <c r="AB20" s="639"/>
      <c r="AC20" s="639"/>
      <c r="AD20" s="640">
        <v>8553</v>
      </c>
      <c r="AE20" s="640"/>
      <c r="AF20" s="640"/>
      <c r="AG20" s="640"/>
      <c r="AH20" s="640"/>
      <c r="AI20" s="640"/>
      <c r="AJ20" s="640"/>
      <c r="AK20" s="640"/>
      <c r="AL20" s="641">
        <v>0.1</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713</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10870808</v>
      </c>
      <c r="CS20" s="637"/>
      <c r="CT20" s="637"/>
      <c r="CU20" s="637"/>
      <c r="CV20" s="637"/>
      <c r="CW20" s="637"/>
      <c r="CX20" s="637"/>
      <c r="CY20" s="638"/>
      <c r="CZ20" s="639">
        <v>100</v>
      </c>
      <c r="DA20" s="639"/>
      <c r="DB20" s="639"/>
      <c r="DC20" s="639"/>
      <c r="DD20" s="645">
        <v>1566510</v>
      </c>
      <c r="DE20" s="637"/>
      <c r="DF20" s="637"/>
      <c r="DG20" s="637"/>
      <c r="DH20" s="637"/>
      <c r="DI20" s="637"/>
      <c r="DJ20" s="637"/>
      <c r="DK20" s="637"/>
      <c r="DL20" s="637"/>
      <c r="DM20" s="637"/>
      <c r="DN20" s="637"/>
      <c r="DO20" s="637"/>
      <c r="DP20" s="638"/>
      <c r="DQ20" s="645">
        <v>6667032</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4053310</v>
      </c>
      <c r="S21" s="637"/>
      <c r="T21" s="637"/>
      <c r="U21" s="637"/>
      <c r="V21" s="637"/>
      <c r="W21" s="637"/>
      <c r="X21" s="637"/>
      <c r="Y21" s="638"/>
      <c r="Z21" s="639">
        <v>35.4</v>
      </c>
      <c r="AA21" s="639"/>
      <c r="AB21" s="639"/>
      <c r="AC21" s="639"/>
      <c r="AD21" s="640">
        <v>3674766</v>
      </c>
      <c r="AE21" s="640"/>
      <c r="AF21" s="640"/>
      <c r="AG21" s="640"/>
      <c r="AH21" s="640"/>
      <c r="AI21" s="640"/>
      <c r="AJ21" s="640"/>
      <c r="AK21" s="640"/>
      <c r="AL21" s="641">
        <v>62.1</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713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3674766</v>
      </c>
      <c r="S22" s="637"/>
      <c r="T22" s="637"/>
      <c r="U22" s="637"/>
      <c r="V22" s="637"/>
      <c r="W22" s="637"/>
      <c r="X22" s="637"/>
      <c r="Y22" s="638"/>
      <c r="Z22" s="639">
        <v>32.1</v>
      </c>
      <c r="AA22" s="639"/>
      <c r="AB22" s="639"/>
      <c r="AC22" s="639"/>
      <c r="AD22" s="640">
        <v>3674766</v>
      </c>
      <c r="AE22" s="640"/>
      <c r="AF22" s="640"/>
      <c r="AG22" s="640"/>
      <c r="AH22" s="640"/>
      <c r="AI22" s="640"/>
      <c r="AJ22" s="640"/>
      <c r="AK22" s="640"/>
      <c r="AL22" s="641">
        <v>62.1</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378544</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5" t="s">
        <v>274</v>
      </c>
      <c r="DM23" s="666"/>
      <c r="DN23" s="666"/>
      <c r="DO23" s="666"/>
      <c r="DP23" s="666"/>
      <c r="DQ23" s="666"/>
      <c r="DR23" s="666"/>
      <c r="DS23" s="666"/>
      <c r="DT23" s="666"/>
      <c r="DU23" s="666"/>
      <c r="DV23" s="667"/>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3825702</v>
      </c>
      <c r="CS24" s="626"/>
      <c r="CT24" s="626"/>
      <c r="CU24" s="626"/>
      <c r="CV24" s="626"/>
      <c r="CW24" s="626"/>
      <c r="CX24" s="626"/>
      <c r="CY24" s="627"/>
      <c r="CZ24" s="630">
        <v>35.200000000000003</v>
      </c>
      <c r="DA24" s="631"/>
      <c r="DB24" s="631"/>
      <c r="DC24" s="647"/>
      <c r="DD24" s="668">
        <v>2952334</v>
      </c>
      <c r="DE24" s="626"/>
      <c r="DF24" s="626"/>
      <c r="DG24" s="626"/>
      <c r="DH24" s="626"/>
      <c r="DI24" s="626"/>
      <c r="DJ24" s="626"/>
      <c r="DK24" s="627"/>
      <c r="DL24" s="668">
        <v>2658817</v>
      </c>
      <c r="DM24" s="626"/>
      <c r="DN24" s="626"/>
      <c r="DO24" s="626"/>
      <c r="DP24" s="626"/>
      <c r="DQ24" s="626"/>
      <c r="DR24" s="626"/>
      <c r="DS24" s="626"/>
      <c r="DT24" s="626"/>
      <c r="DU24" s="626"/>
      <c r="DV24" s="627"/>
      <c r="DW24" s="630">
        <v>44.9</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6238789</v>
      </c>
      <c r="S25" s="637"/>
      <c r="T25" s="637"/>
      <c r="U25" s="637"/>
      <c r="V25" s="637"/>
      <c r="W25" s="637"/>
      <c r="X25" s="637"/>
      <c r="Y25" s="638"/>
      <c r="Z25" s="639">
        <v>54.5</v>
      </c>
      <c r="AA25" s="639"/>
      <c r="AB25" s="639"/>
      <c r="AC25" s="639"/>
      <c r="AD25" s="640">
        <v>5860245</v>
      </c>
      <c r="AE25" s="640"/>
      <c r="AF25" s="640"/>
      <c r="AG25" s="640"/>
      <c r="AH25" s="640"/>
      <c r="AI25" s="640"/>
      <c r="AJ25" s="640"/>
      <c r="AK25" s="640"/>
      <c r="AL25" s="641">
        <v>99.1</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1669052</v>
      </c>
      <c r="CS25" s="657"/>
      <c r="CT25" s="657"/>
      <c r="CU25" s="657"/>
      <c r="CV25" s="657"/>
      <c r="CW25" s="657"/>
      <c r="CX25" s="657"/>
      <c r="CY25" s="658"/>
      <c r="CZ25" s="641">
        <v>15.4</v>
      </c>
      <c r="DA25" s="669"/>
      <c r="DB25" s="669"/>
      <c r="DC25" s="671"/>
      <c r="DD25" s="645">
        <v>1504949</v>
      </c>
      <c r="DE25" s="657"/>
      <c r="DF25" s="657"/>
      <c r="DG25" s="657"/>
      <c r="DH25" s="657"/>
      <c r="DI25" s="657"/>
      <c r="DJ25" s="657"/>
      <c r="DK25" s="658"/>
      <c r="DL25" s="645">
        <v>1485995</v>
      </c>
      <c r="DM25" s="657"/>
      <c r="DN25" s="657"/>
      <c r="DO25" s="657"/>
      <c r="DP25" s="657"/>
      <c r="DQ25" s="657"/>
      <c r="DR25" s="657"/>
      <c r="DS25" s="657"/>
      <c r="DT25" s="657"/>
      <c r="DU25" s="657"/>
      <c r="DV25" s="658"/>
      <c r="DW25" s="641">
        <v>25.1</v>
      </c>
      <c r="DX25" s="669"/>
      <c r="DY25" s="669"/>
      <c r="DZ25" s="669"/>
      <c r="EA25" s="669"/>
      <c r="EB25" s="669"/>
      <c r="EC25" s="670"/>
    </row>
    <row r="26" spans="2:133" ht="11.25" customHeight="1" x14ac:dyDescent="0.2">
      <c r="B26" s="633" t="s">
        <v>282</v>
      </c>
      <c r="C26" s="634"/>
      <c r="D26" s="634"/>
      <c r="E26" s="634"/>
      <c r="F26" s="634"/>
      <c r="G26" s="634"/>
      <c r="H26" s="634"/>
      <c r="I26" s="634"/>
      <c r="J26" s="634"/>
      <c r="K26" s="634"/>
      <c r="L26" s="634"/>
      <c r="M26" s="634"/>
      <c r="N26" s="634"/>
      <c r="O26" s="634"/>
      <c r="P26" s="634"/>
      <c r="Q26" s="635"/>
      <c r="R26" s="636">
        <v>981</v>
      </c>
      <c r="S26" s="637"/>
      <c r="T26" s="637"/>
      <c r="U26" s="637"/>
      <c r="V26" s="637"/>
      <c r="W26" s="637"/>
      <c r="X26" s="637"/>
      <c r="Y26" s="638"/>
      <c r="Z26" s="639">
        <v>0</v>
      </c>
      <c r="AA26" s="639"/>
      <c r="AB26" s="639"/>
      <c r="AC26" s="639"/>
      <c r="AD26" s="640">
        <v>981</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905225</v>
      </c>
      <c r="CS26" s="637"/>
      <c r="CT26" s="637"/>
      <c r="CU26" s="637"/>
      <c r="CV26" s="637"/>
      <c r="CW26" s="637"/>
      <c r="CX26" s="637"/>
      <c r="CY26" s="638"/>
      <c r="CZ26" s="641">
        <v>8.3000000000000007</v>
      </c>
      <c r="DA26" s="669"/>
      <c r="DB26" s="669"/>
      <c r="DC26" s="671"/>
      <c r="DD26" s="645">
        <v>820821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285</v>
      </c>
      <c r="C27" s="634"/>
      <c r="D27" s="634"/>
      <c r="E27" s="634"/>
      <c r="F27" s="634"/>
      <c r="G27" s="634"/>
      <c r="H27" s="634"/>
      <c r="I27" s="634"/>
      <c r="J27" s="634"/>
      <c r="K27" s="634"/>
      <c r="L27" s="634"/>
      <c r="M27" s="634"/>
      <c r="N27" s="634"/>
      <c r="O27" s="634"/>
      <c r="P27" s="634"/>
      <c r="Q27" s="635"/>
      <c r="R27" s="636">
        <v>83009</v>
      </c>
      <c r="S27" s="637"/>
      <c r="T27" s="637"/>
      <c r="U27" s="637"/>
      <c r="V27" s="637"/>
      <c r="W27" s="637"/>
      <c r="X27" s="637"/>
      <c r="Y27" s="638"/>
      <c r="Z27" s="639">
        <v>0.7</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1595831</v>
      </c>
      <c r="BH27" s="637"/>
      <c r="BI27" s="637"/>
      <c r="BJ27" s="637"/>
      <c r="BK27" s="637"/>
      <c r="BL27" s="637"/>
      <c r="BM27" s="637"/>
      <c r="BN27" s="638"/>
      <c r="BO27" s="639">
        <v>100</v>
      </c>
      <c r="BP27" s="639"/>
      <c r="BQ27" s="639"/>
      <c r="BR27" s="639"/>
      <c r="BS27" s="640">
        <v>17458</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944407</v>
      </c>
      <c r="CS27" s="657"/>
      <c r="CT27" s="657"/>
      <c r="CU27" s="657"/>
      <c r="CV27" s="657"/>
      <c r="CW27" s="657"/>
      <c r="CX27" s="657"/>
      <c r="CY27" s="658"/>
      <c r="CZ27" s="641">
        <v>8.6999999999999993</v>
      </c>
      <c r="DA27" s="669"/>
      <c r="DB27" s="669"/>
      <c r="DC27" s="671"/>
      <c r="DD27" s="645">
        <v>346261</v>
      </c>
      <c r="DE27" s="657"/>
      <c r="DF27" s="657"/>
      <c r="DG27" s="657"/>
      <c r="DH27" s="657"/>
      <c r="DI27" s="657"/>
      <c r="DJ27" s="657"/>
      <c r="DK27" s="658"/>
      <c r="DL27" s="645">
        <v>241969</v>
      </c>
      <c r="DM27" s="657"/>
      <c r="DN27" s="657"/>
      <c r="DO27" s="657"/>
      <c r="DP27" s="657"/>
      <c r="DQ27" s="657"/>
      <c r="DR27" s="657"/>
      <c r="DS27" s="657"/>
      <c r="DT27" s="657"/>
      <c r="DU27" s="657"/>
      <c r="DV27" s="658"/>
      <c r="DW27" s="641">
        <v>4.0999999999999996</v>
      </c>
      <c r="DX27" s="669"/>
      <c r="DY27" s="669"/>
      <c r="DZ27" s="669"/>
      <c r="EA27" s="669"/>
      <c r="EB27" s="669"/>
      <c r="EC27" s="670"/>
    </row>
    <row r="28" spans="2:133" ht="11.25" customHeight="1" x14ac:dyDescent="0.2">
      <c r="B28" s="633" t="s">
        <v>288</v>
      </c>
      <c r="C28" s="634"/>
      <c r="D28" s="634"/>
      <c r="E28" s="634"/>
      <c r="F28" s="634"/>
      <c r="G28" s="634"/>
      <c r="H28" s="634"/>
      <c r="I28" s="634"/>
      <c r="J28" s="634"/>
      <c r="K28" s="634"/>
      <c r="L28" s="634"/>
      <c r="M28" s="634"/>
      <c r="N28" s="634"/>
      <c r="O28" s="634"/>
      <c r="P28" s="634"/>
      <c r="Q28" s="635"/>
      <c r="R28" s="636">
        <v>110885</v>
      </c>
      <c r="S28" s="637"/>
      <c r="T28" s="637"/>
      <c r="U28" s="637"/>
      <c r="V28" s="637"/>
      <c r="W28" s="637"/>
      <c r="X28" s="637"/>
      <c r="Y28" s="638"/>
      <c r="Z28" s="639">
        <v>1</v>
      </c>
      <c r="AA28" s="639"/>
      <c r="AB28" s="639"/>
      <c r="AC28" s="639"/>
      <c r="AD28" s="640">
        <v>13193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1212243</v>
      </c>
      <c r="CS28" s="637"/>
      <c r="CT28" s="637"/>
      <c r="CU28" s="637"/>
      <c r="CV28" s="637"/>
      <c r="CW28" s="637"/>
      <c r="CX28" s="637"/>
      <c r="CY28" s="638"/>
      <c r="CZ28" s="641">
        <v>11.2</v>
      </c>
      <c r="DA28" s="669"/>
      <c r="DB28" s="669"/>
      <c r="DC28" s="671"/>
      <c r="DD28" s="645">
        <v>1101124</v>
      </c>
      <c r="DE28" s="637"/>
      <c r="DF28" s="637"/>
      <c r="DG28" s="637"/>
      <c r="DH28" s="637"/>
      <c r="DI28" s="637"/>
      <c r="DJ28" s="637"/>
      <c r="DK28" s="638"/>
      <c r="DL28" s="645">
        <v>930853</v>
      </c>
      <c r="DM28" s="637"/>
      <c r="DN28" s="637"/>
      <c r="DO28" s="637"/>
      <c r="DP28" s="637"/>
      <c r="DQ28" s="637"/>
      <c r="DR28" s="637"/>
      <c r="DS28" s="637"/>
      <c r="DT28" s="637"/>
      <c r="DU28" s="637"/>
      <c r="DV28" s="638"/>
      <c r="DW28" s="641">
        <v>15.7</v>
      </c>
      <c r="DX28" s="669"/>
      <c r="DY28" s="669"/>
      <c r="DZ28" s="669"/>
      <c r="EA28" s="669"/>
      <c r="EB28" s="669"/>
      <c r="EC28" s="670"/>
    </row>
    <row r="29" spans="2:133" ht="11.25" customHeight="1" x14ac:dyDescent="0.2">
      <c r="B29" s="633" t="s">
        <v>290</v>
      </c>
      <c r="C29" s="634"/>
      <c r="D29" s="634"/>
      <c r="E29" s="634"/>
      <c r="F29" s="634"/>
      <c r="G29" s="634"/>
      <c r="H29" s="634"/>
      <c r="I29" s="634"/>
      <c r="J29" s="634"/>
      <c r="K29" s="634"/>
      <c r="L29" s="634"/>
      <c r="M29" s="634"/>
      <c r="N29" s="634"/>
      <c r="O29" s="634"/>
      <c r="P29" s="634"/>
      <c r="Q29" s="635"/>
      <c r="R29" s="636">
        <v>21328</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291</v>
      </c>
      <c r="CE29" s="675"/>
      <c r="CF29" s="633" t="s">
        <v>66</v>
      </c>
      <c r="CG29" s="634"/>
      <c r="CH29" s="634"/>
      <c r="CI29" s="634"/>
      <c r="CJ29" s="634"/>
      <c r="CK29" s="634"/>
      <c r="CL29" s="634"/>
      <c r="CM29" s="634"/>
      <c r="CN29" s="634"/>
      <c r="CO29" s="634"/>
      <c r="CP29" s="634"/>
      <c r="CQ29" s="635"/>
      <c r="CR29" s="636">
        <v>1211405</v>
      </c>
      <c r="CS29" s="657"/>
      <c r="CT29" s="657"/>
      <c r="CU29" s="657"/>
      <c r="CV29" s="657"/>
      <c r="CW29" s="657"/>
      <c r="CX29" s="657"/>
      <c r="CY29" s="658"/>
      <c r="CZ29" s="641">
        <v>11.1</v>
      </c>
      <c r="DA29" s="669"/>
      <c r="DB29" s="669"/>
      <c r="DC29" s="671"/>
      <c r="DD29" s="645">
        <v>1100286</v>
      </c>
      <c r="DE29" s="657"/>
      <c r="DF29" s="657"/>
      <c r="DG29" s="657"/>
      <c r="DH29" s="657"/>
      <c r="DI29" s="657"/>
      <c r="DJ29" s="657"/>
      <c r="DK29" s="658"/>
      <c r="DL29" s="645">
        <v>930015</v>
      </c>
      <c r="DM29" s="657"/>
      <c r="DN29" s="657"/>
      <c r="DO29" s="657"/>
      <c r="DP29" s="657"/>
      <c r="DQ29" s="657"/>
      <c r="DR29" s="657"/>
      <c r="DS29" s="657"/>
      <c r="DT29" s="657"/>
      <c r="DU29" s="657"/>
      <c r="DV29" s="658"/>
      <c r="DW29" s="641">
        <v>15.7</v>
      </c>
      <c r="DX29" s="669"/>
      <c r="DY29" s="669"/>
      <c r="DZ29" s="669"/>
      <c r="EA29" s="669"/>
      <c r="EB29" s="669"/>
      <c r="EC29" s="670"/>
    </row>
    <row r="30" spans="2:133" ht="11.25" customHeight="1" x14ac:dyDescent="0.2">
      <c r="B30" s="633" t="s">
        <v>292</v>
      </c>
      <c r="C30" s="634"/>
      <c r="D30" s="634"/>
      <c r="E30" s="634"/>
      <c r="F30" s="634"/>
      <c r="G30" s="634"/>
      <c r="H30" s="634"/>
      <c r="I30" s="634"/>
      <c r="J30" s="634"/>
      <c r="K30" s="634"/>
      <c r="L30" s="634"/>
      <c r="M30" s="634"/>
      <c r="N30" s="634"/>
      <c r="O30" s="634"/>
      <c r="P30" s="634"/>
      <c r="Q30" s="635"/>
      <c r="R30" s="636">
        <v>1018178</v>
      </c>
      <c r="S30" s="637"/>
      <c r="T30" s="637"/>
      <c r="U30" s="637"/>
      <c r="V30" s="637"/>
      <c r="W30" s="637"/>
      <c r="X30" s="637"/>
      <c r="Y30" s="638"/>
      <c r="Z30" s="639">
        <v>8.9</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2"/>
      <c r="BI30" s="672"/>
      <c r="BJ30" s="672"/>
      <c r="BK30" s="672"/>
      <c r="BL30" s="672"/>
      <c r="BM30" s="672"/>
      <c r="BN30" s="672"/>
      <c r="BO30" s="672"/>
      <c r="BP30" s="672"/>
      <c r="BQ30" s="673"/>
      <c r="BR30" s="618" t="s">
        <v>294</v>
      </c>
      <c r="BS30" s="672"/>
      <c r="BT30" s="672"/>
      <c r="BU30" s="672"/>
      <c r="BV30" s="672"/>
      <c r="BW30" s="672"/>
      <c r="BX30" s="672"/>
      <c r="BY30" s="672"/>
      <c r="BZ30" s="672"/>
      <c r="CA30" s="672"/>
      <c r="CB30" s="673"/>
      <c r="CD30" s="676"/>
      <c r="CE30" s="677"/>
      <c r="CF30" s="633" t="s">
        <v>295</v>
      </c>
      <c r="CG30" s="634"/>
      <c r="CH30" s="634"/>
      <c r="CI30" s="634"/>
      <c r="CJ30" s="634"/>
      <c r="CK30" s="634"/>
      <c r="CL30" s="634"/>
      <c r="CM30" s="634"/>
      <c r="CN30" s="634"/>
      <c r="CO30" s="634"/>
      <c r="CP30" s="634"/>
      <c r="CQ30" s="635"/>
      <c r="CR30" s="636">
        <v>1196829</v>
      </c>
      <c r="CS30" s="637"/>
      <c r="CT30" s="637"/>
      <c r="CU30" s="637"/>
      <c r="CV30" s="637"/>
      <c r="CW30" s="637"/>
      <c r="CX30" s="637"/>
      <c r="CY30" s="638"/>
      <c r="CZ30" s="641">
        <v>11</v>
      </c>
      <c r="DA30" s="669"/>
      <c r="DB30" s="669"/>
      <c r="DC30" s="671"/>
      <c r="DD30" s="645">
        <v>1086038</v>
      </c>
      <c r="DE30" s="637"/>
      <c r="DF30" s="637"/>
      <c r="DG30" s="637"/>
      <c r="DH30" s="637"/>
      <c r="DI30" s="637"/>
      <c r="DJ30" s="637"/>
      <c r="DK30" s="638"/>
      <c r="DL30" s="645">
        <v>915767</v>
      </c>
      <c r="DM30" s="637"/>
      <c r="DN30" s="637"/>
      <c r="DO30" s="637"/>
      <c r="DP30" s="637"/>
      <c r="DQ30" s="637"/>
      <c r="DR30" s="637"/>
      <c r="DS30" s="637"/>
      <c r="DT30" s="637"/>
      <c r="DU30" s="637"/>
      <c r="DV30" s="638"/>
      <c r="DW30" s="641">
        <v>15.4</v>
      </c>
      <c r="DX30" s="669"/>
      <c r="DY30" s="669"/>
      <c r="DZ30" s="669"/>
      <c r="EA30" s="669"/>
      <c r="EB30" s="669"/>
      <c r="EC30" s="670"/>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297</v>
      </c>
      <c r="AQ31" s="685"/>
      <c r="AR31" s="685"/>
      <c r="AS31" s="685"/>
      <c r="AT31" s="690" t="s">
        <v>298</v>
      </c>
      <c r="AU31" s="200"/>
      <c r="AV31" s="200"/>
      <c r="AW31" s="200"/>
      <c r="AX31" s="622" t="s">
        <v>176</v>
      </c>
      <c r="AY31" s="623"/>
      <c r="AZ31" s="623"/>
      <c r="BA31" s="623"/>
      <c r="BB31" s="623"/>
      <c r="BC31" s="623"/>
      <c r="BD31" s="623"/>
      <c r="BE31" s="623"/>
      <c r="BF31" s="624"/>
      <c r="BG31" s="683">
        <v>99.3</v>
      </c>
      <c r="BH31" s="680"/>
      <c r="BI31" s="680"/>
      <c r="BJ31" s="680"/>
      <c r="BK31" s="680"/>
      <c r="BL31" s="680"/>
      <c r="BM31" s="631">
        <v>97.9</v>
      </c>
      <c r="BN31" s="680"/>
      <c r="BO31" s="680"/>
      <c r="BP31" s="680"/>
      <c r="BQ31" s="681"/>
      <c r="BR31" s="683">
        <v>99.3</v>
      </c>
      <c r="BS31" s="680"/>
      <c r="BT31" s="680"/>
      <c r="BU31" s="680"/>
      <c r="BV31" s="680"/>
      <c r="BW31" s="680"/>
      <c r="BX31" s="631">
        <v>98.1</v>
      </c>
      <c r="BY31" s="680"/>
      <c r="BZ31" s="680"/>
      <c r="CA31" s="680"/>
      <c r="CB31" s="681"/>
      <c r="CD31" s="676"/>
      <c r="CE31" s="677"/>
      <c r="CF31" s="633" t="s">
        <v>299</v>
      </c>
      <c r="CG31" s="634"/>
      <c r="CH31" s="634"/>
      <c r="CI31" s="634"/>
      <c r="CJ31" s="634"/>
      <c r="CK31" s="634"/>
      <c r="CL31" s="634"/>
      <c r="CM31" s="634"/>
      <c r="CN31" s="634"/>
      <c r="CO31" s="634"/>
      <c r="CP31" s="634"/>
      <c r="CQ31" s="635"/>
      <c r="CR31" s="636">
        <v>14576</v>
      </c>
      <c r="CS31" s="657"/>
      <c r="CT31" s="657"/>
      <c r="CU31" s="657"/>
      <c r="CV31" s="657"/>
      <c r="CW31" s="657"/>
      <c r="CX31" s="657"/>
      <c r="CY31" s="658"/>
      <c r="CZ31" s="641">
        <v>0.1</v>
      </c>
      <c r="DA31" s="669"/>
      <c r="DB31" s="669"/>
      <c r="DC31" s="671"/>
      <c r="DD31" s="645">
        <v>14248</v>
      </c>
      <c r="DE31" s="657"/>
      <c r="DF31" s="657"/>
      <c r="DG31" s="657"/>
      <c r="DH31" s="657"/>
      <c r="DI31" s="657"/>
      <c r="DJ31" s="657"/>
      <c r="DK31" s="658"/>
      <c r="DL31" s="645">
        <v>14248</v>
      </c>
      <c r="DM31" s="657"/>
      <c r="DN31" s="657"/>
      <c r="DO31" s="657"/>
      <c r="DP31" s="657"/>
      <c r="DQ31" s="657"/>
      <c r="DR31" s="657"/>
      <c r="DS31" s="657"/>
      <c r="DT31" s="657"/>
      <c r="DU31" s="657"/>
      <c r="DV31" s="658"/>
      <c r="DW31" s="641">
        <v>0.2</v>
      </c>
      <c r="DX31" s="669"/>
      <c r="DY31" s="669"/>
      <c r="DZ31" s="669"/>
      <c r="EA31" s="669"/>
      <c r="EB31" s="669"/>
      <c r="EC31" s="670"/>
    </row>
    <row r="32" spans="2:133" ht="11.25" customHeight="1" x14ac:dyDescent="0.2">
      <c r="B32" s="633" t="s">
        <v>300</v>
      </c>
      <c r="C32" s="634"/>
      <c r="D32" s="634"/>
      <c r="E32" s="634"/>
      <c r="F32" s="634"/>
      <c r="G32" s="634"/>
      <c r="H32" s="634"/>
      <c r="I32" s="634"/>
      <c r="J32" s="634"/>
      <c r="K32" s="634"/>
      <c r="L32" s="634"/>
      <c r="M32" s="634"/>
      <c r="N32" s="634"/>
      <c r="O32" s="634"/>
      <c r="P32" s="634"/>
      <c r="Q32" s="635"/>
      <c r="R32" s="636">
        <v>492444</v>
      </c>
      <c r="S32" s="637"/>
      <c r="T32" s="637"/>
      <c r="U32" s="637"/>
      <c r="V32" s="637"/>
      <c r="W32" s="637"/>
      <c r="X32" s="637"/>
      <c r="Y32" s="638"/>
      <c r="Z32" s="639">
        <v>4.3</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301</v>
      </c>
      <c r="AX32" s="633" t="s">
        <v>302</v>
      </c>
      <c r="AY32" s="634"/>
      <c r="AZ32" s="634"/>
      <c r="BA32" s="634"/>
      <c r="BB32" s="634"/>
      <c r="BC32" s="634"/>
      <c r="BD32" s="634"/>
      <c r="BE32" s="634"/>
      <c r="BF32" s="635"/>
      <c r="BG32" s="693">
        <v>99.2</v>
      </c>
      <c r="BH32" s="657"/>
      <c r="BI32" s="657"/>
      <c r="BJ32" s="657"/>
      <c r="BK32" s="657"/>
      <c r="BL32" s="657"/>
      <c r="BM32" s="642">
        <v>98.3</v>
      </c>
      <c r="BN32" s="657"/>
      <c r="BO32" s="657"/>
      <c r="BP32" s="657"/>
      <c r="BQ32" s="682"/>
      <c r="BR32" s="693">
        <v>99.4</v>
      </c>
      <c r="BS32" s="657"/>
      <c r="BT32" s="657"/>
      <c r="BU32" s="657"/>
      <c r="BV32" s="657"/>
      <c r="BW32" s="657"/>
      <c r="BX32" s="642">
        <v>98.6</v>
      </c>
      <c r="BY32" s="657"/>
      <c r="BZ32" s="657"/>
      <c r="CA32" s="657"/>
      <c r="CB32" s="682"/>
      <c r="CD32" s="678"/>
      <c r="CE32" s="679"/>
      <c r="CF32" s="633" t="s">
        <v>303</v>
      </c>
      <c r="CG32" s="634"/>
      <c r="CH32" s="634"/>
      <c r="CI32" s="634"/>
      <c r="CJ32" s="634"/>
      <c r="CK32" s="634"/>
      <c r="CL32" s="634"/>
      <c r="CM32" s="634"/>
      <c r="CN32" s="634"/>
      <c r="CO32" s="634"/>
      <c r="CP32" s="634"/>
      <c r="CQ32" s="635"/>
      <c r="CR32" s="636">
        <v>838</v>
      </c>
      <c r="CS32" s="637"/>
      <c r="CT32" s="637"/>
      <c r="CU32" s="637"/>
      <c r="CV32" s="637"/>
      <c r="CW32" s="637"/>
      <c r="CX32" s="637"/>
      <c r="CY32" s="638"/>
      <c r="CZ32" s="641">
        <v>0</v>
      </c>
      <c r="DA32" s="669"/>
      <c r="DB32" s="669"/>
      <c r="DC32" s="671"/>
      <c r="DD32" s="645">
        <v>838</v>
      </c>
      <c r="DE32" s="637"/>
      <c r="DF32" s="637"/>
      <c r="DG32" s="637"/>
      <c r="DH32" s="637"/>
      <c r="DI32" s="637"/>
      <c r="DJ32" s="637"/>
      <c r="DK32" s="638"/>
      <c r="DL32" s="645">
        <v>838</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304</v>
      </c>
      <c r="C33" s="634"/>
      <c r="D33" s="634"/>
      <c r="E33" s="634"/>
      <c r="F33" s="634"/>
      <c r="G33" s="634"/>
      <c r="H33" s="634"/>
      <c r="I33" s="634"/>
      <c r="J33" s="634"/>
      <c r="K33" s="634"/>
      <c r="L33" s="634"/>
      <c r="M33" s="634"/>
      <c r="N33" s="634"/>
      <c r="O33" s="634"/>
      <c r="P33" s="634"/>
      <c r="Q33" s="635"/>
      <c r="R33" s="636">
        <v>114144</v>
      </c>
      <c r="S33" s="637"/>
      <c r="T33" s="637"/>
      <c r="U33" s="637"/>
      <c r="V33" s="637"/>
      <c r="W33" s="637"/>
      <c r="X33" s="637"/>
      <c r="Y33" s="638"/>
      <c r="Z33" s="639">
        <v>1</v>
      </c>
      <c r="AA33" s="639"/>
      <c r="AB33" s="639"/>
      <c r="AC33" s="639"/>
      <c r="AD33" s="640">
        <v>14406</v>
      </c>
      <c r="AE33" s="640"/>
      <c r="AF33" s="640"/>
      <c r="AG33" s="640"/>
      <c r="AH33" s="640"/>
      <c r="AI33" s="640"/>
      <c r="AJ33" s="640"/>
      <c r="AK33" s="640"/>
      <c r="AL33" s="641">
        <v>0.2</v>
      </c>
      <c r="AM33" s="642"/>
      <c r="AN33" s="642"/>
      <c r="AO33" s="643"/>
      <c r="AP33" s="688"/>
      <c r="AQ33" s="689"/>
      <c r="AR33" s="689"/>
      <c r="AS33" s="689"/>
      <c r="AT33" s="692"/>
      <c r="AU33" s="201"/>
      <c r="AV33" s="201"/>
      <c r="AW33" s="201"/>
      <c r="AX33" s="659" t="s">
        <v>305</v>
      </c>
      <c r="AY33" s="660"/>
      <c r="AZ33" s="660"/>
      <c r="BA33" s="660"/>
      <c r="BB33" s="660"/>
      <c r="BC33" s="660"/>
      <c r="BD33" s="660"/>
      <c r="BE33" s="660"/>
      <c r="BF33" s="661"/>
      <c r="BG33" s="694">
        <v>99.2</v>
      </c>
      <c r="BH33" s="695"/>
      <c r="BI33" s="695"/>
      <c r="BJ33" s="695"/>
      <c r="BK33" s="695"/>
      <c r="BL33" s="695"/>
      <c r="BM33" s="696">
        <v>97.5</v>
      </c>
      <c r="BN33" s="695"/>
      <c r="BO33" s="695"/>
      <c r="BP33" s="695"/>
      <c r="BQ33" s="697"/>
      <c r="BR33" s="694">
        <v>99.2</v>
      </c>
      <c r="BS33" s="695"/>
      <c r="BT33" s="695"/>
      <c r="BU33" s="695"/>
      <c r="BV33" s="695"/>
      <c r="BW33" s="695"/>
      <c r="BX33" s="696">
        <v>97.5</v>
      </c>
      <c r="BY33" s="695"/>
      <c r="BZ33" s="695"/>
      <c r="CA33" s="695"/>
      <c r="CB33" s="697"/>
      <c r="CD33" s="633" t="s">
        <v>306</v>
      </c>
      <c r="CE33" s="634"/>
      <c r="CF33" s="634"/>
      <c r="CG33" s="634"/>
      <c r="CH33" s="634"/>
      <c r="CI33" s="634"/>
      <c r="CJ33" s="634"/>
      <c r="CK33" s="634"/>
      <c r="CL33" s="634"/>
      <c r="CM33" s="634"/>
      <c r="CN33" s="634"/>
      <c r="CO33" s="634"/>
      <c r="CP33" s="634"/>
      <c r="CQ33" s="635"/>
      <c r="CR33" s="636">
        <v>5455326</v>
      </c>
      <c r="CS33" s="657"/>
      <c r="CT33" s="657"/>
      <c r="CU33" s="657"/>
      <c r="CV33" s="657"/>
      <c r="CW33" s="657"/>
      <c r="CX33" s="657"/>
      <c r="CY33" s="658"/>
      <c r="CZ33" s="641">
        <v>50.2</v>
      </c>
      <c r="DA33" s="669"/>
      <c r="DB33" s="669"/>
      <c r="DC33" s="671"/>
      <c r="DD33" s="645">
        <v>3502911</v>
      </c>
      <c r="DE33" s="657"/>
      <c r="DF33" s="657"/>
      <c r="DG33" s="657"/>
      <c r="DH33" s="657"/>
      <c r="DI33" s="657"/>
      <c r="DJ33" s="657"/>
      <c r="DK33" s="658"/>
      <c r="DL33" s="645">
        <v>2549236</v>
      </c>
      <c r="DM33" s="657"/>
      <c r="DN33" s="657"/>
      <c r="DO33" s="657"/>
      <c r="DP33" s="657"/>
      <c r="DQ33" s="657"/>
      <c r="DR33" s="657"/>
      <c r="DS33" s="657"/>
      <c r="DT33" s="657"/>
      <c r="DU33" s="657"/>
      <c r="DV33" s="658"/>
      <c r="DW33" s="641">
        <v>43</v>
      </c>
      <c r="DX33" s="669"/>
      <c r="DY33" s="669"/>
      <c r="DZ33" s="669"/>
      <c r="EA33" s="669"/>
      <c r="EB33" s="669"/>
      <c r="EC33" s="670"/>
    </row>
    <row r="34" spans="2:133" ht="11.25" customHeight="1" x14ac:dyDescent="0.2">
      <c r="B34" s="633" t="s">
        <v>307</v>
      </c>
      <c r="C34" s="634"/>
      <c r="D34" s="634"/>
      <c r="E34" s="634"/>
      <c r="F34" s="634"/>
      <c r="G34" s="634"/>
      <c r="H34" s="634"/>
      <c r="I34" s="634"/>
      <c r="J34" s="634"/>
      <c r="K34" s="634"/>
      <c r="L34" s="634"/>
      <c r="M34" s="634"/>
      <c r="N34" s="634"/>
      <c r="O34" s="634"/>
      <c r="P34" s="634"/>
      <c r="Q34" s="635"/>
      <c r="R34" s="636">
        <v>1008291</v>
      </c>
      <c r="S34" s="637"/>
      <c r="T34" s="637"/>
      <c r="U34" s="637"/>
      <c r="V34" s="637"/>
      <c r="W34" s="637"/>
      <c r="X34" s="637"/>
      <c r="Y34" s="638"/>
      <c r="Z34" s="639">
        <v>8.8000000000000007</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1570928</v>
      </c>
      <c r="CS34" s="637"/>
      <c r="CT34" s="637"/>
      <c r="CU34" s="637"/>
      <c r="CV34" s="637"/>
      <c r="CW34" s="637"/>
      <c r="CX34" s="637"/>
      <c r="CY34" s="638"/>
      <c r="CZ34" s="641">
        <v>14.5</v>
      </c>
      <c r="DA34" s="669"/>
      <c r="DB34" s="669"/>
      <c r="DC34" s="671"/>
      <c r="DD34" s="645">
        <v>789281</v>
      </c>
      <c r="DE34" s="637"/>
      <c r="DF34" s="637"/>
      <c r="DG34" s="637"/>
      <c r="DH34" s="637"/>
      <c r="DI34" s="637"/>
      <c r="DJ34" s="637"/>
      <c r="DK34" s="638"/>
      <c r="DL34" s="645">
        <v>628666</v>
      </c>
      <c r="DM34" s="637"/>
      <c r="DN34" s="637"/>
      <c r="DO34" s="637"/>
      <c r="DP34" s="637"/>
      <c r="DQ34" s="637"/>
      <c r="DR34" s="637"/>
      <c r="DS34" s="637"/>
      <c r="DT34" s="637"/>
      <c r="DU34" s="637"/>
      <c r="DV34" s="638"/>
      <c r="DW34" s="641">
        <v>10.6</v>
      </c>
      <c r="DX34" s="669"/>
      <c r="DY34" s="669"/>
      <c r="DZ34" s="669"/>
      <c r="EA34" s="669"/>
      <c r="EB34" s="669"/>
      <c r="EC34" s="670"/>
    </row>
    <row r="35" spans="2:133" ht="11.25" customHeight="1" x14ac:dyDescent="0.2">
      <c r="B35" s="633" t="s">
        <v>309</v>
      </c>
      <c r="C35" s="634"/>
      <c r="D35" s="634"/>
      <c r="E35" s="634"/>
      <c r="F35" s="634"/>
      <c r="G35" s="634"/>
      <c r="H35" s="634"/>
      <c r="I35" s="634"/>
      <c r="J35" s="634"/>
      <c r="K35" s="634"/>
      <c r="L35" s="634"/>
      <c r="M35" s="634"/>
      <c r="N35" s="634"/>
      <c r="O35" s="634"/>
      <c r="P35" s="634"/>
      <c r="Q35" s="635"/>
      <c r="R35" s="636">
        <v>661757</v>
      </c>
      <c r="S35" s="637"/>
      <c r="T35" s="637"/>
      <c r="U35" s="637"/>
      <c r="V35" s="637"/>
      <c r="W35" s="637"/>
      <c r="X35" s="637"/>
      <c r="Y35" s="638"/>
      <c r="Z35" s="639">
        <v>5.8</v>
      </c>
      <c r="AA35" s="639"/>
      <c r="AB35" s="639"/>
      <c r="AC35" s="639"/>
      <c r="AD35" s="640" t="s">
        <v>122</v>
      </c>
      <c r="AE35" s="640"/>
      <c r="AF35" s="640"/>
      <c r="AG35" s="640"/>
      <c r="AH35" s="640"/>
      <c r="AI35" s="640"/>
      <c r="AJ35" s="640"/>
      <c r="AK35" s="640"/>
      <c r="AL35" s="641" t="s">
        <v>122</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111845</v>
      </c>
      <c r="CS35" s="657"/>
      <c r="CT35" s="657"/>
      <c r="CU35" s="657"/>
      <c r="CV35" s="657"/>
      <c r="CW35" s="657"/>
      <c r="CX35" s="657"/>
      <c r="CY35" s="658"/>
      <c r="CZ35" s="641">
        <v>1</v>
      </c>
      <c r="DA35" s="669"/>
      <c r="DB35" s="669"/>
      <c r="DC35" s="671"/>
      <c r="DD35" s="645">
        <v>79916</v>
      </c>
      <c r="DE35" s="657"/>
      <c r="DF35" s="657"/>
      <c r="DG35" s="657"/>
      <c r="DH35" s="657"/>
      <c r="DI35" s="657"/>
      <c r="DJ35" s="657"/>
      <c r="DK35" s="658"/>
      <c r="DL35" s="645">
        <v>79802</v>
      </c>
      <c r="DM35" s="657"/>
      <c r="DN35" s="657"/>
      <c r="DO35" s="657"/>
      <c r="DP35" s="657"/>
      <c r="DQ35" s="657"/>
      <c r="DR35" s="657"/>
      <c r="DS35" s="657"/>
      <c r="DT35" s="657"/>
      <c r="DU35" s="657"/>
      <c r="DV35" s="658"/>
      <c r="DW35" s="641">
        <v>1.3</v>
      </c>
      <c r="DX35" s="669"/>
      <c r="DY35" s="669"/>
      <c r="DZ35" s="669"/>
      <c r="EA35" s="669"/>
      <c r="EB35" s="669"/>
      <c r="EC35" s="670"/>
    </row>
    <row r="36" spans="2:133" ht="11.25" customHeight="1" x14ac:dyDescent="0.2">
      <c r="B36" s="633" t="s">
        <v>313</v>
      </c>
      <c r="C36" s="634"/>
      <c r="D36" s="634"/>
      <c r="E36" s="634"/>
      <c r="F36" s="634"/>
      <c r="G36" s="634"/>
      <c r="H36" s="634"/>
      <c r="I36" s="634"/>
      <c r="J36" s="634"/>
      <c r="K36" s="634"/>
      <c r="L36" s="634"/>
      <c r="M36" s="634"/>
      <c r="N36" s="634"/>
      <c r="O36" s="634"/>
      <c r="P36" s="634"/>
      <c r="Q36" s="635"/>
      <c r="R36" s="636">
        <v>236743</v>
      </c>
      <c r="S36" s="637"/>
      <c r="T36" s="637"/>
      <c r="U36" s="637"/>
      <c r="V36" s="637"/>
      <c r="W36" s="637"/>
      <c r="X36" s="637"/>
      <c r="Y36" s="638"/>
      <c r="Z36" s="639">
        <v>2.1</v>
      </c>
      <c r="AA36" s="639"/>
      <c r="AB36" s="639"/>
      <c r="AC36" s="639"/>
      <c r="AD36" s="640" t="s">
        <v>122</v>
      </c>
      <c r="AE36" s="640"/>
      <c r="AF36" s="640"/>
      <c r="AG36" s="640"/>
      <c r="AH36" s="640"/>
      <c r="AI36" s="640"/>
      <c r="AJ36" s="640"/>
      <c r="AK36" s="640"/>
      <c r="AL36" s="641" t="s">
        <v>122</v>
      </c>
      <c r="AM36" s="642"/>
      <c r="AN36" s="642"/>
      <c r="AO36" s="643"/>
      <c r="AP36" s="204"/>
      <c r="AQ36" s="702" t="s">
        <v>314</v>
      </c>
      <c r="AR36" s="703"/>
      <c r="AS36" s="703"/>
      <c r="AT36" s="703"/>
      <c r="AU36" s="703"/>
      <c r="AV36" s="703"/>
      <c r="AW36" s="703"/>
      <c r="AX36" s="703"/>
      <c r="AY36" s="704"/>
      <c r="AZ36" s="625">
        <v>1674005</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16280</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2063903</v>
      </c>
      <c r="CS36" s="637"/>
      <c r="CT36" s="637"/>
      <c r="CU36" s="637"/>
      <c r="CV36" s="637"/>
      <c r="CW36" s="637"/>
      <c r="CX36" s="637"/>
      <c r="CY36" s="638"/>
      <c r="CZ36" s="641">
        <v>19</v>
      </c>
      <c r="DA36" s="669"/>
      <c r="DB36" s="669"/>
      <c r="DC36" s="671"/>
      <c r="DD36" s="645">
        <v>1448088</v>
      </c>
      <c r="DE36" s="637"/>
      <c r="DF36" s="637"/>
      <c r="DG36" s="637"/>
      <c r="DH36" s="637"/>
      <c r="DI36" s="637"/>
      <c r="DJ36" s="637"/>
      <c r="DK36" s="638"/>
      <c r="DL36" s="645">
        <v>1184444</v>
      </c>
      <c r="DM36" s="637"/>
      <c r="DN36" s="637"/>
      <c r="DO36" s="637"/>
      <c r="DP36" s="637"/>
      <c r="DQ36" s="637"/>
      <c r="DR36" s="637"/>
      <c r="DS36" s="637"/>
      <c r="DT36" s="637"/>
      <c r="DU36" s="637"/>
      <c r="DV36" s="638"/>
      <c r="DW36" s="641">
        <v>20</v>
      </c>
      <c r="DX36" s="669"/>
      <c r="DY36" s="669"/>
      <c r="DZ36" s="669"/>
      <c r="EA36" s="669"/>
      <c r="EB36" s="669"/>
      <c r="EC36" s="670"/>
    </row>
    <row r="37" spans="2:133" ht="11.25" customHeight="1" x14ac:dyDescent="0.2">
      <c r="B37" s="633" t="s">
        <v>317</v>
      </c>
      <c r="C37" s="634"/>
      <c r="D37" s="634"/>
      <c r="E37" s="634"/>
      <c r="F37" s="634"/>
      <c r="G37" s="634"/>
      <c r="H37" s="634"/>
      <c r="I37" s="634"/>
      <c r="J37" s="634"/>
      <c r="K37" s="634"/>
      <c r="L37" s="634"/>
      <c r="M37" s="634"/>
      <c r="N37" s="634"/>
      <c r="O37" s="634"/>
      <c r="P37" s="634"/>
      <c r="Q37" s="635"/>
      <c r="R37" s="636">
        <v>190610</v>
      </c>
      <c r="S37" s="637"/>
      <c r="T37" s="637"/>
      <c r="U37" s="637"/>
      <c r="V37" s="637"/>
      <c r="W37" s="637"/>
      <c r="X37" s="637"/>
      <c r="Y37" s="638"/>
      <c r="Z37" s="639">
        <v>1.7</v>
      </c>
      <c r="AA37" s="639"/>
      <c r="AB37" s="639"/>
      <c r="AC37" s="639"/>
      <c r="AD37" s="640">
        <v>24866</v>
      </c>
      <c r="AE37" s="640"/>
      <c r="AF37" s="640"/>
      <c r="AG37" s="640"/>
      <c r="AH37" s="640"/>
      <c r="AI37" s="640"/>
      <c r="AJ37" s="640"/>
      <c r="AK37" s="640"/>
      <c r="AL37" s="641">
        <v>0.4</v>
      </c>
      <c r="AM37" s="642"/>
      <c r="AN37" s="642"/>
      <c r="AO37" s="643"/>
      <c r="AQ37" s="699" t="s">
        <v>318</v>
      </c>
      <c r="AR37" s="700"/>
      <c r="AS37" s="700"/>
      <c r="AT37" s="700"/>
      <c r="AU37" s="700"/>
      <c r="AV37" s="700"/>
      <c r="AW37" s="700"/>
      <c r="AX37" s="700"/>
      <c r="AY37" s="701"/>
      <c r="AZ37" s="636">
        <v>583938</v>
      </c>
      <c r="BA37" s="637"/>
      <c r="BB37" s="637"/>
      <c r="BC37" s="637"/>
      <c r="BD37" s="657"/>
      <c r="BE37" s="657"/>
      <c r="BF37" s="682"/>
      <c r="BG37" s="633" t="s">
        <v>319</v>
      </c>
      <c r="BH37" s="634"/>
      <c r="BI37" s="634"/>
      <c r="BJ37" s="634"/>
      <c r="BK37" s="634"/>
      <c r="BL37" s="634"/>
      <c r="BM37" s="634"/>
      <c r="BN37" s="634"/>
      <c r="BO37" s="634"/>
      <c r="BP37" s="634"/>
      <c r="BQ37" s="634"/>
      <c r="BR37" s="634"/>
      <c r="BS37" s="634"/>
      <c r="BT37" s="634"/>
      <c r="BU37" s="635"/>
      <c r="BV37" s="636">
        <v>3140</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696031</v>
      </c>
      <c r="CS37" s="657"/>
      <c r="CT37" s="657"/>
      <c r="CU37" s="657"/>
      <c r="CV37" s="657"/>
      <c r="CW37" s="657"/>
      <c r="CX37" s="657"/>
      <c r="CY37" s="658"/>
      <c r="CZ37" s="641">
        <v>6.4</v>
      </c>
      <c r="DA37" s="669"/>
      <c r="DB37" s="669"/>
      <c r="DC37" s="671"/>
      <c r="DD37" s="645">
        <v>442567</v>
      </c>
      <c r="DE37" s="657"/>
      <c r="DF37" s="657"/>
      <c r="DG37" s="657"/>
      <c r="DH37" s="657"/>
      <c r="DI37" s="657"/>
      <c r="DJ37" s="657"/>
      <c r="DK37" s="658"/>
      <c r="DL37" s="645">
        <v>397313</v>
      </c>
      <c r="DM37" s="657"/>
      <c r="DN37" s="657"/>
      <c r="DO37" s="657"/>
      <c r="DP37" s="657"/>
      <c r="DQ37" s="657"/>
      <c r="DR37" s="657"/>
      <c r="DS37" s="657"/>
      <c r="DT37" s="657"/>
      <c r="DU37" s="657"/>
      <c r="DV37" s="658"/>
      <c r="DW37" s="641">
        <v>6.7</v>
      </c>
      <c r="DX37" s="669"/>
      <c r="DY37" s="669"/>
      <c r="DZ37" s="669"/>
      <c r="EA37" s="669"/>
      <c r="EB37" s="669"/>
      <c r="EC37" s="670"/>
    </row>
    <row r="38" spans="2:133" ht="11.25" customHeight="1" x14ac:dyDescent="0.2">
      <c r="B38" s="633" t="s">
        <v>321</v>
      </c>
      <c r="C38" s="634"/>
      <c r="D38" s="634"/>
      <c r="E38" s="634"/>
      <c r="F38" s="634"/>
      <c r="G38" s="634"/>
      <c r="H38" s="634"/>
      <c r="I38" s="634"/>
      <c r="J38" s="634"/>
      <c r="K38" s="634"/>
      <c r="L38" s="634"/>
      <c r="M38" s="634"/>
      <c r="N38" s="634"/>
      <c r="O38" s="634"/>
      <c r="P38" s="634"/>
      <c r="Q38" s="635"/>
      <c r="R38" s="636">
        <v>1274107</v>
      </c>
      <c r="S38" s="637"/>
      <c r="T38" s="637"/>
      <c r="U38" s="637"/>
      <c r="V38" s="637"/>
      <c r="W38" s="637"/>
      <c r="X38" s="637"/>
      <c r="Y38" s="638"/>
      <c r="Z38" s="639">
        <v>11.1</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269200</v>
      </c>
      <c r="BA38" s="637"/>
      <c r="BB38" s="637"/>
      <c r="BC38" s="637"/>
      <c r="BD38" s="657"/>
      <c r="BE38" s="657"/>
      <c r="BF38" s="682"/>
      <c r="BG38" s="633" t="s">
        <v>323</v>
      </c>
      <c r="BH38" s="634"/>
      <c r="BI38" s="634"/>
      <c r="BJ38" s="634"/>
      <c r="BK38" s="634"/>
      <c r="BL38" s="634"/>
      <c r="BM38" s="634"/>
      <c r="BN38" s="634"/>
      <c r="BO38" s="634"/>
      <c r="BP38" s="634"/>
      <c r="BQ38" s="634"/>
      <c r="BR38" s="634"/>
      <c r="BS38" s="634"/>
      <c r="BT38" s="634"/>
      <c r="BU38" s="635"/>
      <c r="BV38" s="636">
        <v>1705</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755758</v>
      </c>
      <c r="CS38" s="637"/>
      <c r="CT38" s="637"/>
      <c r="CU38" s="637"/>
      <c r="CV38" s="637"/>
      <c r="CW38" s="637"/>
      <c r="CX38" s="637"/>
      <c r="CY38" s="638"/>
      <c r="CZ38" s="641">
        <v>7</v>
      </c>
      <c r="DA38" s="669"/>
      <c r="DB38" s="669"/>
      <c r="DC38" s="671"/>
      <c r="DD38" s="645">
        <v>656324</v>
      </c>
      <c r="DE38" s="637"/>
      <c r="DF38" s="637"/>
      <c r="DG38" s="637"/>
      <c r="DH38" s="637"/>
      <c r="DI38" s="637"/>
      <c r="DJ38" s="637"/>
      <c r="DK38" s="638"/>
      <c r="DL38" s="645">
        <v>656324</v>
      </c>
      <c r="DM38" s="637"/>
      <c r="DN38" s="637"/>
      <c r="DO38" s="637"/>
      <c r="DP38" s="637"/>
      <c r="DQ38" s="637"/>
      <c r="DR38" s="637"/>
      <c r="DS38" s="637"/>
      <c r="DT38" s="637"/>
      <c r="DU38" s="637"/>
      <c r="DV38" s="638"/>
      <c r="DW38" s="641">
        <v>11.1</v>
      </c>
      <c r="DX38" s="669"/>
      <c r="DY38" s="669"/>
      <c r="DZ38" s="669"/>
      <c r="EA38" s="669"/>
      <c r="EB38" s="669"/>
      <c r="EC38" s="670"/>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v>39240</v>
      </c>
      <c r="BA39" s="637"/>
      <c r="BB39" s="637"/>
      <c r="BC39" s="637"/>
      <c r="BD39" s="657"/>
      <c r="BE39" s="657"/>
      <c r="BF39" s="682"/>
      <c r="BG39" s="633" t="s">
        <v>327</v>
      </c>
      <c r="BH39" s="634"/>
      <c r="BI39" s="634"/>
      <c r="BJ39" s="634"/>
      <c r="BK39" s="634"/>
      <c r="BL39" s="634"/>
      <c r="BM39" s="634"/>
      <c r="BN39" s="634"/>
      <c r="BO39" s="634"/>
      <c r="BP39" s="634"/>
      <c r="BQ39" s="634"/>
      <c r="BR39" s="634"/>
      <c r="BS39" s="634"/>
      <c r="BT39" s="634"/>
      <c r="BU39" s="635"/>
      <c r="BV39" s="636">
        <v>2548</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589785</v>
      </c>
      <c r="CS39" s="657"/>
      <c r="CT39" s="657"/>
      <c r="CU39" s="657"/>
      <c r="CV39" s="657"/>
      <c r="CW39" s="657"/>
      <c r="CX39" s="657"/>
      <c r="CY39" s="658"/>
      <c r="CZ39" s="641">
        <v>5.4</v>
      </c>
      <c r="DA39" s="669"/>
      <c r="DB39" s="669"/>
      <c r="DC39" s="671"/>
      <c r="DD39" s="645">
        <v>180995</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329</v>
      </c>
      <c r="C40" s="634"/>
      <c r="D40" s="634"/>
      <c r="E40" s="634"/>
      <c r="F40" s="634"/>
      <c r="G40" s="634"/>
      <c r="H40" s="634"/>
      <c r="I40" s="634"/>
      <c r="J40" s="634"/>
      <c r="K40" s="634"/>
      <c r="L40" s="634"/>
      <c r="M40" s="634"/>
      <c r="N40" s="634"/>
      <c r="O40" s="634"/>
      <c r="P40" s="634"/>
      <c r="Q40" s="635"/>
      <c r="R40" s="636">
        <v>13907</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v>25869</v>
      </c>
      <c r="BA40" s="637"/>
      <c r="BB40" s="637"/>
      <c r="BC40" s="637"/>
      <c r="BD40" s="657"/>
      <c r="BE40" s="657"/>
      <c r="BF40" s="682"/>
      <c r="BG40" s="686" t="s">
        <v>331</v>
      </c>
      <c r="BH40" s="687"/>
      <c r="BI40" s="687"/>
      <c r="BJ40" s="687"/>
      <c r="BK40" s="687"/>
      <c r="BL40" s="205"/>
      <c r="BM40" s="634" t="s">
        <v>332</v>
      </c>
      <c r="BN40" s="634"/>
      <c r="BO40" s="634"/>
      <c r="BP40" s="634"/>
      <c r="BQ40" s="634"/>
      <c r="BR40" s="634"/>
      <c r="BS40" s="634"/>
      <c r="BT40" s="634"/>
      <c r="BU40" s="635"/>
      <c r="BV40" s="636">
        <v>81</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363107</v>
      </c>
      <c r="CS40" s="637"/>
      <c r="CT40" s="637"/>
      <c r="CU40" s="637"/>
      <c r="CV40" s="637"/>
      <c r="CW40" s="637"/>
      <c r="CX40" s="637"/>
      <c r="CY40" s="638"/>
      <c r="CZ40" s="641">
        <v>3.3</v>
      </c>
      <c r="DA40" s="669"/>
      <c r="DB40" s="669"/>
      <c r="DC40" s="671"/>
      <c r="DD40" s="645">
        <v>348307</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334</v>
      </c>
      <c r="C41" s="660"/>
      <c r="D41" s="660"/>
      <c r="E41" s="660"/>
      <c r="F41" s="660"/>
      <c r="G41" s="660"/>
      <c r="H41" s="660"/>
      <c r="I41" s="660"/>
      <c r="J41" s="660"/>
      <c r="K41" s="660"/>
      <c r="L41" s="660"/>
      <c r="M41" s="660"/>
      <c r="N41" s="660"/>
      <c r="O41" s="660"/>
      <c r="P41" s="660"/>
      <c r="Q41" s="661"/>
      <c r="R41" s="708">
        <v>11451266</v>
      </c>
      <c r="S41" s="709"/>
      <c r="T41" s="709"/>
      <c r="U41" s="709"/>
      <c r="V41" s="709"/>
      <c r="W41" s="709"/>
      <c r="X41" s="709"/>
      <c r="Y41" s="713"/>
      <c r="Z41" s="714">
        <v>100</v>
      </c>
      <c r="AA41" s="714"/>
      <c r="AB41" s="714"/>
      <c r="AC41" s="714"/>
      <c r="AD41" s="715">
        <v>5913691</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129452</v>
      </c>
      <c r="BA41" s="637"/>
      <c r="BB41" s="637"/>
      <c r="BC41" s="637"/>
      <c r="BD41" s="657"/>
      <c r="BE41" s="657"/>
      <c r="BF41" s="682"/>
      <c r="BG41" s="686"/>
      <c r="BH41" s="687"/>
      <c r="BI41" s="687"/>
      <c r="BJ41" s="687"/>
      <c r="BK41" s="687"/>
      <c r="BL41" s="205"/>
      <c r="BM41" s="634" t="s">
        <v>336</v>
      </c>
      <c r="BN41" s="634"/>
      <c r="BO41" s="634"/>
      <c r="BP41" s="634"/>
      <c r="BQ41" s="634"/>
      <c r="BR41" s="634"/>
      <c r="BS41" s="634"/>
      <c r="BT41" s="634"/>
      <c r="BU41" s="635"/>
      <c r="BV41" s="636">
        <v>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626306</v>
      </c>
      <c r="BA42" s="709"/>
      <c r="BB42" s="709"/>
      <c r="BC42" s="709"/>
      <c r="BD42" s="695"/>
      <c r="BE42" s="695"/>
      <c r="BF42" s="697"/>
      <c r="BG42" s="688"/>
      <c r="BH42" s="689"/>
      <c r="BI42" s="689"/>
      <c r="BJ42" s="689"/>
      <c r="BK42" s="689"/>
      <c r="BL42" s="206"/>
      <c r="BM42" s="660" t="s">
        <v>339</v>
      </c>
      <c r="BN42" s="660"/>
      <c r="BO42" s="660"/>
      <c r="BP42" s="660"/>
      <c r="BQ42" s="660"/>
      <c r="BR42" s="660"/>
      <c r="BS42" s="660"/>
      <c r="BT42" s="660"/>
      <c r="BU42" s="661"/>
      <c r="BV42" s="708">
        <v>443</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1589780</v>
      </c>
      <c r="CS42" s="657"/>
      <c r="CT42" s="657"/>
      <c r="CU42" s="657"/>
      <c r="CV42" s="657"/>
      <c r="CW42" s="657"/>
      <c r="CX42" s="657"/>
      <c r="CY42" s="658"/>
      <c r="CZ42" s="641">
        <v>14.6</v>
      </c>
      <c r="DA42" s="669"/>
      <c r="DB42" s="669"/>
      <c r="DC42" s="671"/>
      <c r="DD42" s="645">
        <v>211787</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19921</v>
      </c>
      <c r="CS43" s="657"/>
      <c r="CT43" s="657"/>
      <c r="CU43" s="657"/>
      <c r="CV43" s="657"/>
      <c r="CW43" s="657"/>
      <c r="CX43" s="657"/>
      <c r="CY43" s="658"/>
      <c r="CZ43" s="641">
        <v>0.2</v>
      </c>
      <c r="DA43" s="669"/>
      <c r="DB43" s="669"/>
      <c r="DC43" s="671"/>
      <c r="DD43" s="645">
        <v>19921</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291</v>
      </c>
      <c r="CE44" s="675"/>
      <c r="CF44" s="633" t="s">
        <v>344</v>
      </c>
      <c r="CG44" s="634"/>
      <c r="CH44" s="634"/>
      <c r="CI44" s="634"/>
      <c r="CJ44" s="634"/>
      <c r="CK44" s="634"/>
      <c r="CL44" s="634"/>
      <c r="CM44" s="634"/>
      <c r="CN44" s="634"/>
      <c r="CO44" s="634"/>
      <c r="CP44" s="634"/>
      <c r="CQ44" s="635"/>
      <c r="CR44" s="636">
        <v>1566510</v>
      </c>
      <c r="CS44" s="637"/>
      <c r="CT44" s="637"/>
      <c r="CU44" s="637"/>
      <c r="CV44" s="637"/>
      <c r="CW44" s="637"/>
      <c r="CX44" s="637"/>
      <c r="CY44" s="638"/>
      <c r="CZ44" s="641">
        <v>14.4</v>
      </c>
      <c r="DA44" s="642"/>
      <c r="DB44" s="642"/>
      <c r="DC44" s="648"/>
      <c r="DD44" s="645">
        <v>201615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346</v>
      </c>
      <c r="CG45" s="634"/>
      <c r="CH45" s="634"/>
      <c r="CI45" s="634"/>
      <c r="CJ45" s="634"/>
      <c r="CK45" s="634"/>
      <c r="CL45" s="634"/>
      <c r="CM45" s="634"/>
      <c r="CN45" s="634"/>
      <c r="CO45" s="634"/>
      <c r="CP45" s="634"/>
      <c r="CQ45" s="635"/>
      <c r="CR45" s="636">
        <v>525967</v>
      </c>
      <c r="CS45" s="657"/>
      <c r="CT45" s="657"/>
      <c r="CU45" s="657"/>
      <c r="CV45" s="657"/>
      <c r="CW45" s="657"/>
      <c r="CX45" s="657"/>
      <c r="CY45" s="658"/>
      <c r="CZ45" s="641">
        <v>4.8</v>
      </c>
      <c r="DA45" s="669"/>
      <c r="DB45" s="669"/>
      <c r="DC45" s="671"/>
      <c r="DD45" s="645">
        <v>19287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347</v>
      </c>
      <c r="CG46" s="634"/>
      <c r="CH46" s="634"/>
      <c r="CI46" s="634"/>
      <c r="CJ46" s="634"/>
      <c r="CK46" s="634"/>
      <c r="CL46" s="634"/>
      <c r="CM46" s="634"/>
      <c r="CN46" s="634"/>
      <c r="CO46" s="634"/>
      <c r="CP46" s="634"/>
      <c r="CQ46" s="635"/>
      <c r="CR46" s="636">
        <v>1014942</v>
      </c>
      <c r="CS46" s="637"/>
      <c r="CT46" s="637"/>
      <c r="CU46" s="637"/>
      <c r="CV46" s="637"/>
      <c r="CW46" s="637"/>
      <c r="CX46" s="637"/>
      <c r="CY46" s="638"/>
      <c r="CZ46" s="641">
        <v>9.3000000000000007</v>
      </c>
      <c r="DA46" s="642"/>
      <c r="DB46" s="642"/>
      <c r="DC46" s="648"/>
      <c r="DD46" s="645">
        <v>161403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348</v>
      </c>
      <c r="CG47" s="634"/>
      <c r="CH47" s="634"/>
      <c r="CI47" s="634"/>
      <c r="CJ47" s="634"/>
      <c r="CK47" s="634"/>
      <c r="CL47" s="634"/>
      <c r="CM47" s="634"/>
      <c r="CN47" s="634"/>
      <c r="CO47" s="634"/>
      <c r="CP47" s="634"/>
      <c r="CQ47" s="635"/>
      <c r="CR47" s="636">
        <v>23270</v>
      </c>
      <c r="CS47" s="657"/>
      <c r="CT47" s="657"/>
      <c r="CU47" s="657"/>
      <c r="CV47" s="657"/>
      <c r="CW47" s="657"/>
      <c r="CX47" s="657"/>
      <c r="CY47" s="658"/>
      <c r="CZ47" s="641">
        <v>0.2</v>
      </c>
      <c r="DA47" s="669"/>
      <c r="DB47" s="669"/>
      <c r="DC47" s="671"/>
      <c r="DD47" s="645">
        <v>10172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350</v>
      </c>
      <c r="CE49" s="660"/>
      <c r="CF49" s="660"/>
      <c r="CG49" s="660"/>
      <c r="CH49" s="660"/>
      <c r="CI49" s="660"/>
      <c r="CJ49" s="660"/>
      <c r="CK49" s="660"/>
      <c r="CL49" s="660"/>
      <c r="CM49" s="660"/>
      <c r="CN49" s="660"/>
      <c r="CO49" s="660"/>
      <c r="CP49" s="660"/>
      <c r="CQ49" s="661"/>
      <c r="CR49" s="708">
        <v>10870808</v>
      </c>
      <c r="CS49" s="695"/>
      <c r="CT49" s="695"/>
      <c r="CU49" s="695"/>
      <c r="CV49" s="695"/>
      <c r="CW49" s="695"/>
      <c r="CX49" s="695"/>
      <c r="CY49" s="724"/>
      <c r="CZ49" s="716">
        <v>100</v>
      </c>
      <c r="DA49" s="725"/>
      <c r="DB49" s="725"/>
      <c r="DC49" s="726"/>
      <c r="DD49" s="727">
        <v>6667032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Q7ZERXbLLWB4kNVXpe2SD0GrtnZJopenXHKuBl6QTr2nViUEwwuWtT7mXXeOy+32g0KagNDt8Ukh86ST66bbQ==" saltValue="bnPdzj0UtACEg+/+IyRz/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3" zoomScale="70" zoomScaleNormal="25" zoomScaleSheetLayoutView="70" workbookViewId="0">
      <selection activeCell="Q26" sqref="Q26:V26"/>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373</v>
      </c>
      <c r="C7" s="763"/>
      <c r="D7" s="763"/>
      <c r="E7" s="763"/>
      <c r="F7" s="763"/>
      <c r="G7" s="763"/>
      <c r="H7" s="763"/>
      <c r="I7" s="763"/>
      <c r="J7" s="763"/>
      <c r="K7" s="763"/>
      <c r="L7" s="763"/>
      <c r="M7" s="763"/>
      <c r="N7" s="763"/>
      <c r="O7" s="763"/>
      <c r="P7" s="764"/>
      <c r="Q7" s="765">
        <v>11465</v>
      </c>
      <c r="R7" s="766"/>
      <c r="S7" s="766"/>
      <c r="T7" s="766"/>
      <c r="U7" s="766"/>
      <c r="V7" s="766">
        <v>10884</v>
      </c>
      <c r="W7" s="766"/>
      <c r="X7" s="766"/>
      <c r="Y7" s="766"/>
      <c r="Z7" s="766"/>
      <c r="AA7" s="766">
        <v>580</v>
      </c>
      <c r="AB7" s="766"/>
      <c r="AC7" s="766"/>
      <c r="AD7" s="766"/>
      <c r="AE7" s="767"/>
      <c r="AF7" s="768">
        <v>368</v>
      </c>
      <c r="AG7" s="769"/>
      <c r="AH7" s="769"/>
      <c r="AI7" s="769"/>
      <c r="AJ7" s="770"/>
      <c r="AK7" s="771">
        <v>662</v>
      </c>
      <c r="AL7" s="772"/>
      <c r="AM7" s="772"/>
      <c r="AN7" s="772"/>
      <c r="AO7" s="772"/>
      <c r="AP7" s="772">
        <v>9161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561</v>
      </c>
      <c r="BS7" s="759" t="s">
        <v>559</v>
      </c>
      <c r="BT7" s="760"/>
      <c r="BU7" s="760"/>
      <c r="BV7" s="760"/>
      <c r="BW7" s="760"/>
      <c r="BX7" s="760"/>
      <c r="BY7" s="760"/>
      <c r="BZ7" s="760"/>
      <c r="CA7" s="760"/>
      <c r="CB7" s="760"/>
      <c r="CC7" s="760"/>
      <c r="CD7" s="760"/>
      <c r="CE7" s="760"/>
      <c r="CF7" s="760"/>
      <c r="CG7" s="775"/>
      <c r="CH7" s="756">
        <v>245</v>
      </c>
      <c r="CI7" s="757"/>
      <c r="CJ7" s="757"/>
      <c r="CK7" s="757"/>
      <c r="CL7" s="758"/>
      <c r="CM7" s="756">
        <v>697</v>
      </c>
      <c r="CN7" s="757"/>
      <c r="CO7" s="757"/>
      <c r="CP7" s="757"/>
      <c r="CQ7" s="758"/>
      <c r="CR7" s="756">
        <v>10</v>
      </c>
      <c r="CS7" s="757"/>
      <c r="CT7" s="757"/>
      <c r="CU7" s="757"/>
      <c r="CV7" s="758"/>
      <c r="CW7" s="756" t="s">
        <v>567</v>
      </c>
      <c r="CX7" s="757"/>
      <c r="CY7" s="757"/>
      <c r="CZ7" s="757"/>
      <c r="DA7" s="758"/>
      <c r="DB7" s="756" t="s">
        <v>567</v>
      </c>
      <c r="DC7" s="757"/>
      <c r="DD7" s="757"/>
      <c r="DE7" s="757"/>
      <c r="DF7" s="758"/>
      <c r="DG7" s="756" t="s">
        <v>567</v>
      </c>
      <c r="DH7" s="757"/>
      <c r="DI7" s="757"/>
      <c r="DJ7" s="757"/>
      <c r="DK7" s="758"/>
      <c r="DL7" s="756" t="s">
        <v>567</v>
      </c>
      <c r="DM7" s="757"/>
      <c r="DN7" s="757"/>
      <c r="DO7" s="757"/>
      <c r="DP7" s="758"/>
      <c r="DQ7" s="756" t="s">
        <v>567</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561</v>
      </c>
      <c r="BS8" s="786" t="s">
        <v>560</v>
      </c>
      <c r="BT8" s="787"/>
      <c r="BU8" s="787"/>
      <c r="BV8" s="787"/>
      <c r="BW8" s="787"/>
      <c r="BX8" s="787"/>
      <c r="BY8" s="787"/>
      <c r="BZ8" s="787"/>
      <c r="CA8" s="787"/>
      <c r="CB8" s="787"/>
      <c r="CC8" s="787"/>
      <c r="CD8" s="787"/>
      <c r="CE8" s="787"/>
      <c r="CF8" s="787"/>
      <c r="CG8" s="788"/>
      <c r="CH8" s="789">
        <v>3</v>
      </c>
      <c r="CI8" s="790"/>
      <c r="CJ8" s="790"/>
      <c r="CK8" s="790"/>
      <c r="CL8" s="791"/>
      <c r="CM8" s="789">
        <v>20</v>
      </c>
      <c r="CN8" s="790"/>
      <c r="CO8" s="790"/>
      <c r="CP8" s="790"/>
      <c r="CQ8" s="791"/>
      <c r="CR8" s="789">
        <v>3</v>
      </c>
      <c r="CS8" s="790"/>
      <c r="CT8" s="790"/>
      <c r="CU8" s="790"/>
      <c r="CV8" s="791"/>
      <c r="CW8" s="789">
        <v>25</v>
      </c>
      <c r="CX8" s="790"/>
      <c r="CY8" s="790"/>
      <c r="CZ8" s="790"/>
      <c r="DA8" s="791"/>
      <c r="DB8" s="789" t="s">
        <v>567</v>
      </c>
      <c r="DC8" s="790"/>
      <c r="DD8" s="790"/>
      <c r="DE8" s="790"/>
      <c r="DF8" s="791"/>
      <c r="DG8" s="789" t="s">
        <v>567</v>
      </c>
      <c r="DH8" s="790"/>
      <c r="DI8" s="790"/>
      <c r="DJ8" s="790"/>
      <c r="DK8" s="791"/>
      <c r="DL8" s="789" t="s">
        <v>567</v>
      </c>
      <c r="DM8" s="790"/>
      <c r="DN8" s="790"/>
      <c r="DO8" s="790"/>
      <c r="DP8" s="791"/>
      <c r="DQ8" s="789" t="s">
        <v>567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375</v>
      </c>
      <c r="B23" s="802" t="s">
        <v>376</v>
      </c>
      <c r="C23" s="803"/>
      <c r="D23" s="803"/>
      <c r="E23" s="803"/>
      <c r="F23" s="803"/>
      <c r="G23" s="803"/>
      <c r="H23" s="803"/>
      <c r="I23" s="803"/>
      <c r="J23" s="803"/>
      <c r="K23" s="803"/>
      <c r="L23" s="803"/>
      <c r="M23" s="803"/>
      <c r="N23" s="803"/>
      <c r="O23" s="803"/>
      <c r="P23" s="804"/>
      <c r="Q23" s="805">
        <v>11465</v>
      </c>
      <c r="R23" s="806"/>
      <c r="S23" s="806"/>
      <c r="T23" s="806"/>
      <c r="U23" s="806"/>
      <c r="V23" s="806">
        <v>10884</v>
      </c>
      <c r="W23" s="806"/>
      <c r="X23" s="806"/>
      <c r="Y23" s="806"/>
      <c r="Z23" s="806"/>
      <c r="AA23" s="806">
        <v>580</v>
      </c>
      <c r="AB23" s="806"/>
      <c r="AC23" s="806"/>
      <c r="AD23" s="806"/>
      <c r="AE23" s="807"/>
      <c r="AF23" s="808">
        <v>368</v>
      </c>
      <c r="AG23" s="806"/>
      <c r="AH23" s="806"/>
      <c r="AI23" s="806"/>
      <c r="AJ23" s="809"/>
      <c r="AK23" s="810"/>
      <c r="AL23" s="811"/>
      <c r="AM23" s="811"/>
      <c r="AN23" s="811"/>
      <c r="AO23" s="811"/>
      <c r="AP23" s="806">
        <v>9161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387</v>
      </c>
      <c r="C28" s="763"/>
      <c r="D28" s="763"/>
      <c r="E28" s="763"/>
      <c r="F28" s="763"/>
      <c r="G28" s="763"/>
      <c r="H28" s="763"/>
      <c r="I28" s="763"/>
      <c r="J28" s="763"/>
      <c r="K28" s="763"/>
      <c r="L28" s="763"/>
      <c r="M28" s="763"/>
      <c r="N28" s="763"/>
      <c r="O28" s="763"/>
      <c r="P28" s="764"/>
      <c r="Q28" s="835">
        <v>1583</v>
      </c>
      <c r="R28" s="836"/>
      <c r="S28" s="836"/>
      <c r="T28" s="836"/>
      <c r="U28" s="836"/>
      <c r="V28" s="836">
        <v>1567</v>
      </c>
      <c r="W28" s="836"/>
      <c r="X28" s="836"/>
      <c r="Y28" s="836"/>
      <c r="Z28" s="836"/>
      <c r="AA28" s="836">
        <v>16</v>
      </c>
      <c r="AB28" s="836"/>
      <c r="AC28" s="836"/>
      <c r="AD28" s="836"/>
      <c r="AE28" s="837"/>
      <c r="AF28" s="838">
        <v>16</v>
      </c>
      <c r="AG28" s="836"/>
      <c r="AH28" s="836"/>
      <c r="AI28" s="836"/>
      <c r="AJ28" s="839"/>
      <c r="AK28" s="840">
        <v>129</v>
      </c>
      <c r="AL28" s="841"/>
      <c r="AM28" s="841"/>
      <c r="AN28" s="841"/>
      <c r="AO28" s="841"/>
      <c r="AP28" s="841" t="s">
        <v>567</v>
      </c>
      <c r="AQ28" s="841"/>
      <c r="AR28" s="841"/>
      <c r="AS28" s="841"/>
      <c r="AT28" s="841"/>
      <c r="AU28" s="841" t="s">
        <v>567</v>
      </c>
      <c r="AV28" s="841"/>
      <c r="AW28" s="841"/>
      <c r="AX28" s="841"/>
      <c r="AY28" s="841"/>
      <c r="AZ28" s="842" t="s">
        <v>567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388</v>
      </c>
      <c r="C29" s="794"/>
      <c r="D29" s="794"/>
      <c r="E29" s="794"/>
      <c r="F29" s="794"/>
      <c r="G29" s="794"/>
      <c r="H29" s="794"/>
      <c r="I29" s="794"/>
      <c r="J29" s="794"/>
      <c r="K29" s="794"/>
      <c r="L29" s="794"/>
      <c r="M29" s="794"/>
      <c r="N29" s="794"/>
      <c r="O29" s="794"/>
      <c r="P29" s="795"/>
      <c r="Q29" s="796">
        <v>2102</v>
      </c>
      <c r="R29" s="797"/>
      <c r="S29" s="797"/>
      <c r="T29" s="797"/>
      <c r="U29" s="797"/>
      <c r="V29" s="797">
        <v>2028</v>
      </c>
      <c r="W29" s="797"/>
      <c r="X29" s="797"/>
      <c r="Y29" s="797"/>
      <c r="Z29" s="797"/>
      <c r="AA29" s="797">
        <v>74</v>
      </c>
      <c r="AB29" s="797"/>
      <c r="AC29" s="797"/>
      <c r="AD29" s="797"/>
      <c r="AE29" s="798"/>
      <c r="AF29" s="799">
        <v>74</v>
      </c>
      <c r="AG29" s="800"/>
      <c r="AH29" s="800"/>
      <c r="AI29" s="800"/>
      <c r="AJ29" s="801"/>
      <c r="AK29" s="847">
        <v>297</v>
      </c>
      <c r="AL29" s="843"/>
      <c r="AM29" s="843"/>
      <c r="AN29" s="843"/>
      <c r="AO29" s="843"/>
      <c r="AP29" s="843" t="s">
        <v>490</v>
      </c>
      <c r="AQ29" s="843"/>
      <c r="AR29" s="843"/>
      <c r="AS29" s="843"/>
      <c r="AT29" s="843"/>
      <c r="AU29" s="843" t="s">
        <v>490</v>
      </c>
      <c r="AV29" s="843"/>
      <c r="AW29" s="843"/>
      <c r="AX29" s="843"/>
      <c r="AY29" s="843"/>
      <c r="AZ29" s="844" t="s">
        <v>490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389</v>
      </c>
      <c r="C30" s="794"/>
      <c r="D30" s="794"/>
      <c r="E30" s="794"/>
      <c r="F30" s="794"/>
      <c r="G30" s="794"/>
      <c r="H30" s="794"/>
      <c r="I30" s="794"/>
      <c r="J30" s="794"/>
      <c r="K30" s="794"/>
      <c r="L30" s="794"/>
      <c r="M30" s="794"/>
      <c r="N30" s="794"/>
      <c r="O30" s="794"/>
      <c r="P30" s="795"/>
      <c r="Q30" s="796">
        <v>19</v>
      </c>
      <c r="R30" s="797"/>
      <c r="S30" s="797"/>
      <c r="T30" s="797"/>
      <c r="U30" s="797"/>
      <c r="V30" s="797">
        <v>18</v>
      </c>
      <c r="W30" s="797"/>
      <c r="X30" s="797"/>
      <c r="Y30" s="797"/>
      <c r="Z30" s="797"/>
      <c r="AA30" s="797">
        <v>1</v>
      </c>
      <c r="AB30" s="797"/>
      <c r="AC30" s="797"/>
      <c r="AD30" s="797"/>
      <c r="AE30" s="798"/>
      <c r="AF30" s="799">
        <v>1</v>
      </c>
      <c r="AG30" s="800"/>
      <c r="AH30" s="800"/>
      <c r="AI30" s="800"/>
      <c r="AJ30" s="801"/>
      <c r="AK30" s="847" t="s">
        <v>567</v>
      </c>
      <c r="AL30" s="843"/>
      <c r="AM30" s="843"/>
      <c r="AN30" s="843"/>
      <c r="AO30" s="843"/>
      <c r="AP30" s="843" t="s">
        <v>490</v>
      </c>
      <c r="AQ30" s="843"/>
      <c r="AR30" s="843"/>
      <c r="AS30" s="843"/>
      <c r="AT30" s="843"/>
      <c r="AU30" s="843" t="s">
        <v>490</v>
      </c>
      <c r="AV30" s="843"/>
      <c r="AW30" s="843"/>
      <c r="AX30" s="843"/>
      <c r="AY30" s="843"/>
      <c r="AZ30" s="844" t="s">
        <v>490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390</v>
      </c>
      <c r="C31" s="794"/>
      <c r="D31" s="794"/>
      <c r="E31" s="794"/>
      <c r="F31" s="794"/>
      <c r="G31" s="794"/>
      <c r="H31" s="794"/>
      <c r="I31" s="794"/>
      <c r="J31" s="794"/>
      <c r="K31" s="794"/>
      <c r="L31" s="794"/>
      <c r="M31" s="794"/>
      <c r="N31" s="794"/>
      <c r="O31" s="794"/>
      <c r="P31" s="795"/>
      <c r="Q31" s="796">
        <v>291</v>
      </c>
      <c r="R31" s="797"/>
      <c r="S31" s="797"/>
      <c r="T31" s="797"/>
      <c r="U31" s="797"/>
      <c r="V31" s="797">
        <v>288</v>
      </c>
      <c r="W31" s="797"/>
      <c r="X31" s="797"/>
      <c r="Y31" s="797"/>
      <c r="Z31" s="797"/>
      <c r="AA31" s="797">
        <v>3</v>
      </c>
      <c r="AB31" s="797"/>
      <c r="AC31" s="797"/>
      <c r="AD31" s="797"/>
      <c r="AE31" s="798"/>
      <c r="AF31" s="799">
        <v>3</v>
      </c>
      <c r="AG31" s="800"/>
      <c r="AH31" s="800"/>
      <c r="AI31" s="800"/>
      <c r="AJ31" s="801"/>
      <c r="AK31" s="847">
        <v>68</v>
      </c>
      <c r="AL31" s="843"/>
      <c r="AM31" s="843"/>
      <c r="AN31" s="843"/>
      <c r="AO31" s="843"/>
      <c r="AP31" s="843" t="s">
        <v>490</v>
      </c>
      <c r="AQ31" s="843"/>
      <c r="AR31" s="843"/>
      <c r="AS31" s="843"/>
      <c r="AT31" s="843"/>
      <c r="AU31" s="843" t="s">
        <v>490</v>
      </c>
      <c r="AV31" s="843"/>
      <c r="AW31" s="843"/>
      <c r="AX31" s="843"/>
      <c r="AY31" s="843"/>
      <c r="AZ31" s="844" t="s">
        <v>490</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391</v>
      </c>
      <c r="C32" s="794"/>
      <c r="D32" s="794"/>
      <c r="E32" s="794"/>
      <c r="F32" s="794"/>
      <c r="G32" s="794"/>
      <c r="H32" s="794"/>
      <c r="I32" s="794"/>
      <c r="J32" s="794"/>
      <c r="K32" s="794"/>
      <c r="L32" s="794"/>
      <c r="M32" s="794"/>
      <c r="N32" s="794"/>
      <c r="O32" s="794"/>
      <c r="P32" s="795"/>
      <c r="Q32" s="796">
        <v>302</v>
      </c>
      <c r="R32" s="797"/>
      <c r="S32" s="797"/>
      <c r="T32" s="797"/>
      <c r="U32" s="797"/>
      <c r="V32" s="797">
        <v>379</v>
      </c>
      <c r="W32" s="797"/>
      <c r="X32" s="797"/>
      <c r="Y32" s="797"/>
      <c r="Z32" s="797"/>
      <c r="AA32" s="797">
        <v>-77</v>
      </c>
      <c r="AB32" s="797"/>
      <c r="AC32" s="797"/>
      <c r="AD32" s="797"/>
      <c r="AE32" s="798"/>
      <c r="AF32" s="799">
        <v>519</v>
      </c>
      <c r="AG32" s="800"/>
      <c r="AH32" s="800"/>
      <c r="AI32" s="800"/>
      <c r="AJ32" s="801"/>
      <c r="AK32" s="847">
        <v>26</v>
      </c>
      <c r="AL32" s="843"/>
      <c r="AM32" s="843"/>
      <c r="AN32" s="843"/>
      <c r="AO32" s="843"/>
      <c r="AP32" s="843">
        <v>2616</v>
      </c>
      <c r="AQ32" s="843"/>
      <c r="AR32" s="843"/>
      <c r="AS32" s="843"/>
      <c r="AT32" s="843"/>
      <c r="AU32" s="843">
        <v>285</v>
      </c>
      <c r="AV32" s="843"/>
      <c r="AW32" s="843"/>
      <c r="AX32" s="843"/>
      <c r="AY32" s="843"/>
      <c r="AZ32" s="844" t="s">
        <v>490</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393</v>
      </c>
      <c r="C33" s="794"/>
      <c r="D33" s="794"/>
      <c r="E33" s="794"/>
      <c r="F33" s="794"/>
      <c r="G33" s="794"/>
      <c r="H33" s="794"/>
      <c r="I33" s="794"/>
      <c r="J33" s="794"/>
      <c r="K33" s="794"/>
      <c r="L33" s="794"/>
      <c r="M33" s="794"/>
      <c r="N33" s="794"/>
      <c r="O33" s="794"/>
      <c r="P33" s="795"/>
      <c r="Q33" s="796">
        <v>1739</v>
      </c>
      <c r="R33" s="797"/>
      <c r="S33" s="797"/>
      <c r="T33" s="797"/>
      <c r="U33" s="797"/>
      <c r="V33" s="797">
        <v>1789</v>
      </c>
      <c r="W33" s="797"/>
      <c r="X33" s="797"/>
      <c r="Y33" s="797"/>
      <c r="Z33" s="797"/>
      <c r="AA33" s="797">
        <v>-50</v>
      </c>
      <c r="AB33" s="797"/>
      <c r="AC33" s="797"/>
      <c r="AD33" s="797"/>
      <c r="AE33" s="798"/>
      <c r="AF33" s="799">
        <v>614</v>
      </c>
      <c r="AG33" s="800"/>
      <c r="AH33" s="800"/>
      <c r="AI33" s="800"/>
      <c r="AJ33" s="801"/>
      <c r="AK33" s="847">
        <v>269</v>
      </c>
      <c r="AL33" s="843"/>
      <c r="AM33" s="843"/>
      <c r="AN33" s="843"/>
      <c r="AO33" s="843"/>
      <c r="AP33" s="843">
        <v>1071</v>
      </c>
      <c r="AQ33" s="843"/>
      <c r="AR33" s="843"/>
      <c r="AS33" s="843"/>
      <c r="AT33" s="843"/>
      <c r="AU33" s="843">
        <v>696</v>
      </c>
      <c r="AV33" s="843"/>
      <c r="AW33" s="843"/>
      <c r="AX33" s="843"/>
      <c r="AY33" s="843"/>
      <c r="AZ33" s="844" t="s">
        <v>490</v>
      </c>
      <c r="BA33" s="844"/>
      <c r="BB33" s="844"/>
      <c r="BC33" s="844"/>
      <c r="BD33" s="844"/>
      <c r="BE33" s="845" t="s">
        <v>392</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394</v>
      </c>
      <c r="C34" s="794"/>
      <c r="D34" s="794"/>
      <c r="E34" s="794"/>
      <c r="F34" s="794"/>
      <c r="G34" s="794"/>
      <c r="H34" s="794"/>
      <c r="I34" s="794"/>
      <c r="J34" s="794"/>
      <c r="K34" s="794"/>
      <c r="L34" s="794"/>
      <c r="M34" s="794"/>
      <c r="N34" s="794"/>
      <c r="O34" s="794"/>
      <c r="P34" s="795"/>
      <c r="Q34" s="796">
        <v>314</v>
      </c>
      <c r="R34" s="797"/>
      <c r="S34" s="797"/>
      <c r="T34" s="797"/>
      <c r="U34" s="797"/>
      <c r="V34" s="797">
        <v>333</v>
      </c>
      <c r="W34" s="797"/>
      <c r="X34" s="797"/>
      <c r="Y34" s="797"/>
      <c r="Z34" s="797"/>
      <c r="AA34" s="797">
        <v>-18</v>
      </c>
      <c r="AB34" s="797"/>
      <c r="AC34" s="797"/>
      <c r="AD34" s="797"/>
      <c r="AE34" s="798"/>
      <c r="AF34" s="799">
        <v>108</v>
      </c>
      <c r="AG34" s="800"/>
      <c r="AH34" s="800"/>
      <c r="AI34" s="800"/>
      <c r="AJ34" s="801"/>
      <c r="AK34" s="847">
        <v>39</v>
      </c>
      <c r="AL34" s="843"/>
      <c r="AM34" s="843"/>
      <c r="AN34" s="843"/>
      <c r="AO34" s="843"/>
      <c r="AP34" s="843">
        <v>36</v>
      </c>
      <c r="AQ34" s="843"/>
      <c r="AR34" s="843"/>
      <c r="AS34" s="843"/>
      <c r="AT34" s="843"/>
      <c r="AU34" s="843">
        <v>22</v>
      </c>
      <c r="AV34" s="843"/>
      <c r="AW34" s="843"/>
      <c r="AX34" s="843"/>
      <c r="AY34" s="843"/>
      <c r="AZ34" s="844" t="s">
        <v>490</v>
      </c>
      <c r="BA34" s="844"/>
      <c r="BB34" s="844"/>
      <c r="BC34" s="844"/>
      <c r="BD34" s="844"/>
      <c r="BE34" s="845" t="s">
        <v>392</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395</v>
      </c>
      <c r="C35" s="794"/>
      <c r="D35" s="794"/>
      <c r="E35" s="794"/>
      <c r="F35" s="794"/>
      <c r="G35" s="794"/>
      <c r="H35" s="794"/>
      <c r="I35" s="794"/>
      <c r="J35" s="794"/>
      <c r="K35" s="794"/>
      <c r="L35" s="794"/>
      <c r="M35" s="794"/>
      <c r="N35" s="794"/>
      <c r="O35" s="794"/>
      <c r="P35" s="795"/>
      <c r="Q35" s="796">
        <v>759</v>
      </c>
      <c r="R35" s="797"/>
      <c r="S35" s="797"/>
      <c r="T35" s="797"/>
      <c r="U35" s="797"/>
      <c r="V35" s="797">
        <v>757</v>
      </c>
      <c r="W35" s="797"/>
      <c r="X35" s="797"/>
      <c r="Y35" s="797"/>
      <c r="Z35" s="797"/>
      <c r="AA35" s="797">
        <v>2</v>
      </c>
      <c r="AB35" s="797"/>
      <c r="AC35" s="797"/>
      <c r="AD35" s="797"/>
      <c r="AE35" s="798"/>
      <c r="AF35" s="799">
        <v>467</v>
      </c>
      <c r="AG35" s="800"/>
      <c r="AH35" s="800"/>
      <c r="AI35" s="800"/>
      <c r="AJ35" s="801"/>
      <c r="AK35" s="847">
        <v>584</v>
      </c>
      <c r="AL35" s="843"/>
      <c r="AM35" s="843"/>
      <c r="AN35" s="843"/>
      <c r="AO35" s="843"/>
      <c r="AP35" s="843">
        <v>5298</v>
      </c>
      <c r="AQ35" s="843"/>
      <c r="AR35" s="843"/>
      <c r="AS35" s="843"/>
      <c r="AT35" s="843"/>
      <c r="AU35" s="843">
        <v>4111</v>
      </c>
      <c r="AV35" s="843"/>
      <c r="AW35" s="843"/>
      <c r="AX35" s="843"/>
      <c r="AY35" s="843"/>
      <c r="AZ35" s="844" t="s">
        <v>490</v>
      </c>
      <c r="BA35" s="844"/>
      <c r="BB35" s="844"/>
      <c r="BC35" s="844"/>
      <c r="BD35" s="844"/>
      <c r="BE35" s="845" t="s">
        <v>392</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396</v>
      </c>
      <c r="C36" s="794"/>
      <c r="D36" s="794"/>
      <c r="E36" s="794"/>
      <c r="F36" s="794"/>
      <c r="G36" s="794"/>
      <c r="H36" s="794"/>
      <c r="I36" s="794"/>
      <c r="J36" s="794"/>
      <c r="K36" s="794"/>
      <c r="L36" s="794"/>
      <c r="M36" s="794"/>
      <c r="N36" s="794"/>
      <c r="O36" s="794"/>
      <c r="P36" s="795"/>
      <c r="Q36" s="796">
        <v>4</v>
      </c>
      <c r="R36" s="797"/>
      <c r="S36" s="797"/>
      <c r="T36" s="797"/>
      <c r="U36" s="797"/>
      <c r="V36" s="797" t="s">
        <v>567</v>
      </c>
      <c r="W36" s="797"/>
      <c r="X36" s="797"/>
      <c r="Y36" s="797"/>
      <c r="Z36" s="797"/>
      <c r="AA36" s="797">
        <v>4</v>
      </c>
      <c r="AB36" s="797"/>
      <c r="AC36" s="797"/>
      <c r="AD36" s="797"/>
      <c r="AE36" s="798"/>
      <c r="AF36" s="799">
        <v>4</v>
      </c>
      <c r="AG36" s="800"/>
      <c r="AH36" s="800"/>
      <c r="AI36" s="800"/>
      <c r="AJ36" s="801"/>
      <c r="AK36" s="847" t="s">
        <v>490</v>
      </c>
      <c r="AL36" s="843"/>
      <c r="AM36" s="843"/>
      <c r="AN36" s="843"/>
      <c r="AO36" s="843"/>
      <c r="AP36" s="843" t="s">
        <v>490</v>
      </c>
      <c r="AQ36" s="843"/>
      <c r="AR36" s="843"/>
      <c r="AS36" s="843"/>
      <c r="AT36" s="843"/>
      <c r="AU36" s="843" t="s">
        <v>490</v>
      </c>
      <c r="AV36" s="843"/>
      <c r="AW36" s="843"/>
      <c r="AX36" s="843"/>
      <c r="AY36" s="843"/>
      <c r="AZ36" s="844" t="s">
        <v>490</v>
      </c>
      <c r="BA36" s="844"/>
      <c r="BB36" s="844"/>
      <c r="BC36" s="844"/>
      <c r="BD36" s="844"/>
      <c r="BE36" s="845" t="s">
        <v>397</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375</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1806</v>
      </c>
      <c r="AG63" s="857"/>
      <c r="AH63" s="857"/>
      <c r="AI63" s="857"/>
      <c r="AJ63" s="858"/>
      <c r="AK63" s="859"/>
      <c r="AL63" s="854"/>
      <c r="AM63" s="854"/>
      <c r="AN63" s="854"/>
      <c r="AO63" s="854"/>
      <c r="AP63" s="857">
        <v>9021</v>
      </c>
      <c r="AQ63" s="857"/>
      <c r="AR63" s="857"/>
      <c r="AS63" s="857"/>
      <c r="AT63" s="857"/>
      <c r="AU63" s="857">
        <v>5114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402</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409</v>
      </c>
      <c r="R68" s="879"/>
      <c r="S68" s="879"/>
      <c r="T68" s="879"/>
      <c r="U68" s="879"/>
      <c r="V68" s="879">
        <v>396</v>
      </c>
      <c r="W68" s="879"/>
      <c r="X68" s="879"/>
      <c r="Y68" s="879"/>
      <c r="Z68" s="879"/>
      <c r="AA68" s="879">
        <v>13</v>
      </c>
      <c r="AB68" s="879"/>
      <c r="AC68" s="879"/>
      <c r="AD68" s="879"/>
      <c r="AE68" s="879"/>
      <c r="AF68" s="879">
        <v>13</v>
      </c>
      <c r="AG68" s="879"/>
      <c r="AH68" s="879"/>
      <c r="AI68" s="879"/>
      <c r="AJ68" s="879"/>
      <c r="AK68" s="879" t="s">
        <v>567</v>
      </c>
      <c r="AL68" s="879"/>
      <c r="AM68" s="879"/>
      <c r="AN68" s="879"/>
      <c r="AO68" s="879"/>
      <c r="AP68" s="879" t="s">
        <v>567</v>
      </c>
      <c r="AQ68" s="879"/>
      <c r="AR68" s="879"/>
      <c r="AS68" s="879"/>
      <c r="AT68" s="879"/>
      <c r="AU68" s="879" t="s">
        <v>567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988</v>
      </c>
      <c r="R69" s="843"/>
      <c r="S69" s="843"/>
      <c r="T69" s="843"/>
      <c r="U69" s="843"/>
      <c r="V69" s="843">
        <v>965</v>
      </c>
      <c r="W69" s="843"/>
      <c r="X69" s="843"/>
      <c r="Y69" s="843"/>
      <c r="Z69" s="843"/>
      <c r="AA69" s="843">
        <v>23</v>
      </c>
      <c r="AB69" s="843"/>
      <c r="AC69" s="843"/>
      <c r="AD69" s="843"/>
      <c r="AE69" s="843"/>
      <c r="AF69" s="843">
        <v>23</v>
      </c>
      <c r="AG69" s="843"/>
      <c r="AH69" s="843"/>
      <c r="AI69" s="843"/>
      <c r="AJ69" s="843"/>
      <c r="AK69" s="843" t="s">
        <v>567</v>
      </c>
      <c r="AL69" s="843"/>
      <c r="AM69" s="843"/>
      <c r="AN69" s="843"/>
      <c r="AO69" s="843"/>
      <c r="AP69" s="843">
        <v>141</v>
      </c>
      <c r="AQ69" s="843"/>
      <c r="AR69" s="843"/>
      <c r="AS69" s="843"/>
      <c r="AT69" s="843"/>
      <c r="AU69" s="843">
        <v>22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5169</v>
      </c>
      <c r="R70" s="843"/>
      <c r="S70" s="843"/>
      <c r="T70" s="843"/>
      <c r="U70" s="843"/>
      <c r="V70" s="843">
        <v>5123</v>
      </c>
      <c r="W70" s="843"/>
      <c r="X70" s="843"/>
      <c r="Y70" s="843"/>
      <c r="Z70" s="843"/>
      <c r="AA70" s="843">
        <v>46</v>
      </c>
      <c r="AB70" s="843"/>
      <c r="AC70" s="843"/>
      <c r="AD70" s="843"/>
      <c r="AE70" s="843"/>
      <c r="AF70" s="843">
        <v>46</v>
      </c>
      <c r="AG70" s="843"/>
      <c r="AH70" s="843"/>
      <c r="AI70" s="843"/>
      <c r="AJ70" s="843"/>
      <c r="AK70" s="843" t="s">
        <v>567</v>
      </c>
      <c r="AL70" s="843"/>
      <c r="AM70" s="843"/>
      <c r="AN70" s="843"/>
      <c r="AO70" s="843"/>
      <c r="AP70" s="843">
        <v>27</v>
      </c>
      <c r="AQ70" s="843"/>
      <c r="AR70" s="843"/>
      <c r="AS70" s="843"/>
      <c r="AT70" s="843"/>
      <c r="AU70" s="843">
        <v>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57</v>
      </c>
      <c r="R71" s="843"/>
      <c r="S71" s="843"/>
      <c r="T71" s="843"/>
      <c r="U71" s="843"/>
      <c r="V71" s="843">
        <v>56</v>
      </c>
      <c r="W71" s="843"/>
      <c r="X71" s="843"/>
      <c r="Y71" s="843"/>
      <c r="Z71" s="843"/>
      <c r="AA71" s="843">
        <v>1</v>
      </c>
      <c r="AB71" s="843"/>
      <c r="AC71" s="843"/>
      <c r="AD71" s="843"/>
      <c r="AE71" s="843"/>
      <c r="AF71" s="843">
        <v>1</v>
      </c>
      <c r="AG71" s="843"/>
      <c r="AH71" s="843"/>
      <c r="AI71" s="843"/>
      <c r="AJ71" s="843"/>
      <c r="AK71" s="843" t="s">
        <v>567</v>
      </c>
      <c r="AL71" s="843"/>
      <c r="AM71" s="843"/>
      <c r="AN71" s="843"/>
      <c r="AO71" s="843"/>
      <c r="AP71" s="843">
        <v>53</v>
      </c>
      <c r="AQ71" s="843"/>
      <c r="AR71" s="843"/>
      <c r="AS71" s="843"/>
      <c r="AT71" s="843"/>
      <c r="AU71" s="843">
        <v>11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6442</v>
      </c>
      <c r="R72" s="843"/>
      <c r="S72" s="843"/>
      <c r="T72" s="843"/>
      <c r="U72" s="843"/>
      <c r="V72" s="843">
        <v>6301</v>
      </c>
      <c r="W72" s="843"/>
      <c r="X72" s="843"/>
      <c r="Y72" s="843"/>
      <c r="Z72" s="843"/>
      <c r="AA72" s="843">
        <v>141</v>
      </c>
      <c r="AB72" s="843"/>
      <c r="AC72" s="843"/>
      <c r="AD72" s="843"/>
      <c r="AE72" s="843"/>
      <c r="AF72" s="843">
        <v>141</v>
      </c>
      <c r="AG72" s="843"/>
      <c r="AH72" s="843"/>
      <c r="AI72" s="843"/>
      <c r="AJ72" s="843"/>
      <c r="AK72" s="843">
        <v>20</v>
      </c>
      <c r="AL72" s="843"/>
      <c r="AM72" s="843"/>
      <c r="AN72" s="843"/>
      <c r="AO72" s="843"/>
      <c r="AP72" s="843" t="s">
        <v>567</v>
      </c>
      <c r="AQ72" s="843"/>
      <c r="AR72" s="843"/>
      <c r="AS72" s="843"/>
      <c r="AT72" s="843"/>
      <c r="AU72" s="843" t="s">
        <v>567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739</v>
      </c>
      <c r="R73" s="843"/>
      <c r="S73" s="843"/>
      <c r="T73" s="843"/>
      <c r="U73" s="843"/>
      <c r="V73" s="843">
        <v>371</v>
      </c>
      <c r="W73" s="843"/>
      <c r="X73" s="843"/>
      <c r="Y73" s="843"/>
      <c r="Z73" s="843"/>
      <c r="AA73" s="843">
        <v>368</v>
      </c>
      <c r="AB73" s="843"/>
      <c r="AC73" s="843"/>
      <c r="AD73" s="843"/>
      <c r="AE73" s="843"/>
      <c r="AF73" s="843">
        <v>368</v>
      </c>
      <c r="AG73" s="843"/>
      <c r="AH73" s="843"/>
      <c r="AI73" s="843"/>
      <c r="AJ73" s="843"/>
      <c r="AK73" s="843" t="s">
        <v>567</v>
      </c>
      <c r="AL73" s="843"/>
      <c r="AM73" s="843"/>
      <c r="AN73" s="843"/>
      <c r="AO73" s="843"/>
      <c r="AP73" s="843" t="s">
        <v>567</v>
      </c>
      <c r="AQ73" s="843"/>
      <c r="AR73" s="843"/>
      <c r="AS73" s="843"/>
      <c r="AT73" s="843"/>
      <c r="AU73" s="843" t="s">
        <v>567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555</v>
      </c>
      <c r="C74" s="887"/>
      <c r="D74" s="887"/>
      <c r="E74" s="887"/>
      <c r="F74" s="887"/>
      <c r="G74" s="887"/>
      <c r="H74" s="887"/>
      <c r="I74" s="887"/>
      <c r="J74" s="887"/>
      <c r="K74" s="887"/>
      <c r="L74" s="887"/>
      <c r="M74" s="887"/>
      <c r="N74" s="887"/>
      <c r="O74" s="887"/>
      <c r="P74" s="888"/>
      <c r="Q74" s="889">
        <v>257</v>
      </c>
      <c r="R74" s="843"/>
      <c r="S74" s="843"/>
      <c r="T74" s="843"/>
      <c r="U74" s="843"/>
      <c r="V74" s="843">
        <v>221</v>
      </c>
      <c r="W74" s="843"/>
      <c r="X74" s="843"/>
      <c r="Y74" s="843"/>
      <c r="Z74" s="843"/>
      <c r="AA74" s="843">
        <v>36</v>
      </c>
      <c r="AB74" s="843"/>
      <c r="AC74" s="843"/>
      <c r="AD74" s="843"/>
      <c r="AE74" s="843"/>
      <c r="AF74" s="843">
        <v>36</v>
      </c>
      <c r="AG74" s="843"/>
      <c r="AH74" s="843"/>
      <c r="AI74" s="843"/>
      <c r="AJ74" s="843"/>
      <c r="AK74" s="843">
        <v>255</v>
      </c>
      <c r="AL74" s="843"/>
      <c r="AM74" s="843"/>
      <c r="AN74" s="843"/>
      <c r="AO74" s="843"/>
      <c r="AP74" s="843" t="s">
        <v>567</v>
      </c>
      <c r="AQ74" s="843"/>
      <c r="AR74" s="843"/>
      <c r="AS74" s="843"/>
      <c r="AT74" s="843"/>
      <c r="AU74" s="843" t="s">
        <v>567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556</v>
      </c>
      <c r="C75" s="887"/>
      <c r="D75" s="887"/>
      <c r="E75" s="887"/>
      <c r="F75" s="887"/>
      <c r="G75" s="887"/>
      <c r="H75" s="887"/>
      <c r="I75" s="887"/>
      <c r="J75" s="887"/>
      <c r="K75" s="887"/>
      <c r="L75" s="887"/>
      <c r="M75" s="887"/>
      <c r="N75" s="887"/>
      <c r="O75" s="887"/>
      <c r="P75" s="888"/>
      <c r="Q75" s="890">
        <v>1199</v>
      </c>
      <c r="R75" s="891"/>
      <c r="S75" s="891"/>
      <c r="T75" s="891"/>
      <c r="U75" s="847"/>
      <c r="V75" s="892">
        <v>1199</v>
      </c>
      <c r="W75" s="891"/>
      <c r="X75" s="891"/>
      <c r="Y75" s="891"/>
      <c r="Z75" s="847"/>
      <c r="AA75" s="892" t="s">
        <v>567</v>
      </c>
      <c r="AB75" s="891"/>
      <c r="AC75" s="891"/>
      <c r="AD75" s="891"/>
      <c r="AE75" s="847"/>
      <c r="AF75" s="892" t="s">
        <v>567</v>
      </c>
      <c r="AG75" s="891"/>
      <c r="AH75" s="891"/>
      <c r="AI75" s="891"/>
      <c r="AJ75" s="847"/>
      <c r="AK75" s="892" t="s">
        <v>567</v>
      </c>
      <c r="AL75" s="891"/>
      <c r="AM75" s="891"/>
      <c r="AN75" s="891"/>
      <c r="AO75" s="847"/>
      <c r="AP75" s="892" t="s">
        <v>567</v>
      </c>
      <c r="AQ75" s="891"/>
      <c r="AR75" s="891"/>
      <c r="AS75" s="891"/>
      <c r="AT75" s="847"/>
      <c r="AU75" s="892" t="s">
        <v>567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557</v>
      </c>
      <c r="C76" s="887"/>
      <c r="D76" s="887"/>
      <c r="E76" s="887"/>
      <c r="F76" s="887"/>
      <c r="G76" s="887"/>
      <c r="H76" s="887"/>
      <c r="I76" s="887"/>
      <c r="J76" s="887"/>
      <c r="K76" s="887"/>
      <c r="L76" s="887"/>
      <c r="M76" s="887"/>
      <c r="N76" s="887"/>
      <c r="O76" s="887"/>
      <c r="P76" s="888"/>
      <c r="Q76" s="890">
        <v>313311</v>
      </c>
      <c r="R76" s="891"/>
      <c r="S76" s="891"/>
      <c r="T76" s="891"/>
      <c r="U76" s="847"/>
      <c r="V76" s="892">
        <v>310666</v>
      </c>
      <c r="W76" s="891"/>
      <c r="X76" s="891"/>
      <c r="Y76" s="891"/>
      <c r="Z76" s="847"/>
      <c r="AA76" s="892">
        <v>2644</v>
      </c>
      <c r="AB76" s="891"/>
      <c r="AC76" s="891"/>
      <c r="AD76" s="891"/>
      <c r="AE76" s="847"/>
      <c r="AF76" s="892">
        <v>2644</v>
      </c>
      <c r="AG76" s="891"/>
      <c r="AH76" s="891"/>
      <c r="AI76" s="891"/>
      <c r="AJ76" s="847"/>
      <c r="AK76" s="892">
        <v>2298</v>
      </c>
      <c r="AL76" s="891"/>
      <c r="AM76" s="891"/>
      <c r="AN76" s="891"/>
      <c r="AO76" s="847"/>
      <c r="AP76" s="892" t="s">
        <v>567</v>
      </c>
      <c r="AQ76" s="891"/>
      <c r="AR76" s="891"/>
      <c r="AS76" s="891"/>
      <c r="AT76" s="847"/>
      <c r="AU76" s="892" t="s">
        <v>567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558</v>
      </c>
      <c r="C77" s="887"/>
      <c r="D77" s="887"/>
      <c r="E77" s="887"/>
      <c r="F77" s="887"/>
      <c r="G77" s="887"/>
      <c r="H77" s="887"/>
      <c r="I77" s="887"/>
      <c r="J77" s="887"/>
      <c r="K77" s="887"/>
      <c r="L77" s="887"/>
      <c r="M77" s="887"/>
      <c r="N77" s="887"/>
      <c r="O77" s="887"/>
      <c r="P77" s="888"/>
      <c r="Q77" s="890">
        <v>101</v>
      </c>
      <c r="R77" s="891"/>
      <c r="S77" s="891"/>
      <c r="T77" s="891"/>
      <c r="U77" s="847"/>
      <c r="V77" s="892">
        <v>91</v>
      </c>
      <c r="W77" s="891"/>
      <c r="X77" s="891"/>
      <c r="Y77" s="891"/>
      <c r="Z77" s="847"/>
      <c r="AA77" s="892">
        <v>11</v>
      </c>
      <c r="AB77" s="891"/>
      <c r="AC77" s="891"/>
      <c r="AD77" s="891"/>
      <c r="AE77" s="847"/>
      <c r="AF77" s="892">
        <v>11</v>
      </c>
      <c r="AG77" s="891"/>
      <c r="AH77" s="891"/>
      <c r="AI77" s="891"/>
      <c r="AJ77" s="847"/>
      <c r="AK77" s="892">
        <v>28</v>
      </c>
      <c r="AL77" s="891"/>
      <c r="AM77" s="891"/>
      <c r="AN77" s="891"/>
      <c r="AO77" s="847"/>
      <c r="AP77" s="892" t="s">
        <v>567</v>
      </c>
      <c r="AQ77" s="891"/>
      <c r="AR77" s="891"/>
      <c r="AS77" s="891"/>
      <c r="AT77" s="847"/>
      <c r="AU77" s="892" t="s">
        <v>567</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375</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3283</v>
      </c>
      <c r="AG88" s="857"/>
      <c r="AH88" s="857"/>
      <c r="AI88" s="857"/>
      <c r="AJ88" s="857"/>
      <c r="AK88" s="854"/>
      <c r="AL88" s="854"/>
      <c r="AM88" s="854"/>
      <c r="AN88" s="854"/>
      <c r="AO88" s="854"/>
      <c r="AP88" s="857">
        <v>221</v>
      </c>
      <c r="AQ88" s="857"/>
      <c r="AR88" s="857"/>
      <c r="AS88" s="857"/>
      <c r="AT88" s="857"/>
      <c r="AU88" s="857">
        <v>34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v>
      </c>
      <c r="CS102" s="865"/>
      <c r="CT102" s="865"/>
      <c r="CU102" s="865"/>
      <c r="CV102" s="904"/>
      <c r="CW102" s="903">
        <v>25</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293</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293</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293</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920294</v>
      </c>
      <c r="AB110" s="913"/>
      <c r="AC110" s="913"/>
      <c r="AD110" s="913"/>
      <c r="AE110" s="914"/>
      <c r="AF110" s="915">
        <v>960684</v>
      </c>
      <c r="AG110" s="913"/>
      <c r="AH110" s="913"/>
      <c r="AI110" s="913"/>
      <c r="AJ110" s="914"/>
      <c r="AK110" s="915">
        <v>942222</v>
      </c>
      <c r="AL110" s="913"/>
      <c r="AM110" s="913"/>
      <c r="AN110" s="913"/>
      <c r="AO110" s="914"/>
      <c r="AP110" s="916">
        <v>20.6</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9473105</v>
      </c>
      <c r="BR110" s="944"/>
      <c r="BS110" s="944"/>
      <c r="BT110" s="944"/>
      <c r="BU110" s="944"/>
      <c r="BV110" s="944">
        <v>9083239</v>
      </c>
      <c r="BW110" s="944"/>
      <c r="BX110" s="944"/>
      <c r="BY110" s="944"/>
      <c r="BZ110" s="944"/>
      <c r="CA110" s="944">
        <v>9160517</v>
      </c>
      <c r="CB110" s="944"/>
      <c r="CC110" s="944"/>
      <c r="CD110" s="944"/>
      <c r="CE110" s="944"/>
      <c r="CF110" s="957">
        <v>200.1</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323373</v>
      </c>
      <c r="BR111" s="939"/>
      <c r="BS111" s="939"/>
      <c r="BT111" s="939"/>
      <c r="BU111" s="939"/>
      <c r="BV111" s="939">
        <v>242899</v>
      </c>
      <c r="BW111" s="939"/>
      <c r="BX111" s="939"/>
      <c r="BY111" s="939"/>
      <c r="BZ111" s="939"/>
      <c r="CA111" s="939">
        <v>417362</v>
      </c>
      <c r="CB111" s="939"/>
      <c r="CC111" s="939"/>
      <c r="CD111" s="939"/>
      <c r="CE111" s="939"/>
      <c r="CF111" s="933">
        <v>9.1</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5908625</v>
      </c>
      <c r="BR112" s="939"/>
      <c r="BS112" s="939"/>
      <c r="BT112" s="939"/>
      <c r="BU112" s="939"/>
      <c r="BV112" s="939">
        <v>5407370</v>
      </c>
      <c r="BW112" s="939"/>
      <c r="BX112" s="939"/>
      <c r="BY112" s="939"/>
      <c r="BZ112" s="939"/>
      <c r="CA112" s="939">
        <v>5115138</v>
      </c>
      <c r="CB112" s="939"/>
      <c r="CC112" s="939"/>
      <c r="CD112" s="939"/>
      <c r="CE112" s="939"/>
      <c r="CF112" s="933">
        <v>111.7</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639216</v>
      </c>
      <c r="AB113" s="951"/>
      <c r="AC113" s="951"/>
      <c r="AD113" s="951"/>
      <c r="AE113" s="952"/>
      <c r="AF113" s="953">
        <v>639606</v>
      </c>
      <c r="AG113" s="951"/>
      <c r="AH113" s="951"/>
      <c r="AI113" s="951"/>
      <c r="AJ113" s="952"/>
      <c r="AK113" s="953">
        <v>629189</v>
      </c>
      <c r="AL113" s="951"/>
      <c r="AM113" s="951"/>
      <c r="AN113" s="951"/>
      <c r="AO113" s="952"/>
      <c r="AP113" s="954">
        <v>13.7</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46822</v>
      </c>
      <c r="BR113" s="939"/>
      <c r="BS113" s="939"/>
      <c r="BT113" s="939"/>
      <c r="BU113" s="939"/>
      <c r="BV113" s="939">
        <v>40276</v>
      </c>
      <c r="BW113" s="939"/>
      <c r="BX113" s="939"/>
      <c r="BY113" s="939"/>
      <c r="BZ113" s="939"/>
      <c r="CA113" s="939">
        <v>34320</v>
      </c>
      <c r="CB113" s="939"/>
      <c r="CC113" s="939"/>
      <c r="CD113" s="939"/>
      <c r="CE113" s="939"/>
      <c r="CF113" s="933">
        <v>0.7</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5971</v>
      </c>
      <c r="AB114" s="972"/>
      <c r="AC114" s="972"/>
      <c r="AD114" s="972"/>
      <c r="AE114" s="973"/>
      <c r="AF114" s="974">
        <v>5749</v>
      </c>
      <c r="AG114" s="972"/>
      <c r="AH114" s="972"/>
      <c r="AI114" s="972"/>
      <c r="AJ114" s="973"/>
      <c r="AK114" s="974">
        <v>6278</v>
      </c>
      <c r="AL114" s="972"/>
      <c r="AM114" s="972"/>
      <c r="AN114" s="972"/>
      <c r="AO114" s="973"/>
      <c r="AP114" s="975">
        <v>0.1</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596622</v>
      </c>
      <c r="BR114" s="939"/>
      <c r="BS114" s="939"/>
      <c r="BT114" s="939"/>
      <c r="BU114" s="939"/>
      <c r="BV114" s="939">
        <v>604064</v>
      </c>
      <c r="BW114" s="939"/>
      <c r="BX114" s="939"/>
      <c r="BY114" s="939"/>
      <c r="BZ114" s="939"/>
      <c r="CA114" s="939">
        <v>611462</v>
      </c>
      <c r="CB114" s="939"/>
      <c r="CC114" s="939"/>
      <c r="CD114" s="939"/>
      <c r="CE114" s="939"/>
      <c r="CF114" s="933">
        <v>13.4</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2874</v>
      </c>
      <c r="AB115" s="951"/>
      <c r="AC115" s="951"/>
      <c r="AD115" s="951"/>
      <c r="AE115" s="952"/>
      <c r="AF115" s="953">
        <v>2127</v>
      </c>
      <c r="AG115" s="951"/>
      <c r="AH115" s="951"/>
      <c r="AI115" s="951"/>
      <c r="AJ115" s="952"/>
      <c r="AK115" s="953">
        <v>1936</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457038</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82</v>
      </c>
      <c r="AB116" s="972"/>
      <c r="AC116" s="972"/>
      <c r="AD116" s="972"/>
      <c r="AE116" s="973"/>
      <c r="AF116" s="974">
        <v>26</v>
      </c>
      <c r="AG116" s="972"/>
      <c r="AH116" s="972"/>
      <c r="AI116" s="972"/>
      <c r="AJ116" s="973"/>
      <c r="AK116" s="974">
        <v>592</v>
      </c>
      <c r="AL116" s="972"/>
      <c r="AM116" s="972"/>
      <c r="AN116" s="972"/>
      <c r="AO116" s="973"/>
      <c r="AP116" s="975">
        <v>0</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1568437</v>
      </c>
      <c r="AB117" s="992"/>
      <c r="AC117" s="992"/>
      <c r="AD117" s="992"/>
      <c r="AE117" s="993"/>
      <c r="AF117" s="994">
        <v>1608192</v>
      </c>
      <c r="AG117" s="992"/>
      <c r="AH117" s="992"/>
      <c r="AI117" s="992"/>
      <c r="AJ117" s="993"/>
      <c r="AK117" s="994">
        <v>1580217</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293</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444</v>
      </c>
      <c r="BP119" s="1018"/>
      <c r="BQ119" s="1012">
        <v>16348547</v>
      </c>
      <c r="BR119" s="1013"/>
      <c r="BS119" s="1013"/>
      <c r="BT119" s="1013"/>
      <c r="BU119" s="1013"/>
      <c r="BV119" s="1013">
        <v>15834886</v>
      </c>
      <c r="BW119" s="1013"/>
      <c r="BX119" s="1013"/>
      <c r="BY119" s="1013"/>
      <c r="BZ119" s="1013"/>
      <c r="CA119" s="1013">
        <v>15338799</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323373</v>
      </c>
      <c r="DH119" s="999"/>
      <c r="DI119" s="999"/>
      <c r="DJ119" s="999"/>
      <c r="DK119" s="1000"/>
      <c r="DL119" s="998">
        <v>242899</v>
      </c>
      <c r="DM119" s="999"/>
      <c r="DN119" s="999"/>
      <c r="DO119" s="999"/>
      <c r="DP119" s="1000"/>
      <c r="DQ119" s="998">
        <v>417362</v>
      </c>
      <c r="DR119" s="999"/>
      <c r="DS119" s="999"/>
      <c r="DT119" s="999"/>
      <c r="DU119" s="1000"/>
      <c r="DV119" s="1001">
        <v>9.1</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9340342</v>
      </c>
      <c r="BR120" s="944"/>
      <c r="BS120" s="944"/>
      <c r="BT120" s="944"/>
      <c r="BU120" s="944"/>
      <c r="BV120" s="944">
        <v>9540209</v>
      </c>
      <c r="BW120" s="944"/>
      <c r="BX120" s="944"/>
      <c r="BY120" s="944"/>
      <c r="BZ120" s="944"/>
      <c r="CA120" s="944">
        <v>9578874</v>
      </c>
      <c r="CB120" s="944"/>
      <c r="CC120" s="944"/>
      <c r="CD120" s="944"/>
      <c r="CE120" s="944"/>
      <c r="CF120" s="957">
        <v>209.2</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4703920</v>
      </c>
      <c r="DH120" s="944"/>
      <c r="DI120" s="944"/>
      <c r="DJ120" s="944"/>
      <c r="DK120" s="944"/>
      <c r="DL120" s="944">
        <v>4234797</v>
      </c>
      <c r="DM120" s="944"/>
      <c r="DN120" s="944"/>
      <c r="DO120" s="944"/>
      <c r="DP120" s="944"/>
      <c r="DQ120" s="944">
        <v>4111333</v>
      </c>
      <c r="DR120" s="944"/>
      <c r="DS120" s="944"/>
      <c r="DT120" s="944"/>
      <c r="DU120" s="944"/>
      <c r="DV120" s="945">
        <v>89.8</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135242</v>
      </c>
      <c r="BR121" s="939"/>
      <c r="BS121" s="939"/>
      <c r="BT121" s="939"/>
      <c r="BU121" s="939"/>
      <c r="BV121" s="939">
        <v>132623</v>
      </c>
      <c r="BW121" s="939"/>
      <c r="BX121" s="939"/>
      <c r="BY121" s="939"/>
      <c r="BZ121" s="939"/>
      <c r="CA121" s="939">
        <v>20572</v>
      </c>
      <c r="CB121" s="939"/>
      <c r="CC121" s="939"/>
      <c r="CD121" s="939"/>
      <c r="CE121" s="939"/>
      <c r="CF121" s="933">
        <v>0.4</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899568</v>
      </c>
      <c r="DH121" s="939"/>
      <c r="DI121" s="939"/>
      <c r="DJ121" s="939"/>
      <c r="DK121" s="939"/>
      <c r="DL121" s="939">
        <v>827427</v>
      </c>
      <c r="DM121" s="939"/>
      <c r="DN121" s="939"/>
      <c r="DO121" s="939"/>
      <c r="DP121" s="939"/>
      <c r="DQ121" s="939">
        <v>696293</v>
      </c>
      <c r="DR121" s="939"/>
      <c r="DS121" s="939"/>
      <c r="DT121" s="939"/>
      <c r="DU121" s="939"/>
      <c r="DV121" s="940">
        <v>15.2</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11059410</v>
      </c>
      <c r="BR122" s="1013"/>
      <c r="BS122" s="1013"/>
      <c r="BT122" s="1013"/>
      <c r="BU122" s="1013"/>
      <c r="BV122" s="1013">
        <v>10775364</v>
      </c>
      <c r="BW122" s="1013"/>
      <c r="BX122" s="1013"/>
      <c r="BY122" s="1013"/>
      <c r="BZ122" s="1013"/>
      <c r="CA122" s="1013">
        <v>10936509</v>
      </c>
      <c r="CB122" s="1013"/>
      <c r="CC122" s="1013"/>
      <c r="CD122" s="1013"/>
      <c r="CE122" s="1013"/>
      <c r="CF122" s="1030">
        <v>238.9</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243293</v>
      </c>
      <c r="DH122" s="939"/>
      <c r="DI122" s="939"/>
      <c r="DJ122" s="939"/>
      <c r="DK122" s="939"/>
      <c r="DL122" s="939">
        <v>294576</v>
      </c>
      <c r="DM122" s="939"/>
      <c r="DN122" s="939"/>
      <c r="DO122" s="939"/>
      <c r="DP122" s="939"/>
      <c r="DQ122" s="939">
        <v>285128</v>
      </c>
      <c r="DR122" s="939"/>
      <c r="DS122" s="939"/>
      <c r="DT122" s="939"/>
      <c r="DU122" s="939"/>
      <c r="DV122" s="940">
        <v>6.2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452</v>
      </c>
      <c r="BP123" s="1018"/>
      <c r="BQ123" s="1076">
        <v>20534994</v>
      </c>
      <c r="BR123" s="1077"/>
      <c r="BS123" s="1077"/>
      <c r="BT123" s="1077"/>
      <c r="BU123" s="1077"/>
      <c r="BV123" s="1077">
        <v>20448196</v>
      </c>
      <c r="BW123" s="1077"/>
      <c r="BX123" s="1077"/>
      <c r="BY123" s="1077"/>
      <c r="BZ123" s="1077"/>
      <c r="CA123" s="1077">
        <v>20535955</v>
      </c>
      <c r="CB123" s="1077"/>
      <c r="CC123" s="1077"/>
      <c r="CD123" s="1077"/>
      <c r="CE123" s="1077"/>
      <c r="CF123" s="1014"/>
      <c r="CG123" s="1015"/>
      <c r="CH123" s="1015"/>
      <c r="CI123" s="1015"/>
      <c r="CJ123" s="1016"/>
      <c r="CK123" s="1022"/>
      <c r="CL123" s="1023"/>
      <c r="CM123" s="1023"/>
      <c r="CN123" s="1023"/>
      <c r="CO123" s="1024"/>
      <c r="CP123" s="1032" t="s">
        <v>394</v>
      </c>
      <c r="CQ123" s="1033"/>
      <c r="CR123" s="1033"/>
      <c r="CS123" s="1033"/>
      <c r="CT123" s="1033"/>
      <c r="CU123" s="1033"/>
      <c r="CV123" s="1033"/>
      <c r="CW123" s="1033"/>
      <c r="CX123" s="1033"/>
      <c r="CY123" s="1033"/>
      <c r="CZ123" s="1033"/>
      <c r="DA123" s="1033"/>
      <c r="DB123" s="1033"/>
      <c r="DC123" s="1033"/>
      <c r="DD123" s="1033"/>
      <c r="DE123" s="1033"/>
      <c r="DF123" s="1034"/>
      <c r="DG123" s="971">
        <v>61844</v>
      </c>
      <c r="DH123" s="972"/>
      <c r="DI123" s="972"/>
      <c r="DJ123" s="972"/>
      <c r="DK123" s="973"/>
      <c r="DL123" s="974">
        <v>50570</v>
      </c>
      <c r="DM123" s="972"/>
      <c r="DN123" s="972"/>
      <c r="DO123" s="972"/>
      <c r="DP123" s="973"/>
      <c r="DQ123" s="974">
        <v>22384</v>
      </c>
      <c r="DR123" s="972"/>
      <c r="DS123" s="972"/>
      <c r="DT123" s="972"/>
      <c r="DU123" s="973"/>
      <c r="DV123" s="975">
        <v>0.5</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2874</v>
      </c>
      <c r="AB126" s="972"/>
      <c r="AC126" s="972"/>
      <c r="AD126" s="972"/>
      <c r="AE126" s="973"/>
      <c r="AF126" s="974">
        <v>2127</v>
      </c>
      <c r="AG126" s="972"/>
      <c r="AH126" s="972"/>
      <c r="AI126" s="972"/>
      <c r="AJ126" s="973"/>
      <c r="AK126" s="974">
        <v>1936</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v>457038</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7226</v>
      </c>
      <c r="AB128" s="1059"/>
      <c r="AC128" s="1059"/>
      <c r="AD128" s="1059"/>
      <c r="AE128" s="1060"/>
      <c r="AF128" s="1061">
        <v>12285</v>
      </c>
      <c r="AG128" s="1059"/>
      <c r="AH128" s="1059"/>
      <c r="AI128" s="1059"/>
      <c r="AJ128" s="1060"/>
      <c r="AK128" s="1061">
        <v>22132</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14.54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5648076</v>
      </c>
      <c r="AB129" s="972"/>
      <c r="AC129" s="972"/>
      <c r="AD129" s="972"/>
      <c r="AE129" s="973"/>
      <c r="AF129" s="974">
        <v>5682313</v>
      </c>
      <c r="AG129" s="972"/>
      <c r="AH129" s="972"/>
      <c r="AI129" s="972"/>
      <c r="AJ129" s="973"/>
      <c r="AK129" s="974">
        <v>5804153</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19.54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1199077</v>
      </c>
      <c r="AB130" s="972"/>
      <c r="AC130" s="972"/>
      <c r="AD130" s="972"/>
      <c r="AE130" s="973"/>
      <c r="AF130" s="974">
        <v>1239257</v>
      </c>
      <c r="AG130" s="972"/>
      <c r="AH130" s="972"/>
      <c r="AI130" s="972"/>
      <c r="AJ130" s="973"/>
      <c r="AK130" s="974">
        <v>1225493</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7.8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4448999</v>
      </c>
      <c r="AB131" s="999"/>
      <c r="AC131" s="999"/>
      <c r="AD131" s="999"/>
      <c r="AE131" s="1000"/>
      <c r="AF131" s="998">
        <v>4443056</v>
      </c>
      <c r="AG131" s="999"/>
      <c r="AH131" s="999"/>
      <c r="AI131" s="999"/>
      <c r="AJ131" s="1000"/>
      <c r="AK131" s="998">
        <v>4578660</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8.1396736660000002</v>
      </c>
      <c r="AB132" s="1110"/>
      <c r="AC132" s="1110"/>
      <c r="AD132" s="1110"/>
      <c r="AE132" s="1111"/>
      <c r="AF132" s="1112">
        <v>8.0271241290000006</v>
      </c>
      <c r="AG132" s="1110"/>
      <c r="AH132" s="1110"/>
      <c r="AI132" s="1110"/>
      <c r="AJ132" s="1111"/>
      <c r="AK132" s="1112">
        <v>7.2639658740000002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8.6999999999999993</v>
      </c>
      <c r="AB133" s="1093"/>
      <c r="AC133" s="1093"/>
      <c r="AD133" s="1093"/>
      <c r="AE133" s="1094"/>
      <c r="AF133" s="1092">
        <v>8.4</v>
      </c>
      <c r="AG133" s="1093"/>
      <c r="AH133" s="1093"/>
      <c r="AI133" s="1093"/>
      <c r="AJ133" s="1094"/>
      <c r="AK133" s="1092">
        <v>7.8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S8nNbz8lCMvsqPgF3z7S/Mh0pdIQKoIUy1+/amt7wZrDc+p5hLjIBsc5FS5IuTCBIlicP7rOEQtWiQAyNxgGQ==" saltValue="AqvmF0J76qyYmKmeiyzJ/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9" zoomScale="85" zoomScaleNormal="85" zoomScaleSheetLayoutView="85" workbookViewId="0">
      <selection activeCell="Q26" sqref="Q26:V2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7TKjMhs8mGFgoAYaxn2uQYx6PRY9tzKpiZGtia9nWD53IOuP6DUwqq3IBOLhTBKhcg86Erk5TBqyzfbRKhLWQ==" saltValue="n3yOcXYR8LX+UA+8Sn847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G22" zoomScaleNormal="100" zoomScaleSheetLayoutView="55" workbookViewId="0">
      <selection activeCell="Q26" sqref="Q26:V26"/>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w8+ZVM5eTqGlzyiu9Cf3rp0V53jmN0m+9FntTASERbQUfZEOj8/oIpQQVhnMQVw4tnyj/qovYmuVWinSK+BeQ==" saltValue="XplFYCDVFrCyZflCjudAoA=="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Q26" sqref="Q26:V26"/>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1669052</v>
      </c>
      <c r="AP9" s="262">
        <v>127399</v>
      </c>
      <c r="AQ9" s="263">
        <v>118131</v>
      </c>
      <c r="AR9" s="264">
        <v>7.8</v>
      </c>
    </row>
    <row r="10" spans="1:46" ht="13.5" customHeight="1" x14ac:dyDescent="0.2">
      <c r="A10" s="247"/>
      <c r="AK10" s="1129" t="s">
        <v>487</v>
      </c>
      <c r="AL10" s="1130"/>
      <c r="AM10" s="1130"/>
      <c r="AN10" s="1131"/>
      <c r="AO10" s="265">
        <v>255939</v>
      </c>
      <c r="AP10" s="265">
        <v>19536</v>
      </c>
      <c r="AQ10" s="266">
        <v>19338</v>
      </c>
      <c r="AR10" s="267">
        <v>1</v>
      </c>
    </row>
    <row r="11" spans="1:46" ht="13.5" customHeight="1" x14ac:dyDescent="0.2">
      <c r="A11" s="247"/>
      <c r="AK11" s="1129" t="s">
        <v>488</v>
      </c>
      <c r="AL11" s="1130"/>
      <c r="AM11" s="1130"/>
      <c r="AN11" s="1131"/>
      <c r="AO11" s="265">
        <v>45379</v>
      </c>
      <c r="AP11" s="265">
        <v>3464</v>
      </c>
      <c r="AQ11" s="266">
        <v>1486</v>
      </c>
      <c r="AR11" s="267">
        <v>133.1</v>
      </c>
    </row>
    <row r="12" spans="1:46" ht="13.5" customHeight="1" x14ac:dyDescent="0.2">
      <c r="A12" s="247"/>
      <c r="AK12" s="1129" t="s">
        <v>489</v>
      </c>
      <c r="AL12" s="1130"/>
      <c r="AM12" s="1130"/>
      <c r="AN12" s="1131"/>
      <c r="AO12" s="265" t="s">
        <v>490</v>
      </c>
      <c r="AP12" s="265" t="s">
        <v>490</v>
      </c>
      <c r="AQ12" s="266" t="s">
        <v>490</v>
      </c>
      <c r="AR12" s="267" t="s">
        <v>490</v>
      </c>
    </row>
    <row r="13" spans="1:46" ht="13.5" customHeight="1" x14ac:dyDescent="0.2">
      <c r="A13" s="247"/>
      <c r="AK13" s="1129" t="s">
        <v>491</v>
      </c>
      <c r="AL13" s="1130"/>
      <c r="AM13" s="1130"/>
      <c r="AN13" s="1131"/>
      <c r="AO13" s="265">
        <v>78356</v>
      </c>
      <c r="AP13" s="265">
        <v>5981</v>
      </c>
      <c r="AQ13" s="266">
        <v>4880</v>
      </c>
      <c r="AR13" s="267">
        <v>22.6</v>
      </c>
    </row>
    <row r="14" spans="1:46" ht="13.5" customHeight="1" x14ac:dyDescent="0.2">
      <c r="A14" s="247"/>
      <c r="AK14" s="1129" t="s">
        <v>492</v>
      </c>
      <c r="AL14" s="1130"/>
      <c r="AM14" s="1130"/>
      <c r="AN14" s="1131"/>
      <c r="AO14" s="265">
        <v>19921</v>
      </c>
      <c r="AP14" s="265">
        <v>1521</v>
      </c>
      <c r="AQ14" s="266">
        <v>1912</v>
      </c>
      <c r="AR14" s="267">
        <v>-20.399999999999999</v>
      </c>
    </row>
    <row r="15" spans="1:46" ht="13.5" customHeight="1" x14ac:dyDescent="0.2">
      <c r="A15" s="247"/>
      <c r="AK15" s="1132" t="s">
        <v>493</v>
      </c>
      <c r="AL15" s="1133"/>
      <c r="AM15" s="1133"/>
      <c r="AN15" s="1134"/>
      <c r="AO15" s="265">
        <v>-81182</v>
      </c>
      <c r="AP15" s="265">
        <v>-6197</v>
      </c>
      <c r="AQ15" s="266">
        <v>-7094</v>
      </c>
      <c r="AR15" s="267">
        <v>-12.6</v>
      </c>
    </row>
    <row r="16" spans="1:46" ht="13" x14ac:dyDescent="0.2">
      <c r="A16" s="247"/>
      <c r="AK16" s="1132" t="s">
        <v>176</v>
      </c>
      <c r="AL16" s="1133"/>
      <c r="AM16" s="1133"/>
      <c r="AN16" s="1134"/>
      <c r="AO16" s="265">
        <v>1987465</v>
      </c>
      <c r="AP16" s="265">
        <v>151703</v>
      </c>
      <c r="AQ16" s="266">
        <v>138653</v>
      </c>
      <c r="AR16" s="267">
        <v>9.4</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8.85</v>
      </c>
      <c r="AP21" s="278">
        <v>11.03</v>
      </c>
      <c r="AQ21" s="279">
        <v>-2.1800000000000002</v>
      </c>
      <c r="AS21" s="280"/>
      <c r="AT21" s="276"/>
    </row>
    <row r="22" spans="1:46" s="248" customFormat="1" ht="13" x14ac:dyDescent="0.2">
      <c r="A22" s="276"/>
      <c r="AK22" s="1135" t="s">
        <v>499</v>
      </c>
      <c r="AL22" s="1136"/>
      <c r="AM22" s="1136"/>
      <c r="AN22" s="1137"/>
      <c r="AO22" s="281">
        <v>98.7</v>
      </c>
      <c r="AP22" s="282">
        <v>96.9</v>
      </c>
      <c r="AQ22" s="283">
        <v>1.8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942222</v>
      </c>
      <c r="AP32" s="291">
        <v>71920</v>
      </c>
      <c r="AQ32" s="292">
        <v>59716</v>
      </c>
      <c r="AR32" s="293">
        <v>20.399999999999999</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t="s">
        <v>490</v>
      </c>
      <c r="AR34" s="293" t="s">
        <v>490</v>
      </c>
    </row>
    <row r="35" spans="1:46" ht="27" customHeight="1" x14ac:dyDescent="0.2">
      <c r="A35" s="247"/>
      <c r="AK35" s="1143" t="s">
        <v>506</v>
      </c>
      <c r="AL35" s="1144"/>
      <c r="AM35" s="1144"/>
      <c r="AN35" s="1145"/>
      <c r="AO35" s="291">
        <v>629189</v>
      </c>
      <c r="AP35" s="291">
        <v>48026</v>
      </c>
      <c r="AQ35" s="292">
        <v>21226</v>
      </c>
      <c r="AR35" s="293">
        <v>126.3</v>
      </c>
    </row>
    <row r="36" spans="1:46" ht="27" customHeight="1" x14ac:dyDescent="0.2">
      <c r="A36" s="247"/>
      <c r="AK36" s="1143" t="s">
        <v>507</v>
      </c>
      <c r="AL36" s="1144"/>
      <c r="AM36" s="1144"/>
      <c r="AN36" s="1145"/>
      <c r="AO36" s="291">
        <v>6278</v>
      </c>
      <c r="AP36" s="291">
        <v>479</v>
      </c>
      <c r="AQ36" s="292">
        <v>5622</v>
      </c>
      <c r="AR36" s="293">
        <v>-91.5</v>
      </c>
    </row>
    <row r="37" spans="1:46" ht="13.5" customHeight="1" x14ac:dyDescent="0.2">
      <c r="A37" s="247"/>
      <c r="AK37" s="1143" t="s">
        <v>508</v>
      </c>
      <c r="AL37" s="1144"/>
      <c r="AM37" s="1144"/>
      <c r="AN37" s="1145"/>
      <c r="AO37" s="291">
        <v>1936</v>
      </c>
      <c r="AP37" s="291">
        <v>148</v>
      </c>
      <c r="AQ37" s="292">
        <v>447</v>
      </c>
      <c r="AR37" s="293">
        <v>-66.900000000000006</v>
      </c>
    </row>
    <row r="38" spans="1:46" ht="27" customHeight="1" x14ac:dyDescent="0.2">
      <c r="A38" s="247"/>
      <c r="AK38" s="1146" t="s">
        <v>509</v>
      </c>
      <c r="AL38" s="1147"/>
      <c r="AM38" s="1147"/>
      <c r="AN38" s="1148"/>
      <c r="AO38" s="294">
        <v>592</v>
      </c>
      <c r="AP38" s="294">
        <v>45</v>
      </c>
      <c r="AQ38" s="295">
        <v>23</v>
      </c>
      <c r="AR38" s="283">
        <v>95.7</v>
      </c>
      <c r="AS38" s="290"/>
    </row>
    <row r="39" spans="1:46" ht="13" x14ac:dyDescent="0.2">
      <c r="A39" s="247"/>
      <c r="AK39" s="1146" t="s">
        <v>510</v>
      </c>
      <c r="AL39" s="1147"/>
      <c r="AM39" s="1147"/>
      <c r="AN39" s="1148"/>
      <c r="AO39" s="291">
        <v>-22132</v>
      </c>
      <c r="AP39" s="291">
        <v>-1689</v>
      </c>
      <c r="AQ39" s="292">
        <v>-1646</v>
      </c>
      <c r="AR39" s="293">
        <v>2.6</v>
      </c>
      <c r="AS39" s="290"/>
    </row>
    <row r="40" spans="1:46" ht="27" customHeight="1" x14ac:dyDescent="0.2">
      <c r="A40" s="247"/>
      <c r="AK40" s="1143" t="s">
        <v>511</v>
      </c>
      <c r="AL40" s="1144"/>
      <c r="AM40" s="1144"/>
      <c r="AN40" s="1145"/>
      <c r="AO40" s="291">
        <v>-1225493</v>
      </c>
      <c r="AP40" s="291">
        <v>-93542</v>
      </c>
      <c r="AQ40" s="292">
        <v>-57881</v>
      </c>
      <c r="AR40" s="293">
        <v>61.6</v>
      </c>
      <c r="AS40" s="290"/>
    </row>
    <row r="41" spans="1:46" ht="13" x14ac:dyDescent="0.2">
      <c r="A41" s="247"/>
      <c r="AK41" s="1149" t="s">
        <v>286</v>
      </c>
      <c r="AL41" s="1150"/>
      <c r="AM41" s="1150"/>
      <c r="AN41" s="1151"/>
      <c r="AO41" s="291">
        <v>332592</v>
      </c>
      <c r="AP41" s="291">
        <v>25387</v>
      </c>
      <c r="AQ41" s="292">
        <v>27507</v>
      </c>
      <c r="AR41" s="293">
        <v>-7.7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1993827</v>
      </c>
      <c r="AN51" s="313">
        <v>143070</v>
      </c>
      <c r="AO51" s="314">
        <v>29.2</v>
      </c>
      <c r="AP51" s="315">
        <v>94796</v>
      </c>
      <c r="AQ51" s="316">
        <v>1.4</v>
      </c>
      <c r="AR51" s="317">
        <v>27.8</v>
      </c>
    </row>
    <row r="52" spans="1:44" ht="13" x14ac:dyDescent="0.2">
      <c r="A52" s="247"/>
      <c r="AK52" s="318"/>
      <c r="AL52" s="319" t="s">
        <v>521</v>
      </c>
      <c r="AM52" s="320">
        <v>876313</v>
      </c>
      <c r="AN52" s="321">
        <v>62881</v>
      </c>
      <c r="AO52" s="322">
        <v>-10.4</v>
      </c>
      <c r="AP52" s="323">
        <v>55781</v>
      </c>
      <c r="AQ52" s="324">
        <v>4.5999999999999996</v>
      </c>
      <c r="AR52" s="325">
        <v>-15</v>
      </c>
    </row>
    <row r="53" spans="1:44" ht="13" x14ac:dyDescent="0.2">
      <c r="A53" s="247"/>
      <c r="AK53" s="303" t="s">
        <v>522</v>
      </c>
      <c r="AL53" s="304"/>
      <c r="AM53" s="312">
        <v>1131631</v>
      </c>
      <c r="AN53" s="313">
        <v>82613</v>
      </c>
      <c r="AO53" s="314">
        <v>-42.3</v>
      </c>
      <c r="AP53" s="315">
        <v>85942</v>
      </c>
      <c r="AQ53" s="316">
        <v>-9.3000000000000007</v>
      </c>
      <c r="AR53" s="317">
        <v>-33</v>
      </c>
    </row>
    <row r="54" spans="1:44" ht="13" x14ac:dyDescent="0.2">
      <c r="A54" s="247"/>
      <c r="AK54" s="318"/>
      <c r="AL54" s="319" t="s">
        <v>521</v>
      </c>
      <c r="AM54" s="320">
        <v>589870</v>
      </c>
      <c r="AN54" s="321">
        <v>43062</v>
      </c>
      <c r="AO54" s="322">
        <v>-31.5</v>
      </c>
      <c r="AP54" s="323">
        <v>48630</v>
      </c>
      <c r="AQ54" s="324">
        <v>-12.8</v>
      </c>
      <c r="AR54" s="325">
        <v>-18.7</v>
      </c>
    </row>
    <row r="55" spans="1:44" ht="13" x14ac:dyDescent="0.2">
      <c r="A55" s="247"/>
      <c r="AK55" s="303" t="s">
        <v>523</v>
      </c>
      <c r="AL55" s="304"/>
      <c r="AM55" s="312">
        <v>859897</v>
      </c>
      <c r="AN55" s="313">
        <v>63990</v>
      </c>
      <c r="AO55" s="314">
        <v>-22.5</v>
      </c>
      <c r="AP55" s="315">
        <v>95007</v>
      </c>
      <c r="AQ55" s="316">
        <v>10.5</v>
      </c>
      <c r="AR55" s="317">
        <v>-33</v>
      </c>
    </row>
    <row r="56" spans="1:44" ht="13" x14ac:dyDescent="0.2">
      <c r="A56" s="247"/>
      <c r="AK56" s="318"/>
      <c r="AL56" s="319" t="s">
        <v>521</v>
      </c>
      <c r="AM56" s="320">
        <v>472212</v>
      </c>
      <c r="AN56" s="321">
        <v>35140</v>
      </c>
      <c r="AO56" s="322">
        <v>-18.399999999999999</v>
      </c>
      <c r="AP56" s="323">
        <v>48509</v>
      </c>
      <c r="AQ56" s="324">
        <v>-0.2</v>
      </c>
      <c r="AR56" s="325">
        <v>-18.2</v>
      </c>
    </row>
    <row r="57" spans="1:44" ht="13" x14ac:dyDescent="0.2">
      <c r="A57" s="247"/>
      <c r="AK57" s="303" t="s">
        <v>524</v>
      </c>
      <c r="AL57" s="304"/>
      <c r="AM57" s="312">
        <v>1031345</v>
      </c>
      <c r="AN57" s="313">
        <v>77702</v>
      </c>
      <c r="AO57" s="314">
        <v>21.4</v>
      </c>
      <c r="AP57" s="315">
        <v>98176</v>
      </c>
      <c r="AQ57" s="316">
        <v>3.3</v>
      </c>
      <c r="AR57" s="317">
        <v>18.100000000000001</v>
      </c>
    </row>
    <row r="58" spans="1:44" ht="13" x14ac:dyDescent="0.2">
      <c r="A58" s="247"/>
      <c r="AK58" s="318"/>
      <c r="AL58" s="319" t="s">
        <v>521</v>
      </c>
      <c r="AM58" s="320">
        <v>625171</v>
      </c>
      <c r="AN58" s="321">
        <v>47101</v>
      </c>
      <c r="AO58" s="322">
        <v>34</v>
      </c>
      <c r="AP58" s="323">
        <v>58489</v>
      </c>
      <c r="AQ58" s="324">
        <v>20.6</v>
      </c>
      <c r="AR58" s="325">
        <v>13.4</v>
      </c>
    </row>
    <row r="59" spans="1:44" ht="13" x14ac:dyDescent="0.2">
      <c r="A59" s="247"/>
      <c r="AK59" s="303" t="s">
        <v>525</v>
      </c>
      <c r="AL59" s="304"/>
      <c r="AM59" s="312">
        <v>1566510</v>
      </c>
      <c r="AN59" s="313">
        <v>119572</v>
      </c>
      <c r="AO59" s="314">
        <v>53.9</v>
      </c>
      <c r="AP59" s="315">
        <v>119283</v>
      </c>
      <c r="AQ59" s="316">
        <v>21.5</v>
      </c>
      <c r="AR59" s="317">
        <v>32.4</v>
      </c>
    </row>
    <row r="60" spans="1:44" ht="13" x14ac:dyDescent="0.2">
      <c r="A60" s="247"/>
      <c r="AK60" s="318"/>
      <c r="AL60" s="319" t="s">
        <v>521</v>
      </c>
      <c r="AM60" s="320">
        <v>1014942</v>
      </c>
      <c r="AN60" s="321">
        <v>77471</v>
      </c>
      <c r="AO60" s="322">
        <v>64.5</v>
      </c>
      <c r="AP60" s="323">
        <v>64747</v>
      </c>
      <c r="AQ60" s="324">
        <v>10.7</v>
      </c>
      <c r="AR60" s="325">
        <v>53.8</v>
      </c>
    </row>
    <row r="61" spans="1:44" ht="13" x14ac:dyDescent="0.2">
      <c r="A61" s="247"/>
      <c r="AK61" s="303" t="s">
        <v>526</v>
      </c>
      <c r="AL61" s="326"/>
      <c r="AM61" s="312">
        <v>1316642</v>
      </c>
      <c r="AN61" s="313">
        <v>97389</v>
      </c>
      <c r="AO61" s="314">
        <v>7.9</v>
      </c>
      <c r="AP61" s="315">
        <v>98641</v>
      </c>
      <c r="AQ61" s="327">
        <v>5.5</v>
      </c>
      <c r="AR61" s="317">
        <v>2.4</v>
      </c>
    </row>
    <row r="62" spans="1:44" ht="13" x14ac:dyDescent="0.2">
      <c r="A62" s="247"/>
      <c r="AK62" s="318"/>
      <c r="AL62" s="319" t="s">
        <v>521</v>
      </c>
      <c r="AM62" s="320">
        <v>715702</v>
      </c>
      <c r="AN62" s="321">
        <v>53131</v>
      </c>
      <c r="AO62" s="322">
        <v>7.6</v>
      </c>
      <c r="AP62" s="323">
        <v>55231</v>
      </c>
      <c r="AQ62" s="324">
        <v>4.5999999999999996</v>
      </c>
      <c r="AR62" s="325">
        <v>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v3exSlb56R+cZjAhg0rzeyySgFFhFuvp8+SdiWn3PufqzYE6RaPdMFI+1z/Wi72nd7J51bx72AnY5+yAfa1qA==" saltValue="xwXGGcmhL4yzlGGiOh+50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02" zoomScaleNormal="100" zoomScaleSheetLayoutView="55" workbookViewId="0">
      <selection activeCell="Q26" sqref="Q26:V2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qv1HRoy7SHiglnXtV7zBagS7p8GLdtdGOKwG2yeqVFY+tdgLxZL4cYbu5Tg5SGvEGhWMKKrbQ3oh+WIwTVW4vg==" saltValue="Ul4T60a79s+TClNK/cw9t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100" zoomScaleNormal="100" zoomScaleSheetLayoutView="55" workbookViewId="0">
      <selection activeCell="Q26" sqref="Q26:V26"/>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y8vIUppbKkeF9DgctICNODi8KkKY1hff75Xj76P9jJweTi/X4JrpSVUWdgDrZIye3PTpkOAkUqKFlEsEnb/wg==" saltValue="uuvRPE57EVf1LeyjzWXL4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E42" zoomScale="85" zoomScaleNormal="85" zoomScaleSheetLayoutView="100" workbookViewId="0">
      <selection activeCell="Q26" sqref="Q26:V26"/>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64.7</v>
      </c>
      <c r="G47" s="12">
        <v>63.58</v>
      </c>
      <c r="H47" s="12">
        <v>65.91</v>
      </c>
      <c r="I47" s="12">
        <v>67.08</v>
      </c>
      <c r="J47" s="13">
        <v>64.33</v>
      </c>
    </row>
    <row r="48" spans="2:10" ht="57.75" customHeight="1" x14ac:dyDescent="0.2">
      <c r="B48" s="14"/>
      <c r="C48" s="1154" t="s">
        <v>4</v>
      </c>
      <c r="D48" s="1154"/>
      <c r="E48" s="1155"/>
      <c r="F48" s="15">
        <v>6.46</v>
      </c>
      <c r="G48" s="16">
        <v>7.33</v>
      </c>
      <c r="H48" s="16">
        <v>7.31</v>
      </c>
      <c r="I48" s="16">
        <v>4.91</v>
      </c>
      <c r="J48" s="17">
        <v>6.35</v>
      </c>
    </row>
    <row r="49" spans="2:10" ht="57.75" customHeight="1" thickBot="1" x14ac:dyDescent="0.25">
      <c r="B49" s="18"/>
      <c r="C49" s="1156" t="s">
        <v>5</v>
      </c>
      <c r="D49" s="1156"/>
      <c r="E49" s="1157"/>
      <c r="F49" s="19" t="s">
        <v>533</v>
      </c>
      <c r="G49" s="20">
        <v>6.67</v>
      </c>
      <c r="H49" s="20">
        <v>3.1</v>
      </c>
      <c r="I49" s="20">
        <v>0.5</v>
      </c>
      <c r="J49" s="21">
        <v>2.42</v>
      </c>
    </row>
    <row r="50" spans="2:10" ht="13" x14ac:dyDescent="0.2"/>
  </sheetData>
  <sheetProtection algorithmName="SHA-512" hashValue="y21cOZxEOT99rV0Il9aOSiUhdX4CGOv3YVthBH2sFEEWg8HU9gmoVlkB2HKo85VJo8MYU6/VPDBi+pQQKlSsJA==" saltValue="8lydGjV+b32BuGz0MxTBh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H37" zoomScaleSheetLayoutView="100" workbookViewId="0">
      <selection activeCell="Q26" sqref="Q26:V2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v>13.03</v>
      </c>
      <c r="G34" s="33">
        <v>13.14</v>
      </c>
      <c r="H34" s="33">
        <v>13.79</v>
      </c>
      <c r="I34" s="33">
        <v>11.55</v>
      </c>
      <c r="J34" s="34">
        <v>10.57</v>
      </c>
      <c r="K34" s="22"/>
      <c r="L34" s="22"/>
      <c r="M34" s="22"/>
      <c r="N34" s="22"/>
      <c r="O34" s="22"/>
      <c r="P34" s="22"/>
    </row>
    <row r="35" spans="1:16" ht="39" customHeight="1" x14ac:dyDescent="0.2">
      <c r="A35" s="22"/>
      <c r="B35" s="35"/>
      <c r="C35" s="1158" t="s">
        <v>535</v>
      </c>
      <c r="D35" s="1158"/>
      <c r="E35" s="1159"/>
      <c r="F35" s="36">
        <v>9.89</v>
      </c>
      <c r="G35" s="37">
        <v>9.4</v>
      </c>
      <c r="H35" s="37">
        <v>10.11</v>
      </c>
      <c r="I35" s="37">
        <v>9.85</v>
      </c>
      <c r="J35" s="38">
        <v>8.93</v>
      </c>
      <c r="K35" s="22"/>
      <c r="L35" s="22"/>
      <c r="M35" s="22"/>
      <c r="N35" s="22"/>
      <c r="O35" s="22"/>
      <c r="P35" s="22"/>
    </row>
    <row r="36" spans="1:16" ht="39" customHeight="1" x14ac:dyDescent="0.2">
      <c r="A36" s="22"/>
      <c r="B36" s="35"/>
      <c r="C36" s="1158" t="s">
        <v>536</v>
      </c>
      <c r="D36" s="1158"/>
      <c r="E36" s="1159"/>
      <c r="F36" s="36">
        <v>7.05</v>
      </c>
      <c r="G36" s="37">
        <v>5.26</v>
      </c>
      <c r="H36" s="37">
        <v>4.17</v>
      </c>
      <c r="I36" s="37">
        <v>4.08</v>
      </c>
      <c r="J36" s="38">
        <v>8.0399999999999991</v>
      </c>
      <c r="K36" s="22"/>
      <c r="L36" s="22"/>
      <c r="M36" s="22"/>
      <c r="N36" s="22"/>
      <c r="O36" s="22"/>
      <c r="P36" s="22"/>
    </row>
    <row r="37" spans="1:16" ht="39" customHeight="1" x14ac:dyDescent="0.2">
      <c r="A37" s="22"/>
      <c r="B37" s="35"/>
      <c r="C37" s="1158" t="s">
        <v>537</v>
      </c>
      <c r="D37" s="1158"/>
      <c r="E37" s="1159"/>
      <c r="F37" s="36">
        <v>6.46</v>
      </c>
      <c r="G37" s="37">
        <v>7.33</v>
      </c>
      <c r="H37" s="37">
        <v>7.31</v>
      </c>
      <c r="I37" s="37">
        <v>4.91</v>
      </c>
      <c r="J37" s="38">
        <v>6.34</v>
      </c>
      <c r="K37" s="22"/>
      <c r="L37" s="22"/>
      <c r="M37" s="22"/>
      <c r="N37" s="22"/>
      <c r="O37" s="22"/>
      <c r="P37" s="22"/>
    </row>
    <row r="38" spans="1:16" ht="39" customHeight="1" x14ac:dyDescent="0.2">
      <c r="A38" s="22"/>
      <c r="B38" s="35"/>
      <c r="C38" s="1158" t="s">
        <v>538</v>
      </c>
      <c r="D38" s="1158"/>
      <c r="E38" s="1159"/>
      <c r="F38" s="36">
        <v>2.87</v>
      </c>
      <c r="G38" s="37">
        <v>2.99</v>
      </c>
      <c r="H38" s="37">
        <v>2.6</v>
      </c>
      <c r="I38" s="37">
        <v>2.2999999999999998</v>
      </c>
      <c r="J38" s="38">
        <v>1.86</v>
      </c>
      <c r="K38" s="22"/>
      <c r="L38" s="22"/>
      <c r="M38" s="22"/>
      <c r="N38" s="22"/>
      <c r="O38" s="22"/>
      <c r="P38" s="22"/>
    </row>
    <row r="39" spans="1:16" ht="39" customHeight="1" x14ac:dyDescent="0.2">
      <c r="A39" s="22"/>
      <c r="B39" s="35"/>
      <c r="C39" s="1158" t="s">
        <v>539</v>
      </c>
      <c r="D39" s="1158"/>
      <c r="E39" s="1159"/>
      <c r="F39" s="36">
        <v>0.45</v>
      </c>
      <c r="G39" s="37">
        <v>2.1</v>
      </c>
      <c r="H39" s="37">
        <v>3.09</v>
      </c>
      <c r="I39" s="37">
        <v>2.4500000000000002</v>
      </c>
      <c r="J39" s="38">
        <v>1.27</v>
      </c>
      <c r="K39" s="22"/>
      <c r="L39" s="22"/>
      <c r="M39" s="22"/>
      <c r="N39" s="22"/>
      <c r="O39" s="22"/>
      <c r="P39" s="22"/>
    </row>
    <row r="40" spans="1:16" ht="39" customHeight="1" x14ac:dyDescent="0.2">
      <c r="A40" s="22"/>
      <c r="B40" s="35"/>
      <c r="C40" s="1158" t="s">
        <v>540</v>
      </c>
      <c r="D40" s="1158"/>
      <c r="E40" s="1159"/>
      <c r="F40" s="36">
        <v>0.63</v>
      </c>
      <c r="G40" s="37">
        <v>0.53</v>
      </c>
      <c r="H40" s="37">
        <v>0.6</v>
      </c>
      <c r="I40" s="37">
        <v>0.43</v>
      </c>
      <c r="J40" s="38">
        <v>0.28000000000000003</v>
      </c>
      <c r="K40" s="22"/>
      <c r="L40" s="22"/>
      <c r="M40" s="22"/>
      <c r="N40" s="22"/>
      <c r="O40" s="22"/>
      <c r="P40" s="22"/>
    </row>
    <row r="41" spans="1:16" ht="39" customHeight="1" x14ac:dyDescent="0.2">
      <c r="A41" s="22"/>
      <c r="B41" s="35"/>
      <c r="C41" s="1158" t="s">
        <v>541</v>
      </c>
      <c r="D41" s="1158"/>
      <c r="E41" s="1159"/>
      <c r="F41" s="36">
        <v>0.05</v>
      </c>
      <c r="G41" s="37">
        <v>0.05</v>
      </c>
      <c r="H41" s="37">
        <v>0.09</v>
      </c>
      <c r="I41" s="37">
        <v>0.34</v>
      </c>
      <c r="J41" s="38">
        <v>0.06</v>
      </c>
      <c r="K41" s="22"/>
      <c r="L41" s="22"/>
      <c r="M41" s="22"/>
      <c r="N41" s="22"/>
      <c r="O41" s="22"/>
      <c r="P41" s="22"/>
    </row>
    <row r="42" spans="1:16" ht="39" customHeight="1" x14ac:dyDescent="0.2">
      <c r="A42" s="22"/>
      <c r="B42" s="39"/>
      <c r="C42" s="1158" t="s">
        <v>542</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543</v>
      </c>
      <c r="D43" s="1160"/>
      <c r="E43" s="1161"/>
      <c r="F43" s="41">
        <v>7.0000000000000007E-2</v>
      </c>
      <c r="G43" s="42">
        <v>0.06</v>
      </c>
      <c r="H43" s="42">
        <v>0.06</v>
      </c>
      <c r="I43" s="42">
        <v>0.06</v>
      </c>
      <c r="J43" s="43">
        <v>0.06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KtOLD/UloYKFLWYm5GIVoGMYJChouwyFWyUefuOtVi3CaSekRkbjOvFC++b+rj7AoKdn0gY1/LFyWIlV4h+ng==" saltValue="XRCc7EyTyyAgJ8WhexOK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G53" zoomScale="85" zoomScaleNormal="85" zoomScaleSheetLayoutView="55" workbookViewId="0">
      <selection activeCell="Q26" sqref="Q26:V2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837</v>
      </c>
      <c r="L45" s="58">
        <v>897</v>
      </c>
      <c r="M45" s="58">
        <v>920</v>
      </c>
      <c r="N45" s="58">
        <v>961</v>
      </c>
      <c r="O45" s="59">
        <v>942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611</v>
      </c>
      <c r="L48" s="62">
        <v>675</v>
      </c>
      <c r="M48" s="62">
        <v>639</v>
      </c>
      <c r="N48" s="62">
        <v>640</v>
      </c>
      <c r="O48" s="63">
        <v>629</v>
      </c>
      <c r="P48" s="46"/>
      <c r="Q48" s="46"/>
      <c r="R48" s="46"/>
      <c r="S48" s="46"/>
      <c r="T48" s="46"/>
      <c r="U48" s="46"/>
    </row>
    <row r="49" spans="1:21" ht="30.75" customHeight="1" x14ac:dyDescent="0.2">
      <c r="A49" s="46"/>
      <c r="B49" s="1166"/>
      <c r="C49" s="1167"/>
      <c r="D49" s="60"/>
      <c r="E49" s="1172" t="s">
        <v>14</v>
      </c>
      <c r="F49" s="1172"/>
      <c r="G49" s="1172"/>
      <c r="H49" s="1172"/>
      <c r="I49" s="1172"/>
      <c r="J49" s="1173"/>
      <c r="K49" s="61">
        <v>5</v>
      </c>
      <c r="L49" s="62">
        <v>6</v>
      </c>
      <c r="M49" s="62">
        <v>6</v>
      </c>
      <c r="N49" s="62">
        <v>6</v>
      </c>
      <c r="O49" s="63">
        <v>6</v>
      </c>
      <c r="P49" s="46"/>
      <c r="Q49" s="46"/>
      <c r="R49" s="46"/>
      <c r="S49" s="46"/>
      <c r="T49" s="46"/>
      <c r="U49" s="46"/>
    </row>
    <row r="50" spans="1:21" ht="30.75" customHeight="1" x14ac:dyDescent="0.2">
      <c r="A50" s="46"/>
      <c r="B50" s="1166"/>
      <c r="C50" s="1167"/>
      <c r="D50" s="60"/>
      <c r="E50" s="1172" t="s">
        <v>15</v>
      </c>
      <c r="F50" s="1172"/>
      <c r="G50" s="1172"/>
      <c r="H50" s="1172"/>
      <c r="I50" s="1172"/>
      <c r="J50" s="1173"/>
      <c r="K50" s="61">
        <v>3</v>
      </c>
      <c r="L50" s="62">
        <v>3</v>
      </c>
      <c r="M50" s="62">
        <v>3</v>
      </c>
      <c r="N50" s="62">
        <v>2</v>
      </c>
      <c r="O50" s="63">
        <v>2</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1086</v>
      </c>
      <c r="L52" s="62">
        <v>1160</v>
      </c>
      <c r="M52" s="62">
        <v>1206</v>
      </c>
      <c r="N52" s="62">
        <v>1251</v>
      </c>
      <c r="O52" s="63">
        <v>1248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370</v>
      </c>
      <c r="L53" s="67">
        <v>421</v>
      </c>
      <c r="M53" s="67">
        <v>362</v>
      </c>
      <c r="N53" s="67">
        <v>358</v>
      </c>
      <c r="O53" s="68">
        <v>332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DuS4HP+4NPGemd8uwClcYVifjIv+6lzxoPnVia4PtKf1VljkGQt8VESy/Ueed/CHSWAIYsuyi9ZZgwg6FdypA==" saltValue="rLXIcw6IXHBgf6w9sC+mZ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4" zoomScale="85" zoomScaleNormal="85" zoomScaleSheetLayoutView="100" workbookViewId="0">
      <selection activeCell="Q26" sqref="Q26:V2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10194</v>
      </c>
      <c r="J41" s="331">
        <v>10048</v>
      </c>
      <c r="K41" s="331">
        <v>9473</v>
      </c>
      <c r="L41" s="331">
        <v>9083</v>
      </c>
      <c r="M41" s="332">
        <v>9161</v>
      </c>
    </row>
    <row r="42" spans="2:13" ht="27.75" customHeight="1" x14ac:dyDescent="0.2">
      <c r="B42" s="1197"/>
      <c r="C42" s="1198"/>
      <c r="D42" s="104"/>
      <c r="E42" s="1203" t="s">
        <v>32</v>
      </c>
      <c r="F42" s="1203"/>
      <c r="G42" s="1203"/>
      <c r="H42" s="1204"/>
      <c r="I42" s="333">
        <v>416</v>
      </c>
      <c r="J42" s="334">
        <v>329</v>
      </c>
      <c r="K42" s="334">
        <v>323</v>
      </c>
      <c r="L42" s="334">
        <v>243</v>
      </c>
      <c r="M42" s="335">
        <v>417</v>
      </c>
    </row>
    <row r="43" spans="2:13" ht="27.75" customHeight="1" x14ac:dyDescent="0.2">
      <c r="B43" s="1197"/>
      <c r="C43" s="1198"/>
      <c r="D43" s="104"/>
      <c r="E43" s="1203" t="s">
        <v>33</v>
      </c>
      <c r="F43" s="1203"/>
      <c r="G43" s="1203"/>
      <c r="H43" s="1204"/>
      <c r="I43" s="333">
        <v>6627</v>
      </c>
      <c r="J43" s="334">
        <v>6406</v>
      </c>
      <c r="K43" s="334">
        <v>5909</v>
      </c>
      <c r="L43" s="334">
        <v>5407</v>
      </c>
      <c r="M43" s="335">
        <v>5115</v>
      </c>
    </row>
    <row r="44" spans="2:13" ht="27.75" customHeight="1" x14ac:dyDescent="0.2">
      <c r="B44" s="1197"/>
      <c r="C44" s="1198"/>
      <c r="D44" s="104"/>
      <c r="E44" s="1203" t="s">
        <v>34</v>
      </c>
      <c r="F44" s="1203"/>
      <c r="G44" s="1203"/>
      <c r="H44" s="1204"/>
      <c r="I44" s="333">
        <v>56</v>
      </c>
      <c r="J44" s="334">
        <v>52</v>
      </c>
      <c r="K44" s="334">
        <v>47</v>
      </c>
      <c r="L44" s="334">
        <v>40</v>
      </c>
      <c r="M44" s="335">
        <v>34</v>
      </c>
    </row>
    <row r="45" spans="2:13" ht="27.75" customHeight="1" x14ac:dyDescent="0.2">
      <c r="B45" s="1197"/>
      <c r="C45" s="1198"/>
      <c r="D45" s="104"/>
      <c r="E45" s="1203" t="s">
        <v>35</v>
      </c>
      <c r="F45" s="1203"/>
      <c r="G45" s="1203"/>
      <c r="H45" s="1204"/>
      <c r="I45" s="333">
        <v>680</v>
      </c>
      <c r="J45" s="334">
        <v>607</v>
      </c>
      <c r="K45" s="334">
        <v>597</v>
      </c>
      <c r="L45" s="334">
        <v>604</v>
      </c>
      <c r="M45" s="335">
        <v>611</v>
      </c>
    </row>
    <row r="46" spans="2:13" ht="27.75" customHeight="1" x14ac:dyDescent="0.2">
      <c r="B46" s="1197"/>
      <c r="C46" s="1198"/>
      <c r="D46" s="105"/>
      <c r="E46" s="1203" t="s">
        <v>36</v>
      </c>
      <c r="F46" s="1203"/>
      <c r="G46" s="1203"/>
      <c r="H46" s="1204"/>
      <c r="I46" s="333" t="s">
        <v>490</v>
      </c>
      <c r="J46" s="334">
        <v>67</v>
      </c>
      <c r="K46" s="334" t="s">
        <v>490</v>
      </c>
      <c r="L46" s="334">
        <v>457</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8603</v>
      </c>
      <c r="J50" s="334">
        <v>8975</v>
      </c>
      <c r="K50" s="334">
        <v>9340</v>
      </c>
      <c r="L50" s="334">
        <v>9540</v>
      </c>
      <c r="M50" s="335">
        <v>9579</v>
      </c>
    </row>
    <row r="51" spans="2:13" ht="27.75" customHeight="1" x14ac:dyDescent="0.2">
      <c r="B51" s="1197"/>
      <c r="C51" s="1198"/>
      <c r="D51" s="104"/>
      <c r="E51" s="1203" t="s">
        <v>42</v>
      </c>
      <c r="F51" s="1203"/>
      <c r="G51" s="1203"/>
      <c r="H51" s="1204"/>
      <c r="I51" s="333">
        <v>148</v>
      </c>
      <c r="J51" s="334">
        <v>142</v>
      </c>
      <c r="K51" s="334">
        <v>135</v>
      </c>
      <c r="L51" s="334">
        <v>133</v>
      </c>
      <c r="M51" s="335">
        <v>21</v>
      </c>
    </row>
    <row r="52" spans="2:13" ht="27.75" customHeight="1" x14ac:dyDescent="0.2">
      <c r="B52" s="1199"/>
      <c r="C52" s="1200"/>
      <c r="D52" s="104"/>
      <c r="E52" s="1203" t="s">
        <v>43</v>
      </c>
      <c r="F52" s="1203"/>
      <c r="G52" s="1203"/>
      <c r="H52" s="1204"/>
      <c r="I52" s="333">
        <v>12072</v>
      </c>
      <c r="J52" s="334">
        <v>11583</v>
      </c>
      <c r="K52" s="334">
        <v>11059</v>
      </c>
      <c r="L52" s="334">
        <v>10775</v>
      </c>
      <c r="M52" s="335">
        <v>10937</v>
      </c>
    </row>
    <row r="53" spans="2:13" ht="27.75" customHeight="1" thickBot="1" x14ac:dyDescent="0.25">
      <c r="B53" s="1210" t="s">
        <v>19</v>
      </c>
      <c r="C53" s="1211"/>
      <c r="D53" s="108"/>
      <c r="E53" s="1212" t="s">
        <v>44</v>
      </c>
      <c r="F53" s="1212"/>
      <c r="G53" s="1212"/>
      <c r="H53" s="1213"/>
      <c r="I53" s="336">
        <v>-2850</v>
      </c>
      <c r="J53" s="337">
        <v>-3192</v>
      </c>
      <c r="K53" s="337">
        <v>-4186</v>
      </c>
      <c r="L53" s="337">
        <v>-4613</v>
      </c>
      <c r="M53" s="338">
        <v>-5197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SDXTn0iZDlQtBk78qaJh3tBX3kMnyO9ouZqTRRYRfTnM1ejWNWlpgeV5yrHRFy2XjcogCm1HGHFmByds0XpcA==" saltValue="u9wXsxCMbTBQDFotX1tiQ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1" zoomScale="55" zoomScaleNormal="55" zoomScaleSheetLayoutView="100" workbookViewId="0">
      <selection activeCell="Q26" sqref="Q26:V2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3723</v>
      </c>
      <c r="G55" s="339">
        <v>3812</v>
      </c>
      <c r="H55" s="340">
        <v>3734</v>
      </c>
    </row>
    <row r="56" spans="2:8" ht="52.5" customHeight="1" x14ac:dyDescent="0.2">
      <c r="B56" s="120"/>
      <c r="C56" s="1224" t="s">
        <v>47</v>
      </c>
      <c r="D56" s="1224"/>
      <c r="E56" s="1225"/>
      <c r="F56" s="341">
        <v>1208</v>
      </c>
      <c r="G56" s="341">
        <v>1136</v>
      </c>
      <c r="H56" s="342">
        <v>1186</v>
      </c>
    </row>
    <row r="57" spans="2:8" ht="53.25" customHeight="1" x14ac:dyDescent="0.2">
      <c r="B57" s="120"/>
      <c r="C57" s="1226" t="s">
        <v>48</v>
      </c>
      <c r="D57" s="1226"/>
      <c r="E57" s="1227"/>
      <c r="F57" s="343">
        <v>3874</v>
      </c>
      <c r="G57" s="343">
        <v>4073</v>
      </c>
      <c r="H57" s="344">
        <v>4183</v>
      </c>
    </row>
    <row r="58" spans="2:8" ht="45.75" customHeight="1" x14ac:dyDescent="0.2">
      <c r="B58" s="121"/>
      <c r="C58" s="1214" t="s">
        <v>562</v>
      </c>
      <c r="D58" s="1215"/>
      <c r="E58" s="1216"/>
      <c r="F58" s="345">
        <v>607</v>
      </c>
      <c r="G58" s="345">
        <v>607</v>
      </c>
      <c r="H58" s="346">
        <v>607</v>
      </c>
    </row>
    <row r="59" spans="2:8" ht="45.75" customHeight="1" x14ac:dyDescent="0.2">
      <c r="B59" s="121"/>
      <c r="C59" s="1214" t="s">
        <v>566</v>
      </c>
      <c r="D59" s="1215"/>
      <c r="E59" s="1216"/>
      <c r="F59" s="345">
        <v>243</v>
      </c>
      <c r="G59" s="345">
        <v>362</v>
      </c>
      <c r="H59" s="346">
        <v>574</v>
      </c>
    </row>
    <row r="60" spans="2:8" ht="45.75" customHeight="1" x14ac:dyDescent="0.2">
      <c r="B60" s="121"/>
      <c r="C60" s="1214" t="s">
        <v>563</v>
      </c>
      <c r="D60" s="1215"/>
      <c r="E60" s="1216"/>
      <c r="F60" s="345">
        <v>564</v>
      </c>
      <c r="G60" s="345">
        <v>570</v>
      </c>
      <c r="H60" s="346">
        <v>557</v>
      </c>
    </row>
    <row r="61" spans="2:8" ht="45.75" customHeight="1" x14ac:dyDescent="0.2">
      <c r="B61" s="121"/>
      <c r="C61" s="1214" t="s">
        <v>564</v>
      </c>
      <c r="D61" s="1215"/>
      <c r="E61" s="1216"/>
      <c r="F61" s="345">
        <v>514</v>
      </c>
      <c r="G61" s="345">
        <v>512</v>
      </c>
      <c r="H61" s="346">
        <v>505</v>
      </c>
    </row>
    <row r="62" spans="2:8" ht="45.75" customHeight="1" thickBot="1" x14ac:dyDescent="0.25">
      <c r="B62" s="122"/>
      <c r="C62" s="1217" t="s">
        <v>565</v>
      </c>
      <c r="D62" s="1218"/>
      <c r="E62" s="1219"/>
      <c r="F62" s="347">
        <v>504</v>
      </c>
      <c r="G62" s="347">
        <v>507</v>
      </c>
      <c r="H62" s="348">
        <v>483</v>
      </c>
    </row>
    <row r="63" spans="2:8" ht="52.5" customHeight="1" thickBot="1" x14ac:dyDescent="0.25">
      <c r="B63" s="123"/>
      <c r="C63" s="1220" t="s">
        <v>49</v>
      </c>
      <c r="D63" s="1220"/>
      <c r="E63" s="1221"/>
      <c r="F63" s="349">
        <v>8804</v>
      </c>
      <c r="G63" s="349">
        <v>9020</v>
      </c>
      <c r="H63" s="350">
        <v>9103</v>
      </c>
    </row>
    <row r="64" spans="2:8" ht="13" x14ac:dyDescent="0.2"/>
  </sheetData>
  <sheetProtection algorithmName="SHA-512" hashValue="Jdhvhs5OPP94Cz4xScwSl3uhjl7buZN58T8Cb1c96O7U2eJ2hQjv4TaKn9TMejw3njul/qUdxyQW/5M2VgVf4g==" saltValue="25x3q1uSFJjf5apcm7n8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ED582-3F7C-45CF-B6B4-701740743487}">
  <sheetPr>
    <pageSetUpPr fitToPage="1"/>
  </sheetPr>
  <dimension ref="A1:DE85"/>
  <sheetViews>
    <sheetView showGridLines="0" zoomScaleNormal="100" zoomScaleSheetLayoutView="55" workbookViewId="0">
      <selection activeCell="Q26" sqref="Q26:V26"/>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570</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571</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572</v>
      </c>
      <c r="AO51" s="1233"/>
      <c r="AP51" s="1233"/>
      <c r="AQ51" s="1233"/>
      <c r="AR51" s="1233"/>
      <c r="AS51" s="1233"/>
      <c r="AT51" s="1233"/>
      <c r="AU51" s="1233"/>
      <c r="AV51" s="1233"/>
      <c r="AW51" s="1233"/>
      <c r="AX51" s="1233"/>
      <c r="AY51" s="1233"/>
      <c r="AZ51" s="1233"/>
      <c r="BA51" s="1233"/>
      <c r="BB51" s="1233" t="s">
        <v>573</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574</v>
      </c>
      <c r="BC53" s="1233"/>
      <c r="BD53" s="1233"/>
      <c r="BE53" s="1233"/>
      <c r="BF53" s="1233"/>
      <c r="BG53" s="1233"/>
      <c r="BH53" s="1233"/>
      <c r="BI53" s="1233"/>
      <c r="BJ53" s="1233"/>
      <c r="BK53" s="1233"/>
      <c r="BL53" s="1233"/>
      <c r="BM53" s="1233"/>
      <c r="BN53" s="1233"/>
      <c r="BO53" s="1233"/>
      <c r="BP53" s="1230">
        <v>65.5</v>
      </c>
      <c r="BQ53" s="1230"/>
      <c r="BR53" s="1230"/>
      <c r="BS53" s="1230"/>
      <c r="BT53" s="1230"/>
      <c r="BU53" s="1230"/>
      <c r="BV53" s="1230"/>
      <c r="BW53" s="1230"/>
      <c r="BX53" s="1230">
        <v>66.5</v>
      </c>
      <c r="BY53" s="1230"/>
      <c r="BZ53" s="1230"/>
      <c r="CA53" s="1230"/>
      <c r="CB53" s="1230"/>
      <c r="CC53" s="1230"/>
      <c r="CD53" s="1230"/>
      <c r="CE53" s="1230"/>
      <c r="CF53" s="1230">
        <v>68</v>
      </c>
      <c r="CG53" s="1230"/>
      <c r="CH53" s="1230"/>
      <c r="CI53" s="1230"/>
      <c r="CJ53" s="1230"/>
      <c r="CK53" s="1230"/>
      <c r="CL53" s="1230"/>
      <c r="CM53" s="1230"/>
      <c r="CN53" s="1230">
        <v>69.3</v>
      </c>
      <c r="CO53" s="1230"/>
      <c r="CP53" s="1230"/>
      <c r="CQ53" s="1230"/>
      <c r="CR53" s="1230"/>
      <c r="CS53" s="1230"/>
      <c r="CT53" s="1230"/>
      <c r="CU53" s="1230"/>
      <c r="CV53" s="1230">
        <v>69.8</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575</v>
      </c>
      <c r="AO55" s="1234"/>
      <c r="AP55" s="1234"/>
      <c r="AQ55" s="1234"/>
      <c r="AR55" s="1234"/>
      <c r="AS55" s="1234"/>
      <c r="AT55" s="1234"/>
      <c r="AU55" s="1234"/>
      <c r="AV55" s="1234"/>
      <c r="AW55" s="1234"/>
      <c r="AX55" s="1234"/>
      <c r="AY55" s="1234"/>
      <c r="AZ55" s="1234"/>
      <c r="BA55" s="1234"/>
      <c r="BB55" s="1233" t="s">
        <v>573</v>
      </c>
      <c r="BC55" s="1233"/>
      <c r="BD55" s="1233"/>
      <c r="BE55" s="1233"/>
      <c r="BF55" s="1233"/>
      <c r="BG55" s="1233"/>
      <c r="BH55" s="1233"/>
      <c r="BI55" s="1233"/>
      <c r="BJ55" s="1233"/>
      <c r="BK55" s="1233"/>
      <c r="BL55" s="1233"/>
      <c r="BM55" s="1233"/>
      <c r="BN55" s="1233"/>
      <c r="BO55" s="1233"/>
      <c r="BP55" s="1230">
        <v>23.5</v>
      </c>
      <c r="BQ55" s="1230"/>
      <c r="BR55" s="1230"/>
      <c r="BS55" s="1230"/>
      <c r="BT55" s="1230"/>
      <c r="BU55" s="1230"/>
      <c r="BV55" s="1230"/>
      <c r="BW55" s="1230"/>
      <c r="BX55" s="1230">
        <v>8.5</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574</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61.6</v>
      </c>
      <c r="BY57" s="1230"/>
      <c r="BZ57" s="1230"/>
      <c r="CA57" s="1230"/>
      <c r="CB57" s="1230"/>
      <c r="CC57" s="1230"/>
      <c r="CD57" s="1230"/>
      <c r="CE57" s="1230"/>
      <c r="CF57" s="1230">
        <v>63</v>
      </c>
      <c r="CG57" s="1230"/>
      <c r="CH57" s="1230"/>
      <c r="CI57" s="1230"/>
      <c r="CJ57" s="1230"/>
      <c r="CK57" s="1230"/>
      <c r="CL57" s="1230"/>
      <c r="CM57" s="1230"/>
      <c r="CN57" s="1230">
        <v>63.9</v>
      </c>
      <c r="CO57" s="1230"/>
      <c r="CP57" s="1230"/>
      <c r="CQ57" s="1230"/>
      <c r="CR57" s="1230"/>
      <c r="CS57" s="1230"/>
      <c r="CT57" s="1230"/>
      <c r="CU57" s="1230"/>
      <c r="CV57" s="1230">
        <v>64.2</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576</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577</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571</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572</v>
      </c>
      <c r="AO73" s="1233"/>
      <c r="AP73" s="1233"/>
      <c r="AQ73" s="1233"/>
      <c r="AR73" s="1233"/>
      <c r="AS73" s="1233"/>
      <c r="AT73" s="1233"/>
      <c r="AU73" s="1233"/>
      <c r="AV73" s="1233"/>
      <c r="AW73" s="1233"/>
      <c r="AX73" s="1233"/>
      <c r="AY73" s="1233"/>
      <c r="AZ73" s="1233"/>
      <c r="BA73" s="1233"/>
      <c r="BB73" s="1233" t="s">
        <v>573</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578</v>
      </c>
      <c r="BC75" s="1233"/>
      <c r="BD75" s="1233"/>
      <c r="BE75" s="1233"/>
      <c r="BF75" s="1233"/>
      <c r="BG75" s="1233"/>
      <c r="BH75" s="1233"/>
      <c r="BI75" s="1233"/>
      <c r="BJ75" s="1233"/>
      <c r="BK75" s="1233"/>
      <c r="BL75" s="1233"/>
      <c r="BM75" s="1233"/>
      <c r="BN75" s="1233"/>
      <c r="BO75" s="1233"/>
      <c r="BP75" s="1230">
        <v>9</v>
      </c>
      <c r="BQ75" s="1230"/>
      <c r="BR75" s="1230"/>
      <c r="BS75" s="1230"/>
      <c r="BT75" s="1230"/>
      <c r="BU75" s="1230"/>
      <c r="BV75" s="1230"/>
      <c r="BW75" s="1230"/>
      <c r="BX75" s="1230">
        <v>9.1</v>
      </c>
      <c r="BY75" s="1230"/>
      <c r="BZ75" s="1230"/>
      <c r="CA75" s="1230"/>
      <c r="CB75" s="1230"/>
      <c r="CC75" s="1230"/>
      <c r="CD75" s="1230"/>
      <c r="CE75" s="1230"/>
      <c r="CF75" s="1230">
        <v>8.6999999999999993</v>
      </c>
      <c r="CG75" s="1230"/>
      <c r="CH75" s="1230"/>
      <c r="CI75" s="1230"/>
      <c r="CJ75" s="1230"/>
      <c r="CK75" s="1230"/>
      <c r="CL75" s="1230"/>
      <c r="CM75" s="1230"/>
      <c r="CN75" s="1230">
        <v>8.4</v>
      </c>
      <c r="CO75" s="1230"/>
      <c r="CP75" s="1230"/>
      <c r="CQ75" s="1230"/>
      <c r="CR75" s="1230"/>
      <c r="CS75" s="1230"/>
      <c r="CT75" s="1230"/>
      <c r="CU75" s="1230"/>
      <c r="CV75" s="1230">
        <v>7.8</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575</v>
      </c>
      <c r="AO77" s="1234"/>
      <c r="AP77" s="1234"/>
      <c r="AQ77" s="1234"/>
      <c r="AR77" s="1234"/>
      <c r="AS77" s="1234"/>
      <c r="AT77" s="1234"/>
      <c r="AU77" s="1234"/>
      <c r="AV77" s="1234"/>
      <c r="AW77" s="1234"/>
      <c r="AX77" s="1234"/>
      <c r="AY77" s="1234"/>
      <c r="AZ77" s="1234"/>
      <c r="BA77" s="1234"/>
      <c r="BB77" s="1233" t="s">
        <v>573</v>
      </c>
      <c r="BC77" s="1233"/>
      <c r="BD77" s="1233"/>
      <c r="BE77" s="1233"/>
      <c r="BF77" s="1233"/>
      <c r="BG77" s="1233"/>
      <c r="BH77" s="1233"/>
      <c r="BI77" s="1233"/>
      <c r="BJ77" s="1233"/>
      <c r="BK77" s="1233"/>
      <c r="BL77" s="1233"/>
      <c r="BM77" s="1233"/>
      <c r="BN77" s="1233"/>
      <c r="BO77" s="1233"/>
      <c r="BP77" s="1230">
        <v>23.5</v>
      </c>
      <c r="BQ77" s="1230"/>
      <c r="BR77" s="1230"/>
      <c r="BS77" s="1230"/>
      <c r="BT77" s="1230"/>
      <c r="BU77" s="1230"/>
      <c r="BV77" s="1230"/>
      <c r="BW77" s="1230"/>
      <c r="BX77" s="1230">
        <v>8.5</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578</v>
      </c>
      <c r="BC79" s="1233"/>
      <c r="BD79" s="1233"/>
      <c r="BE79" s="1233"/>
      <c r="BF79" s="1233"/>
      <c r="BG79" s="1233"/>
      <c r="BH79" s="1233"/>
      <c r="BI79" s="1233"/>
      <c r="BJ79" s="1233"/>
      <c r="BK79" s="1233"/>
      <c r="BL79" s="1233"/>
      <c r="BM79" s="1233"/>
      <c r="BN79" s="1233"/>
      <c r="BO79" s="1233"/>
      <c r="BP79" s="1230">
        <v>8.6</v>
      </c>
      <c r="BQ79" s="1230"/>
      <c r="BR79" s="1230"/>
      <c r="BS79" s="1230"/>
      <c r="BT79" s="1230"/>
      <c r="BU79" s="1230"/>
      <c r="BV79" s="1230"/>
      <c r="BW79" s="1230"/>
      <c r="BX79" s="1230">
        <v>8.1999999999999993</v>
      </c>
      <c r="BY79" s="1230"/>
      <c r="BZ79" s="1230"/>
      <c r="CA79" s="1230"/>
      <c r="CB79" s="1230"/>
      <c r="CC79" s="1230"/>
      <c r="CD79" s="1230"/>
      <c r="CE79" s="1230"/>
      <c r="CF79" s="1230">
        <v>8.4</v>
      </c>
      <c r="CG79" s="1230"/>
      <c r="CH79" s="1230"/>
      <c r="CI79" s="1230"/>
      <c r="CJ79" s="1230"/>
      <c r="CK79" s="1230"/>
      <c r="CL79" s="1230"/>
      <c r="CM79" s="1230"/>
      <c r="CN79" s="1230">
        <v>8.5</v>
      </c>
      <c r="CO79" s="1230"/>
      <c r="CP79" s="1230"/>
      <c r="CQ79" s="1230"/>
      <c r="CR79" s="1230"/>
      <c r="CS79" s="1230"/>
      <c r="CT79" s="1230"/>
      <c r="CU79" s="1230"/>
      <c r="CV79" s="1230">
        <v>8.1999999999999993</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MI0sBQQAVUZzqTcVhwmD4x3gjVkT8xxVrshfsaTyHv2w4CqzZBwiBFJ2O2CQ9QG0sSN2QHqRDGjWGhu58EyA==" saltValue="eblvrumTDe38cmj8gkF8Y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D9DD9-2057-4E13-A547-C0E3D8FA1B87}">
  <sheetPr>
    <pageSetUpPr fitToPage="1"/>
  </sheetPr>
  <dimension ref="A1:DR125"/>
  <sheetViews>
    <sheetView showGridLines="0" topLeftCell="A89" zoomScale="70" zoomScaleNormal="70" zoomScaleSheetLayoutView="70" workbookViewId="0">
      <selection activeCell="Q26" sqref="Q26:V2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LD4MNmgbvda+lbAvOZbgWu1Y9mducotBYKbMxjlMxf/CbK1LYh9j/AsVAU95C4Y1Rk9uKsSDSiz4uGb1vZY+iQ==" saltValue="VofDvBuGIYmOGZEjRLRym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3C8E-8199-4720-8054-D993A2E22653}">
  <sheetPr>
    <pageSetUpPr fitToPage="1"/>
  </sheetPr>
  <dimension ref="A1:DR125"/>
  <sheetViews>
    <sheetView showGridLines="0" topLeftCell="A91" zoomScale="85" zoomScaleNormal="85" zoomScaleSheetLayoutView="55" workbookViewId="0">
      <selection activeCell="Q26" sqref="Q26:V2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JRgacFM4ruKDUQrxrpEMO80cpkXredZ11MkwQX6VsIQkyJ+RfOfn/QftB3rvSTfv4dXzfr6lWgSmfzqFfkx+g==" saltValue="SeFoPJIvTW7Ybf37Ojcbg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143070</v>
      </c>
      <c r="E3" s="142"/>
      <c r="F3" s="143">
        <v>94796</v>
      </c>
      <c r="G3" s="144"/>
      <c r="H3" s="145"/>
    </row>
    <row r="4" spans="1:8" x14ac:dyDescent="0.2">
      <c r="A4" s="146"/>
      <c r="B4" s="147"/>
      <c r="C4" s="148"/>
      <c r="D4" s="149">
        <v>62881</v>
      </c>
      <c r="E4" s="150"/>
      <c r="F4" s="151">
        <v>55781</v>
      </c>
      <c r="G4" s="152"/>
      <c r="H4" s="153"/>
    </row>
    <row r="5" spans="1:8" x14ac:dyDescent="0.2">
      <c r="A5" s="134" t="s">
        <v>522</v>
      </c>
      <c r="B5" s="139"/>
      <c r="C5" s="140"/>
      <c r="D5" s="141">
        <v>82613</v>
      </c>
      <c r="E5" s="142"/>
      <c r="F5" s="143">
        <v>85942</v>
      </c>
      <c r="G5" s="144"/>
      <c r="H5" s="145"/>
    </row>
    <row r="6" spans="1:8" x14ac:dyDescent="0.2">
      <c r="A6" s="146"/>
      <c r="B6" s="147"/>
      <c r="C6" s="148"/>
      <c r="D6" s="149">
        <v>43062</v>
      </c>
      <c r="E6" s="150"/>
      <c r="F6" s="151">
        <v>48630</v>
      </c>
      <c r="G6" s="152"/>
      <c r="H6" s="153"/>
    </row>
    <row r="7" spans="1:8" x14ac:dyDescent="0.2">
      <c r="A7" s="134" t="s">
        <v>523</v>
      </c>
      <c r="B7" s="139"/>
      <c r="C7" s="140"/>
      <c r="D7" s="141">
        <v>63990</v>
      </c>
      <c r="E7" s="142"/>
      <c r="F7" s="143">
        <v>95007</v>
      </c>
      <c r="G7" s="144"/>
      <c r="H7" s="145"/>
    </row>
    <row r="8" spans="1:8" x14ac:dyDescent="0.2">
      <c r="A8" s="146"/>
      <c r="B8" s="147"/>
      <c r="C8" s="148"/>
      <c r="D8" s="149">
        <v>35140</v>
      </c>
      <c r="E8" s="150"/>
      <c r="F8" s="151">
        <v>48509</v>
      </c>
      <c r="G8" s="152"/>
      <c r="H8" s="153"/>
    </row>
    <row r="9" spans="1:8" x14ac:dyDescent="0.2">
      <c r="A9" s="134" t="s">
        <v>524</v>
      </c>
      <c r="B9" s="139"/>
      <c r="C9" s="140"/>
      <c r="D9" s="141">
        <v>77702</v>
      </c>
      <c r="E9" s="142"/>
      <c r="F9" s="143">
        <v>98176</v>
      </c>
      <c r="G9" s="144"/>
      <c r="H9" s="145"/>
    </row>
    <row r="10" spans="1:8" x14ac:dyDescent="0.2">
      <c r="A10" s="146"/>
      <c r="B10" s="147"/>
      <c r="C10" s="148"/>
      <c r="D10" s="149">
        <v>47101</v>
      </c>
      <c r="E10" s="150"/>
      <c r="F10" s="151">
        <v>58489</v>
      </c>
      <c r="G10" s="152"/>
      <c r="H10" s="153"/>
    </row>
    <row r="11" spans="1:8" x14ac:dyDescent="0.2">
      <c r="A11" s="134" t="s">
        <v>525</v>
      </c>
      <c r="B11" s="139"/>
      <c r="C11" s="140"/>
      <c r="D11" s="141">
        <v>119572</v>
      </c>
      <c r="E11" s="142"/>
      <c r="F11" s="143">
        <v>119283</v>
      </c>
      <c r="G11" s="144"/>
      <c r="H11" s="145"/>
    </row>
    <row r="12" spans="1:8" x14ac:dyDescent="0.2">
      <c r="A12" s="146"/>
      <c r="B12" s="147"/>
      <c r="C12" s="154"/>
      <c r="D12" s="149">
        <v>77471</v>
      </c>
      <c r="E12" s="150"/>
      <c r="F12" s="151">
        <v>64747</v>
      </c>
      <c r="G12" s="152"/>
      <c r="H12" s="153"/>
    </row>
    <row r="13" spans="1:8" x14ac:dyDescent="0.2">
      <c r="A13" s="134"/>
      <c r="B13" s="139"/>
      <c r="C13" s="140"/>
      <c r="D13" s="141">
        <v>97389</v>
      </c>
      <c r="E13" s="142"/>
      <c r="F13" s="143">
        <v>98641</v>
      </c>
      <c r="G13" s="155"/>
      <c r="H13" s="145"/>
    </row>
    <row r="14" spans="1:8" x14ac:dyDescent="0.2">
      <c r="A14" s="146"/>
      <c r="B14" s="147"/>
      <c r="C14" s="148"/>
      <c r="D14" s="149">
        <v>53131</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6.46</v>
      </c>
      <c r="C19" s="156">
        <f>ROUND(VALUE(SUBSTITUTE(実質収支比率等に係る経年分析!G$48,"▲","-")),2)</f>
        <v>7.33</v>
      </c>
      <c r="D19" s="156">
        <f>ROUND(VALUE(SUBSTITUTE(実質収支比率等に係る経年分析!H$48,"▲","-")),2)</f>
        <v>7.31</v>
      </c>
      <c r="E19" s="156">
        <f>ROUND(VALUE(SUBSTITUTE(実質収支比率等に係る経年分析!I$48,"▲","-")),2)</f>
        <v>4.91</v>
      </c>
      <c r="F19" s="156">
        <f>ROUND(VALUE(SUBSTITUTE(実質収支比率等に係る経年分析!J$48,"▲","-")),2)</f>
        <v>6.35</v>
      </c>
    </row>
    <row r="20" spans="1:11" x14ac:dyDescent="0.2">
      <c r="A20" s="156" t="s">
        <v>53</v>
      </c>
      <c r="B20" s="156">
        <f>ROUND(VALUE(SUBSTITUTE(実質収支比率等に係る経年分析!F$47,"▲","-")),2)</f>
        <v>64.7</v>
      </c>
      <c r="C20" s="156">
        <f>ROUND(VALUE(SUBSTITUTE(実質収支比率等に係る経年分析!G$47,"▲","-")),2)</f>
        <v>63.58</v>
      </c>
      <c r="D20" s="156">
        <f>ROUND(VALUE(SUBSTITUTE(実質収支比率等に係る経年分析!H$47,"▲","-")),2)</f>
        <v>65.91</v>
      </c>
      <c r="E20" s="156">
        <f>ROUND(VALUE(SUBSTITUTE(実質収支比率等に係る経年分析!I$47,"▲","-")),2)</f>
        <v>67.08</v>
      </c>
      <c r="F20" s="156">
        <f>ROUND(VALUE(SUBSTITUTE(実質収支比率等に係る経年分析!J$47,"▲","-")),2)</f>
        <v>64.33</v>
      </c>
    </row>
    <row r="21" spans="1:11" x14ac:dyDescent="0.2">
      <c r="A21" s="156" t="s">
        <v>54</v>
      </c>
      <c r="B21" s="156">
        <f>IF(ISNUMBER(VALUE(SUBSTITUTE(実質収支比率等に係る経年分析!F$49,"▲","-"))),ROUND(VALUE(SUBSTITUTE(実質収支比率等に係る経年分析!F$49,"▲","-")),2),NA())</f>
        <v>-3.23</v>
      </c>
      <c r="C21" s="156">
        <f>IF(ISNUMBER(VALUE(SUBSTITUTE(実質収支比率等に係る経年分析!G$49,"▲","-"))),ROUND(VALUE(SUBSTITUTE(実質収支比率等に係る経年分析!G$49,"▲","-")),2),NA())</f>
        <v>6.67</v>
      </c>
      <c r="D21" s="156">
        <f>IF(ISNUMBER(VALUE(SUBSTITUTE(実質収支比率等に係る経年分析!H$49,"▲","-"))),ROUND(VALUE(SUBSTITUTE(実質収支比率等に係る経年分析!H$49,"▲","-")),2),NA())</f>
        <v>3.1</v>
      </c>
      <c r="E21" s="156">
        <f>IF(ISNUMBER(VALUE(SUBSTITUTE(実質収支比率等に係る経年分析!I$49,"▲","-"))),ROUND(VALUE(SUBSTITUTE(実質収支比率等に係る経年分析!I$49,"▲","-")),2),NA())</f>
        <v>0.5</v>
      </c>
      <c r="F21" s="156">
        <f>IF(ISNUMBER(VALUE(SUBSTITUTE(実質収支比率等に係る経年分析!J$49,"▲","-"))),ROUND(VALUE(SUBSTITUTE(実質収支比率等に係る経年分析!J$49,"▲","-")),2),NA())</f>
        <v>2.42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7.0000000000000007E-2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矢掛町地域開発事業特別会計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矢掛町国民健康保険事業特別会計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0.63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0.28000000000000003</v>
      </c>
    </row>
    <row r="31" spans="1:11" x14ac:dyDescent="0.2">
      <c r="A31" s="157" t="str">
        <f>IF(連結実質赤字比率に係る赤字・黒字の構成分析!C$39="",NA(),連結実質赤字比率に係る赤字・黒字の構成分析!C$39)</f>
        <v>矢掛町介護保険事業特別会計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2.4500000000000002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1.27</v>
      </c>
    </row>
    <row r="32" spans="1:11" x14ac:dyDescent="0.2">
      <c r="A32" s="157" t="str">
        <f>IF(連結実質赤字比率に係る赤字・黒字の構成分析!C$38="",NA(),連結実質赤字比率に係る赤字・黒字の構成分析!C$38)</f>
        <v>矢掛町介護老人保健施設事業会計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2.2999999999999998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1.86</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6.34</v>
      </c>
    </row>
    <row r="34" spans="1:16" x14ac:dyDescent="0.2">
      <c r="A34" s="157" t="str">
        <f>IF(連結実質赤字比率に係る赤字・黒字の構成分析!C$36="",NA(),連結実質赤字比率に係る赤字・黒字の構成分析!C$36)</f>
        <v>矢掛町下水道事業会計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8.0399999999999991</v>
      </c>
    </row>
    <row r="35" spans="1:16" x14ac:dyDescent="0.2">
      <c r="A35" s="157" t="str">
        <f>IF(連結実質赤字比率に係る赤字・黒字の構成分析!C$35="",NA(),連結実質赤字比率に係る赤字・黒字の構成分析!C$35)</f>
        <v>矢掛町水道事業会計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8.93</v>
      </c>
    </row>
    <row r="36" spans="1:16" x14ac:dyDescent="0.2">
      <c r="A36" s="157" t="str">
        <f>IF(連結実質赤字比率に係る赤字・黒字の構成分析!C$34="",NA(),連結実質赤字比率に係る赤字・黒字の構成分析!C$34)</f>
        <v>矢掛町病院事業会計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11.55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1086</v>
      </c>
      <c r="E42" s="158"/>
      <c r="F42" s="158"/>
      <c r="G42" s="158">
        <f>'実質公債費比率（分子）の構造'!L$52</f>
        <v>1160</v>
      </c>
      <c r="H42" s="158"/>
      <c r="I42" s="158"/>
      <c r="J42" s="158">
        <f>'実質公債費比率（分子）の構造'!M$52</f>
        <v>1206</v>
      </c>
      <c r="K42" s="158"/>
      <c r="L42" s="158"/>
      <c r="M42" s="158">
        <f>'実質公債費比率（分子）の構造'!N$52</f>
        <v>1251</v>
      </c>
      <c r="N42" s="158"/>
      <c r="O42" s="158"/>
      <c r="P42" s="158">
        <f>'実質公債費比率（分子）の構造'!O$52</f>
        <v>1248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3</v>
      </c>
      <c r="C44" s="158"/>
      <c r="D44" s="158"/>
      <c r="E44" s="158">
        <f>'実質公債費比率（分子）の構造'!L$50</f>
        <v>3</v>
      </c>
      <c r="F44" s="158"/>
      <c r="G44" s="158"/>
      <c r="H44" s="158">
        <f>'実質公債費比率（分子）の構造'!M$50</f>
        <v>3</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5</v>
      </c>
      <c r="C45" s="158"/>
      <c r="D45" s="158"/>
      <c r="E45" s="158">
        <f>'実質公債費比率（分子）の構造'!L$49</f>
        <v>6</v>
      </c>
      <c r="F45" s="158"/>
      <c r="G45" s="158"/>
      <c r="H45" s="158">
        <f>'実質公債費比率（分子）の構造'!M$49</f>
        <v>6</v>
      </c>
      <c r="I45" s="158"/>
      <c r="J45" s="158"/>
      <c r="K45" s="158">
        <f>'実質公債費比率（分子）の構造'!N$49</f>
        <v>6</v>
      </c>
      <c r="L45" s="158"/>
      <c r="M45" s="158"/>
      <c r="N45" s="158">
        <f>'実質公債費比率（分子）の構造'!O$49</f>
        <v>6</v>
      </c>
      <c r="O45" s="158"/>
      <c r="P45" s="158"/>
    </row>
    <row r="46" spans="1:16" x14ac:dyDescent="0.2">
      <c r="A46" s="158" t="s">
        <v>64</v>
      </c>
      <c r="B46" s="158">
        <f>'実質公債費比率（分子）の構造'!K$48</f>
        <v>611</v>
      </c>
      <c r="C46" s="158"/>
      <c r="D46" s="158"/>
      <c r="E46" s="158">
        <f>'実質公債費比率（分子）の構造'!L$48</f>
        <v>675</v>
      </c>
      <c r="F46" s="158"/>
      <c r="G46" s="158"/>
      <c r="H46" s="158">
        <f>'実質公債費比率（分子）の構造'!M$48</f>
        <v>639</v>
      </c>
      <c r="I46" s="158"/>
      <c r="J46" s="158"/>
      <c r="K46" s="158">
        <f>'実質公債費比率（分子）の構造'!N$48</f>
        <v>640</v>
      </c>
      <c r="L46" s="158"/>
      <c r="M46" s="158"/>
      <c r="N46" s="158">
        <f>'実質公債費比率（分子）の構造'!O$48</f>
        <v>629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837</v>
      </c>
      <c r="C49" s="158"/>
      <c r="D49" s="158"/>
      <c r="E49" s="158">
        <f>'実質公債費比率（分子）の構造'!L$45</f>
        <v>897</v>
      </c>
      <c r="F49" s="158"/>
      <c r="G49" s="158"/>
      <c r="H49" s="158">
        <f>'実質公債費比率（分子）の構造'!M$45</f>
        <v>920</v>
      </c>
      <c r="I49" s="158"/>
      <c r="J49" s="158"/>
      <c r="K49" s="158">
        <f>'実質公債費比率（分子）の構造'!N$45</f>
        <v>961</v>
      </c>
      <c r="L49" s="158"/>
      <c r="M49" s="158"/>
      <c r="N49" s="158">
        <f>'実質公債費比率（分子）の構造'!O$45</f>
        <v>942</v>
      </c>
      <c r="O49" s="158"/>
      <c r="P49" s="158"/>
    </row>
    <row r="50" spans="1:16" x14ac:dyDescent="0.2">
      <c r="A50" s="158" t="s">
        <v>67</v>
      </c>
      <c r="B50" s="158" t="e">
        <f>NA()</f>
        <v>#N/A</v>
      </c>
      <c r="C50" s="158">
        <f>IF(ISNUMBER('実質公債費比率（分子）の構造'!K$53),'実質公債費比率（分子）の構造'!K$53,NA())</f>
        <v>370</v>
      </c>
      <c r="D50" s="158" t="e">
        <f>NA()</f>
        <v>#N/A</v>
      </c>
      <c r="E50" s="158" t="e">
        <f>NA()</f>
        <v>#N/A</v>
      </c>
      <c r="F50" s="158">
        <f>IF(ISNUMBER('実質公債費比率（分子）の構造'!L$53),'実質公債費比率（分子）の構造'!L$53,NA())</f>
        <v>421</v>
      </c>
      <c r="G50" s="158" t="e">
        <f>NA()</f>
        <v>#N/A</v>
      </c>
      <c r="H50" s="158" t="e">
        <f>NA()</f>
        <v>#N/A</v>
      </c>
      <c r="I50" s="158">
        <f>IF(ISNUMBER('実質公債費比率（分子）の構造'!M$53),'実質公債費比率（分子）の構造'!M$53,NA())</f>
        <v>362</v>
      </c>
      <c r="J50" s="158" t="e">
        <f>NA()</f>
        <v>#N/A</v>
      </c>
      <c r="K50" s="158" t="e">
        <f>NA()</f>
        <v>#N/A</v>
      </c>
      <c r="L50" s="158">
        <f>IF(ISNUMBER('実質公債費比率（分子）の構造'!N$53),'実質公債費比率（分子）の構造'!N$53,NA())</f>
        <v>358</v>
      </c>
      <c r="M50" s="158" t="e">
        <f>NA()</f>
        <v>#N/A</v>
      </c>
      <c r="N50" s="158" t="e">
        <f>NA()</f>
        <v>#N/A</v>
      </c>
      <c r="O50" s="158">
        <f>IF(ISNUMBER('実質公債費比率（分子）の構造'!O$53),'実質公債費比率（分子）の構造'!O$53,NA())</f>
        <v>332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12072</v>
      </c>
      <c r="E56" s="157"/>
      <c r="F56" s="157"/>
      <c r="G56" s="157">
        <f>'将来負担比率（分子）の構造'!J$52</f>
        <v>11583</v>
      </c>
      <c r="H56" s="157"/>
      <c r="I56" s="157"/>
      <c r="J56" s="157">
        <f>'将来負担比率（分子）の構造'!K$52</f>
        <v>11059</v>
      </c>
      <c r="K56" s="157"/>
      <c r="L56" s="157"/>
      <c r="M56" s="157">
        <f>'将来負担比率（分子）の構造'!L$52</f>
        <v>10775</v>
      </c>
      <c r="N56" s="157"/>
      <c r="O56" s="157"/>
      <c r="P56" s="157">
        <f>'将来負担比率（分子）の構造'!M$52</f>
        <v>10937</v>
      </c>
    </row>
    <row r="57" spans="1:16" x14ac:dyDescent="0.2">
      <c r="A57" s="157" t="s">
        <v>42</v>
      </c>
      <c r="B57" s="157"/>
      <c r="C57" s="157"/>
      <c r="D57" s="157">
        <f>'将来負担比率（分子）の構造'!I$51</f>
        <v>148</v>
      </c>
      <c r="E57" s="157"/>
      <c r="F57" s="157"/>
      <c r="G57" s="157">
        <f>'将来負担比率（分子）の構造'!J$51</f>
        <v>142</v>
      </c>
      <c r="H57" s="157"/>
      <c r="I57" s="157"/>
      <c r="J57" s="157">
        <f>'将来負担比率（分子）の構造'!K$51</f>
        <v>135</v>
      </c>
      <c r="K57" s="157"/>
      <c r="L57" s="157"/>
      <c r="M57" s="157">
        <f>'将来負担比率（分子）の構造'!L$51</f>
        <v>133</v>
      </c>
      <c r="N57" s="157"/>
      <c r="O57" s="157"/>
      <c r="P57" s="157">
        <f>'将来負担比率（分子）の構造'!M$51</f>
        <v>21</v>
      </c>
    </row>
    <row r="58" spans="1:16" x14ac:dyDescent="0.2">
      <c r="A58" s="157" t="s">
        <v>41</v>
      </c>
      <c r="B58" s="157"/>
      <c r="C58" s="157"/>
      <c r="D58" s="157">
        <f>'将来負担比率（分子）の構造'!I$50</f>
        <v>8603</v>
      </c>
      <c r="E58" s="157"/>
      <c r="F58" s="157"/>
      <c r="G58" s="157">
        <f>'将来負担比率（分子）の構造'!J$50</f>
        <v>8975</v>
      </c>
      <c r="H58" s="157"/>
      <c r="I58" s="157"/>
      <c r="J58" s="157">
        <f>'将来負担比率（分子）の構造'!K$50</f>
        <v>9340</v>
      </c>
      <c r="K58" s="157"/>
      <c r="L58" s="157"/>
      <c r="M58" s="157">
        <f>'将来負担比率（分子）の構造'!L$50</f>
        <v>9540</v>
      </c>
      <c r="N58" s="157"/>
      <c r="O58" s="157"/>
      <c r="P58" s="157">
        <f>'将来負担比率（分子）の構造'!M$50</f>
        <v>9579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67</v>
      </c>
      <c r="F61" s="157"/>
      <c r="G61" s="157"/>
      <c r="H61" s="157" t="str">
        <f>'将来負担比率（分子）の構造'!K$46</f>
        <v>-</v>
      </c>
      <c r="I61" s="157"/>
      <c r="J61" s="157"/>
      <c r="K61" s="157">
        <f>'将来負担比率（分子）の構造'!L$46</f>
        <v>457</v>
      </c>
      <c r="L61" s="157"/>
      <c r="M61" s="157"/>
      <c r="N61" s="157" t="str">
        <f>'将来負担比率（分子）の構造'!M$46</f>
        <v>-</v>
      </c>
      <c r="O61" s="157"/>
      <c r="P61" s="157"/>
    </row>
    <row r="62" spans="1:16" x14ac:dyDescent="0.2">
      <c r="A62" s="157" t="s">
        <v>35</v>
      </c>
      <c r="B62" s="157">
        <f>'将来負担比率（分子）の構造'!I$45</f>
        <v>680</v>
      </c>
      <c r="C62" s="157"/>
      <c r="D62" s="157"/>
      <c r="E62" s="157">
        <f>'将来負担比率（分子）の構造'!J$45</f>
        <v>607</v>
      </c>
      <c r="F62" s="157"/>
      <c r="G62" s="157"/>
      <c r="H62" s="157">
        <f>'将来負担比率（分子）の構造'!K$45</f>
        <v>597</v>
      </c>
      <c r="I62" s="157"/>
      <c r="J62" s="157"/>
      <c r="K62" s="157">
        <f>'将来負担比率（分子）の構造'!L$45</f>
        <v>604</v>
      </c>
      <c r="L62" s="157"/>
      <c r="M62" s="157"/>
      <c r="N62" s="157">
        <f>'将来負担比率（分子）の構造'!M$45</f>
        <v>611</v>
      </c>
      <c r="O62" s="157"/>
      <c r="P62" s="157"/>
    </row>
    <row r="63" spans="1:16" x14ac:dyDescent="0.2">
      <c r="A63" s="157" t="s">
        <v>34</v>
      </c>
      <c r="B63" s="157">
        <f>'将来負担比率（分子）の構造'!I$44</f>
        <v>56</v>
      </c>
      <c r="C63" s="157"/>
      <c r="D63" s="157"/>
      <c r="E63" s="157">
        <f>'将来負担比率（分子）の構造'!J$44</f>
        <v>52</v>
      </c>
      <c r="F63" s="157"/>
      <c r="G63" s="157"/>
      <c r="H63" s="157">
        <f>'将来負担比率（分子）の構造'!K$44</f>
        <v>47</v>
      </c>
      <c r="I63" s="157"/>
      <c r="J63" s="157"/>
      <c r="K63" s="157">
        <f>'将来負担比率（分子）の構造'!L$44</f>
        <v>40</v>
      </c>
      <c r="L63" s="157"/>
      <c r="M63" s="157"/>
      <c r="N63" s="157">
        <f>'将来負担比率（分子）の構造'!M$44</f>
        <v>34</v>
      </c>
      <c r="O63" s="157"/>
      <c r="P63" s="157"/>
    </row>
    <row r="64" spans="1:16" x14ac:dyDescent="0.2">
      <c r="A64" s="157" t="s">
        <v>33</v>
      </c>
      <c r="B64" s="157">
        <f>'将来負担比率（分子）の構造'!I$43</f>
        <v>6627</v>
      </c>
      <c r="C64" s="157"/>
      <c r="D64" s="157"/>
      <c r="E64" s="157">
        <f>'将来負担比率（分子）の構造'!J$43</f>
        <v>6406</v>
      </c>
      <c r="F64" s="157"/>
      <c r="G64" s="157"/>
      <c r="H64" s="157">
        <f>'将来負担比率（分子）の構造'!K$43</f>
        <v>5909</v>
      </c>
      <c r="I64" s="157"/>
      <c r="J64" s="157"/>
      <c r="K64" s="157">
        <f>'将来負担比率（分子）の構造'!L$43</f>
        <v>5407</v>
      </c>
      <c r="L64" s="157"/>
      <c r="M64" s="157"/>
      <c r="N64" s="157">
        <f>'将来負担比率（分子）の構造'!M$43</f>
        <v>5115</v>
      </c>
      <c r="O64" s="157"/>
      <c r="P64" s="157"/>
    </row>
    <row r="65" spans="1:16" x14ac:dyDescent="0.2">
      <c r="A65" s="157" t="s">
        <v>32</v>
      </c>
      <c r="B65" s="157">
        <f>'将来負担比率（分子）の構造'!I$42</f>
        <v>416</v>
      </c>
      <c r="C65" s="157"/>
      <c r="D65" s="157"/>
      <c r="E65" s="157">
        <f>'将来負担比率（分子）の構造'!J$42</f>
        <v>329</v>
      </c>
      <c r="F65" s="157"/>
      <c r="G65" s="157"/>
      <c r="H65" s="157">
        <f>'将来負担比率（分子）の構造'!K$42</f>
        <v>323</v>
      </c>
      <c r="I65" s="157"/>
      <c r="J65" s="157"/>
      <c r="K65" s="157">
        <f>'将来負担比率（分子）の構造'!L$42</f>
        <v>243</v>
      </c>
      <c r="L65" s="157"/>
      <c r="M65" s="157"/>
      <c r="N65" s="157">
        <f>'将来負担比率（分子）の構造'!M$42</f>
        <v>417</v>
      </c>
      <c r="O65" s="157"/>
      <c r="P65" s="157"/>
    </row>
    <row r="66" spans="1:16" x14ac:dyDescent="0.2">
      <c r="A66" s="157" t="s">
        <v>31</v>
      </c>
      <c r="B66" s="157">
        <f>'将来負担比率（分子）の構造'!I$41</f>
        <v>10194</v>
      </c>
      <c r="C66" s="157"/>
      <c r="D66" s="157"/>
      <c r="E66" s="157">
        <f>'将来負担比率（分子）の構造'!J$41</f>
        <v>10048</v>
      </c>
      <c r="F66" s="157"/>
      <c r="G66" s="157"/>
      <c r="H66" s="157">
        <f>'将来負担比率（分子）の構造'!K$41</f>
        <v>9473</v>
      </c>
      <c r="I66" s="157"/>
      <c r="J66" s="157"/>
      <c r="K66" s="157">
        <f>'将来負担比率（分子）の構造'!L$41</f>
        <v>9083</v>
      </c>
      <c r="L66" s="157"/>
      <c r="M66" s="157"/>
      <c r="N66" s="157">
        <f>'将来負担比率（分子）の構造'!M$41</f>
        <v>9161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3723</v>
      </c>
      <c r="C72" s="161">
        <f>基金残高に係る経年分析!G55</f>
        <v>3812</v>
      </c>
      <c r="D72" s="161">
        <f>基金残高に係る経年分析!H55</f>
        <v>3734</v>
      </c>
    </row>
    <row r="73" spans="1:16" x14ac:dyDescent="0.2">
      <c r="A73" s="160" t="s">
        <v>74</v>
      </c>
      <c r="B73" s="161">
        <f>基金残高に係る経年分析!F56</f>
        <v>1208</v>
      </c>
      <c r="C73" s="161">
        <f>基金残高に係る経年分析!G56</f>
        <v>1136</v>
      </c>
      <c r="D73" s="161">
        <f>基金残高に係る経年分析!H56</f>
        <v>1186</v>
      </c>
    </row>
    <row r="74" spans="1:16" x14ac:dyDescent="0.2">
      <c r="A74" s="160" t="s">
        <v>75</v>
      </c>
      <c r="B74" s="161">
        <f>基金残高に係る経年分析!F57</f>
        <v>3874</v>
      </c>
      <c r="C74" s="161">
        <f>基金残高に係る経年分析!G57</f>
        <v>4073</v>
      </c>
      <c r="D74" s="161">
        <f>基金残高に係る経年分析!H57</f>
        <v>4183</v>
      </c>
    </row>
  </sheetData>
  <sheetProtection algorithmName="SHA-512" hashValue="/DD5ky0pQPeJt9vjOddjwFGahZChNZETbcwCC2PIetziGRbNj5EQfmtE37cVhg3+2fXqkEkgpVtGrTPAIPg2bg==" saltValue="G8KhAvsSQBr7PG6iM0fK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2026-08-27T05:28:01Z</cp:lastPrinted>
  <dcterms:created xsi:type="dcterms:W3CDTF">2026-02-23T08:25:54Z</dcterms:created>
  <dcterms:modified xsi:type="dcterms:W3CDTF">2026-09-18T01:19:48Z</dcterms:modified>
  <cp:category/>
</cp:coreProperties>
</file>