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3_ncr:1_{64B65D7D-EA0C-4B35-A14A-A48948C1880E}"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35" i="10"/>
  <c r="CO34" i="10"/>
  <c r="BW34" i="10"/>
  <c r="BW35" i="10" s="1"/>
  <c r="BW36" i="10" s="1"/>
  <c r="BW37" i="10" s="1"/>
  <c r="BW38" i="10" s="1"/>
  <c r="BW39" i="10" s="1"/>
  <c r="BW40" i="10" s="1"/>
  <c r="BW41" i="10" s="1"/>
  <c r="BW42" i="10" s="1"/>
  <c r="BW43" i="10" s="1"/>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calcChain>
</file>

<file path=xl/sharedStrings.xml><?xml version="1.0" encoding="utf-8"?>
<sst xmlns="http://schemas.openxmlformats.org/spreadsheetml/2006/main" count="1242" uniqueCount="584">
  <si>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</si>
  <si>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</si>
  <si>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</si>
  <si>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</si>
  <si>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</si>
  <si>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</si>
  <si>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</si>
  <si>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</si>
  <si>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</si>
  <si>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</si>
  <si>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</si>
  <si>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</si>
  <si>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</si>
  <si>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</si>
  <si>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</si>
  <si>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</si>
  <si>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</si>
  <si>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</si>
  <si>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</si>
  <si>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</si>
  <si>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</si>
  <si>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</si>
  <si>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</si>
  <si>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</si>
  <si>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</si>
  <si>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</si>
  <si>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</si>
  <si>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</si>
  <si>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</si>
  <si>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</si>
  <si>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</si>
  <si>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</si>
  <si>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</si>
  <si>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</si>
  <si>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</si>
  <si>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</si>
  <si>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</si>
  <si>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</si>
  <si>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</si>
  <si>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</si>
  <si>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</si>
  <si>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</si>
  <si>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</si>
  <si>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</si>
  <si>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</si>
  <si>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</si>
  <si>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</si>
  <si>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</si>
  <si>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</si>
  <si>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</si>
  <si>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</si>
  <si>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</si>
  <si>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</si>
  <si>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</si>
  <si>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</si>
  <si>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</si>
  <si>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</si>
  <si>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</si>
  <si>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</si>
  <si>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</si>
  <si>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</si>
  <si>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</si>
  <si>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</si>
  <si>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</si>
  <si>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</si>
  <si>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</si>
  <si>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</si>
  <si>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</si>
  <si>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</si>
  <si>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</si>
  <si>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</si>
  <si>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</si>
  <si>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</si>
  <si>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</si>
  <si>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</si>
  <si>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</si>
  <si>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</si>
  <si>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</si>
  <si>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</si>
  <si>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</si>
  <si>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</si>
  <si>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</si>
  <si>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</si>
  <si>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</si>
  <si>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</si>
  <si>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</si>
  <si>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</si>
  <si>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</si>
  <si>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</si>
  <si>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</si>
  <si>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</si>
  <si>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</si>
  <si>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</si>
  <si>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</si>
  <si>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奈義町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</si>
  <si>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</si>
  <si>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</si>
  <si>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</si>
  <si>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</si>
  <si>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</si>
  <si>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</si>
  <si>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</si>
  <si>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</si>
  <si>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</si>
  <si>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</si>
  <si>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</si>
  <si>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</si>
  <si>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</si>
  <si>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</si>
  <si>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</si>
  <si>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</si>
  <si>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</si>
  <si>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</si>
  <si>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</si>
  <si>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</si>
  <si>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</si>
  <si>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</si>
  <si>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</si>
  <si>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</si>
  <si>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</si>
  <si>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</si>
  <si>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</si>
  <si>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</si>
  <si>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</si>
  <si>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</si>
  <si>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</si>
  <si>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</si>
  <si>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</si>
  <si>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</si>
  <si>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</si>
  <si>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</si>
  <si>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</si>
  <si>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</si>
  <si>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</si>
  <si>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</si>
  <si>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</si>
  <si>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</si>
  <si>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</si>
  <si>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</si>
  <si>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</si>
  <si>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</si>
  <si>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-3.8</t>
    <phoneticPr fontId="5"/>
  </si>
  <si>
    <t>基準財政需要額</t>
    <phoneticPr fontId="25"/>
  </si>
  <si>
    <t>うち日本人(％)</t>
    <phoneticPr fontId="5"/>
  </si>
  <si>
    <t>-4.0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</si>
  <si>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</si>
  <si>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</si>
  <si>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</si>
  <si>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</si>
  <si>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</si>
  <si>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</si>
  <si>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</si>
  <si>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</si>
  <si>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</si>
  <si>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</si>
  <si>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</si>
  <si>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</si>
  <si>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</si>
  <si>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</si>
  <si>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</si>
  <si>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</si>
  <si>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</si>
  <si>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</si>
  <si>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</si>
  <si>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</si>
  <si>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</si>
  <si>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</si>
  <si>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</si>
  <si>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</si>
  <si>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</si>
  <si>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</si>
  <si>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</si>
  <si>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</si>
  <si>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</si>
  <si>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</si>
  <si>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</si>
  <si>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</si>
  <si>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</si>
  <si>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</si>
  <si>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</si>
  <si>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</si>
  <si>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</si>
  <si>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</si>
  <si>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</si>
  <si>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</si>
  <si>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</si>
  <si>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</si>
  <si>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</si>
  <si>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</si>
  <si>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</si>
  <si>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</si>
  <si>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</si>
  <si>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</si>
  <si>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</si>
  <si>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</si>
  <si>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</si>
  <si>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</si>
  <si>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</si>
  <si>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</si>
  <si>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</si>
  <si>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</si>
  <si>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</si>
  <si>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</si>
  <si>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岡山県奈義町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</si>
  <si>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</si>
  <si>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</si>
  <si>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</si>
  <si>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</si>
  <si>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</si>
  <si>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</si>
  <si>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</si>
  <si>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</si>
  <si>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</si>
  <si>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</si>
  <si>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</si>
  <si>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</si>
  <si>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</si>
  <si>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</si>
  <si>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</si>
  <si>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</si>
  <si>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</si>
  <si>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</si>
  <si>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</si>
  <si>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</si>
  <si>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</si>
  <si>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</si>
  <si>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</si>
  <si>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</si>
  <si>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</si>
  <si>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</si>
  <si>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</si>
  <si>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</si>
  <si>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</si>
  <si>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</si>
  <si>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</si>
  <si>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</si>
  <si>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</si>
  <si>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</si>
  <si>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</si>
  <si>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</si>
  <si>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</si>
  <si>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</si>
  <si>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</si>
  <si>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</si>
  <si>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</si>
  <si>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</si>
  <si>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</si>
  <si>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</si>
  <si>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</si>
  <si>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</si>
  <si>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</si>
  <si>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</si>
  <si>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</si>
  <si>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</si>
  <si>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</si>
  <si>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</si>
  <si>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</si>
  <si>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</si>
  <si>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</si>
  <si>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</si>
  <si>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</si>
  <si>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</si>
  <si>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</si>
  <si>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</si>
  <si>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</si>
  <si>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</si>
  <si>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</si>
  <si>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</si>
  <si>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</si>
  <si>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</si>
  <si>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</si>
  <si>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</si>
  <si>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</si>
  <si>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</si>
  <si>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</si>
  <si>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</si>
  <si>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</si>
  <si>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</si>
  <si>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</si>
  <si>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</si>
  <si>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</si>
  <si>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</si>
  <si>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</si>
  <si>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</si>
  <si>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</si>
  <si>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</si>
  <si>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</si>
  <si>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</si>
  <si>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</si>
  <si>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</si>
  <si>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</si>
  <si>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</si>
  <si>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</si>
  <si>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</si>
  <si>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</si>
  <si>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</si>
  <si>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</si>
  <si>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</si>
  <si>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</si>
  <si>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</si>
  <si>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</si>
  <si>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</si>
  <si>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</si>
  <si>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</si>
  <si>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</si>
  <si>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</si>
  <si>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</si>
  <si>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</si>
  <si>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</si>
  <si>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</si>
  <si>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</si>
  <si>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</si>
  <si>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</si>
  <si>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</si>
  <si>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</si>
  <si>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</si>
  <si>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</si>
  <si>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</si>
  <si>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</si>
  <si>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</si>
  <si>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</si>
  <si>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</si>
  <si>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</si>
  <si>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</si>
  <si>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</si>
  <si>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</si>
  <si>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</si>
  <si>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</si>
  <si>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</si>
  <si>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</si>
  <si>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</si>
  <si>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</si>
  <si>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</si>
  <si>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</si>
  <si>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</si>
  <si>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</si>
  <si>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</si>
  <si>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</si>
  <si>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</si>
  <si>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</si>
  <si>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</si>
  <si>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</si>
  <si>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</si>
  <si>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</si>
  <si>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</si>
  <si>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</si>
  <si>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</si>
  <si>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</si>
  <si>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</si>
  <si>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</si>
  <si>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</si>
  <si>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</si>
  <si>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</si>
  <si>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</si>
  <si>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岡山県奈義町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</si>
  <si>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</si>
  <si>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</si>
  <si>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</si>
  <si>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</si>
  <si>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</si>
  <si>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</si>
  <si>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</si>
  <si>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</si>
  <si>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</si>
  <si>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</si>
  <si>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</si>
  <si>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</si>
  <si>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</si>
  <si>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</si>
  <si>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</si>
  <si>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</si>
  <si>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</si>
  <si>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</si>
  <si>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</si>
  <si>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</si>
  <si>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</si>
  <si>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</si>
  <si>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</si>
  <si>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</si>
  <si>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</si>
  <si>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</si>
  <si>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</si>
  <si>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</si>
  <si>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</si>
  <si>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</si>
  <si>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</si>
  <si>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</si>
  <si>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</si>
  <si>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奈義町国民健康保険特別会計</t>
    <phoneticPr fontId="5"/>
  </si>
  <si>
    <t>奈義町介護保険特別会計（保険事業勘定）</t>
    <phoneticPr fontId="5"/>
  </si>
  <si>
    <t>奈義町後期高齢者医療特別会計</t>
    <phoneticPr fontId="5"/>
  </si>
  <si>
    <t>奈義町上水道事業会計</t>
    <phoneticPr fontId="5"/>
  </si>
  <si>
    <t>法適用企業</t>
    <phoneticPr fontId="5"/>
  </si>
  <si>
    <t>奈義町工業用水道事業会計</t>
    <phoneticPr fontId="5"/>
  </si>
  <si>
    <t>奈義町下水道事業会計</t>
    <phoneticPr fontId="5"/>
  </si>
  <si>
    <t>奈義町分譲地造成特別会計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</si>
  <si>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</si>
  <si>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</si>
  <si>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</si>
  <si>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</si>
  <si>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</si>
  <si>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</si>
  <si>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</si>
  <si>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</si>
  <si>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</si>
  <si>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</si>
  <si>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</si>
  <si>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</si>
  <si>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</si>
  <si>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</si>
  <si>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</si>
  <si>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</si>
  <si>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</si>
  <si>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</si>
  <si>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</si>
  <si>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</si>
  <si>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</si>
  <si>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</si>
  <si>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</si>
  <si>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</si>
  <si>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</si>
  <si>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</si>
  <si>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</si>
  <si>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</si>
  <si>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</si>
  <si>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</si>
  <si>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</si>
  <si>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</si>
  <si>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</si>
  <si>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</si>
  <si>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</si>
  <si>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</si>
  <si>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</si>
  <si>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</si>
  <si>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</si>
  <si>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</si>
  <si>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</si>
  <si>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</si>
  <si>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</si>
  <si>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</si>
  <si>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</si>
  <si>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</si>
  <si>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</si>
  <si>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</si>
  <si>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</si>
  <si>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</si>
  <si>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</si>
  <si>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</si>
  <si>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</si>
  <si>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</si>
  <si>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</si>
  <si>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</si>
  <si>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</si>
  <si>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</si>
  <si>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</si>
  <si>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</si>
  <si>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</si>
  <si>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</si>
  <si>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</si>
  <si>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</si>
  <si>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</si>
  <si>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</si>
  <si>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</si>
  <si>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</si>
  <si>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</si>
  <si>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</si>
  <si>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</si>
  <si>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</si>
  <si>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</si>
  <si>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</si>
  <si>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</si>
  <si>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</si>
  <si>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</si>
  <si>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</si>
  <si>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</si>
  <si>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</si>
  <si>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</si>
  <si>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</si>
  <si>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</si>
  <si>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</si>
  <si>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</si>
  <si>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</si>
  <si>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</si>
  <si>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</si>
  <si>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</si>
  <si>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</si>
  <si>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</si>
  <si>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</si>
  <si>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</si>
  <si>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</si>
  <si>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</si>
  <si>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</si>
  <si>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</si>
  <si>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</si>
  <si>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</si>
  <si>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</si>
  <si>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</si>
  <si>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</si>
  <si>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</si>
  <si>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</si>
  <si>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</si>
  <si>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</si>
  <si>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</si>
  <si>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</si>
  <si>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</si>
  <si>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</si>
  <si>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</si>
  <si>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</si>
  <si>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</si>
  <si>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</si>
  <si>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</si>
  <si>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</si>
  <si>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</si>
  <si>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</si>
  <si>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</si>
  <si>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</si>
  <si>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</si>
  <si>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</si>
  <si>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</si>
  <si>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</si>
  <si>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</si>
  <si>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</si>
  <si>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</si>
  <si>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</si>
  <si>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</si>
  <si>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</si>
  <si>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</si>
  <si>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</si>
  <si>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</si>
  <si>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</si>
  <si>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</si>
  <si>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</si>
  <si>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4.35</t>
  </si>
  <si>
    <t>一般会計</t>
  </si>
  <si>
    <t>奈義町上水道事業会計</t>
  </si>
  <si>
    <t>奈義町下水道事業会計</t>
  </si>
  <si>
    <t>奈義町工業用水道事業会計</t>
  </si>
  <si>
    <t>奈義町分譲地造成特別会計</t>
  </si>
  <si>
    <t>奈義町介護保険特別会計（保険事業勘定）</t>
  </si>
  <si>
    <t>奈義町国民健康保険特別会計</t>
  </si>
  <si>
    <t>奈義町後期高齢者医療特別会計</t>
  </si>
  <si>
    <t>その他会計（赤字）</t>
  </si>
  <si>
    <t>その他会計（黒字）</t>
  </si>
  <si>
    <t>R02</t>
    <phoneticPr fontId="5"/>
  </si>
  <si>
    <t>R03</t>
    <phoneticPr fontId="5"/>
  </si>
  <si>
    <t>R04</t>
    <phoneticPr fontId="5"/>
  </si>
  <si>
    <t>R05</t>
    <phoneticPr fontId="5"/>
  </si>
  <si>
    <t>R06</t>
    <phoneticPr fontId="5"/>
  </si>
  <si>
    <t>勝英衛生施設組合</t>
    <rPh sb="0" eb="2">
      <t>ショウエイ</t>
    </rPh>
    <rPh sb="2" eb="4">
      <t>エイセイ</t>
    </rPh>
    <rPh sb="4" eb="6">
      <t>シセツ</t>
    </rPh>
    <rPh sb="6" eb="8">
      <t>クミアイ</t>
    </rPh>
    <phoneticPr fontId="2"/>
  </si>
  <si>
    <t>津山広域事務組合　一般会計</t>
    <rPh sb="0" eb="2">
      <t>ツヤマ</t>
    </rPh>
    <rPh sb="2" eb="4">
      <t>コウイキ</t>
    </rPh>
    <rPh sb="4" eb="6">
      <t>ジム</t>
    </rPh>
    <rPh sb="6" eb="8">
      <t>クミアイ</t>
    </rPh>
    <rPh sb="9" eb="11">
      <t>イッパン</t>
    </rPh>
    <rPh sb="11" eb="13">
      <t>カイケイ</t>
    </rPh>
    <phoneticPr fontId="5"/>
  </si>
  <si>
    <t>津山広域事務組合　ふるさと振興事業特別会計</t>
    <rPh sb="0" eb="2">
      <t>ツヤマ</t>
    </rPh>
    <rPh sb="2" eb="4">
      <t>コウイキ</t>
    </rPh>
    <rPh sb="4" eb="6">
      <t>ジム</t>
    </rPh>
    <rPh sb="6" eb="8">
      <t>クミアイ</t>
    </rPh>
    <rPh sb="13" eb="15">
      <t>シンコウ</t>
    </rPh>
    <rPh sb="15" eb="17">
      <t>ジギョウ</t>
    </rPh>
    <rPh sb="17" eb="19">
      <t>トクベツ</t>
    </rPh>
    <rPh sb="19" eb="21">
      <t>カイケイ</t>
    </rPh>
    <phoneticPr fontId="5"/>
  </si>
  <si>
    <t>勝田郡老人福祉施設組合　一般会計</t>
    <rPh sb="0" eb="3">
      <t>カツタグン</t>
    </rPh>
    <rPh sb="3" eb="5">
      <t>ロウジン</t>
    </rPh>
    <rPh sb="5" eb="7">
      <t>フクシ</t>
    </rPh>
    <rPh sb="7" eb="9">
      <t>シセツ</t>
    </rPh>
    <rPh sb="9" eb="11">
      <t>クミアイ</t>
    </rPh>
    <rPh sb="12" eb="14">
      <t>イッパン</t>
    </rPh>
    <rPh sb="14" eb="16">
      <t>カイケイ</t>
    </rPh>
    <phoneticPr fontId="5"/>
  </si>
  <si>
    <t>津山圏域資源循環施設組合　一般会計</t>
    <rPh sb="13" eb="17">
      <t>イッパンカイケイ</t>
    </rPh>
    <phoneticPr fontId="2"/>
  </si>
  <si>
    <t>岡山県広域水道企業団</t>
  </si>
  <si>
    <t>岡山県後期高齢者医療広域連合一般会計</t>
  </si>
  <si>
    <t>岡山県後期高齢者医療広域連合特別会計</t>
  </si>
  <si>
    <t>岡山県市町村総合事務組合一般会計</t>
  </si>
  <si>
    <t>岡山県市町村総合事務組合貸付金特別会計</t>
  </si>
  <si>
    <t>岡山県市町村総合事務組合脱退還付金特別会計</t>
  </si>
  <si>
    <t>-</t>
    <phoneticPr fontId="2"/>
  </si>
  <si>
    <t>奈義町公共施設整備等基金</t>
    <rPh sb="9" eb="10">
      <t>ナド</t>
    </rPh>
    <phoneticPr fontId="5"/>
  </si>
  <si>
    <t>奈義町中学校・こども園建設事業償還基金</t>
  </si>
  <si>
    <t>奈義町公共用地取得基金</t>
  </si>
  <si>
    <t>奈義町情報通信基盤利活用整備基金</t>
  </si>
  <si>
    <t>地域福祉基金</t>
  </si>
  <si>
    <t>津山圏域消防組合　一般会計</t>
    <phoneticPr fontId="2"/>
  </si>
  <si>
    <t>岡山県広域水道企業団</t>
    <phoneticPr fontId="2"/>
  </si>
  <si>
    <t>岡山県後期高齢者医療広域連合一般会計</t>
    <phoneticPr fontId="2"/>
  </si>
  <si>
    <t>岡山県後期高齢者医療広域連合特別会計</t>
    <phoneticPr fontId="2"/>
  </si>
  <si>
    <t>岡山県市町村総合事務組合一般会計</t>
    <phoneticPr fontId="2"/>
  </si>
  <si>
    <t>岡山県市町村総合事務組合貸付金特別会計</t>
    <phoneticPr fontId="2"/>
  </si>
  <si>
    <t>岡山県市町村総合事務組合拠出金事業特別会計</t>
    <phoneticPr fontId="2"/>
  </si>
  <si>
    <t>岡山県市町村税整理組合</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</si>
  <si>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</si>
  <si>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</si>
  <si>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</si>
  <si>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</si>
  <si>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</si>
  <si>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</si>
  <si>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</si>
  <si>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</si>
  <si>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</si>
  <si>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将来負担比率は、近年マイナスで推移しているものの減価償却率が高めであることから、施設の長寿命化及び更新実施すれば、将来負担の上昇が生じる。</t>
    <phoneticPr fontId="5"/>
  </si>
  <si>
    <t>実質公債費比率及び将来負担比率は、共に類似団体よりも低く、健全な財政運営が図られていると言える。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</si>
</sst>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5041078-8B99-4E74-A1AA-116C5A13C3E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122054</c:v>
                </c:pt>
                <c:pt idx="2">
                  <c:v>111644</c:v>
                </c:pt>
                <c:pt idx="3">
                  <c:v>127917</c:v>
                </c:pt>
                <c:pt idx="4">
                  <c:v>135931</c:v>
                </c:pt>
              </c:numCache>
            </c:numRef>
          </c:val>
          <c:smooth val="0"/>
          <c:extLst>
            <c:ext xmlns:c16="http://schemas.microsoft.com/office/drawing/2014/chart" uri="{C3380CC4-5D6E-409C-BE32-E72D297353CC}">
              <c16:uniqueId val="{00000000-9B82-4F0E-84E8-D48D92175C6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121200</c:v>
                </c:pt>
                <c:pt idx="1">
                  <c:v>135830</c:v>
                </c:pt>
                <c:pt idx="2">
                  <c:v>299026</c:v>
                </c:pt>
                <c:pt idx="3">
                  <c:v>430838</c:v>
                </c:pt>
                <c:pt idx="4">
                  <c:v>208894</c:v>
                </c:pt>
              </c:numCache>
            </c:numRef>
          </c:val>
          <c:smooth val="0"/>
          <c:extLst>
            <c:ext xmlns:c16="http://schemas.microsoft.com/office/drawing/2014/chart" uri="{C3380CC4-5D6E-409C-BE32-E72D297353CC}">
              <c16:uniqueId val="{00000001-9B82-4F0E-84E8-D48D92175C6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10.99</c:v>
                </c:pt>
                <c:pt idx="1">
                  <c:v>14.35</c:v>
                </c:pt>
                <c:pt idx="2">
                  <c:v>17.46</c:v>
                </c:pt>
                <c:pt idx="3">
                  <c:v>9.11</c:v>
                </c:pt>
                <c:pt idx="4">
                  <c:v>21.02</c:v>
                </c:pt>
              </c:numCache>
            </c:numRef>
          </c:val>
          <c:extLst>
            <c:ext xmlns:c16="http://schemas.microsoft.com/office/drawing/2014/chart" uri="{C3380CC4-5D6E-409C-BE32-E72D297353CC}">
              <c16:uniqueId val="{00000000-EE5C-4BFA-94A7-360F4096CFE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66.97</c:v>
                </c:pt>
                <c:pt idx="1">
                  <c:v>60.02</c:v>
                </c:pt>
                <c:pt idx="2">
                  <c:v>55.33</c:v>
                </c:pt>
                <c:pt idx="3">
                  <c:v>54.56</c:v>
                </c:pt>
                <c:pt idx="4">
                  <c:v>53.31</c:v>
                </c:pt>
              </c:numCache>
            </c:numRef>
          </c:val>
          <c:extLst>
            <c:ext xmlns:c16="http://schemas.microsoft.com/office/drawing/2014/chart" uri="{C3380CC4-5D6E-409C-BE32-E72D297353CC}">
              <c16:uniqueId val="{00000001-EE5C-4BFA-94A7-360F4096CFE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-4.3499999999999996</c:v>
                </c:pt>
                <c:pt idx="1">
                  <c:v>9.59</c:v>
                </c:pt>
                <c:pt idx="2">
                  <c:v>8.4499999999999993</c:v>
                </c:pt>
                <c:pt idx="3">
                  <c:v>3.15</c:v>
                </c:pt>
                <c:pt idx="4">
                  <c:v>17.89</c:v>
                </c:pt>
              </c:numCache>
            </c:numRef>
          </c:val>
          <c:smooth val="0"/>
          <c:extLst>
            <c:ext xmlns:c16="http://schemas.microsoft.com/office/drawing/2014/chart" uri="{C3380CC4-5D6E-409C-BE32-E72D297353CC}">
              <c16:uniqueId val="{00000002-EE5C-4BFA-94A7-360F4096CFE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5EC-4E02-88A9-0BCA9A2A158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5EC-4E02-88A9-0BCA9A2A158B}"/>
            </c:ext>
          </c:extLst>
        </c:ser>
        <c:ser>
          <c:idx val="2"/>
          <c:order val="2"/>
          <c:tx>
            <c:strRef>
              <c:f>データシート!$A$29</c:f>
              <c:strCache>
                <c:ptCount val="1"/>
                <c:pt idx="0">
                  <c:v>奈義町後期高齢者医療特別会計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0.22</c:v>
                </c:pt>
                <c:pt idx="2">
                  <c:v>#N/A</c:v>
                </c:pt>
                <c:pt idx="3">
                  <c:v>0.12</c:v>
                </c:pt>
                <c:pt idx="4">
                  <c:v>#N/A</c:v>
                </c:pt>
                <c:pt idx="5">
                  <c:v>0.08</c:v>
                </c:pt>
                <c:pt idx="6">
                  <c:v>#N/A</c:v>
                </c:pt>
                <c:pt idx="7">
                  <c:v>0.04</c:v>
                </c:pt>
                <c:pt idx="8">
                  <c:v>#N/A</c:v>
                </c:pt>
                <c:pt idx="9">
                  <c:v>0.04</c:v>
                </c:pt>
              </c:numCache>
            </c:numRef>
          </c:val>
          <c:extLst>
            <c:ext xmlns:c16="http://schemas.microsoft.com/office/drawing/2014/chart" uri="{C3380CC4-5D6E-409C-BE32-E72D297353CC}">
              <c16:uniqueId val="{00000002-75EC-4E02-88A9-0BCA9A2A158B}"/>
            </c:ext>
          </c:extLst>
        </c:ser>
        <c:ser>
          <c:idx val="3"/>
          <c:order val="3"/>
          <c:tx>
            <c:strRef>
              <c:f>データシート!$A$30</c:f>
              <c:strCache>
                <c:ptCount val="1"/>
                <c:pt idx="0">
                  <c:v>奈義町国民健康保険特別会計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1.73</c:v>
                </c:pt>
                <c:pt idx="2">
                  <c:v>#N/A</c:v>
                </c:pt>
                <c:pt idx="3">
                  <c:v>1.72</c:v>
                </c:pt>
                <c:pt idx="4">
                  <c:v>#N/A</c:v>
                </c:pt>
                <c:pt idx="5">
                  <c:v>1.81</c:v>
                </c:pt>
                <c:pt idx="6">
                  <c:v>#N/A</c:v>
                </c:pt>
                <c:pt idx="7">
                  <c:v>1.42</c:v>
                </c:pt>
                <c:pt idx="8">
                  <c:v>#N/A</c:v>
                </c:pt>
                <c:pt idx="9">
                  <c:v>0.62</c:v>
                </c:pt>
              </c:numCache>
            </c:numRef>
          </c:val>
          <c:extLst>
            <c:ext xmlns:c16="http://schemas.microsoft.com/office/drawing/2014/chart" uri="{C3380CC4-5D6E-409C-BE32-E72D297353CC}">
              <c16:uniqueId val="{00000003-75EC-4E02-88A9-0BCA9A2A158B}"/>
            </c:ext>
          </c:extLst>
        </c:ser>
        <c:ser>
          <c:idx val="4"/>
          <c:order val="4"/>
          <c:tx>
            <c:strRef>
              <c:f>データシート!$A$31</c:f>
              <c:strCache>
                <c:ptCount val="1"/>
                <c:pt idx="0">
                  <c:v>奈義町介護保険特別会計（保険事業勘定）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1.61</c:v>
                </c:pt>
                <c:pt idx="2">
                  <c:v>#N/A</c:v>
                </c:pt>
                <c:pt idx="3">
                  <c:v>2.61</c:v>
                </c:pt>
                <c:pt idx="4">
                  <c:v>#N/A</c:v>
                </c:pt>
                <c:pt idx="5">
                  <c:v>3.37</c:v>
                </c:pt>
                <c:pt idx="6">
                  <c:v>#N/A</c:v>
                </c:pt>
                <c:pt idx="7">
                  <c:v>1.93</c:v>
                </c:pt>
                <c:pt idx="8">
                  <c:v>#N/A</c:v>
                </c:pt>
                <c:pt idx="9">
                  <c:v>1.23</c:v>
                </c:pt>
              </c:numCache>
            </c:numRef>
          </c:val>
          <c:extLst>
            <c:ext xmlns:c16="http://schemas.microsoft.com/office/drawing/2014/chart" uri="{C3380CC4-5D6E-409C-BE32-E72D297353CC}">
              <c16:uniqueId val="{00000004-75EC-4E02-88A9-0BCA9A2A158B}"/>
            </c:ext>
          </c:extLst>
        </c:ser>
        <c:ser>
          <c:idx val="5"/>
          <c:order val="5"/>
          <c:tx>
            <c:strRef>
              <c:f>データシート!$A$32</c:f>
              <c:strCache>
                <c:ptCount val="1"/>
                <c:pt idx="0">
                  <c:v>奈義町分譲地造成特別会計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2.15</c:v>
                </c:pt>
                <c:pt idx="2">
                  <c:v>#N/A</c:v>
                </c:pt>
                <c:pt idx="3">
                  <c:v>2.0299999999999998</c:v>
                </c:pt>
                <c:pt idx="4">
                  <c:v>#N/A</c:v>
                </c:pt>
                <c:pt idx="5">
                  <c:v>1.97</c:v>
                </c:pt>
                <c:pt idx="6">
                  <c:v>#N/A</c:v>
                </c:pt>
                <c:pt idx="7">
                  <c:v>1.92</c:v>
                </c:pt>
                <c:pt idx="8">
                  <c:v>#N/A</c:v>
                </c:pt>
                <c:pt idx="9">
                  <c:v>1.84</c:v>
                </c:pt>
              </c:numCache>
            </c:numRef>
          </c:val>
          <c:extLst>
            <c:ext xmlns:c16="http://schemas.microsoft.com/office/drawing/2014/chart" uri="{C3380CC4-5D6E-409C-BE32-E72D297353CC}">
              <c16:uniqueId val="{00000005-75EC-4E02-88A9-0BCA9A2A158B}"/>
            </c:ext>
          </c:extLst>
        </c:ser>
        <c:ser>
          <c:idx val="6"/>
          <c:order val="6"/>
          <c:tx>
            <c:strRef>
              <c:f>データシート!$A$33</c:f>
              <c:strCache>
                <c:ptCount val="1"/>
                <c:pt idx="0">
                  <c:v>奈義町工業用水道事業会計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2.4900000000000002</c:v>
                </c:pt>
                <c:pt idx="2">
                  <c:v>#N/A</c:v>
                </c:pt>
                <c:pt idx="3">
                  <c:v>2.42</c:v>
                </c:pt>
                <c:pt idx="4">
                  <c:v>#N/A</c:v>
                </c:pt>
                <c:pt idx="5">
                  <c:v>2.52</c:v>
                </c:pt>
                <c:pt idx="6">
                  <c:v>#N/A</c:v>
                </c:pt>
                <c:pt idx="7">
                  <c:v>2.5299999999999998</c:v>
                </c:pt>
                <c:pt idx="8">
                  <c:v>#N/A</c:v>
                </c:pt>
                <c:pt idx="9">
                  <c:v>2.5099999999999998</c:v>
                </c:pt>
              </c:numCache>
            </c:numRef>
          </c:val>
          <c:extLst>
            <c:ext xmlns:c16="http://schemas.microsoft.com/office/drawing/2014/chart" uri="{C3380CC4-5D6E-409C-BE32-E72D297353CC}">
              <c16:uniqueId val="{00000006-75EC-4E02-88A9-0BCA9A2A158B}"/>
            </c:ext>
          </c:extLst>
        </c:ser>
        <c:ser>
          <c:idx val="7"/>
          <c:order val="7"/>
          <c:tx>
            <c:strRef>
              <c:f>データシート!$A$34</c:f>
              <c:strCache>
                <c:ptCount val="1"/>
                <c:pt idx="0">
                  <c:v>奈義町下水道事業会計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5.35</c:v>
                </c:pt>
                <c:pt idx="2">
                  <c:v>#N/A</c:v>
                </c:pt>
                <c:pt idx="3">
                  <c:v>4.8499999999999996</c:v>
                </c:pt>
                <c:pt idx="4">
                  <c:v>#N/A</c:v>
                </c:pt>
                <c:pt idx="5">
                  <c:v>4.78</c:v>
                </c:pt>
                <c:pt idx="6">
                  <c:v>#N/A</c:v>
                </c:pt>
                <c:pt idx="7">
                  <c:v>4.5599999999999996</c:v>
                </c:pt>
                <c:pt idx="8">
                  <c:v>#N/A</c:v>
                </c:pt>
                <c:pt idx="9">
                  <c:v>3.75</c:v>
                </c:pt>
              </c:numCache>
            </c:numRef>
          </c:val>
          <c:extLst>
            <c:ext xmlns:c16="http://schemas.microsoft.com/office/drawing/2014/chart" uri="{C3380CC4-5D6E-409C-BE32-E72D297353CC}">
              <c16:uniqueId val="{00000007-75EC-4E02-88A9-0BCA9A2A158B}"/>
            </c:ext>
          </c:extLst>
        </c:ser>
        <c:ser>
          <c:idx val="8"/>
          <c:order val="8"/>
          <c:tx>
            <c:strRef>
              <c:f>データシート!$A$35</c:f>
              <c:strCache>
                <c:ptCount val="1"/>
                <c:pt idx="0">
                  <c:v>奈義町上水道事業会計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13.82</c:v>
                </c:pt>
                <c:pt idx="2">
                  <c:v>#N/A</c:v>
                </c:pt>
                <c:pt idx="3">
                  <c:v>12.88</c:v>
                </c:pt>
                <c:pt idx="4">
                  <c:v>#N/A</c:v>
                </c:pt>
                <c:pt idx="5">
                  <c:v>12.6</c:v>
                </c:pt>
                <c:pt idx="6">
                  <c:v>#N/A</c:v>
                </c:pt>
                <c:pt idx="7">
                  <c:v>12.3</c:v>
                </c:pt>
                <c:pt idx="8">
                  <c:v>#N/A</c:v>
                </c:pt>
                <c:pt idx="9">
                  <c:v>10.67</c:v>
                </c:pt>
              </c:numCache>
            </c:numRef>
          </c:val>
          <c:extLst>
            <c:ext xmlns:c16="http://schemas.microsoft.com/office/drawing/2014/chart" uri="{C3380CC4-5D6E-409C-BE32-E72D297353CC}">
              <c16:uniqueId val="{00000008-75EC-4E02-88A9-0BCA9A2A158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10.99</c:v>
                </c:pt>
                <c:pt idx="2">
                  <c:v>#N/A</c:v>
                </c:pt>
                <c:pt idx="3">
                  <c:v>14.35</c:v>
                </c:pt>
                <c:pt idx="4">
                  <c:v>#N/A</c:v>
                </c:pt>
                <c:pt idx="5">
                  <c:v>17.46</c:v>
                </c:pt>
                <c:pt idx="6">
                  <c:v>#N/A</c:v>
                </c:pt>
                <c:pt idx="7">
                  <c:v>9.1</c:v>
                </c:pt>
                <c:pt idx="8">
                  <c:v>#N/A</c:v>
                </c:pt>
                <c:pt idx="9">
                  <c:v>21.01</c:v>
                </c:pt>
              </c:numCache>
            </c:numRef>
          </c:val>
          <c:extLst>
            <c:ext xmlns:c16="http://schemas.microsoft.com/office/drawing/2014/chart" uri="{C3380CC4-5D6E-409C-BE32-E72D297353CC}">
              <c16:uniqueId val="{00000009-75EC-4E02-88A9-0BCA9A2A158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388</c:v>
                </c:pt>
                <c:pt idx="5">
                  <c:v>393</c:v>
                </c:pt>
                <c:pt idx="8">
                  <c:v>418</c:v>
                </c:pt>
                <c:pt idx="11">
                  <c:v>408</c:v>
                </c:pt>
                <c:pt idx="14">
                  <c:v>429</c:v>
                </c:pt>
              </c:numCache>
            </c:numRef>
          </c:val>
          <c:extLst>
            <c:ext xmlns:c16="http://schemas.microsoft.com/office/drawing/2014/chart" uri="{C3380CC4-5D6E-409C-BE32-E72D297353CC}">
              <c16:uniqueId val="{00000000-D0F6-4C25-ABFB-ADC52C2DF45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0F6-4C25-ABFB-ADC52C2DF45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0F6-4C25-ABFB-ADC52C2DF45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44</c:v>
                </c:pt>
                <c:pt idx="3">
                  <c:v>44</c:v>
                </c:pt>
                <c:pt idx="6">
                  <c:v>46</c:v>
                </c:pt>
                <c:pt idx="9">
                  <c:v>42</c:v>
                </c:pt>
                <c:pt idx="12">
                  <c:v>40</c:v>
                </c:pt>
              </c:numCache>
            </c:numRef>
          </c:val>
          <c:extLst>
            <c:ext xmlns:c16="http://schemas.microsoft.com/office/drawing/2014/chart" uri="{C3380CC4-5D6E-409C-BE32-E72D297353CC}">
              <c16:uniqueId val="{00000003-D0F6-4C25-ABFB-ADC52C2DF45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200</c:v>
                </c:pt>
                <c:pt idx="3">
                  <c:v>193</c:v>
                </c:pt>
                <c:pt idx="6">
                  <c:v>190</c:v>
                </c:pt>
                <c:pt idx="9">
                  <c:v>192</c:v>
                </c:pt>
                <c:pt idx="12">
                  <c:v>172</c:v>
                </c:pt>
              </c:numCache>
            </c:numRef>
          </c:val>
          <c:extLst>
            <c:ext xmlns:c16="http://schemas.microsoft.com/office/drawing/2014/chart" uri="{C3380CC4-5D6E-409C-BE32-E72D297353CC}">
              <c16:uniqueId val="{00000004-D0F6-4C25-ABFB-ADC52C2DF45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0F6-4C25-ABFB-ADC52C2DF45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0F6-4C25-ABFB-ADC52C2DF45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340</c:v>
                </c:pt>
                <c:pt idx="3">
                  <c:v>362</c:v>
                </c:pt>
                <c:pt idx="6">
                  <c:v>382</c:v>
                </c:pt>
                <c:pt idx="9">
                  <c:v>361</c:v>
                </c:pt>
                <c:pt idx="12">
                  <c:v>359</c:v>
                </c:pt>
              </c:numCache>
            </c:numRef>
          </c:val>
          <c:extLst>
            <c:ext xmlns:c16="http://schemas.microsoft.com/office/drawing/2014/chart" uri="{C3380CC4-5D6E-409C-BE32-E72D297353CC}">
              <c16:uniqueId val="{00000007-D0F6-4C25-ABFB-ADC52C2DF45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196</c:v>
                </c:pt>
                <c:pt idx="2">
                  <c:v>#N/A</c:v>
                </c:pt>
                <c:pt idx="3">
                  <c:v>#N/A</c:v>
                </c:pt>
                <c:pt idx="4">
                  <c:v>206</c:v>
                </c:pt>
                <c:pt idx="5">
                  <c:v>#N/A</c:v>
                </c:pt>
                <c:pt idx="6">
                  <c:v>#N/A</c:v>
                </c:pt>
                <c:pt idx="7">
                  <c:v>200</c:v>
                </c:pt>
                <c:pt idx="8">
                  <c:v>#N/A</c:v>
                </c:pt>
                <c:pt idx="9">
                  <c:v>#N/A</c:v>
                </c:pt>
                <c:pt idx="10">
                  <c:v>187</c:v>
                </c:pt>
                <c:pt idx="11">
                  <c:v>#N/A</c:v>
                </c:pt>
                <c:pt idx="12">
                  <c:v>#N/A</c:v>
                </c:pt>
                <c:pt idx="13">
                  <c:v>142</c:v>
                </c:pt>
                <c:pt idx="14">
                  <c:v>#N/A</c:v>
                </c:pt>
              </c:numCache>
            </c:numRef>
          </c:val>
          <c:smooth val="0"/>
          <c:extLst>
            <c:ext xmlns:c16="http://schemas.microsoft.com/office/drawing/2014/chart" uri="{C3380CC4-5D6E-409C-BE32-E72D297353CC}">
              <c16:uniqueId val="{00000008-D0F6-4C25-ABFB-ADC52C2DF45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4055</c:v>
                </c:pt>
                <c:pt idx="5">
                  <c:v>4431</c:v>
                </c:pt>
                <c:pt idx="8">
                  <c:v>4629</c:v>
                </c:pt>
                <c:pt idx="11">
                  <c:v>5443</c:v>
                </c:pt>
                <c:pt idx="14">
                  <c:v>5615</c:v>
                </c:pt>
              </c:numCache>
            </c:numRef>
          </c:val>
          <c:extLst>
            <c:ext xmlns:c16="http://schemas.microsoft.com/office/drawing/2014/chart" uri="{C3380CC4-5D6E-409C-BE32-E72D297353CC}">
              <c16:uniqueId val="{00000000-2A98-4874-B9FB-72674D6E587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2A98-4874-B9FB-72674D6E587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5479</c:v>
                </c:pt>
                <c:pt idx="5">
                  <c:v>5473</c:v>
                </c:pt>
                <c:pt idx="8">
                  <c:v>5486</c:v>
                </c:pt>
                <c:pt idx="11">
                  <c:v>5508</c:v>
                </c:pt>
                <c:pt idx="14">
                  <c:v>5375</c:v>
                </c:pt>
              </c:numCache>
            </c:numRef>
          </c:val>
          <c:extLst>
            <c:ext xmlns:c16="http://schemas.microsoft.com/office/drawing/2014/chart" uri="{C3380CC4-5D6E-409C-BE32-E72D297353CC}">
              <c16:uniqueId val="{00000002-2A98-4874-B9FB-72674D6E587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A98-4874-B9FB-72674D6E587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A98-4874-B9FB-72674D6E587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A98-4874-B9FB-72674D6E587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668</c:v>
                </c:pt>
                <c:pt idx="3">
                  <c:v>664</c:v>
                </c:pt>
                <c:pt idx="6">
                  <c:v>512</c:v>
                </c:pt>
                <c:pt idx="9">
                  <c:v>468</c:v>
                </c:pt>
                <c:pt idx="12">
                  <c:v>478</c:v>
                </c:pt>
              </c:numCache>
            </c:numRef>
          </c:val>
          <c:extLst>
            <c:ext xmlns:c16="http://schemas.microsoft.com/office/drawing/2014/chart" uri="{C3380CC4-5D6E-409C-BE32-E72D297353CC}">
              <c16:uniqueId val="{00000006-2A98-4874-B9FB-72674D6E587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342</c:v>
                </c:pt>
                <c:pt idx="3">
                  <c:v>320</c:v>
                </c:pt>
                <c:pt idx="6">
                  <c:v>282</c:v>
                </c:pt>
                <c:pt idx="9">
                  <c:v>244</c:v>
                </c:pt>
                <c:pt idx="12">
                  <c:v>210</c:v>
                </c:pt>
              </c:numCache>
            </c:numRef>
          </c:val>
          <c:extLst>
            <c:ext xmlns:c16="http://schemas.microsoft.com/office/drawing/2014/chart" uri="{C3380CC4-5D6E-409C-BE32-E72D297353CC}">
              <c16:uniqueId val="{00000007-2A98-4874-B9FB-72674D6E587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2282</c:v>
                </c:pt>
                <c:pt idx="3">
                  <c:v>2163</c:v>
                </c:pt>
                <c:pt idx="6">
                  <c:v>2051</c:v>
                </c:pt>
                <c:pt idx="9">
                  <c:v>1895</c:v>
                </c:pt>
                <c:pt idx="12">
                  <c:v>1738</c:v>
                </c:pt>
              </c:numCache>
            </c:numRef>
          </c:val>
          <c:extLst>
            <c:ext xmlns:c16="http://schemas.microsoft.com/office/drawing/2014/chart" uri="{C3380CC4-5D6E-409C-BE32-E72D297353CC}">
              <c16:uniqueId val="{00000008-2A98-4874-B9FB-72674D6E587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24</c:v>
                </c:pt>
                <c:pt idx="3">
                  <c:v>19</c:v>
                </c:pt>
                <c:pt idx="6">
                  <c:v>15</c:v>
                </c:pt>
                <c:pt idx="9">
                  <c:v>11</c:v>
                </c:pt>
                <c:pt idx="12">
                  <c:v>8</c:v>
                </c:pt>
              </c:numCache>
            </c:numRef>
          </c:val>
          <c:extLst>
            <c:ext xmlns:c16="http://schemas.microsoft.com/office/drawing/2014/chart" uri="{C3380CC4-5D6E-409C-BE32-E72D297353CC}">
              <c16:uniqueId val="{00000009-2A98-4874-B9FB-72674D6E587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3773</c:v>
                </c:pt>
                <c:pt idx="3">
                  <c:v>3578</c:v>
                </c:pt>
                <c:pt idx="6">
                  <c:v>4259</c:v>
                </c:pt>
                <c:pt idx="9">
                  <c:v>5241</c:v>
                </c:pt>
                <c:pt idx="12">
                  <c:v>5537</c:v>
                </c:pt>
              </c:numCache>
            </c:numRef>
          </c:val>
          <c:extLst>
            <c:ext xmlns:c16="http://schemas.microsoft.com/office/drawing/2014/chart" uri="{C3380CC4-5D6E-409C-BE32-E72D297353CC}">
              <c16:uniqueId val="{0000000A-2A98-4874-B9FB-72674D6E587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A98-4874-B9FB-72674D6E587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1620</c:v>
                </c:pt>
                <c:pt idx="1">
                  <c:v>1624</c:v>
                </c:pt>
                <c:pt idx="2">
                  <c:v>1628</c:v>
                </c:pt>
              </c:numCache>
            </c:numRef>
          </c:val>
          <c:extLst>
            <c:ext xmlns:c16="http://schemas.microsoft.com/office/drawing/2014/chart" uri="{C3380CC4-5D6E-409C-BE32-E72D297353CC}">
              <c16:uniqueId val="{00000000-BCCD-4AD6-9113-FFCB2B162BF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410</c:v>
                </c:pt>
                <c:pt idx="1">
                  <c:v>422</c:v>
                </c:pt>
                <c:pt idx="2">
                  <c:v>433</c:v>
                </c:pt>
              </c:numCache>
            </c:numRef>
          </c:val>
          <c:extLst>
            <c:ext xmlns:c16="http://schemas.microsoft.com/office/drawing/2014/chart" uri="{C3380CC4-5D6E-409C-BE32-E72D297353CC}">
              <c16:uniqueId val="{00000001-BCCD-4AD6-9113-FFCB2B162BF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3461</c:v>
                </c:pt>
                <c:pt idx="1">
                  <c:v>3466</c:v>
                </c:pt>
                <c:pt idx="2">
                  <c:v>3319</c:v>
                </c:pt>
              </c:numCache>
            </c:numRef>
          </c:val>
          <c:extLst>
            <c:ext xmlns:c16="http://schemas.microsoft.com/office/drawing/2014/chart" uri="{C3380CC4-5D6E-409C-BE32-E72D297353CC}">
              <c16:uniqueId val="{00000002-BCCD-4AD6-9113-FFCB2B162BF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{79D96FF4-D655-4970-95DA-3100AE996DFE}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F51-48C4-A0A0-38AF923013A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{DA3B253F-AA1F-4CC1-8F96-7AAFAB870BC1}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F51-48C4-A0A0-38AF923013A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{C3574486-7577-4B9A-AB80-C9F6EBEE5270}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F51-48C4-A0A0-38AF923013A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{AE6A818E-94C8-4676-BF64-10CE13D4A0B0}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F51-48C4-A0A0-38AF923013A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{BD504216-6D5D-4E37-BC00-1E655434A88E}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F51-48C4-A0A0-38AF923013A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{35670DE8-68E8-419B-8606-A46EE147C848}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F51-48C4-A0A0-38AF923013A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{73028FB9-3C0A-4791-8681-2E3C5AA31541}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F51-48C4-A0A0-38AF923013A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{80885496-960D-41F9-B00F-8ABF461C8A75}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F51-48C4-A0A0-38AF923013A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{3BEE1F0C-2D91-497F-92B7-17022F78C8FF}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F51-48C4-A0A0-38AF923013A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72.400000000000006</c:v>
                </c:pt>
                <c:pt idx="8">
                  <c:v>72.400000000000006</c:v>
                </c:pt>
                <c:pt idx="16">
                  <c:v>69.900000000000006</c:v>
                </c:pt>
                <c:pt idx="24">
                  <c:v>66.099999999999994</c:v>
                </c:pt>
                <c:pt idx="32">
                  <c:v>66.8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F51-48C4-A0A0-38AF923013A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{836CBE61-440F-4ACD-A4AE-7578A5EB9DEF}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F51-48C4-A0A0-38AF923013A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{0B2E5635-905D-4927-90B0-124FDF476E0F}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F51-48C4-A0A0-38AF923013A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{0EED11D5-A128-4465-BD6B-207D89474A80}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F51-48C4-A0A0-38AF923013A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{9C4DFCC1-28B9-4576-A5B0-29143598E969}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F51-48C4-A0A0-38AF923013A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{0AF8B92B-CD59-4610-AECB-831D0EB106C9}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F51-48C4-A0A0-38AF923013A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{2151E99F-98CB-4F4D-9871-7D3FB2DD886D}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F51-48C4-A0A0-38AF923013AC}"/>
                </c:ext>
              </c:extLst>
            </c:dLbl>
            <c:dLbl>
              <c:idx val="16"/>
              <c:layout>
                <c:manualLayout>
                  <c:x val="-3.9411791087503707E-2"/>
                  <c:y val="-4.511431505635204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{10124C82-E2D9-4ABB-8915-94A0568551B3}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F51-48C4-A0A0-38AF923013AC}"/>
                </c:ext>
              </c:extLst>
            </c:dLbl>
            <c:dLbl>
              <c:idx val="24"/>
              <c:layout>
                <c:manualLayout>
                  <c:x val="-2.4619710212964677E-2"/>
                  <c:y val="-8.436376915537831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{FE68AA76-F6ED-43F1-8981-3ECB89F0C745}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F51-48C4-A0A0-38AF923013A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{F1DA7F7D-7257-40E2-ADEF-F94B84C84DB9}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F51-48C4-A0A0-38AF923013A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66.2</c:v>
                </c:pt>
                <c:pt idx="16">
                  <c:v>67.099999999999994</c:v>
                </c:pt>
                <c:pt idx="24">
                  <c:v>67</c:v>
                </c:pt>
                <c:pt idx="32">
                  <c:v>68.2</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EF51-48C4-A0A0-38AF923013AC}"/>
            </c:ext>
          </c:extLst>
        </c:ser>
        <c:dLbls>
          <c:showLegendKey val="0"/>
          <c:showVal val="1"/>
          <c:showCatName val="0"/>
          <c:showSerName val="0"/>
          <c:showPercent val="0"/>
          <c:showBubbleSize val="0"/>
        </c:dLbls>
        <c:axId val="46179840"/>
        <c:axId val="46181760"/>
      </c:scatterChart>
      <c:valAx>
        <c:axId val="46179840"/>
        <c:scaling>
          <c:orientation val="maxMin"/>
          <c:max val="69"/>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{74600980-E46E-4106-81B5-9998A9D128F8}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5B9-4DCC-A43E-BFC496885F2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{23D2C979-90DA-4407-BC32-CEEC18C7EA00}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5B9-4DCC-A43E-BFC496885F2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{54399378-B7C2-4430-BD41-CB08540AD00C}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5B9-4DCC-A43E-BFC496885F2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{8A9DAFCB-33AB-4D44-B9F2-76F71A836E8B}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5B9-4DCC-A43E-BFC496885F2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{BD3FAFD7-EDD8-411E-90A1-F7A1E88BA1A5}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5B9-4DCC-A43E-BFC496885F2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{F1DA542F-D907-4631-9AD4-F79FC6A55CA1}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5B9-4DCC-A43E-BFC496885F2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{EB75B3E5-0D22-4098-ABC4-831E1E09DC23}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5B9-4DCC-A43E-BFC496885F2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{16A94EB3-C31E-4FAE-B4D2-CB89D1FC0ED7}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5B9-4DCC-A43E-BFC496885F2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{4232DDE2-4CFD-491C-920A-139D2C68D54E}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5B9-4DCC-A43E-BFC496885F2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7.9</c:v>
                </c:pt>
                <c:pt idx="8">
                  <c:v>8.1999999999999993</c:v>
                </c:pt>
                <c:pt idx="16">
                  <c:v>8.1999999999999993</c:v>
                </c:pt>
                <c:pt idx="24">
                  <c:v>7.7</c:v>
                </c:pt>
                <c:pt idx="32">
                  <c:v>6.8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5B9-4DCC-A43E-BFC496885F2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{EDC25C99-49AA-49A7-A1FA-BDDDEFEF7D40}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5B9-4DCC-A43E-BFC496885F2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{7B606AD5-3052-475C-8329-75211C2C60B0}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5B9-4DCC-A43E-BFC496885F2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{CD0AEA74-336B-452D-8823-320126AB4C20}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5B9-4DCC-A43E-BFC496885F2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{087B4759-1223-46AE-AC13-0A16264C2D84}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5B9-4DCC-A43E-BFC496885F2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{6DF50CC7-62E3-4C6A-A63D-4F81FF2EB451}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5B9-4DCC-A43E-BFC496885F2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{CDDDC074-8B80-4C7B-B06B-DBB0D8268B2F}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5B9-4DCC-A43E-BFC496885F2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{330F6084-438F-44F6-ADAD-3CAF71378725}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5B9-4DCC-A43E-BFC496885F2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{567A707D-6B56-4513-9795-C7F573FD8514}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5B9-4DCC-A43E-BFC496885F2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{5846D561-CA33-4C03-8C77-FC380078356C}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5B9-4DCC-A43E-BFC496885F2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55B9-4DCC-A43E-BFC496885F2F}"/>
            </c:ext>
          </c:extLst>
        </c:ser>
        <c:dLbls>
          <c:showLegendKey val="0"/>
          <c:showVal val="1"/>
          <c:showCatName val="0"/>
          <c:showSerName val="0"/>
          <c:showPercent val="0"/>
          <c:showBubbleSize val="0"/>
        </c:dLbls>
        <c:axId val="84219776"/>
        <c:axId val="84234240"/>
      </c:scatterChart>
      <c:valAx>
        <c:axId val="84219776"/>
        <c:scaling>
          <c:orientation val="maxMin"/>
          <c:max val="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岡山県奈義町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5,515
5,437
69.52
6,954,941
6,308,957
641,684
3,052,831
5,536,747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人口や企業数が増えないことで概ね横ばいである。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今後も税の徴収率の維持・向上、そして子育て支援</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や高齢者福祉、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定住化の促進</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など、魅力あるまちづくりに取組むことで</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人口維持を図り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自主財源の確保に努める。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129722</xdr:rowOff>
    </xdr:from>
    <xdr:to>
      <xdr:col>23</xdr:col>
      <xdr:colOff>133350</xdr:colOff>
      <xdr:row>43</xdr:row>
      <xdr:rowOff>129722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02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129722</xdr:rowOff>
    </xdr:from>
    <xdr:to>
      <xdr:col>19</xdr:col>
      <xdr:colOff>133350</xdr:colOff>
      <xdr:row>43</xdr:row>
      <xdr:rowOff>129722</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106741</xdr:rowOff>
    </xdr:from>
    <xdr:to>
      <xdr:col>15</xdr:col>
      <xdr:colOff>82550</xdr:colOff>
      <xdr:row>43</xdr:row>
      <xdr:rowOff>129722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79091"/>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106741</xdr:rowOff>
    </xdr:from>
    <xdr:to>
      <xdr:col>11</xdr:col>
      <xdr:colOff>31750</xdr:colOff>
      <xdr:row>43</xdr:row>
      <xdr:rowOff>106741</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790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123976</xdr:rowOff>
    </xdr:from>
    <xdr:to>
      <xdr:col>7</xdr:col>
      <xdr:colOff>31750</xdr:colOff>
      <xdr:row>43</xdr:row>
      <xdr:rowOff>54126</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64303</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09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78922</xdr:rowOff>
    </xdr:from>
    <xdr:to>
      <xdr:col>23</xdr:col>
      <xdr:colOff>184150</xdr:colOff>
      <xdr:row>44</xdr:row>
      <xdr:rowOff>9072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50999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2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78922</xdr:rowOff>
    </xdr:from>
    <xdr:to>
      <xdr:col>19</xdr:col>
      <xdr:colOff>184150</xdr:colOff>
      <xdr:row>44</xdr:row>
      <xdr:rowOff>9072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165299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37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78922</xdr:rowOff>
    </xdr:from>
    <xdr:to>
      <xdr:col>15</xdr:col>
      <xdr:colOff>133350</xdr:colOff>
      <xdr:row>44</xdr:row>
      <xdr:rowOff>9072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165299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55941</xdr:rowOff>
    </xdr:from>
    <xdr:to>
      <xdr:col>11</xdr:col>
      <xdr:colOff>82550</xdr:colOff>
      <xdr:row>43</xdr:row>
      <xdr:rowOff>157541</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142318</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14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55941</xdr:rowOff>
    </xdr:from>
    <xdr:to>
      <xdr:col>7</xdr:col>
      <xdr:colOff>31750</xdr:colOff>
      <xdr:row>43</xdr:row>
      <xdr:rowOff>157541</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142318</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14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昨年度と比較して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ポイント増加している。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人事院勧告に基づく正職員及び会計年度任用職員の人件費、</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昨今の物価高騰に伴う光熱水費</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や賄材料費など</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物件費</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の増加が主な要因である。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今後も、事務事業の効率化等の行財政改革を進めるとともに、一定水準の経常経費の抑制は継続して行い、比率の急激な増加に繋がらないように財政運営に努める。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2752</xdr:rowOff>
    </xdr:from>
    <xdr:to>
      <xdr:col>23</xdr:col>
      <xdr:colOff>133350</xdr:colOff>
      <xdr:row>61</xdr:row>
      <xdr:rowOff>69109</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461202"/>
          <a:ext cx="8382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166158</xdr:rowOff>
    </xdr:from>
    <xdr:to>
      <xdr:col>19</xdr:col>
      <xdr:colOff>133350</xdr:colOff>
      <xdr:row>61</xdr:row>
      <xdr:rowOff>2752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453158"/>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129963</xdr:rowOff>
    </xdr:from>
    <xdr:to>
      <xdr:col>15</xdr:col>
      <xdr:colOff>82550</xdr:colOff>
      <xdr:row>60</xdr:row>
      <xdr:rowOff>166158</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416963"/>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129963</xdr:rowOff>
    </xdr:from>
    <xdr:to>
      <xdr:col>11</xdr:col>
      <xdr:colOff>31750</xdr:colOff>
      <xdr:row>61</xdr:row>
      <xdr:rowOff>135467</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416963"/>
          <a:ext cx="889000" cy="17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88688</xdr:rowOff>
    </xdr:from>
    <xdr:to>
      <xdr:col>7</xdr:col>
      <xdr:colOff>31750</xdr:colOff>
      <xdr:row>62</xdr:row>
      <xdr:rowOff>18838</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547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3615</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633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18309</xdr:rowOff>
    </xdr:from>
    <xdr:to>
      <xdr:col>23</xdr:col>
      <xdr:colOff>184150</xdr:colOff>
      <xdr:row>61</xdr:row>
      <xdr:rowOff>119909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7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34836</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321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123402</xdr:rowOff>
    </xdr:from>
    <xdr:to>
      <xdr:col>19</xdr:col>
      <xdr:colOff>184150</xdr:colOff>
      <xdr:row>61</xdr:row>
      <xdr:rowOff>53552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1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63729</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1792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115358</xdr:rowOff>
    </xdr:from>
    <xdr:to>
      <xdr:col>15</xdr:col>
      <xdr:colOff>133350</xdr:colOff>
      <xdr:row>61</xdr:row>
      <xdr:rowOff>45508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0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55685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171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79163</xdr:rowOff>
    </xdr:from>
    <xdr:to>
      <xdr:col>11</xdr:col>
      <xdr:colOff>82550</xdr:colOff>
      <xdr:row>61</xdr:row>
      <xdr:rowOff>9313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19490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84667</xdr:rowOff>
    </xdr:from>
    <xdr:to>
      <xdr:col>7</xdr:col>
      <xdr:colOff>31750</xdr:colOff>
      <xdr:row>62</xdr:row>
      <xdr:rowOff>14817</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24994</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31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[349,024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昨年度と比較して約</a:t>
          </a:r>
          <a:r>
            <a:rPr kumimoji="1" lang="en-US" altLang="ja-JP" sz="1300">
              <a:solidFill>
                <a:schemeClr val="tx1"/>
              </a:solidFill>
              <a:latin typeface="ＭＳ Ｐゴシック" panose="020B0600070205080204" pitchFamily="50" charset="-128"/>
              <a:ea typeface="ＭＳ Ｐゴシック" panose="020B0600070205080204" pitchFamily="50" charset="-128"/>
            </a:rPr>
            <a:t>8.1</a:t>
          </a:r>
          <a:r>
            <a:rPr kumimoji="1" lang="ja-JP" altLang="en-US" sz="1300">
              <a:solidFill>
                <a:schemeClr val="tx1"/>
              </a:solidFill>
              <a:latin typeface="ＭＳ Ｐゴシック" panose="020B0600070205080204" pitchFamily="50" charset="-128"/>
              <a:ea typeface="ＭＳ Ｐゴシック" panose="020B0600070205080204" pitchFamily="50" charset="-128"/>
            </a:rPr>
            <a:t>％増加している。人事院勧告に基づく職員給与の改定や会計年度任用職員への勤勉手当支給開始に伴い人件費が約</a:t>
          </a:r>
          <a:r>
            <a:rPr kumimoji="1" lang="en-US" altLang="ja-JP" sz="1300">
              <a:solidFill>
                <a:schemeClr val="tx1"/>
              </a:solidFill>
              <a:latin typeface="ＭＳ Ｐゴシック" panose="020B0600070205080204" pitchFamily="50" charset="-128"/>
              <a:ea typeface="ＭＳ Ｐゴシック" panose="020B0600070205080204" pitchFamily="50" charset="-128"/>
            </a:rPr>
            <a:t>15.4</a:t>
          </a:r>
          <a:r>
            <a:rPr kumimoji="1" lang="ja-JP" altLang="en-US" sz="1300">
              <a:solidFill>
                <a:schemeClr val="tx1"/>
              </a:solidFill>
              <a:latin typeface="ＭＳ Ｐゴシック" panose="020B0600070205080204" pitchFamily="50" charset="-128"/>
              <a:ea typeface="ＭＳ Ｐゴシック" panose="020B0600070205080204" pitchFamily="50" charset="-128"/>
            </a:rPr>
            <a:t>％増加したことが主な要因である。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また、昨今の物価高騰の影響を受ける中、今後の事業費を見通すことは困難であるが、他の事業と同様に効率を図り、費用の抑制に努めたい。</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1395</xdr:rowOff>
    </xdr:from>
    <xdr:to>
      <xdr:col>23</xdr:col>
      <xdr:colOff>133350</xdr:colOff>
      <xdr:row>82</xdr:row>
      <xdr:rowOff>22498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60295"/>
          <a:ext cx="838200" cy="2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144621</xdr:rowOff>
    </xdr:from>
    <xdr:to>
      <xdr:col>19</xdr:col>
      <xdr:colOff>133350</xdr:colOff>
      <xdr:row>82</xdr:row>
      <xdr:rowOff>1395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32071"/>
          <a:ext cx="889000" cy="28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128919</xdr:rowOff>
    </xdr:from>
    <xdr:to>
      <xdr:col>15</xdr:col>
      <xdr:colOff>82550</xdr:colOff>
      <xdr:row>81</xdr:row>
      <xdr:rowOff>144621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16369"/>
          <a:ext cx="889000" cy="1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124366</xdr:rowOff>
    </xdr:from>
    <xdr:to>
      <xdr:col>11</xdr:col>
      <xdr:colOff>31750</xdr:colOff>
      <xdr:row>81</xdr:row>
      <xdr:rowOff>128919</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11816"/>
          <a:ext cx="889000" cy="4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74961</xdr:rowOff>
    </xdr:from>
    <xdr:to>
      <xdr:col>7</xdr:col>
      <xdr:colOff>31750</xdr:colOff>
      <xdr:row>82</xdr:row>
      <xdr:rowOff>5111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6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161338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48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143148</xdr:rowOff>
    </xdr:from>
    <xdr:to>
      <xdr:col>23</xdr:col>
      <xdr:colOff>184150</xdr:colOff>
      <xdr:row>82</xdr:row>
      <xdr:rowOff>73298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3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115225</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02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122045</xdr:rowOff>
    </xdr:from>
    <xdr:to>
      <xdr:col>19</xdr:col>
      <xdr:colOff>184150</xdr:colOff>
      <xdr:row>82</xdr:row>
      <xdr:rowOff>52195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0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36972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095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93821</xdr:rowOff>
    </xdr:from>
    <xdr:to>
      <xdr:col>15</xdr:col>
      <xdr:colOff>133350</xdr:colOff>
      <xdr:row>82</xdr:row>
      <xdr:rowOff>23971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8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34148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50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78119</xdr:rowOff>
    </xdr:from>
    <xdr:to>
      <xdr:col>11</xdr:col>
      <xdr:colOff>82550</xdr:colOff>
      <xdr:row>82</xdr:row>
      <xdr:rowOff>8269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6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18446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34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73566</xdr:rowOff>
    </xdr:from>
    <xdr:to>
      <xdr:col>7</xdr:col>
      <xdr:colOff>31750</xdr:colOff>
      <xdr:row>82</xdr:row>
      <xdr:rowOff>3716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6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13893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2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人事院勧告を遵守した給与改定等を行っており、平均的な水準が維持されるものと予想される。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69145</xdr:rowOff>
    </xdr:from>
    <xdr:to>
      <xdr:col>81</xdr:col>
      <xdr:colOff>44450</xdr:colOff>
      <xdr:row>85</xdr:row>
      <xdr:rowOff>85372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470945"/>
          <a:ext cx="838200" cy="18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69145</xdr:rowOff>
    </xdr:from>
    <xdr:to>
      <xdr:col>77</xdr:col>
      <xdr:colOff>44450</xdr:colOff>
      <xdr:row>84</xdr:row>
      <xdr:rowOff>82550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4709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84</xdr:row>
      <xdr:rowOff>82550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484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82550</xdr:rowOff>
    </xdr:from>
    <xdr:to>
      <xdr:col>68</xdr:col>
      <xdr:colOff>152400</xdr:colOff>
      <xdr:row>84</xdr:row>
      <xdr:rowOff>95955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4843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45155</xdr:rowOff>
    </xdr:from>
    <xdr:to>
      <xdr:col>64</xdr:col>
      <xdr:colOff>152400</xdr:colOff>
      <xdr:row>84</xdr:row>
      <xdr:rowOff>146755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156932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34572</xdr:rowOff>
    </xdr:from>
    <xdr:to>
      <xdr:col>81</xdr:col>
      <xdr:colOff>95250</xdr:colOff>
      <xdr:row>85</xdr:row>
      <xdr:rowOff>136172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6649</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579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18345</xdr:rowOff>
    </xdr:from>
    <xdr:to>
      <xdr:col>77</xdr:col>
      <xdr:colOff>95250</xdr:colOff>
      <xdr:row>84</xdr:row>
      <xdr:rowOff>119945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42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130122</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189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31750</xdr:rowOff>
    </xdr:from>
    <xdr:to>
      <xdr:col>68</xdr:col>
      <xdr:colOff>203200</xdr:colOff>
      <xdr:row>84</xdr:row>
      <xdr:rowOff>133350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143527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45155</xdr:rowOff>
    </xdr:from>
    <xdr:to>
      <xdr:col>64</xdr:col>
      <xdr:colOff>152400</xdr:colOff>
      <xdr:row>84</xdr:row>
      <xdr:rowOff>146755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4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131532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53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現在の職員定員は町の行政サービスを維持していくうえで、最低限を確保しているという認識である。しかしながら、地方創生関連やＤＸ推進など業務量は増加傾向にある上、ベテラン職員の早期退職や中途退職に伴い職員の平均年齢が若くなっていることから、安定した採用を継続し、職員の資質向上にも注力しなければならない。</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79693</xdr:rowOff>
    </xdr:from>
    <xdr:to>
      <xdr:col>81</xdr:col>
      <xdr:colOff>44450</xdr:colOff>
      <xdr:row>61</xdr:row>
      <xdr:rowOff>81979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366693"/>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79693</xdr:rowOff>
    </xdr:from>
    <xdr:to>
      <xdr:col>77</xdr:col>
      <xdr:colOff>44450</xdr:colOff>
      <xdr:row>60</xdr:row>
      <xdr:rowOff>170180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366693"/>
          <a:ext cx="8890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169576</xdr:rowOff>
    </xdr:from>
    <xdr:to>
      <xdr:col>72</xdr:col>
      <xdr:colOff>203200</xdr:colOff>
      <xdr:row>60</xdr:row>
      <xdr:rowOff>170180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56576"/>
          <a:ext cx="889000"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160528</xdr:rowOff>
    </xdr:from>
    <xdr:to>
      <xdr:col>68</xdr:col>
      <xdr:colOff>152400</xdr:colOff>
      <xdr:row>60</xdr:row>
      <xdr:rowOff>169576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47528"/>
          <a:ext cx="889000" cy="9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80772</xdr:rowOff>
    </xdr:from>
    <xdr:to>
      <xdr:col>64</xdr:col>
      <xdr:colOff>152400</xdr:colOff>
      <xdr:row>61</xdr:row>
      <xdr:rowOff>10922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67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21099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36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31179</xdr:rowOff>
    </xdr:from>
    <xdr:to>
      <xdr:col>81</xdr:col>
      <xdr:colOff>95250</xdr:colOff>
      <xdr:row>61</xdr:row>
      <xdr:rowOff>132779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48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3256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61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28893</xdr:rowOff>
    </xdr:from>
    <xdr:to>
      <xdr:col>77</xdr:col>
      <xdr:colOff>95250</xdr:colOff>
      <xdr:row>60</xdr:row>
      <xdr:rowOff>130493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31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140670</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84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119380</xdr:rowOff>
    </xdr:from>
    <xdr:to>
      <xdr:col>73</xdr:col>
      <xdr:colOff>44450</xdr:colOff>
      <xdr:row>61</xdr:row>
      <xdr:rowOff>49530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118776</xdr:rowOff>
    </xdr:from>
    <xdr:to>
      <xdr:col>68</xdr:col>
      <xdr:colOff>203200</xdr:colOff>
      <xdr:row>61</xdr:row>
      <xdr:rowOff>48926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0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33703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492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109728</xdr:rowOff>
    </xdr:from>
    <xdr:to>
      <xdr:col>64</xdr:col>
      <xdr:colOff>152400</xdr:colOff>
      <xdr:row>61</xdr:row>
      <xdr:rowOff>39878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9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24655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48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22</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積極的に活用している過疎対策事業債の借入額の増加により、今後、起債残高の上昇と併せて、元利償還金の負担額は上昇する見込みである。今後、償還ピークを迎える中学校建替とこども園建設事業の実施に係る元利償還金については、特定財源として償還基金を確保していることから大きな影響はない見込みであるが、償還と借入のバランスを取りながら、適正な起債管理を行っ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42418</xdr:rowOff>
    </xdr:from>
    <xdr:to>
      <xdr:col>81</xdr:col>
      <xdr:colOff>44450</xdr:colOff>
      <xdr:row>41</xdr:row>
      <xdr:rowOff>85852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071868"/>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85852</xdr:rowOff>
    </xdr:from>
    <xdr:to>
      <xdr:col>77</xdr:col>
      <xdr:colOff>44450</xdr:colOff>
      <xdr:row>41</xdr:row>
      <xdr:rowOff>109982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115302"/>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109982</xdr:rowOff>
    </xdr:from>
    <xdr:to>
      <xdr:col>72</xdr:col>
      <xdr:colOff>203200</xdr:colOff>
      <xdr:row>41</xdr:row>
      <xdr:rowOff>109982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1394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95504</xdr:rowOff>
    </xdr:from>
    <xdr:to>
      <xdr:col>68</xdr:col>
      <xdr:colOff>152400</xdr:colOff>
      <xdr:row>41</xdr:row>
      <xdr:rowOff>109982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12495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88138</xdr:rowOff>
    </xdr:from>
    <xdr:to>
      <xdr:col>64</xdr:col>
      <xdr:colOff>152400</xdr:colOff>
      <xdr:row>42</xdr:row>
      <xdr:rowOff>18288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11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3065</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20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163068</xdr:rowOff>
    </xdr:from>
    <xdr:to>
      <xdr:col>81</xdr:col>
      <xdr:colOff>95250</xdr:colOff>
      <xdr:row>41</xdr:row>
      <xdr:rowOff>93218</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8145</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35052</xdr:rowOff>
    </xdr:from>
    <xdr:to>
      <xdr:col>77</xdr:col>
      <xdr:colOff>95250</xdr:colOff>
      <xdr:row>41</xdr:row>
      <xdr:rowOff>136652</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6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59182</xdr:rowOff>
    </xdr:from>
    <xdr:to>
      <xdr:col>73</xdr:col>
      <xdr:colOff>44450</xdr:colOff>
      <xdr:row>41</xdr:row>
      <xdr:rowOff>160782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170959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85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59182</xdr:rowOff>
    </xdr:from>
    <xdr:to>
      <xdr:col>68</xdr:col>
      <xdr:colOff>203200</xdr:colOff>
      <xdr:row>41</xdr:row>
      <xdr:rowOff>160782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145559</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17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44704</xdr:rowOff>
    </xdr:from>
    <xdr:to>
      <xdr:col>64</xdr:col>
      <xdr:colOff>152400</xdr:colOff>
      <xdr:row>41</xdr:row>
      <xdr:rowOff>146304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07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156481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843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年度に将来負担比率は</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となり、継続して</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が維持できている。計画的な基金の造成や過疎対策事業債の活用による基準財政需要額公債費の増加が主な要因となっている。</a:t>
          </a:r>
        </a:p>
        <a:p>
          <a:r>
            <a:rPr kumimoji="1" lang="ja-JP" altLang="en-US" sz="1300">
              <a:latin typeface="ＭＳ Ｐゴシック" panose="020B0600070205080204" pitchFamily="50" charset="-128"/>
              <a:ea typeface="ＭＳ Ｐゴシック" panose="020B0600070205080204" pitchFamily="50" charset="-128"/>
            </a:rPr>
            <a:t>今後も大規模ハード事業等の実施に際しては、町の財源余力を加味し、後世への負担が大きくならないように、繰越金を財源とした計画的な基金造成や過疎対策事業債等の有利な起債を活用して財源確保し、健全な財政運営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136596</xdr:rowOff>
    </xdr:from>
    <xdr:to>
      <xdr:col>64</xdr:col>
      <xdr:colOff>152400</xdr:colOff>
      <xdr:row>14</xdr:row>
      <xdr:rowOff>66746</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65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76923</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134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岡山県奈義町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5,515
5,437
69.52
6,954,941
6,308,957
641,684
3,052,831
5,536,747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昨年度と比較して</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ポイント増加している。令和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年度から会計年度任用職員制度の改正に伴い、勤勉手当が支給開始となったことが大幅な増加の要因である。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56134</xdr:rowOff>
    </xdr:from>
    <xdr:to>
      <xdr:col>24</xdr:col>
      <xdr:colOff>25400</xdr:colOff>
      <xdr:row>38</xdr:row>
      <xdr:rowOff>12700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99784"/>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56134</xdr:rowOff>
    </xdr:from>
    <xdr:to>
      <xdr:col>19</xdr:col>
      <xdr:colOff>187325</xdr:colOff>
      <xdr:row>37</xdr:row>
      <xdr:rowOff>74422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9978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74422</xdr:rowOff>
    </xdr:from>
    <xdr:to>
      <xdr:col>15</xdr:col>
      <xdr:colOff>98425</xdr:colOff>
      <xdr:row>37</xdr:row>
      <xdr:rowOff>124714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41807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124714</xdr:rowOff>
    </xdr:from>
    <xdr:to>
      <xdr:col>11</xdr:col>
      <xdr:colOff>9525</xdr:colOff>
      <xdr:row>38</xdr:row>
      <xdr:rowOff>53848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6836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105427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5334</xdr:rowOff>
    </xdr:from>
    <xdr:to>
      <xdr:col>20</xdr:col>
      <xdr:colOff>38100</xdr:colOff>
      <xdr:row>37</xdr:row>
      <xdr:rowOff>106934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23622</xdr:rowOff>
    </xdr:from>
    <xdr:to>
      <xdr:col>15</xdr:col>
      <xdr:colOff>149225</xdr:colOff>
      <xdr:row>37</xdr:row>
      <xdr:rowOff>125222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109999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73914</xdr:rowOff>
    </xdr:from>
    <xdr:to>
      <xdr:col>11</xdr:col>
      <xdr:colOff>60325</xdr:colOff>
      <xdr:row>38</xdr:row>
      <xdr:rowOff>4064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160291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3048</xdr:rowOff>
    </xdr:from>
    <xdr:to>
      <xdr:col>6</xdr:col>
      <xdr:colOff>171450</xdr:colOff>
      <xdr:row>38</xdr:row>
      <xdr:rowOff>104648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89425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昨今の物価高騰に伴う光熱水費や賄材料費などの需用費の増加により、物件費全体では昨年度と比較して</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増加している。行財政改革の一環で、外部委託可能な事務・事業は外部への委託を進めていることから、今後、更に物件費の増加が想定されるため、事務費等の見直しを行い、良好な数値が維持できるよう経費節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144145</xdr:rowOff>
    </xdr:from>
    <xdr:to>
      <xdr:col>82</xdr:col>
      <xdr:colOff>107950</xdr:colOff>
      <xdr:row>15</xdr:row>
      <xdr:rowOff>144145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544445"/>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132715</xdr:rowOff>
    </xdr:from>
    <xdr:to>
      <xdr:col>78</xdr:col>
      <xdr:colOff>69850</xdr:colOff>
      <xdr:row>14</xdr:row>
      <xdr:rowOff>144145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3301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46990</xdr:rowOff>
    </xdr:from>
    <xdr:to>
      <xdr:col>73</xdr:col>
      <xdr:colOff>180975</xdr:colOff>
      <xdr:row>14</xdr:row>
      <xdr:rowOff>132715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4729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46990</xdr:rowOff>
    </xdr:from>
    <xdr:to>
      <xdr:col>69</xdr:col>
      <xdr:colOff>92075</xdr:colOff>
      <xdr:row>14</xdr:row>
      <xdr:rowOff>121285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4729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161925</xdr:rowOff>
    </xdr:from>
    <xdr:to>
      <xdr:col>65</xdr:col>
      <xdr:colOff>53975</xdr:colOff>
      <xdr:row>15</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6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76852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48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93345</xdr:rowOff>
    </xdr:from>
    <xdr:to>
      <xdr:col>82</xdr:col>
      <xdr:colOff>158750</xdr:colOff>
      <xdr:row>16</xdr:row>
      <xdr:rowOff>23495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6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65422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63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93345</xdr:rowOff>
    </xdr:from>
    <xdr:to>
      <xdr:col>78</xdr:col>
      <xdr:colOff>120650</xdr:colOff>
      <xdr:row>15</xdr:row>
      <xdr:rowOff>23495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49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33672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262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81915</xdr:rowOff>
    </xdr:from>
    <xdr:to>
      <xdr:col>74</xdr:col>
      <xdr:colOff>31750</xdr:colOff>
      <xdr:row>15</xdr:row>
      <xdr:rowOff>12065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8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22242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25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167640</xdr:rowOff>
    </xdr:from>
    <xdr:to>
      <xdr:col>69</xdr:col>
      <xdr:colOff>142875</xdr:colOff>
      <xdr:row>14</xdr:row>
      <xdr:rowOff>97790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9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107967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6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70485</xdr:rowOff>
    </xdr:from>
    <xdr:to>
      <xdr:col>65</xdr:col>
      <xdr:colOff>53975</xdr:colOff>
      <xdr:row>15</xdr:row>
      <xdr:rowOff>635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7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10812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3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昨年度と比較して</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増加している。高齢化による介護給付等も増加しており、扶助費は今後も増加することが想定されるため、町民が暮らし易いまちづくりを推進するにあたり、介護予防や精神面を含む健康づくりに注視して扶助費の抑制を図りたい。</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165100</xdr:rowOff>
    </xdr:from>
    <xdr:to>
      <xdr:col>24</xdr:col>
      <xdr:colOff>25400</xdr:colOff>
      <xdr:row>56</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423400"/>
          <a:ext cx="8382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165100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2710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54</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27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56</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271000"/>
          <a:ext cx="889000" cy="43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19050</xdr:rowOff>
    </xdr:from>
    <xdr:to>
      <xdr:col>24</xdr:col>
      <xdr:colOff>76200</xdr:colOff>
      <xdr:row>56</xdr:row>
      <xdr:rowOff>120650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162577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114300</xdr:rowOff>
    </xdr:from>
    <xdr:to>
      <xdr:col>20</xdr:col>
      <xdr:colOff>38100</xdr:colOff>
      <xdr:row>55</xdr:row>
      <xdr:rowOff>44450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54627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4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昨年度と比較して</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ポイント減少している。今後は横ばいが続く見込みであるが、繰出金が増加傾向にならないよう注視していく必要がある。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37846</xdr:rowOff>
    </xdr:from>
    <xdr:to>
      <xdr:col>82</xdr:col>
      <xdr:colOff>107950</xdr:colOff>
      <xdr:row>55</xdr:row>
      <xdr:rowOff>156718</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467596"/>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129286</xdr:rowOff>
    </xdr:from>
    <xdr:to>
      <xdr:col>78</xdr:col>
      <xdr:colOff>69850</xdr:colOff>
      <xdr:row>55</xdr:row>
      <xdr:rowOff>156718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5590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92710</xdr:rowOff>
    </xdr:from>
    <xdr:to>
      <xdr:col>73</xdr:col>
      <xdr:colOff>180975</xdr:colOff>
      <xdr:row>55</xdr:row>
      <xdr:rowOff>129286</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52246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92710</xdr:rowOff>
    </xdr:from>
    <xdr:to>
      <xdr:col>69</xdr:col>
      <xdr:colOff>92075</xdr:colOff>
      <xdr:row>56</xdr:row>
      <xdr:rowOff>113284</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522460"/>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110490</xdr:rowOff>
    </xdr:from>
    <xdr:to>
      <xdr:col>65</xdr:col>
      <xdr:colOff>53975</xdr:colOff>
      <xdr:row>58</xdr:row>
      <xdr:rowOff>40640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88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25417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158496</xdr:rowOff>
    </xdr:from>
    <xdr:to>
      <xdr:col>82</xdr:col>
      <xdr:colOff>158750</xdr:colOff>
      <xdr:row>55</xdr:row>
      <xdr:rowOff>88646</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41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3573</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26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105918</xdr:rowOff>
    </xdr:from>
    <xdr:to>
      <xdr:col>78</xdr:col>
      <xdr:colOff>120650</xdr:colOff>
      <xdr:row>56</xdr:row>
      <xdr:rowOff>36068</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53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46245</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304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78486</xdr:rowOff>
    </xdr:from>
    <xdr:to>
      <xdr:col>74</xdr:col>
      <xdr:colOff>31750</xdr:colOff>
      <xdr:row>56</xdr:row>
      <xdr:rowOff>8636</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5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18813</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27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41910</xdr:rowOff>
    </xdr:from>
    <xdr:to>
      <xdr:col>69</xdr:col>
      <xdr:colOff>142875</xdr:colOff>
      <xdr:row>55</xdr:row>
      <xdr:rowOff>143510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153687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62484</xdr:rowOff>
    </xdr:from>
    <xdr:to>
      <xdr:col>65</xdr:col>
      <xdr:colOff>53975</xdr:colOff>
      <xdr:row>56</xdr:row>
      <xdr:rowOff>164084</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66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2811</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43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昨年度と比較して</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ポイント減少している。令和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まで実施していた新型コロナウイルス感染症事業を整理したことが要因である。今後は、町独自の補助金等については、国県等の補助制度を積極的に活用し、町民へ還元する施策や町の発展に繋がる費用対効果の高い補助制度を今後も検討していく。</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85852</xdr:rowOff>
    </xdr:from>
    <xdr:to>
      <xdr:col>82</xdr:col>
      <xdr:colOff>107950</xdr:colOff>
      <xdr:row>39</xdr:row>
      <xdr:rowOff>5842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600952"/>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159004</xdr:rowOff>
    </xdr:from>
    <xdr:to>
      <xdr:col>78</xdr:col>
      <xdr:colOff>69850</xdr:colOff>
      <xdr:row>39</xdr:row>
      <xdr:rowOff>5842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6741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127000</xdr:rowOff>
    </xdr:from>
    <xdr:to>
      <xdr:col>73</xdr:col>
      <xdr:colOff>180975</xdr:colOff>
      <xdr:row>38</xdr:row>
      <xdr:rowOff>159004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6421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127000</xdr:rowOff>
    </xdr:from>
    <xdr:to>
      <xdr:col>69</xdr:col>
      <xdr:colOff>92075</xdr:colOff>
      <xdr:row>38</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6421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35052</xdr:rowOff>
    </xdr:from>
    <xdr:to>
      <xdr:col>82</xdr:col>
      <xdr:colOff>158750</xdr:colOff>
      <xdr:row>38</xdr:row>
      <xdr:rowOff>136652</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7129</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126492</xdr:rowOff>
    </xdr:from>
    <xdr:to>
      <xdr:col>78</xdr:col>
      <xdr:colOff>120650</xdr:colOff>
      <xdr:row>39</xdr:row>
      <xdr:rowOff>56642</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64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41419</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727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108204</xdr:rowOff>
    </xdr:from>
    <xdr:to>
      <xdr:col>74</xdr:col>
      <xdr:colOff>31750</xdr:colOff>
      <xdr:row>39</xdr:row>
      <xdr:rowOff>38354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23131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70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76200</xdr:rowOff>
    </xdr:from>
    <xdr:to>
      <xdr:col>69</xdr:col>
      <xdr:colOff>142875</xdr:colOff>
      <xdr:row>39</xdr:row>
      <xdr:rowOff>6350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162577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99060</xdr:rowOff>
    </xdr:from>
    <xdr:to>
      <xdr:col>65</xdr:col>
      <xdr:colOff>53975</xdr:colOff>
      <xdr:row>39</xdr:row>
      <xdr:rowOff>29210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13987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ポイント減少しているが、今後、中学校・こども園建設事業に伴う借入の償還が開始されれば急激に増加する。</a:t>
          </a:r>
        </a:p>
        <a:p>
          <a:r>
            <a:rPr kumimoji="1" lang="ja-JP" altLang="en-US" sz="1300">
              <a:latin typeface="ＭＳ Ｐゴシック" panose="020B0600070205080204" pitchFamily="50" charset="-128"/>
              <a:ea typeface="ＭＳ Ｐゴシック" panose="020B0600070205080204" pitchFamily="50" charset="-128"/>
            </a:rPr>
            <a:t>公債費の増加に備え減債基金に毎年積み増しを行っており、更に中学校・こども園建設事業に係る償還用の基金も造成しているため、繰入を適切に行い、歳出の圧迫を緩和させたい。</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81280</xdr:rowOff>
    </xdr:from>
    <xdr:to>
      <xdr:col>24</xdr:col>
      <xdr:colOff>25400</xdr:colOff>
      <xdr:row>75</xdr:row>
      <xdr:rowOff>100330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294003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100330</xdr:rowOff>
    </xdr:from>
    <xdr:to>
      <xdr:col>19</xdr:col>
      <xdr:colOff>187325</xdr:colOff>
      <xdr:row>75</xdr:row>
      <xdr:rowOff>134620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29590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123190</xdr:rowOff>
    </xdr:from>
    <xdr:to>
      <xdr:col>15</xdr:col>
      <xdr:colOff>98425</xdr:colOff>
      <xdr:row>75</xdr:row>
      <xdr:rowOff>134620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29819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123190</xdr:rowOff>
    </xdr:from>
    <xdr:to>
      <xdr:col>11</xdr:col>
      <xdr:colOff>9525</xdr:colOff>
      <xdr:row>75</xdr:row>
      <xdr:rowOff>138430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29819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30480</xdr:rowOff>
    </xdr:from>
    <xdr:to>
      <xdr:col>24</xdr:col>
      <xdr:colOff>76200</xdr:colOff>
      <xdr:row>75</xdr:row>
      <xdr:rowOff>132080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47007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73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49530</xdr:rowOff>
    </xdr:from>
    <xdr:to>
      <xdr:col>20</xdr:col>
      <xdr:colOff>38100</xdr:colOff>
      <xdr:row>75</xdr:row>
      <xdr:rowOff>151130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161307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677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83820</xdr:rowOff>
    </xdr:from>
    <xdr:to>
      <xdr:col>15</xdr:col>
      <xdr:colOff>149225</xdr:colOff>
      <xdr:row>76</xdr:row>
      <xdr:rowOff>13970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24147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72390</xdr:rowOff>
    </xdr:from>
    <xdr:to>
      <xdr:col>11</xdr:col>
      <xdr:colOff>60325</xdr:colOff>
      <xdr:row>76</xdr:row>
      <xdr:rowOff>2539</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12717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87630</xdr:rowOff>
    </xdr:from>
    <xdr:to>
      <xdr:col>6</xdr:col>
      <xdr:colOff>171450</xdr:colOff>
      <xdr:row>76</xdr:row>
      <xdr:rowOff>17780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27957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昨年度から</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ポイント増加している。公債費以外の経常収支比率が全体的に増加しているが、人事院勧告に基づく職員の給与改定や昨今の物価高騰によるものと考えられる。今後も良好な数値が維持できるよう努める。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163576</xdr:rowOff>
    </xdr:from>
    <xdr:to>
      <xdr:col>82</xdr:col>
      <xdr:colOff>107950</xdr:colOff>
      <xdr:row>75</xdr:row>
      <xdr:rowOff>78994</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850876"/>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133858</xdr:rowOff>
    </xdr:from>
    <xdr:to>
      <xdr:col>78</xdr:col>
      <xdr:colOff>69850</xdr:colOff>
      <xdr:row>74</xdr:row>
      <xdr:rowOff>163576</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82115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99568</xdr:rowOff>
    </xdr:from>
    <xdr:to>
      <xdr:col>73</xdr:col>
      <xdr:colOff>180975</xdr:colOff>
      <xdr:row>74</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78686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99568</xdr:rowOff>
    </xdr:from>
    <xdr:to>
      <xdr:col>69</xdr:col>
      <xdr:colOff>92075</xdr:colOff>
      <xdr:row>75</xdr:row>
      <xdr:rowOff>120142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786868"/>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3048</xdr:rowOff>
    </xdr:from>
    <xdr:to>
      <xdr:col>65</xdr:col>
      <xdr:colOff>53975</xdr:colOff>
      <xdr:row>75</xdr:row>
      <xdr:rowOff>104648</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86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114825</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630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28194</xdr:rowOff>
    </xdr:from>
    <xdr:to>
      <xdr:col>82</xdr:col>
      <xdr:colOff>158750</xdr:colOff>
      <xdr:row>75</xdr:row>
      <xdr:rowOff>129794</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8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271</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85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112776</xdr:rowOff>
    </xdr:from>
    <xdr:to>
      <xdr:col>78</xdr:col>
      <xdr:colOff>120650</xdr:colOff>
      <xdr:row>75</xdr:row>
      <xdr:rowOff>42926</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83058</xdr:rowOff>
    </xdr:from>
    <xdr:to>
      <xdr:col>74</xdr:col>
      <xdr:colOff>31750</xdr:colOff>
      <xdr:row>75</xdr:row>
      <xdr:rowOff>13208</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77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169435</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856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48768</xdr:rowOff>
    </xdr:from>
    <xdr:to>
      <xdr:col>69</xdr:col>
      <xdr:colOff>142875</xdr:colOff>
      <xdr:row>74</xdr:row>
      <xdr:rowOff>150368</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7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135145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822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69342</xdr:rowOff>
    </xdr:from>
    <xdr:to>
      <xdr:col>65</xdr:col>
      <xdr:colOff>53975</xdr:colOff>
      <xdr:row>75</xdr:row>
      <xdr:rowOff>170942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155719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01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岡山県奈義町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46723</xdr:rowOff>
    </xdr:from>
    <xdr:to>
      <xdr:col>29</xdr:col>
      <xdr:colOff>127000</xdr:colOff>
      <xdr:row>17</xdr:row>
      <xdr:rowOff>82065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37548"/>
          <a:ext cx="647700" cy="2067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82065</xdr:rowOff>
    </xdr:from>
    <xdr:to>
      <xdr:col>26</xdr:col>
      <xdr:colOff>50800</xdr:colOff>
      <xdr:row>17</xdr:row>
      <xdr:rowOff>102319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44340"/>
          <a:ext cx="698500" cy="202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100696</xdr:rowOff>
    </xdr:from>
    <xdr:to>
      <xdr:col>22</xdr:col>
      <xdr:colOff>114300</xdr:colOff>
      <xdr:row>17</xdr:row>
      <xdr:rowOff>102319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062971"/>
          <a:ext cx="698500" cy="16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100696</xdr:rowOff>
    </xdr:from>
    <xdr:to>
      <xdr:col>18</xdr:col>
      <xdr:colOff>177800</xdr:colOff>
      <xdr:row>17</xdr:row>
      <xdr:rowOff>143315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62971"/>
          <a:ext cx="698500" cy="426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165247</xdr:rowOff>
    </xdr:from>
    <xdr:to>
      <xdr:col>15</xdr:col>
      <xdr:colOff>101600</xdr:colOff>
      <xdr:row>18</xdr:row>
      <xdr:rowOff>95397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27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80174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13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167373</xdr:rowOff>
    </xdr:from>
    <xdr:to>
      <xdr:col>29</xdr:col>
      <xdr:colOff>177800</xdr:colOff>
      <xdr:row>16</xdr:row>
      <xdr:rowOff>97523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867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12450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31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31265</xdr:rowOff>
    </xdr:from>
    <xdr:to>
      <xdr:col>26</xdr:col>
      <xdr:colOff>101600</xdr:colOff>
      <xdr:row>17</xdr:row>
      <xdr:rowOff>132865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935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143042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6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51519</xdr:rowOff>
    </xdr:from>
    <xdr:to>
      <xdr:col>22</xdr:col>
      <xdr:colOff>165100</xdr:colOff>
      <xdr:row>17</xdr:row>
      <xdr:rowOff>153119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137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163296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8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49896</xdr:rowOff>
    </xdr:from>
    <xdr:to>
      <xdr:col>19</xdr:col>
      <xdr:colOff>38100</xdr:colOff>
      <xdr:row>17</xdr:row>
      <xdr:rowOff>151496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12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161673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81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92515</xdr:rowOff>
    </xdr:from>
    <xdr:to>
      <xdr:col>15</xdr:col>
      <xdr:colOff>101600</xdr:colOff>
      <xdr:row>18</xdr:row>
      <xdr:rowOff>22665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54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32842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23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317675</xdr:rowOff>
    </xdr:from>
    <xdr:to>
      <xdr:col>29</xdr:col>
      <xdr:colOff>127000</xdr:colOff>
      <xdr:row>36</xdr:row>
      <xdr:rowOff>26043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28025"/>
          <a:ext cx="647700" cy="512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301834</xdr:rowOff>
    </xdr:from>
    <xdr:to>
      <xdr:col>26</xdr:col>
      <xdr:colOff>50800</xdr:colOff>
      <xdr:row>35</xdr:row>
      <xdr:rowOff>317675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12184"/>
          <a:ext cx="698500" cy="158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292621</xdr:rowOff>
    </xdr:from>
    <xdr:to>
      <xdr:col>22</xdr:col>
      <xdr:colOff>114300</xdr:colOff>
      <xdr:row>35</xdr:row>
      <xdr:rowOff>301834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902971"/>
          <a:ext cx="698500" cy="92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292621</xdr:rowOff>
    </xdr:from>
    <xdr:to>
      <xdr:col>18</xdr:col>
      <xdr:colOff>177800</xdr:colOff>
      <xdr:row>35</xdr:row>
      <xdr:rowOff>307213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02971"/>
          <a:ext cx="698500" cy="14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318143</xdr:rowOff>
    </xdr:from>
    <xdr:to>
      <xdr:col>29</xdr:col>
      <xdr:colOff>177800</xdr:colOff>
      <xdr:row>36</xdr:row>
      <xdr:rowOff>76843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284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290220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0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266875</xdr:rowOff>
    </xdr:from>
    <xdr:to>
      <xdr:col>26</xdr:col>
      <xdr:colOff>101600</xdr:colOff>
      <xdr:row>36</xdr:row>
      <xdr:rowOff>25575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77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10352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63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251034</xdr:rowOff>
    </xdr:from>
    <xdr:to>
      <xdr:col>22</xdr:col>
      <xdr:colOff>165100</xdr:colOff>
      <xdr:row>36</xdr:row>
      <xdr:rowOff>9734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613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337411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4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241821</xdr:rowOff>
    </xdr:from>
    <xdr:to>
      <xdr:col>19</xdr:col>
      <xdr:colOff>38100</xdr:colOff>
      <xdr:row>36</xdr:row>
      <xdr:rowOff>521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52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10698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21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256413</xdr:rowOff>
    </xdr:from>
    <xdr:to>
      <xdr:col>15</xdr:col>
      <xdr:colOff>101600</xdr:colOff>
      <xdr:row>36</xdr:row>
      <xdr:rowOff>15113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66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25290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3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岡山県奈義町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5,515
5,437
69.52
6,954,941
6,308,957
641,684
3,052,831
5,536,747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97813</xdr:rowOff>
    </xdr:from>
    <xdr:to>
      <xdr:col>24</xdr:col>
      <xdr:colOff>63500</xdr:colOff>
      <xdr:row>36</xdr:row>
      <xdr:rowOff>158491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98563"/>
          <a:ext cx="838200" cy="23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150314</xdr:rowOff>
    </xdr:from>
    <xdr:to>
      <xdr:col>19</xdr:col>
      <xdr:colOff>177800</xdr:colOff>
      <xdr:row>36</xdr:row>
      <xdr:rowOff>158491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322514"/>
          <a:ext cx="889000" cy="8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150314</xdr:rowOff>
    </xdr:from>
    <xdr:to>
      <xdr:col>15</xdr:col>
      <xdr:colOff>50800</xdr:colOff>
      <xdr:row>36</xdr:row>
      <xdr:rowOff>160312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22514"/>
          <a:ext cx="889000" cy="9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160312</xdr:rowOff>
    </xdr:from>
    <xdr:to>
      <xdr:col>10</xdr:col>
      <xdr:colOff>114300</xdr:colOff>
      <xdr:row>37</xdr:row>
      <xdr:rowOff>14427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32512"/>
          <a:ext cx="889000" cy="2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83002</xdr:rowOff>
    </xdr:from>
    <xdr:to>
      <xdr:col>6</xdr:col>
      <xdr:colOff>38100</xdr:colOff>
      <xdr:row>38</xdr:row>
      <xdr:rowOff>13153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2665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4279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19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47013</xdr:rowOff>
    </xdr:from>
    <xdr:to>
      <xdr:col>24</xdr:col>
      <xdr:colOff>114300</xdr:colOff>
      <xdr:row>35</xdr:row>
      <xdr:rowOff>148613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4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69890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99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107691</xdr:rowOff>
    </xdr:from>
    <xdr:to>
      <xdr:col>20</xdr:col>
      <xdr:colOff>38100</xdr:colOff>
      <xdr:row>37</xdr:row>
      <xdr:rowOff>37841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54368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055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99514</xdr:rowOff>
    </xdr:from>
    <xdr:to>
      <xdr:col>15</xdr:col>
      <xdr:colOff>101600</xdr:colOff>
      <xdr:row>37</xdr:row>
      <xdr:rowOff>29664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7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46191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046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109512</xdr:rowOff>
    </xdr:from>
    <xdr:to>
      <xdr:col>10</xdr:col>
      <xdr:colOff>165100</xdr:colOff>
      <xdr:row>37</xdr:row>
      <xdr:rowOff>39662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8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56189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056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135077</xdr:rowOff>
    </xdr:from>
    <xdr:to>
      <xdr:col>6</xdr:col>
      <xdr:colOff>38100</xdr:colOff>
      <xdr:row>37</xdr:row>
      <xdr:rowOff>65227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0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81754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082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92306</xdr:rowOff>
    </xdr:from>
    <xdr:to>
      <xdr:col>24</xdr:col>
      <xdr:colOff>63500</xdr:colOff>
      <xdr:row>58</xdr:row>
      <xdr:rowOff>92373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36406"/>
          <a:ext cx="838200" cy="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92373</xdr:rowOff>
    </xdr:from>
    <xdr:to>
      <xdr:col>19</xdr:col>
      <xdr:colOff>177800</xdr:colOff>
      <xdr:row>58</xdr:row>
      <xdr:rowOff>116892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36473"/>
          <a:ext cx="889000" cy="24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143859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08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116892</xdr:rowOff>
    </xdr:from>
    <xdr:to>
      <xdr:col>15</xdr:col>
      <xdr:colOff>50800</xdr:colOff>
      <xdr:row>58</xdr:row>
      <xdr:rowOff>129341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0992"/>
          <a:ext cx="889000" cy="1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129341</xdr:rowOff>
    </xdr:from>
    <xdr:to>
      <xdr:col>10</xdr:col>
      <xdr:colOff>114300</xdr:colOff>
      <xdr:row>58</xdr:row>
      <xdr:rowOff>129866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73441"/>
          <a:ext cx="889000" cy="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66174</xdr:rowOff>
    </xdr:from>
    <xdr:to>
      <xdr:col>6</xdr:col>
      <xdr:colOff>38100</xdr:colOff>
      <xdr:row>58</xdr:row>
      <xdr:rowOff>167774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0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12851</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85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41506</xdr:rowOff>
    </xdr:from>
    <xdr:to>
      <xdr:col>24</xdr:col>
      <xdr:colOff>114300</xdr:colOff>
      <xdr:row>58</xdr:row>
      <xdr:rowOff>143106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8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41573</xdr:rowOff>
    </xdr:from>
    <xdr:to>
      <xdr:col>20</xdr:col>
      <xdr:colOff>38100</xdr:colOff>
      <xdr:row>58</xdr:row>
      <xdr:rowOff>143173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8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159700</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60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66092</xdr:rowOff>
    </xdr:from>
    <xdr:to>
      <xdr:col>15</xdr:col>
      <xdr:colOff>101600</xdr:colOff>
      <xdr:row>58</xdr:row>
      <xdr:rowOff>167692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158819</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02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78541</xdr:rowOff>
    </xdr:from>
    <xdr:to>
      <xdr:col>10</xdr:col>
      <xdr:colOff>165100</xdr:colOff>
      <xdr:row>59</xdr:row>
      <xdr:rowOff>8691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2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171268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10115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79066</xdr:rowOff>
    </xdr:from>
    <xdr:to>
      <xdr:col>6</xdr:col>
      <xdr:colOff>38100</xdr:colOff>
      <xdr:row>59</xdr:row>
      <xdr:rowOff>9216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23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343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10115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87604</xdr:rowOff>
    </xdr:from>
    <xdr:to>
      <xdr:col>24</xdr:col>
      <xdr:colOff>63500</xdr:colOff>
      <xdr:row>78</xdr:row>
      <xdr:rowOff>99124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60704"/>
          <a:ext cx="838200" cy="1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87604</xdr:rowOff>
    </xdr:from>
    <xdr:to>
      <xdr:col>19</xdr:col>
      <xdr:colOff>177800</xdr:colOff>
      <xdr:row>78</xdr:row>
      <xdr:rowOff>97740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60704"/>
          <a:ext cx="889000" cy="10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97740</xdr:rowOff>
    </xdr:from>
    <xdr:to>
      <xdr:col>15</xdr:col>
      <xdr:colOff>50800</xdr:colOff>
      <xdr:row>78</xdr:row>
      <xdr:rowOff>133592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70840"/>
          <a:ext cx="889000" cy="3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121462</xdr:rowOff>
    </xdr:from>
    <xdr:to>
      <xdr:col>10</xdr:col>
      <xdr:colOff>114300</xdr:colOff>
      <xdr:row>78</xdr:row>
      <xdr:rowOff>133592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94562"/>
          <a:ext cx="889000" cy="1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34582</xdr:rowOff>
    </xdr:from>
    <xdr:to>
      <xdr:col>6</xdr:col>
      <xdr:colOff>38100</xdr:colOff>
      <xdr:row>78</xdr:row>
      <xdr:rowOff>136182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07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152709</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82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48324</xdr:rowOff>
    </xdr:from>
    <xdr:to>
      <xdr:col>24</xdr:col>
      <xdr:colOff>114300</xdr:colOff>
      <xdr:row>78</xdr:row>
      <xdr:rowOff>149924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2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134701</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36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36804</xdr:rowOff>
    </xdr:from>
    <xdr:to>
      <xdr:col>20</xdr:col>
      <xdr:colOff>38100</xdr:colOff>
      <xdr:row>78</xdr:row>
      <xdr:rowOff>138404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0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129531</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5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46940</xdr:rowOff>
    </xdr:from>
    <xdr:to>
      <xdr:col>15</xdr:col>
      <xdr:colOff>101600</xdr:colOff>
      <xdr:row>78</xdr:row>
      <xdr:rowOff>148540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2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139667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1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82792</xdr:rowOff>
    </xdr:from>
    <xdr:to>
      <xdr:col>10</xdr:col>
      <xdr:colOff>165100</xdr:colOff>
      <xdr:row>79</xdr:row>
      <xdr:rowOff>12942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5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4069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48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70662</xdr:rowOff>
    </xdr:from>
    <xdr:to>
      <xdr:col>6</xdr:col>
      <xdr:colOff>38100</xdr:colOff>
      <xdr:row>79</xdr:row>
      <xdr:rowOff>812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4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163389</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36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122022</xdr:rowOff>
    </xdr:from>
    <xdr:to>
      <xdr:col>24</xdr:col>
      <xdr:colOff>63500</xdr:colOff>
      <xdr:row>97</xdr:row>
      <xdr:rowOff>62574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581222"/>
          <a:ext cx="838200" cy="11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58623</xdr:rowOff>
    </xdr:from>
    <xdr:to>
      <xdr:col>19</xdr:col>
      <xdr:colOff>177800</xdr:colOff>
      <xdr:row>97</xdr:row>
      <xdr:rowOff>62574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689273"/>
          <a:ext cx="889000" cy="3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24137</xdr:rowOff>
    </xdr:from>
    <xdr:to>
      <xdr:col>15</xdr:col>
      <xdr:colOff>50800</xdr:colOff>
      <xdr:row>97</xdr:row>
      <xdr:rowOff>58623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483337"/>
          <a:ext cx="889000" cy="205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24137</xdr:rowOff>
    </xdr:from>
    <xdr:to>
      <xdr:col>10</xdr:col>
      <xdr:colOff>114300</xdr:colOff>
      <xdr:row>97</xdr:row>
      <xdr:rowOff>55761</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483337"/>
          <a:ext cx="889000" cy="203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124889</xdr:rowOff>
    </xdr:from>
    <xdr:to>
      <xdr:col>6</xdr:col>
      <xdr:colOff>38100</xdr:colOff>
      <xdr:row>97</xdr:row>
      <xdr:rowOff>55039</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8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71566</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35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71222</xdr:rowOff>
    </xdr:from>
    <xdr:to>
      <xdr:col>24</xdr:col>
      <xdr:colOff>114300</xdr:colOff>
      <xdr:row>97</xdr:row>
      <xdr:rowOff>1372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3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49649</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508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11774</xdr:rowOff>
    </xdr:from>
    <xdr:to>
      <xdr:col>20</xdr:col>
      <xdr:colOff>38100</xdr:colOff>
      <xdr:row>97</xdr:row>
      <xdr:rowOff>113374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4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104501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3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7823</xdr:rowOff>
    </xdr:from>
    <xdr:to>
      <xdr:col>15</xdr:col>
      <xdr:colOff>101600</xdr:colOff>
      <xdr:row>97</xdr:row>
      <xdr:rowOff>109423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63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100550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73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144787</xdr:rowOff>
    </xdr:from>
    <xdr:to>
      <xdr:col>10</xdr:col>
      <xdr:colOff>165100</xdr:colOff>
      <xdr:row>96</xdr:row>
      <xdr:rowOff>74937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43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91464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207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4961</xdr:rowOff>
    </xdr:from>
    <xdr:to>
      <xdr:col>6</xdr:col>
      <xdr:colOff>38100</xdr:colOff>
      <xdr:row>97</xdr:row>
      <xdr:rowOff>106561</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63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97688</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7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163775</xdr:rowOff>
    </xdr:from>
    <xdr:to>
      <xdr:col>55</xdr:col>
      <xdr:colOff>0</xdr:colOff>
      <xdr:row>34</xdr:row>
      <xdr:rowOff>89949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821625"/>
          <a:ext cx="838200" cy="9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89949</xdr:rowOff>
    </xdr:from>
    <xdr:to>
      <xdr:col>50</xdr:col>
      <xdr:colOff>114300</xdr:colOff>
      <xdr:row>34</xdr:row>
      <xdr:rowOff>136450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5919249"/>
          <a:ext cx="889000" cy="46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136450</xdr:rowOff>
    </xdr:from>
    <xdr:to>
      <xdr:col>45</xdr:col>
      <xdr:colOff>177800</xdr:colOff>
      <xdr:row>35</xdr:row>
      <xdr:rowOff>24330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5965750"/>
          <a:ext cx="889000" cy="59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127519</xdr:rowOff>
    </xdr:from>
    <xdr:to>
      <xdr:col>41</xdr:col>
      <xdr:colOff>50800</xdr:colOff>
      <xdr:row>35</xdr:row>
      <xdr:rowOff>24330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613919"/>
          <a:ext cx="889000" cy="41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129057</xdr:rowOff>
    </xdr:from>
    <xdr:to>
      <xdr:col>36</xdr:col>
      <xdr:colOff>165100</xdr:colOff>
      <xdr:row>34</xdr:row>
      <xdr:rowOff>59207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50334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9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112975</xdr:rowOff>
    </xdr:from>
    <xdr:to>
      <xdr:col>55</xdr:col>
      <xdr:colOff>50800</xdr:colOff>
      <xdr:row>34</xdr:row>
      <xdr:rowOff>43125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77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135852</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622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39149</xdr:rowOff>
    </xdr:from>
    <xdr:to>
      <xdr:col>50</xdr:col>
      <xdr:colOff>165100</xdr:colOff>
      <xdr:row>34</xdr:row>
      <xdr:rowOff>140749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86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157276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643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85650</xdr:rowOff>
    </xdr:from>
    <xdr:to>
      <xdr:col>46</xdr:col>
      <xdr:colOff>38100</xdr:colOff>
      <xdr:row>35</xdr:row>
      <xdr:rowOff>15800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91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32327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690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144980</xdr:rowOff>
    </xdr:from>
    <xdr:to>
      <xdr:col>41</xdr:col>
      <xdr:colOff>101600</xdr:colOff>
      <xdr:row>35</xdr:row>
      <xdr:rowOff>75130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97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91657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749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76719</xdr:rowOff>
    </xdr:from>
    <xdr:to>
      <xdr:col>36</xdr:col>
      <xdr:colOff>165100</xdr:colOff>
      <xdr:row>33</xdr:row>
      <xdr:rowOff>6869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56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23396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338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144231</xdr:rowOff>
    </xdr:from>
    <xdr:to>
      <xdr:col>55</xdr:col>
      <xdr:colOff>0</xdr:colOff>
      <xdr:row>58</xdr:row>
      <xdr:rowOff>42932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745431"/>
          <a:ext cx="838200" cy="24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144231</xdr:rowOff>
    </xdr:from>
    <xdr:to>
      <xdr:col>50</xdr:col>
      <xdr:colOff>114300</xdr:colOff>
      <xdr:row>57</xdr:row>
      <xdr:rowOff>116267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745431"/>
          <a:ext cx="889000" cy="14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116267</xdr:rowOff>
    </xdr:from>
    <xdr:to>
      <xdr:col>45</xdr:col>
      <xdr:colOff>177800</xdr:colOff>
      <xdr:row>58</xdr:row>
      <xdr:rowOff>122468</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9888917"/>
          <a:ext cx="889000" cy="177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122468</xdr:rowOff>
    </xdr:from>
    <xdr:to>
      <xdr:col>41</xdr:col>
      <xdr:colOff>50800</xdr:colOff>
      <xdr:row>58</xdr:row>
      <xdr:rowOff>138394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066568"/>
          <a:ext cx="88900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83031</xdr:rowOff>
    </xdr:from>
    <xdr:to>
      <xdr:col>36</xdr:col>
      <xdr:colOff>165100</xdr:colOff>
      <xdr:row>59</xdr:row>
      <xdr:rowOff>13181</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29708</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2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163582</xdr:rowOff>
    </xdr:from>
    <xdr:to>
      <xdr:col>55</xdr:col>
      <xdr:colOff>50800</xdr:colOff>
      <xdr:row>58</xdr:row>
      <xdr:rowOff>93732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93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15009</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787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93431</xdr:rowOff>
    </xdr:from>
    <xdr:to>
      <xdr:col>50</xdr:col>
      <xdr:colOff>165100</xdr:colOff>
      <xdr:row>57</xdr:row>
      <xdr:rowOff>23581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69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40108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46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65467</xdr:rowOff>
    </xdr:from>
    <xdr:to>
      <xdr:col>46</xdr:col>
      <xdr:colOff>38100</xdr:colOff>
      <xdr:row>57</xdr:row>
      <xdr:rowOff>167067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83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12144</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613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71668</xdr:rowOff>
    </xdr:from>
    <xdr:to>
      <xdr:col>41</xdr:col>
      <xdr:colOff>101600</xdr:colOff>
      <xdr:row>59</xdr:row>
      <xdr:rowOff>1818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1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18345</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790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87594</xdr:rowOff>
    </xdr:from>
    <xdr:to>
      <xdr:col>36</xdr:col>
      <xdr:colOff>165100</xdr:colOff>
      <xdr:row>59</xdr:row>
      <xdr:rowOff>17744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3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8871</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10124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58220</xdr:rowOff>
    </xdr:from>
    <xdr:to>
      <xdr:col>55</xdr:col>
      <xdr:colOff>0</xdr:colOff>
      <xdr:row>77</xdr:row>
      <xdr:rowOff>120881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088420"/>
          <a:ext cx="838200" cy="234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157256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58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58220</xdr:rowOff>
    </xdr:from>
    <xdr:to>
      <xdr:col>50</xdr:col>
      <xdr:colOff>114300</xdr:colOff>
      <xdr:row>77</xdr:row>
      <xdr:rowOff>33465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088420"/>
          <a:ext cx="889000" cy="14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33465</xdr:rowOff>
    </xdr:from>
    <xdr:to>
      <xdr:col>45</xdr:col>
      <xdr:colOff>177800</xdr:colOff>
      <xdr:row>78</xdr:row>
      <xdr:rowOff>63199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235115"/>
          <a:ext cx="889000" cy="20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116581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63199</xdr:rowOff>
    </xdr:from>
    <xdr:to>
      <xdr:col>41</xdr:col>
      <xdr:colOff>50800</xdr:colOff>
      <xdr:row>78</xdr:row>
      <xdr:rowOff>126953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436299"/>
          <a:ext cx="889000" cy="6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118929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171075</xdr:rowOff>
    </xdr:from>
    <xdr:to>
      <xdr:col>36</xdr:col>
      <xdr:colOff>165100</xdr:colOff>
      <xdr:row>78</xdr:row>
      <xdr:rowOff>101225</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7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117752</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4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70081</xdr:rowOff>
    </xdr:from>
    <xdr:to>
      <xdr:col>55</xdr:col>
      <xdr:colOff>50800</xdr:colOff>
      <xdr:row>78</xdr:row>
      <xdr:rowOff>231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27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92958</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123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7420</xdr:rowOff>
    </xdr:from>
    <xdr:to>
      <xdr:col>50</xdr:col>
      <xdr:colOff>165100</xdr:colOff>
      <xdr:row>76</xdr:row>
      <xdr:rowOff>109020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03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125547</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39795" y="12812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154115</xdr:rowOff>
    </xdr:from>
    <xdr:to>
      <xdr:col>46</xdr:col>
      <xdr:colOff>38100</xdr:colOff>
      <xdr:row>77</xdr:row>
      <xdr:rowOff>84265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1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100792</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50795" y="1295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12399</xdr:rowOff>
    </xdr:from>
    <xdr:to>
      <xdr:col>41</xdr:col>
      <xdr:colOff>101600</xdr:colOff>
      <xdr:row>78</xdr:row>
      <xdr:rowOff>113999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8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130526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16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76153</xdr:rowOff>
    </xdr:from>
    <xdr:to>
      <xdr:col>36</xdr:col>
      <xdr:colOff>165100</xdr:colOff>
      <xdr:row>79</xdr:row>
      <xdr:rowOff>6303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4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168880</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541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112916</xdr:rowOff>
    </xdr:from>
    <xdr:to>
      <xdr:col>55</xdr:col>
      <xdr:colOff>0</xdr:colOff>
      <xdr:row>97</xdr:row>
      <xdr:rowOff>158184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572116"/>
          <a:ext cx="838200" cy="216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112916</xdr:rowOff>
    </xdr:from>
    <xdr:to>
      <xdr:col>50</xdr:col>
      <xdr:colOff>114300</xdr:colOff>
      <xdr:row>97</xdr:row>
      <xdr:rowOff>52068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572116"/>
          <a:ext cx="889000" cy="11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52068</xdr:rowOff>
    </xdr:from>
    <xdr:to>
      <xdr:col>45</xdr:col>
      <xdr:colOff>177800</xdr:colOff>
      <xdr:row>98</xdr:row>
      <xdr:rowOff>33767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682718"/>
          <a:ext cx="889000" cy="15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11810</xdr:rowOff>
    </xdr:from>
    <xdr:to>
      <xdr:col>41</xdr:col>
      <xdr:colOff>50800</xdr:colOff>
      <xdr:row>98</xdr:row>
      <xdr:rowOff>33767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813910"/>
          <a:ext cx="889000" cy="21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26614</xdr:rowOff>
    </xdr:from>
    <xdr:to>
      <xdr:col>36</xdr:col>
      <xdr:colOff>165100</xdr:colOff>
      <xdr:row>98</xdr:row>
      <xdr:rowOff>128214</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28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119341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1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107384</xdr:rowOff>
    </xdr:from>
    <xdr:to>
      <xdr:col>55</xdr:col>
      <xdr:colOff>50800</xdr:colOff>
      <xdr:row>98</xdr:row>
      <xdr:rowOff>37534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3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130261</xdr:rowOff>
    </xdr:from>
    <xdr:ext cx="599010"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589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62116</xdr:rowOff>
    </xdr:from>
    <xdr:to>
      <xdr:col>50</xdr:col>
      <xdr:colOff>165100</xdr:colOff>
      <xdr:row>96</xdr:row>
      <xdr:rowOff>163716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52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8793</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39795" y="1629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1268</xdr:rowOff>
    </xdr:from>
    <xdr:to>
      <xdr:col>46</xdr:col>
      <xdr:colOff>38100</xdr:colOff>
      <xdr:row>97</xdr:row>
      <xdr:rowOff>102868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63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119395</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50795" y="1640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154417</xdr:rowOff>
    </xdr:from>
    <xdr:to>
      <xdr:col>41</xdr:col>
      <xdr:colOff>101600</xdr:colOff>
      <xdr:row>98</xdr:row>
      <xdr:rowOff>84567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78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101094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56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132460</xdr:rowOff>
    </xdr:from>
    <xdr:to>
      <xdr:col>36</xdr:col>
      <xdr:colOff>165100</xdr:colOff>
      <xdr:row>98</xdr:row>
      <xdr:rowOff>62610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76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79137</xdr:rowOff>
    </xdr:from>
    <xdr:ext cx="59901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672795" y="16538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130894</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45994"/>
          <a:ext cx="838200" cy="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139033</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133"/>
          <a:ext cx="889000" cy="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131800</xdr:rowOff>
    </xdr:from>
    <xdr:to>
      <xdr:col>76</xdr:col>
      <xdr:colOff>114300</xdr:colOff>
      <xdr:row>38</xdr:row>
      <xdr:rowOff>139033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46900"/>
          <a:ext cx="889000" cy="7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131800</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646900"/>
          <a:ext cx="889000" cy="7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140006</xdr:rowOff>
    </xdr:from>
    <xdr:to>
      <xdr:col>67</xdr:col>
      <xdr:colOff>101600</xdr:colOff>
      <xdr:row>38</xdr:row>
      <xdr:rowOff>70155</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48365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86683</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25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80094</xdr:rowOff>
    </xdr:from>
    <xdr:to>
      <xdr:col>85</xdr:col>
      <xdr:colOff>177800</xdr:colOff>
      <xdr:row>39</xdr:row>
      <xdr:rowOff>10244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9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166471</xdr:rowOff>
    </xdr:from>
    <xdr:ext cx="378565"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01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88233</xdr:rowOff>
    </xdr:from>
    <xdr:to>
      <xdr:col>76</xdr:col>
      <xdr:colOff>165100</xdr:colOff>
      <xdr:row>39</xdr:row>
      <xdr:rowOff>18383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9510</xdr:rowOff>
    </xdr:from>
    <xdr:ext cx="313932"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35333" y="66960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81000</xdr:rowOff>
    </xdr:from>
    <xdr:to>
      <xdr:col>72</xdr:col>
      <xdr:colOff>38100</xdr:colOff>
      <xdr:row>39</xdr:row>
      <xdr:rowOff>11150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2277</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6888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21960</xdr:rowOff>
    </xdr:from>
    <xdr:to>
      <xdr:col>85</xdr:col>
      <xdr:colOff>127000</xdr:colOff>
      <xdr:row>74</xdr:row>
      <xdr:rowOff>160914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2709260"/>
          <a:ext cx="838200" cy="13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21960</xdr:rowOff>
    </xdr:from>
    <xdr:to>
      <xdr:col>81</xdr:col>
      <xdr:colOff>50800</xdr:colOff>
      <xdr:row>74</xdr:row>
      <xdr:rowOff>48917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2709260"/>
          <a:ext cx="889000" cy="2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48917</xdr:rowOff>
    </xdr:from>
    <xdr:to>
      <xdr:col>76</xdr:col>
      <xdr:colOff>114300</xdr:colOff>
      <xdr:row>74</xdr:row>
      <xdr:rowOff>168207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736217"/>
          <a:ext cx="889000" cy="11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168207</xdr:rowOff>
    </xdr:from>
    <xdr:to>
      <xdr:col>71</xdr:col>
      <xdr:colOff>177800</xdr:colOff>
      <xdr:row>76</xdr:row>
      <xdr:rowOff>34722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855507"/>
          <a:ext cx="889000" cy="209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74104</xdr:rowOff>
    </xdr:from>
    <xdr:to>
      <xdr:col>67</xdr:col>
      <xdr:colOff>101600</xdr:colOff>
      <xdr:row>76</xdr:row>
      <xdr:rowOff>4254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20781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7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110114</xdr:rowOff>
    </xdr:from>
    <xdr:to>
      <xdr:col>85</xdr:col>
      <xdr:colOff>177800</xdr:colOff>
      <xdr:row>75</xdr:row>
      <xdr:rowOff>40264</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79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132991</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648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142610</xdr:rowOff>
    </xdr:from>
    <xdr:to>
      <xdr:col>81</xdr:col>
      <xdr:colOff>101600</xdr:colOff>
      <xdr:row>74</xdr:row>
      <xdr:rowOff>72760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65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89287</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433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169567</xdr:rowOff>
    </xdr:from>
    <xdr:to>
      <xdr:col>76</xdr:col>
      <xdr:colOff>165100</xdr:colOff>
      <xdr:row>74</xdr:row>
      <xdr:rowOff>99717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68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116244</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2460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117407</xdr:rowOff>
    </xdr:from>
    <xdr:to>
      <xdr:col>72</xdr:col>
      <xdr:colOff>38100</xdr:colOff>
      <xdr:row>75</xdr:row>
      <xdr:rowOff>47557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80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64084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579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155372</xdr:rowOff>
    </xdr:from>
    <xdr:to>
      <xdr:col>67</xdr:col>
      <xdr:colOff>101600</xdr:colOff>
      <xdr:row>76</xdr:row>
      <xdr:rowOff>85522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01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76649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149106</xdr:rowOff>
    </xdr:from>
    <xdr:to>
      <xdr:col>85</xdr:col>
      <xdr:colOff>127000</xdr:colOff>
      <xdr:row>98</xdr:row>
      <xdr:rowOff>149285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51206"/>
          <a:ext cx="838200" cy="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118125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920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149285</xdr:rowOff>
    </xdr:from>
    <xdr:to>
      <xdr:col>81</xdr:col>
      <xdr:colOff>50800</xdr:colOff>
      <xdr:row>99</xdr:row>
      <xdr:rowOff>40077</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51385"/>
          <a:ext cx="889000" cy="6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70550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704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27339</xdr:rowOff>
    </xdr:from>
    <xdr:to>
      <xdr:col>76</xdr:col>
      <xdr:colOff>114300</xdr:colOff>
      <xdr:row>99</xdr:row>
      <xdr:rowOff>40077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7000889"/>
          <a:ext cx="889000" cy="1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8803</xdr:rowOff>
    </xdr:from>
    <xdr:to>
      <xdr:col>71</xdr:col>
      <xdr:colOff>177800</xdr:colOff>
      <xdr:row>99</xdr:row>
      <xdr:rowOff>27339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6982353"/>
          <a:ext cx="889000" cy="1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163303</xdr:rowOff>
    </xdr:from>
    <xdr:to>
      <xdr:col>67</xdr:col>
      <xdr:colOff>101600</xdr:colOff>
      <xdr:row>99</xdr:row>
      <xdr:rowOff>93453</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65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84580</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5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98306</xdr:rowOff>
    </xdr:from>
    <xdr:to>
      <xdr:col>85</xdr:col>
      <xdr:colOff>177800</xdr:colOff>
      <xdr:row>99</xdr:row>
      <xdr:rowOff>28456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0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57683</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88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98485</xdr:rowOff>
    </xdr:from>
    <xdr:to>
      <xdr:col>81</xdr:col>
      <xdr:colOff>101600</xdr:colOff>
      <xdr:row>99</xdr:row>
      <xdr:rowOff>28635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0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45162</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6675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160727</xdr:rowOff>
    </xdr:from>
    <xdr:to>
      <xdr:col>76</xdr:col>
      <xdr:colOff>165100</xdr:colOff>
      <xdr:row>99</xdr:row>
      <xdr:rowOff>90877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6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82004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5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147989</xdr:rowOff>
    </xdr:from>
    <xdr:to>
      <xdr:col>72</xdr:col>
      <xdr:colOff>38100</xdr:colOff>
      <xdr:row>99</xdr:row>
      <xdr:rowOff>78139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5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69266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42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129453</xdr:rowOff>
    </xdr:from>
    <xdr:to>
      <xdr:col>67</xdr:col>
      <xdr:colOff>101600</xdr:colOff>
      <xdr:row>99</xdr:row>
      <xdr:rowOff>59603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31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76130</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70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78141</xdr:rowOff>
    </xdr:from>
    <xdr:to>
      <xdr:col>116</xdr:col>
      <xdr:colOff>63500</xdr:colOff>
      <xdr:row>39</xdr:row>
      <xdr:rowOff>86371</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764691"/>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86371</xdr:rowOff>
    </xdr:from>
    <xdr:to>
      <xdr:col>111</xdr:col>
      <xdr:colOff>177800</xdr:colOff>
      <xdr:row>39</xdr:row>
      <xdr:rowOff>93017</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772921"/>
          <a:ext cx="889000" cy="6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93017</xdr:rowOff>
    </xdr:from>
    <xdr:to>
      <xdr:col>107</xdr:col>
      <xdr:colOff>50800</xdr:colOff>
      <xdr:row>39</xdr:row>
      <xdr:rowOff>93735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779567"/>
          <a:ext cx="889000" cy="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156518</xdr:rowOff>
    </xdr:from>
    <xdr:to>
      <xdr:col>102</xdr:col>
      <xdr:colOff>114300</xdr:colOff>
      <xdr:row>39</xdr:row>
      <xdr:rowOff>93735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500168"/>
          <a:ext cx="889000" cy="28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13739</xdr:rowOff>
    </xdr:from>
    <xdr:to>
      <xdr:col>98</xdr:col>
      <xdr:colOff>38100</xdr:colOff>
      <xdr:row>39</xdr:row>
      <xdr:rowOff>115339</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700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106466</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793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27341</xdr:rowOff>
    </xdr:from>
    <xdr:to>
      <xdr:col>116</xdr:col>
      <xdr:colOff>114300</xdr:colOff>
      <xdr:row>39</xdr:row>
      <xdr:rowOff>128941</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1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113718</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28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35571</xdr:rowOff>
    </xdr:from>
    <xdr:to>
      <xdr:col>112</xdr:col>
      <xdr:colOff>38100</xdr:colOff>
      <xdr:row>39</xdr:row>
      <xdr:rowOff>137171</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2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128298</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4017" y="68148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42217</xdr:rowOff>
    </xdr:from>
    <xdr:to>
      <xdr:col>107</xdr:col>
      <xdr:colOff>101600</xdr:colOff>
      <xdr:row>39</xdr:row>
      <xdr:rowOff>143817</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2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134944</xdr:rowOff>
    </xdr:from>
    <xdr:ext cx="378565"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5017" y="6821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42935</xdr:rowOff>
    </xdr:from>
    <xdr:to>
      <xdr:col>102</xdr:col>
      <xdr:colOff>165100</xdr:colOff>
      <xdr:row>39</xdr:row>
      <xdr:rowOff>144535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2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135662</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6017" y="68222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105718</xdr:rowOff>
    </xdr:from>
    <xdr:to>
      <xdr:col>98</xdr:col>
      <xdr:colOff>38100</xdr:colOff>
      <xdr:row>38</xdr:row>
      <xdr:rowOff>35868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44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36</xdr:row>
      <xdr:rowOff>52395</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389111" y="6224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23723</xdr:rowOff>
    </xdr:from>
    <xdr:to>
      <xdr:col>116</xdr:col>
      <xdr:colOff>63500</xdr:colOff>
      <xdr:row>59</xdr:row>
      <xdr:rowOff>24485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39273"/>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24485</xdr:rowOff>
    </xdr:from>
    <xdr:to>
      <xdr:col>111</xdr:col>
      <xdr:colOff>177800</xdr:colOff>
      <xdr:row>59</xdr:row>
      <xdr:rowOff>27077</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40035"/>
          <a:ext cx="889000" cy="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26029</xdr:rowOff>
    </xdr:from>
    <xdr:to>
      <xdr:col>107</xdr:col>
      <xdr:colOff>50800</xdr:colOff>
      <xdr:row>59</xdr:row>
      <xdr:rowOff>27077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41579"/>
          <a:ext cx="8890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18961</xdr:rowOff>
    </xdr:from>
    <xdr:to>
      <xdr:col>102</xdr:col>
      <xdr:colOff>114300</xdr:colOff>
      <xdr:row>59</xdr:row>
      <xdr:rowOff>26029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34511"/>
          <a:ext cx="889000" cy="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98158</xdr:rowOff>
    </xdr:from>
    <xdr:to>
      <xdr:col>98</xdr:col>
      <xdr:colOff>38100</xdr:colOff>
      <xdr:row>59</xdr:row>
      <xdr:rowOff>28308</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44835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17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144373</xdr:rowOff>
    </xdr:from>
    <xdr:to>
      <xdr:col>116</xdr:col>
      <xdr:colOff>114300</xdr:colOff>
      <xdr:row>59</xdr:row>
      <xdr:rowOff>74523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8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145135</xdr:rowOff>
    </xdr:from>
    <xdr:to>
      <xdr:col>112</xdr:col>
      <xdr:colOff>38100</xdr:colOff>
      <xdr:row>59</xdr:row>
      <xdr:rowOff>75285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8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66412</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8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147727</xdr:rowOff>
    </xdr:from>
    <xdr:to>
      <xdr:col>107</xdr:col>
      <xdr:colOff>101600</xdr:colOff>
      <xdr:row>59</xdr:row>
      <xdr:rowOff>77877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9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69004</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1845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146679</xdr:rowOff>
    </xdr:from>
    <xdr:to>
      <xdr:col>102</xdr:col>
      <xdr:colOff>165100</xdr:colOff>
      <xdr:row>59</xdr:row>
      <xdr:rowOff>76829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90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67956</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183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139611</xdr:rowOff>
    </xdr:from>
    <xdr:to>
      <xdr:col>98</xdr:col>
      <xdr:colOff>38100</xdr:colOff>
      <xdr:row>59</xdr:row>
      <xdr:rowOff>69761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8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60888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7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26952</xdr:rowOff>
    </xdr:from>
    <xdr:to>
      <xdr:col>116</xdr:col>
      <xdr:colOff>63500</xdr:colOff>
      <xdr:row>76</xdr:row>
      <xdr:rowOff>35703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057152"/>
          <a:ext cx="838200" cy="8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35703</xdr:rowOff>
    </xdr:from>
    <xdr:to>
      <xdr:col>111</xdr:col>
      <xdr:colOff>177800</xdr:colOff>
      <xdr:row>76</xdr:row>
      <xdr:rowOff>68312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065903"/>
          <a:ext cx="889000" cy="32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67690</xdr:rowOff>
    </xdr:from>
    <xdr:to>
      <xdr:col>107</xdr:col>
      <xdr:colOff>50800</xdr:colOff>
      <xdr:row>76</xdr:row>
      <xdr:rowOff>68312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3097890"/>
          <a:ext cx="889000" cy="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59984</xdr:rowOff>
    </xdr:from>
    <xdr:to>
      <xdr:col>102</xdr:col>
      <xdr:colOff>114300</xdr:colOff>
      <xdr:row>76</xdr:row>
      <xdr:rowOff>67690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090184"/>
          <a:ext cx="889000" cy="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147602</xdr:rowOff>
    </xdr:from>
    <xdr:to>
      <xdr:col>116</xdr:col>
      <xdr:colOff>114300</xdr:colOff>
      <xdr:row>76</xdr:row>
      <xdr:rowOff>77752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00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126029</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984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156353</xdr:rowOff>
    </xdr:from>
    <xdr:to>
      <xdr:col>112</xdr:col>
      <xdr:colOff>38100</xdr:colOff>
      <xdr:row>76</xdr:row>
      <xdr:rowOff>86503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1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77630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107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17512</xdr:rowOff>
    </xdr:from>
    <xdr:to>
      <xdr:col>107</xdr:col>
      <xdr:colOff>101600</xdr:colOff>
      <xdr:row>76</xdr:row>
      <xdr:rowOff>119112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04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110239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4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16890</xdr:rowOff>
    </xdr:from>
    <xdr:to>
      <xdr:col>102</xdr:col>
      <xdr:colOff>165100</xdr:colOff>
      <xdr:row>76</xdr:row>
      <xdr:rowOff>118490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04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109617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13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9184</xdr:rowOff>
    </xdr:from>
    <xdr:to>
      <xdr:col>98</xdr:col>
      <xdr:colOff>38100</xdr:colOff>
      <xdr:row>76</xdr:row>
      <xdr:rowOff>110784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03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101911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13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国の補助金を受けて地方創生事業が本格的にスタートしている。地方創生事業の主な支出は物件費に計上されている。また、まちづくりとしてハード事業よりもソフト事業に重点を置いているが、普通建設事業費は、施設の長寿命化対策等を適切に実施する必要があることから、全公共施設の長寿命化対策が完了するまでは高止まりが想定される。公債費については、中学校・こども園建設事業伴う借入の償還が開始されれば急激に増加が見込まれている。全体的な数値は類似団体内において平均的に推移しているが、今後も高齢化と比例して扶助費の増加が予想される。物価高騰の高止まりの見通しが見えない中、適正な財源確保に努め、基礎的な財源数値を見失わないように財政を運営しなければならな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岡山県奈義町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5,515
5,437
69.52
6,954,941
6,308,957
641,684
3,052,831
5,536,747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18796</xdr:rowOff>
    </xdr:from>
    <xdr:to>
      <xdr:col>24</xdr:col>
      <xdr:colOff>63500</xdr:colOff>
      <xdr:row>35</xdr:row>
      <xdr:rowOff>104902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19546"/>
          <a:ext cx="838200" cy="8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103251</xdr:rowOff>
    </xdr:from>
    <xdr:to>
      <xdr:col>19</xdr:col>
      <xdr:colOff>177800</xdr:colOff>
      <xdr:row>35</xdr:row>
      <xdr:rowOff>104902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04001"/>
          <a:ext cx="8890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103251</xdr:rowOff>
    </xdr:from>
    <xdr:to>
      <xdr:col>15</xdr:col>
      <xdr:colOff>50800</xdr:colOff>
      <xdr:row>35</xdr:row>
      <xdr:rowOff>124587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04001"/>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124587</xdr:rowOff>
    </xdr:from>
    <xdr:to>
      <xdr:col>10</xdr:col>
      <xdr:colOff>114300</xdr:colOff>
      <xdr:row>35</xdr:row>
      <xdr:rowOff>137795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25337"/>
          <a:ext cx="889000" cy="1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139446</xdr:rowOff>
    </xdr:from>
    <xdr:to>
      <xdr:col>24</xdr:col>
      <xdr:colOff>114300</xdr:colOff>
      <xdr:row>35</xdr:row>
      <xdr:rowOff>69596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6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162323</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2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54102</xdr:rowOff>
    </xdr:from>
    <xdr:to>
      <xdr:col>20</xdr:col>
      <xdr:colOff>38100</xdr:colOff>
      <xdr:row>35</xdr:row>
      <xdr:rowOff>155702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5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779</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83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52451</xdr:rowOff>
    </xdr:from>
    <xdr:to>
      <xdr:col>15</xdr:col>
      <xdr:colOff>101600</xdr:colOff>
      <xdr:row>35</xdr:row>
      <xdr:rowOff>154051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5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170578</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828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73787</xdr:rowOff>
    </xdr:from>
    <xdr:to>
      <xdr:col>10</xdr:col>
      <xdr:colOff>165100</xdr:colOff>
      <xdr:row>36</xdr:row>
      <xdr:rowOff>3937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7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20464</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849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86995</xdr:rowOff>
    </xdr:from>
    <xdr:to>
      <xdr:col>6</xdr:col>
      <xdr:colOff>38100</xdr:colOff>
      <xdr:row>36</xdr:row>
      <xdr:rowOff>17145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8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33672</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86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166057</xdr:rowOff>
    </xdr:from>
    <xdr:to>
      <xdr:col>24</xdr:col>
      <xdr:colOff>63500</xdr:colOff>
      <xdr:row>58</xdr:row>
      <xdr:rowOff>14925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38707"/>
          <a:ext cx="838200" cy="2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04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14925</xdr:rowOff>
    </xdr:from>
    <xdr:to>
      <xdr:col>19</xdr:col>
      <xdr:colOff>177800</xdr:colOff>
      <xdr:row>58</xdr:row>
      <xdr:rowOff>44621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59025"/>
          <a:ext cx="889000" cy="29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31883</xdr:rowOff>
    </xdr:from>
    <xdr:to>
      <xdr:col>15</xdr:col>
      <xdr:colOff>50800</xdr:colOff>
      <xdr:row>58</xdr:row>
      <xdr:rowOff>44621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75983"/>
          <a:ext cx="889000" cy="1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162650</xdr:rowOff>
    </xdr:from>
    <xdr:to>
      <xdr:col>10</xdr:col>
      <xdr:colOff>114300</xdr:colOff>
      <xdr:row>58</xdr:row>
      <xdr:rowOff>31883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35300"/>
          <a:ext cx="889000" cy="4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128986</xdr:rowOff>
    </xdr:from>
    <xdr:to>
      <xdr:col>6</xdr:col>
      <xdr:colOff>38100</xdr:colOff>
      <xdr:row>58</xdr:row>
      <xdr:rowOff>59136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01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50263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99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115257</xdr:rowOff>
    </xdr:from>
    <xdr:to>
      <xdr:col>24</xdr:col>
      <xdr:colOff>114300</xdr:colOff>
      <xdr:row>58</xdr:row>
      <xdr:rowOff>45407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8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74634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75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135575</xdr:rowOff>
    </xdr:from>
    <xdr:to>
      <xdr:col>20</xdr:col>
      <xdr:colOff>38100</xdr:colOff>
      <xdr:row>58</xdr:row>
      <xdr:rowOff>65725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0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82252</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68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165271</xdr:rowOff>
    </xdr:from>
    <xdr:to>
      <xdr:col>15</xdr:col>
      <xdr:colOff>101600</xdr:colOff>
      <xdr:row>58</xdr:row>
      <xdr:rowOff>95421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3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111948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13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152533</xdr:rowOff>
    </xdr:from>
    <xdr:to>
      <xdr:col>10</xdr:col>
      <xdr:colOff>165100</xdr:colOff>
      <xdr:row>58</xdr:row>
      <xdr:rowOff>82683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2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99210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700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111850</xdr:rowOff>
    </xdr:from>
    <xdr:to>
      <xdr:col>6</xdr:col>
      <xdr:colOff>38100</xdr:colOff>
      <xdr:row>58</xdr:row>
      <xdr:rowOff>42000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8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58527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59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144836</xdr:rowOff>
    </xdr:from>
    <xdr:to>
      <xdr:col>24</xdr:col>
      <xdr:colOff>63500</xdr:colOff>
      <xdr:row>78</xdr:row>
      <xdr:rowOff>70114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3797300" y="13346486"/>
          <a:ext cx="838200" cy="9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144836</xdr:rowOff>
    </xdr:from>
    <xdr:to>
      <xdr:col>19</xdr:col>
      <xdr:colOff>177800</xdr:colOff>
      <xdr:row>78</xdr:row>
      <xdr:rowOff>142100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46486"/>
          <a:ext cx="889000" cy="16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158431</xdr:rowOff>
    </xdr:from>
    <xdr:to>
      <xdr:col>15</xdr:col>
      <xdr:colOff>50800</xdr:colOff>
      <xdr:row>78</xdr:row>
      <xdr:rowOff>142100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60081"/>
          <a:ext cx="889000" cy="155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158431</xdr:rowOff>
    </xdr:from>
    <xdr:to>
      <xdr:col>10</xdr:col>
      <xdr:colOff>114300</xdr:colOff>
      <xdr:row>78</xdr:row>
      <xdr:rowOff>99405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60081"/>
          <a:ext cx="889000" cy="112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154836</xdr:rowOff>
    </xdr:from>
    <xdr:to>
      <xdr:col>6</xdr:col>
      <xdr:colOff>38100</xdr:colOff>
      <xdr:row>78</xdr:row>
      <xdr:rowOff>84986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56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101513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3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19314</xdr:rowOff>
    </xdr:from>
    <xdr:to>
      <xdr:col>24</xdr:col>
      <xdr:colOff>114300</xdr:colOff>
      <xdr:row>78</xdr:row>
      <xdr:rowOff>120914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39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169191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370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94036</xdr:rowOff>
    </xdr:from>
    <xdr:to>
      <xdr:col>20</xdr:col>
      <xdr:colOff>38100</xdr:colOff>
      <xdr:row>78</xdr:row>
      <xdr:rowOff>24186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9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15313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88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91300</xdr:rowOff>
    </xdr:from>
    <xdr:to>
      <xdr:col>15</xdr:col>
      <xdr:colOff>101600</xdr:colOff>
      <xdr:row>79</xdr:row>
      <xdr:rowOff>21450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46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12577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557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107631</xdr:rowOff>
    </xdr:from>
    <xdr:to>
      <xdr:col>10</xdr:col>
      <xdr:colOff>165100</xdr:colOff>
      <xdr:row>78</xdr:row>
      <xdr:rowOff>37781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0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28908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02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48605</xdr:rowOff>
    </xdr:from>
    <xdr:to>
      <xdr:col>6</xdr:col>
      <xdr:colOff>38100</xdr:colOff>
      <xdr:row>78</xdr:row>
      <xdr:rowOff>150205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2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141332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14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166694</xdr:rowOff>
    </xdr:from>
    <xdr:to>
      <xdr:col>24</xdr:col>
      <xdr:colOff>63500</xdr:colOff>
      <xdr:row>97</xdr:row>
      <xdr:rowOff>40945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625894"/>
          <a:ext cx="838200" cy="4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166694</xdr:rowOff>
    </xdr:from>
    <xdr:to>
      <xdr:col>19</xdr:col>
      <xdr:colOff>177800</xdr:colOff>
      <xdr:row>97</xdr:row>
      <xdr:rowOff>37393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625894"/>
          <a:ext cx="889000" cy="4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37393</xdr:rowOff>
    </xdr:from>
    <xdr:to>
      <xdr:col>15</xdr:col>
      <xdr:colOff>50800</xdr:colOff>
      <xdr:row>97</xdr:row>
      <xdr:rowOff>38723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668043"/>
          <a:ext cx="889000" cy="1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12946</xdr:rowOff>
    </xdr:from>
    <xdr:to>
      <xdr:col>10</xdr:col>
      <xdr:colOff>114300</xdr:colOff>
      <xdr:row>97</xdr:row>
      <xdr:rowOff>38723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130300" y="16643596"/>
          <a:ext cx="889000" cy="25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80835</xdr:rowOff>
    </xdr:from>
    <xdr:to>
      <xdr:col>6</xdr:col>
      <xdr:colOff>38100</xdr:colOff>
      <xdr:row>97</xdr:row>
      <xdr:rowOff>10985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27512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1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161595</xdr:rowOff>
    </xdr:from>
    <xdr:to>
      <xdr:col>24</xdr:col>
      <xdr:colOff>114300</xdr:colOff>
      <xdr:row>97</xdr:row>
      <xdr:rowOff>91745</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140022</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9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115894</xdr:rowOff>
    </xdr:from>
    <xdr:to>
      <xdr:col>20</xdr:col>
      <xdr:colOff>38100</xdr:colOff>
      <xdr:row>97</xdr:row>
      <xdr:rowOff>46044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57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37171</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66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158043</xdr:rowOff>
    </xdr:from>
    <xdr:to>
      <xdr:col>15</xdr:col>
      <xdr:colOff>101600</xdr:colOff>
      <xdr:row>97</xdr:row>
      <xdr:rowOff>88193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1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79320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09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159373</xdr:rowOff>
    </xdr:from>
    <xdr:to>
      <xdr:col>10</xdr:col>
      <xdr:colOff>165100</xdr:colOff>
      <xdr:row>97</xdr:row>
      <xdr:rowOff>89523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1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80650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1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133596</xdr:rowOff>
    </xdr:from>
    <xdr:to>
      <xdr:col>6</xdr:col>
      <xdr:colOff>38100</xdr:colOff>
      <xdr:row>97</xdr:row>
      <xdr:rowOff>63746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59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54873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685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8636</xdr:rowOff>
    </xdr:from>
    <xdr:to>
      <xdr:col>55</xdr:col>
      <xdr:colOff>0</xdr:colOff>
      <xdr:row>38</xdr:row>
      <xdr:rowOff>16637</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523736"/>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96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16637</xdr:rowOff>
    </xdr:from>
    <xdr:to>
      <xdr:col>50</xdr:col>
      <xdr:colOff>114300</xdr:colOff>
      <xdr:row>38</xdr:row>
      <xdr:rowOff>17780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53173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17780</xdr:rowOff>
    </xdr:from>
    <xdr:to>
      <xdr:col>45</xdr:col>
      <xdr:colOff>177800</xdr:colOff>
      <xdr:row>38</xdr:row>
      <xdr:rowOff>17780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532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63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17780</xdr:rowOff>
    </xdr:from>
    <xdr:to>
      <xdr:col>41</xdr:col>
      <xdr:colOff>50800</xdr:colOff>
      <xdr:row>38</xdr:row>
      <xdr:rowOff>19685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5328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113284</xdr:rowOff>
    </xdr:from>
    <xdr:to>
      <xdr:col>36</xdr:col>
      <xdr:colOff>165100</xdr:colOff>
      <xdr:row>37</xdr:row>
      <xdr:rowOff>43434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285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59961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060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129286</xdr:rowOff>
    </xdr:from>
    <xdr:to>
      <xdr:col>55</xdr:col>
      <xdr:colOff>50800</xdr:colOff>
      <xdr:row>38</xdr:row>
      <xdr:rowOff>59436</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47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152163</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324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137287</xdr:rowOff>
    </xdr:from>
    <xdr:to>
      <xdr:col>50</xdr:col>
      <xdr:colOff>165100</xdr:colOff>
      <xdr:row>38</xdr:row>
      <xdr:rowOff>67437</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4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83964</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2561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138430</xdr:rowOff>
    </xdr:from>
    <xdr:to>
      <xdr:col>46</xdr:col>
      <xdr:colOff>38100</xdr:colOff>
      <xdr:row>38</xdr:row>
      <xdr:rowOff>68580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48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85107</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257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138430</xdr:rowOff>
    </xdr:from>
    <xdr:to>
      <xdr:col>41</xdr:col>
      <xdr:colOff>101600</xdr:colOff>
      <xdr:row>38</xdr:row>
      <xdr:rowOff>68580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48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85107</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257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140335</xdr:rowOff>
    </xdr:from>
    <xdr:to>
      <xdr:col>36</xdr:col>
      <xdr:colOff>165100</xdr:colOff>
      <xdr:row>38</xdr:row>
      <xdr:rowOff>70485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48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61612</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5767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141125</xdr:rowOff>
    </xdr:from>
    <xdr:to>
      <xdr:col>55</xdr:col>
      <xdr:colOff>0</xdr:colOff>
      <xdr:row>55</xdr:row>
      <xdr:rowOff>163962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570875"/>
          <a:ext cx="838200" cy="2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163962</xdr:rowOff>
    </xdr:from>
    <xdr:to>
      <xdr:col>50</xdr:col>
      <xdr:colOff>114300</xdr:colOff>
      <xdr:row>56</xdr:row>
      <xdr:rowOff>86254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593712"/>
          <a:ext cx="889000" cy="93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68872</xdr:rowOff>
    </xdr:from>
    <xdr:to>
      <xdr:col>45</xdr:col>
      <xdr:colOff>177800</xdr:colOff>
      <xdr:row>56</xdr:row>
      <xdr:rowOff>86254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670072"/>
          <a:ext cx="889000" cy="17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68872</xdr:rowOff>
    </xdr:from>
    <xdr:to>
      <xdr:col>41</xdr:col>
      <xdr:colOff>50800</xdr:colOff>
      <xdr:row>56</xdr:row>
      <xdr:rowOff>96456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670072"/>
          <a:ext cx="889000" cy="2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167805</xdr:rowOff>
    </xdr:from>
    <xdr:to>
      <xdr:col>36</xdr:col>
      <xdr:colOff>165100</xdr:colOff>
      <xdr:row>57</xdr:row>
      <xdr:rowOff>97955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89082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90325</xdr:rowOff>
    </xdr:from>
    <xdr:to>
      <xdr:col>55</xdr:col>
      <xdr:colOff>50800</xdr:colOff>
      <xdr:row>56</xdr:row>
      <xdr:rowOff>20475</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52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113202</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37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113162</xdr:rowOff>
    </xdr:from>
    <xdr:to>
      <xdr:col>50</xdr:col>
      <xdr:colOff>165100</xdr:colOff>
      <xdr:row>56</xdr:row>
      <xdr:rowOff>43312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54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59839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318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35454</xdr:rowOff>
    </xdr:from>
    <xdr:to>
      <xdr:col>46</xdr:col>
      <xdr:colOff>38100</xdr:colOff>
      <xdr:row>56</xdr:row>
      <xdr:rowOff>137054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63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153581</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41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18072</xdr:rowOff>
    </xdr:from>
    <xdr:to>
      <xdr:col>41</xdr:col>
      <xdr:colOff>101600</xdr:colOff>
      <xdr:row>56</xdr:row>
      <xdr:rowOff>119672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61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136199</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39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45656</xdr:rowOff>
    </xdr:from>
    <xdr:to>
      <xdr:col>36</xdr:col>
      <xdr:colOff>165100</xdr:colOff>
      <xdr:row>56</xdr:row>
      <xdr:rowOff>147256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64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163783</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42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33640</xdr:rowOff>
    </xdr:from>
    <xdr:to>
      <xdr:col>55</xdr:col>
      <xdr:colOff>0</xdr:colOff>
      <xdr:row>79</xdr:row>
      <xdr:rowOff>58877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578190"/>
          <a:ext cx="838200" cy="2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28366</xdr:rowOff>
    </xdr:from>
    <xdr:to>
      <xdr:col>50</xdr:col>
      <xdr:colOff>114300</xdr:colOff>
      <xdr:row>79</xdr:row>
      <xdr:rowOff>58877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72916"/>
          <a:ext cx="889000" cy="30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28366</xdr:rowOff>
    </xdr:from>
    <xdr:to>
      <xdr:col>45</xdr:col>
      <xdr:colOff>177800</xdr:colOff>
      <xdr:row>79</xdr:row>
      <xdr:rowOff>69562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572916"/>
          <a:ext cx="889000" cy="4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35948</xdr:rowOff>
    </xdr:from>
    <xdr:to>
      <xdr:col>41</xdr:col>
      <xdr:colOff>50800</xdr:colOff>
      <xdr:row>79</xdr:row>
      <xdr:rowOff>69562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80498"/>
          <a:ext cx="889000" cy="3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90101</xdr:rowOff>
    </xdr:from>
    <xdr:to>
      <xdr:col>36</xdr:col>
      <xdr:colOff>165100</xdr:colOff>
      <xdr:row>79</xdr:row>
      <xdr:rowOff>20251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36778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38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154290</xdr:rowOff>
    </xdr:from>
    <xdr:to>
      <xdr:col>55</xdr:col>
      <xdr:colOff>50800</xdr:colOff>
      <xdr:row>79</xdr:row>
      <xdr:rowOff>84440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2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6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8077</xdr:rowOff>
    </xdr:from>
    <xdr:to>
      <xdr:col>50</xdr:col>
      <xdr:colOff>165100</xdr:colOff>
      <xdr:row>79</xdr:row>
      <xdr:rowOff>109677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5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100804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64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149016</xdr:rowOff>
    </xdr:from>
    <xdr:to>
      <xdr:col>46</xdr:col>
      <xdr:colOff>38100</xdr:colOff>
      <xdr:row>79</xdr:row>
      <xdr:rowOff>79166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2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70293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614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18762</xdr:rowOff>
    </xdr:from>
    <xdr:to>
      <xdr:col>41</xdr:col>
      <xdr:colOff>101600</xdr:colOff>
      <xdr:row>79</xdr:row>
      <xdr:rowOff>120362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6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111489</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65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156598</xdr:rowOff>
    </xdr:from>
    <xdr:to>
      <xdr:col>36</xdr:col>
      <xdr:colOff>165100</xdr:colOff>
      <xdr:row>79</xdr:row>
      <xdr:rowOff>86748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29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77875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22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80159</xdr:rowOff>
    </xdr:from>
    <xdr:to>
      <xdr:col>55</xdr:col>
      <xdr:colOff>0</xdr:colOff>
      <xdr:row>97</xdr:row>
      <xdr:rowOff>90672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710809"/>
          <a:ext cx="838200" cy="1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90672</xdr:rowOff>
    </xdr:from>
    <xdr:to>
      <xdr:col>50</xdr:col>
      <xdr:colOff>114300</xdr:colOff>
      <xdr:row>97</xdr:row>
      <xdr:rowOff>133201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721322"/>
          <a:ext cx="889000" cy="4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94559</xdr:rowOff>
    </xdr:from>
    <xdr:to>
      <xdr:col>45</xdr:col>
      <xdr:colOff>177800</xdr:colOff>
      <xdr:row>97</xdr:row>
      <xdr:rowOff>133201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725209"/>
          <a:ext cx="889000" cy="38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60024</xdr:rowOff>
    </xdr:from>
    <xdr:to>
      <xdr:col>41</xdr:col>
      <xdr:colOff>50800</xdr:colOff>
      <xdr:row>97</xdr:row>
      <xdr:rowOff>94559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690674"/>
          <a:ext cx="889000" cy="3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81271</xdr:rowOff>
    </xdr:from>
    <xdr:to>
      <xdr:col>36</xdr:col>
      <xdr:colOff>165100</xdr:colOff>
      <xdr:row>98</xdr:row>
      <xdr:rowOff>11421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71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2548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80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29359</xdr:rowOff>
    </xdr:from>
    <xdr:to>
      <xdr:col>55</xdr:col>
      <xdr:colOff>50800</xdr:colOff>
      <xdr:row>97</xdr:row>
      <xdr:rowOff>130959</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6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7786</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38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39872</xdr:rowOff>
    </xdr:from>
    <xdr:to>
      <xdr:col>50</xdr:col>
      <xdr:colOff>165100</xdr:colOff>
      <xdr:row>97</xdr:row>
      <xdr:rowOff>141472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7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157999</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445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82401</xdr:rowOff>
    </xdr:from>
    <xdr:to>
      <xdr:col>46</xdr:col>
      <xdr:colOff>38100</xdr:colOff>
      <xdr:row>98</xdr:row>
      <xdr:rowOff>12551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1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3678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05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43759</xdr:rowOff>
    </xdr:from>
    <xdr:to>
      <xdr:col>41</xdr:col>
      <xdr:colOff>101600</xdr:colOff>
      <xdr:row>97</xdr:row>
      <xdr:rowOff>145359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7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161886</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449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9224</xdr:rowOff>
    </xdr:from>
    <xdr:to>
      <xdr:col>36</xdr:col>
      <xdr:colOff>165100</xdr:colOff>
      <xdr:row>97</xdr:row>
      <xdr:rowOff>110824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3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127351</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41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28788</xdr:rowOff>
    </xdr:from>
    <xdr:to>
      <xdr:col>85</xdr:col>
      <xdr:colOff>127000</xdr:colOff>
      <xdr:row>38</xdr:row>
      <xdr:rowOff>33296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5481300" y="6543888"/>
          <a:ext cx="838200" cy="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28788</xdr:rowOff>
    </xdr:from>
    <xdr:to>
      <xdr:col>81</xdr:col>
      <xdr:colOff>50800</xdr:colOff>
      <xdr:row>38</xdr:row>
      <xdr:rowOff>34361</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543888"/>
          <a:ext cx="889000" cy="5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15419</xdr:rowOff>
    </xdr:from>
    <xdr:to>
      <xdr:col>76</xdr:col>
      <xdr:colOff>114300</xdr:colOff>
      <xdr:row>38</xdr:row>
      <xdr:rowOff>34361</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530519"/>
          <a:ext cx="889000" cy="1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15419</xdr:rowOff>
    </xdr:from>
    <xdr:to>
      <xdr:col>71</xdr:col>
      <xdr:colOff>177800</xdr:colOff>
      <xdr:row>38</xdr:row>
      <xdr:rowOff>34928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530519"/>
          <a:ext cx="889000" cy="19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81333</xdr:rowOff>
    </xdr:from>
    <xdr:to>
      <xdr:col>67</xdr:col>
      <xdr:colOff>101600</xdr:colOff>
      <xdr:row>38</xdr:row>
      <xdr:rowOff>11483</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2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28010</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20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153946</xdr:rowOff>
    </xdr:from>
    <xdr:to>
      <xdr:col>85</xdr:col>
      <xdr:colOff>177800</xdr:colOff>
      <xdr:row>38</xdr:row>
      <xdr:rowOff>84096</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9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68873</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41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149438</xdr:rowOff>
    </xdr:from>
    <xdr:to>
      <xdr:col>81</xdr:col>
      <xdr:colOff>101600</xdr:colOff>
      <xdr:row>38</xdr:row>
      <xdr:rowOff>79587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930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70715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8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155011</xdr:rowOff>
    </xdr:from>
    <xdr:to>
      <xdr:col>76</xdr:col>
      <xdr:colOff>165100</xdr:colOff>
      <xdr:row>38</xdr:row>
      <xdr:rowOff>85161</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9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76288</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9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136069</xdr:rowOff>
    </xdr:from>
    <xdr:to>
      <xdr:col>72</xdr:col>
      <xdr:colOff>38100</xdr:colOff>
      <xdr:row>38</xdr:row>
      <xdr:rowOff>66219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7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57346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7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155578</xdr:rowOff>
    </xdr:from>
    <xdr:to>
      <xdr:col>67</xdr:col>
      <xdr:colOff>101600</xdr:colOff>
      <xdr:row>38</xdr:row>
      <xdr:rowOff>85728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9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76855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9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141983</xdr:rowOff>
    </xdr:from>
    <xdr:to>
      <xdr:col>85</xdr:col>
      <xdr:colOff>127000</xdr:colOff>
      <xdr:row>54</xdr:row>
      <xdr:rowOff>82962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8714483"/>
          <a:ext cx="838200" cy="62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141983</xdr:rowOff>
    </xdr:from>
    <xdr:to>
      <xdr:col>81</xdr:col>
      <xdr:colOff>50800</xdr:colOff>
      <xdr:row>53</xdr:row>
      <xdr:rowOff>7072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8714483"/>
          <a:ext cx="889000" cy="37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163453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9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7072</xdr:rowOff>
    </xdr:from>
    <xdr:to>
      <xdr:col>76</xdr:col>
      <xdr:colOff>114300</xdr:colOff>
      <xdr:row>57</xdr:row>
      <xdr:rowOff>62733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093922"/>
          <a:ext cx="889000" cy="74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17042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9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32365</xdr:rowOff>
    </xdr:from>
    <xdr:to>
      <xdr:col>71</xdr:col>
      <xdr:colOff>177800</xdr:colOff>
      <xdr:row>57</xdr:row>
      <xdr:rowOff>62733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805015"/>
          <a:ext cx="889000" cy="3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39663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32309</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7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32162</xdr:rowOff>
    </xdr:from>
    <xdr:to>
      <xdr:col>85</xdr:col>
      <xdr:colOff>177800</xdr:colOff>
      <xdr:row>54</xdr:row>
      <xdr:rowOff>133762</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29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55039</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141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50</xdr:row>
      <xdr:rowOff>91183</xdr:rowOff>
    </xdr:from>
    <xdr:to>
      <xdr:col>81</xdr:col>
      <xdr:colOff>101600</xdr:colOff>
      <xdr:row>51</xdr:row>
      <xdr:rowOff>21333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866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49</xdr:row>
      <xdr:rowOff>37860</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181795" y="8438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127722</xdr:rowOff>
    </xdr:from>
    <xdr:to>
      <xdr:col>76</xdr:col>
      <xdr:colOff>165100</xdr:colOff>
      <xdr:row>53</xdr:row>
      <xdr:rowOff>57872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043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51</xdr:row>
      <xdr:rowOff>74399</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292795" y="8818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11933</xdr:rowOff>
    </xdr:from>
    <xdr:to>
      <xdr:col>72</xdr:col>
      <xdr:colOff>38100</xdr:colOff>
      <xdr:row>57</xdr:row>
      <xdr:rowOff>113533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78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130060</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03795" y="9559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153015</xdr:rowOff>
    </xdr:from>
    <xdr:to>
      <xdr:col>67</xdr:col>
      <xdr:colOff>101600</xdr:colOff>
      <xdr:row>57</xdr:row>
      <xdr:rowOff>83165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75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99692</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14795" y="9529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130894</xdr:rowOff>
    </xdr:from>
    <xdr:to>
      <xdr:col>85</xdr:col>
      <xdr:colOff>127000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5481300" y="13503994"/>
          <a:ext cx="838200" cy="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139032</xdr:rowOff>
    </xdr:from>
    <xdr:to>
      <xdr:col>81</xdr:col>
      <xdr:colOff>50800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512132"/>
          <a:ext cx="889000" cy="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131800</xdr:rowOff>
    </xdr:from>
    <xdr:to>
      <xdr:col>76</xdr:col>
      <xdr:colOff>114300</xdr:colOff>
      <xdr:row>78</xdr:row>
      <xdr:rowOff>139032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504900"/>
          <a:ext cx="889000" cy="7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131800</xdr:rowOff>
    </xdr:from>
    <xdr:to>
      <xdr:col>71</xdr:col>
      <xdr:colOff>177800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2814300" y="13504900"/>
          <a:ext cx="889000" cy="7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140005</xdr:rowOff>
    </xdr:from>
    <xdr:to>
      <xdr:col>67</xdr:col>
      <xdr:colOff>101600</xdr:colOff>
      <xdr:row>78</xdr:row>
      <xdr:rowOff>70155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41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86682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116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80094</xdr:rowOff>
    </xdr:from>
    <xdr:to>
      <xdr:col>85</xdr:col>
      <xdr:colOff>177800</xdr:colOff>
      <xdr:row>79</xdr:row>
      <xdr:rowOff>10244</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5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166471</xdr:rowOff>
    </xdr:from>
    <xdr:ext cx="378565"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681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88232</xdr:rowOff>
    </xdr:from>
    <xdr:to>
      <xdr:col>76</xdr:col>
      <xdr:colOff>165100</xdr:colOff>
      <xdr:row>79</xdr:row>
      <xdr:rowOff>18382</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6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9509</xdr:rowOff>
    </xdr:from>
    <xdr:ext cx="313932"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35333" y="135540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81000</xdr:rowOff>
    </xdr:from>
    <xdr:to>
      <xdr:col>72</xdr:col>
      <xdr:colOff>38100</xdr:colOff>
      <xdr:row>79</xdr:row>
      <xdr:rowOff>11150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2277</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4017" y="135468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21960</xdr:rowOff>
    </xdr:from>
    <xdr:to>
      <xdr:col>85</xdr:col>
      <xdr:colOff>127000</xdr:colOff>
      <xdr:row>94</xdr:row>
      <xdr:rowOff>160914</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138260"/>
          <a:ext cx="838200" cy="13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21960</xdr:rowOff>
    </xdr:from>
    <xdr:to>
      <xdr:col>81</xdr:col>
      <xdr:colOff>50800</xdr:colOff>
      <xdr:row>94</xdr:row>
      <xdr:rowOff>48918</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138260"/>
          <a:ext cx="889000" cy="2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48918</xdr:rowOff>
    </xdr:from>
    <xdr:to>
      <xdr:col>76</xdr:col>
      <xdr:colOff>114300</xdr:colOff>
      <xdr:row>94</xdr:row>
      <xdr:rowOff>168207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165218"/>
          <a:ext cx="889000" cy="11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168207</xdr:rowOff>
    </xdr:from>
    <xdr:to>
      <xdr:col>71</xdr:col>
      <xdr:colOff>177800</xdr:colOff>
      <xdr:row>96</xdr:row>
      <xdr:rowOff>34722</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284507"/>
          <a:ext cx="889000" cy="209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74104</xdr:rowOff>
    </xdr:from>
    <xdr:to>
      <xdr:col>67</xdr:col>
      <xdr:colOff>101600</xdr:colOff>
      <xdr:row>96</xdr:row>
      <xdr:rowOff>4254</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61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20781</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3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110114</xdr:rowOff>
    </xdr:from>
    <xdr:to>
      <xdr:col>85</xdr:col>
      <xdr:colOff>177800</xdr:colOff>
      <xdr:row>95</xdr:row>
      <xdr:rowOff>40264</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22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132991</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077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142610</xdr:rowOff>
    </xdr:from>
    <xdr:to>
      <xdr:col>81</xdr:col>
      <xdr:colOff>101600</xdr:colOff>
      <xdr:row>94</xdr:row>
      <xdr:rowOff>72760</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08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89287</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181795" y="15862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169568</xdr:rowOff>
    </xdr:from>
    <xdr:to>
      <xdr:col>76</xdr:col>
      <xdr:colOff>165100</xdr:colOff>
      <xdr:row>94</xdr:row>
      <xdr:rowOff>99718</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114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116245</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92795" y="15889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117407</xdr:rowOff>
    </xdr:from>
    <xdr:to>
      <xdr:col>72</xdr:col>
      <xdr:colOff>38100</xdr:colOff>
      <xdr:row>95</xdr:row>
      <xdr:rowOff>47557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23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64084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0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155372</xdr:rowOff>
    </xdr:from>
    <xdr:to>
      <xdr:col>67</xdr:col>
      <xdr:colOff>101600</xdr:colOff>
      <xdr:row>96</xdr:row>
      <xdr:rowOff>85522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443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76649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535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73904</xdr:rowOff>
    </xdr:from>
    <xdr:to>
      <xdr:col>98</xdr:col>
      <xdr:colOff>38100</xdr:colOff>
      <xdr:row>39</xdr:row>
      <xdr:rowOff>4054</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20581</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4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全体的に平均値程度で決算が推移している。総務費については、地方創生事業を全て総務費で計上しているため平均値を上回っており、教育費については、令和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かけて中学校建替とこども園建設事業を進めたことから平均値を大きく上回っている。消防費や民生費については、類似団体平均を下回っていることから、予算の適正な配分を行い、行政サービスが充実するように財政面でも配慮が必要と思われる。公債費は、中学校建替とこども園建設に伴う地方債の借入によ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年度から大きく増加して類似団体の平均を上回っているが、今後も実質公債費比率が基準を超えないよう適正な起債管理に努める。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岡山県奈義町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実質収支比率は、平成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年度以降、</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％台を維持し令和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年度は</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％未満となったが、令和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年度は繰越金が増となったことから、</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％を超える結果となった。引き続き過大な実質収支を発生させず、当年度の財源を最大限有効に活用できるように取組む必要がある。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岡山県奈義町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過去</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間において、すべての会計において赤字は発生していない。しかし、上水道事業会計及び下水道事業会計については、一般会計からの繰出金や補助金がなければ単年度収支を維持していくのは困難な状態である。</a:t>
          </a:r>
        </a:p>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年に公共下水道事業が完了し、下水道事業の地方債残高は平成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年度に約</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億円となったが、下水道事業債が令和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年度に償還ピークを越えたことから今後は減少していく見込みである。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また、町の人口構造が高齢化を迎えるにあたり、国民健康保険事業や介護保険事業の運営は、町の重要課題となっている。特に介護保険事業においては、要介護認定者の増加は介護給付費の上昇に繋がり、法定の負担割合による市町村負担の増加は避けることができない状態となっている。介護予防の草の根の行政支援が、結果的に介護保険の抑制と元気なまちづくりに資するものであることを認識し、予算配分においても重点事業として配慮す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岡山県奈義町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latin typeface="ＭＳ ゴシック" pitchFamily="49" charset="-128"/>
              <a:ea typeface="ＭＳ ゴシック" pitchFamily="49" charset="-128"/>
            </a:rPr>
            <a:t>一般会計の元利償還金については、償還満了と起債抑制により、平成</a:t>
          </a:r>
          <a:r>
            <a:rPr kumimoji="1" lang="en-US" altLang="ja-JP" sz="1300">
              <a:solidFill>
                <a:schemeClr val="tx1"/>
              </a:solidFill>
              <a:latin typeface="ＭＳ ゴシック" pitchFamily="49" charset="-128"/>
              <a:ea typeface="ＭＳ ゴシック" pitchFamily="49" charset="-128"/>
            </a:rPr>
            <a:t>26</a:t>
          </a:r>
          <a:r>
            <a:rPr kumimoji="1" lang="ja-JP" altLang="en-US" sz="1300">
              <a:solidFill>
                <a:schemeClr val="tx1"/>
              </a:solidFill>
              <a:latin typeface="ＭＳ ゴシック" pitchFamily="49" charset="-128"/>
              <a:ea typeface="ＭＳ ゴシック" pitchFamily="49" charset="-128"/>
            </a:rPr>
            <a:t>年度まで減少傾向にあったが、平成</a:t>
          </a:r>
          <a:r>
            <a:rPr kumimoji="1" lang="en-US" altLang="ja-JP" sz="1300">
              <a:solidFill>
                <a:schemeClr val="tx1"/>
              </a:solidFill>
              <a:latin typeface="ＭＳ ゴシック" pitchFamily="49" charset="-128"/>
              <a:ea typeface="ＭＳ ゴシック" pitchFamily="49" charset="-128"/>
            </a:rPr>
            <a:t>22</a:t>
          </a:r>
          <a:r>
            <a:rPr kumimoji="1" lang="ja-JP" altLang="en-US" sz="1300">
              <a:solidFill>
                <a:schemeClr val="tx1"/>
              </a:solidFill>
              <a:latin typeface="ＭＳ ゴシック" pitchFamily="49" charset="-128"/>
              <a:ea typeface="ＭＳ ゴシック" pitchFamily="49" charset="-128"/>
            </a:rPr>
            <a:t>年度から活用している過疎対策事業債の元金償還が始まったため、平成</a:t>
          </a:r>
          <a:r>
            <a:rPr kumimoji="1" lang="en-US" altLang="ja-JP" sz="1300">
              <a:solidFill>
                <a:schemeClr val="tx1"/>
              </a:solidFill>
              <a:latin typeface="ＭＳ ゴシック" pitchFamily="49" charset="-128"/>
              <a:ea typeface="ＭＳ ゴシック" pitchFamily="49" charset="-128"/>
            </a:rPr>
            <a:t>27</a:t>
          </a:r>
          <a:r>
            <a:rPr kumimoji="1" lang="ja-JP" altLang="en-US" sz="1300">
              <a:solidFill>
                <a:schemeClr val="tx1"/>
              </a:solidFill>
              <a:latin typeface="ＭＳ ゴシック" pitchFamily="49" charset="-128"/>
              <a:ea typeface="ＭＳ ゴシック" pitchFamily="49" charset="-128"/>
            </a:rPr>
            <a:t>年度からは増加に転じている。平成</a:t>
          </a:r>
          <a:r>
            <a:rPr kumimoji="1" lang="en-US" altLang="ja-JP" sz="1300">
              <a:solidFill>
                <a:schemeClr val="tx1"/>
              </a:solidFill>
              <a:latin typeface="ＭＳ ゴシック" pitchFamily="49" charset="-128"/>
              <a:ea typeface="ＭＳ ゴシック" pitchFamily="49" charset="-128"/>
            </a:rPr>
            <a:t>30</a:t>
          </a:r>
          <a:r>
            <a:rPr kumimoji="1" lang="ja-JP" altLang="en-US" sz="1300">
              <a:solidFill>
                <a:schemeClr val="tx1"/>
              </a:solidFill>
              <a:latin typeface="ＭＳ ゴシック" pitchFamily="49" charset="-128"/>
              <a:ea typeface="ＭＳ ゴシック" pitchFamily="49" charset="-128"/>
            </a:rPr>
            <a:t>年度に</a:t>
          </a:r>
          <a:r>
            <a:rPr kumimoji="1" lang="en-US" altLang="ja-JP" sz="1300">
              <a:solidFill>
                <a:schemeClr val="tx1"/>
              </a:solidFill>
              <a:latin typeface="ＭＳ ゴシック" pitchFamily="49" charset="-128"/>
              <a:ea typeface="ＭＳ ゴシック" pitchFamily="49" charset="-128"/>
            </a:rPr>
            <a:t>300</a:t>
          </a:r>
          <a:r>
            <a:rPr kumimoji="1" lang="ja-JP" altLang="en-US" sz="1300">
              <a:solidFill>
                <a:schemeClr val="tx1"/>
              </a:solidFill>
              <a:latin typeface="ＭＳ ゴシック" pitchFamily="49" charset="-128"/>
              <a:ea typeface="ＭＳ ゴシック" pitchFamily="49" charset="-128"/>
            </a:rPr>
            <a:t>百万円に達し、今後も増加する見込みである。</a:t>
          </a:r>
        </a:p>
        <a:p>
          <a:r>
            <a:rPr kumimoji="1" lang="ja-JP" altLang="en-US" sz="1300">
              <a:solidFill>
                <a:schemeClr val="tx1"/>
              </a:solidFill>
              <a:latin typeface="ＭＳ ゴシック" pitchFamily="49" charset="-128"/>
              <a:ea typeface="ＭＳ ゴシック" pitchFamily="49" charset="-128"/>
            </a:rPr>
            <a:t>公営企業の償還金は、下水道事業債が償還ピークを越えたことから今後は減少が見込まれ、組合等の償還金は、広域ごみ処理場の建設債や消防署の更新等により今後、増加が見込まれる。</a:t>
          </a:r>
        </a:p>
        <a:p>
          <a:r>
            <a:rPr kumimoji="1" lang="ja-JP" altLang="en-US" sz="1300">
              <a:solidFill>
                <a:schemeClr val="tx1"/>
              </a:solidFill>
              <a:latin typeface="ＭＳ ゴシック" pitchFamily="49" charset="-128"/>
              <a:ea typeface="ＭＳ ゴシック" pitchFamily="49" charset="-128"/>
            </a:rPr>
            <a:t>また、算入公債費については、過疎対策事業債の活用により、今後も一定水準確保できる見込みであり、将来負担を見据えて計画的な償還と借入を行っていく必要がある。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岡山県奈義町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将来負担比率については、前年度と同様に</a:t>
          </a:r>
          <a:r>
            <a:rPr kumimoji="1" lang="en-US" altLang="ja-JP" sz="1400">
              <a:latin typeface="ＭＳ ゴシック" pitchFamily="49" charset="-128"/>
              <a:ea typeface="ＭＳ ゴシック" pitchFamily="49" charset="-128"/>
            </a:rPr>
            <a:t>0</a:t>
          </a:r>
          <a:r>
            <a:rPr kumimoji="1" lang="ja-JP" altLang="en-US" sz="1400">
              <a:latin typeface="ＭＳ ゴシック" pitchFamily="49" charset="-128"/>
              <a:ea typeface="ＭＳ ゴシック" pitchFamily="49" charset="-128"/>
            </a:rPr>
            <a:t>を維持することができている。</a:t>
          </a:r>
        </a:p>
        <a:p>
          <a:r>
            <a:rPr kumimoji="1" lang="ja-JP" altLang="en-US" sz="1400">
              <a:latin typeface="ＭＳ ゴシック" pitchFamily="49" charset="-128"/>
              <a:ea typeface="ＭＳ ゴシック" pitchFamily="49" charset="-128"/>
            </a:rPr>
            <a:t>充当可能基金の残高が十分にあることが主な要因と考えられる。</a:t>
          </a:r>
        </a:p>
        <a:p>
          <a:r>
            <a:rPr kumimoji="1" lang="ja-JP" altLang="en-US" sz="1400">
              <a:latin typeface="ＭＳ ゴシック" pitchFamily="49" charset="-128"/>
              <a:ea typeface="ＭＳ ゴシック" pitchFamily="49" charset="-128"/>
            </a:rPr>
            <a:t>また、地方債の現在高は、令和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年度から令和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年度にかけて大きく増加しているが、増加の要因は中学校及びこども園の建設事業に伴うものである。</a:t>
          </a:r>
        </a:p>
        <a:p>
          <a:r>
            <a:rPr kumimoji="1" lang="ja-JP" altLang="en-US" sz="1400">
              <a:latin typeface="ＭＳ ゴシック" pitchFamily="49" charset="-128"/>
              <a:ea typeface="ＭＳ ゴシック" pitchFamily="49" charset="-128"/>
            </a:rPr>
            <a:t>今後も引き続き適切な補助金や過疎対策事業債をはじめとした有利起債の活用を行うことにより、良好な数値が維持できる見込みである。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岡山県奈義町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全体として積立額よりも取崩額が若干上回ったことで微減している。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減債基金や特定目的基金については、必要な積み増しを続けていくとともに、基金の目的に応じた繰入を合わせて行っていく。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奈義町公共施設整備等基金は、庁舎や公共施設等の有利な起債が見込めない施設の大規模改修に備えて造成している。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奈義町中学校・こども園建設事業償還基金は、中学校建替工事とこども園建設工事の借入金の償還に備えて造成している。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奈義町情報通信基盤利活用整備基金は、町内全域に布設した光ファイバー網の更新に備えて造成している。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奈義町公共用地取得基金は、現在、公共施設が所在する土地の借地部分を取得するために造成している。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奈義町地域福祉基金は、運用益を社会福祉費に充当するために造成している。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中学校建替工事の借入に伴い、奈義町公共施設整備等基金を奈義町中学校・こども園建設事業償還基金へ組替えしたことでそれぞれの基金が増減している。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奈義町情報通信基盤利活用整備基金は、事業実施に伴い一部取崩を行ったため減少している。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奈義町公共用地取得基金と地域福祉基金は、運用益のみの積立のため横ばいであった。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基金の使途に沿った事業を実施するまでは、引き続き繰越金の一部や運用益等を積み立てていく。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取崩は行わず、運用益の積立を行ったことで増加している。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現在の水準を維持し、有事の際の資金や今後見込まれる大型ハード事業に備える。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前年度の過疎対策事業債借入額の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割を積立し、当年度の過疎対策事業債償還額の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割を繰り入れる運用を行っている。繰入額より積立額が多かったことで残高が増加している。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現在の運用を継続し、後年度の償還財源を確保する。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CE89374-00CE-4CF2-8C9C-5529735192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EE90FC6-0C84-4D5B-9360-4E4B4896D9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F67D0AA-6B6E-45F1-9D59-1B82B713353D}"/>
            </a:ext>
          </a:extLst>
        </xdr:cNvPr>
        <xdr:cNvSpPr/>
      </xdr:nvSpPr>
      <xdr:spPr>
        <a:xfrm>
          <a:off x="117602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3C201BA-1443-4E76-96F4-5261A889316B}"/>
            </a:ext>
          </a:extLst>
        </xdr:cNvPr>
        <xdr:cNvSpPr/>
      </xdr:nvSpPr>
      <xdr:spPr>
        <a:xfrm>
          <a:off x="131318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0E20722-892A-478A-B9FA-25A9D94AD4F8}"/>
            </a:ext>
          </a:extLst>
        </xdr:cNvPr>
        <xdr:cNvSpPr/>
      </xdr:nvSpPr>
      <xdr:spPr>
        <a:xfrm>
          <a:off x="145034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82CB5F8-8879-4B19-914F-9D01A243EB0B}"/>
            </a:ext>
          </a:extLst>
        </xdr:cNvPr>
        <xdr:cNvSpPr/>
      </xdr:nvSpPr>
      <xdr:spPr>
        <a:xfrm>
          <a:off x="158750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FD3382D-CA8C-4AC0-8A57-EF2483DCB1EE}"/>
            </a:ext>
          </a:extLst>
        </xdr:cNvPr>
        <xdr:cNvSpPr/>
      </xdr:nvSpPr>
      <xdr:spPr>
        <a:xfrm>
          <a:off x="172466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77A2547-E730-4541-9739-45A436070F6D}"/>
            </a:ext>
          </a:extLst>
        </xdr:cNvPr>
        <xdr:cNvSpPr/>
      </xdr:nvSpPr>
      <xdr:spPr>
        <a:xfrm>
          <a:off x="117602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E5FF192-A21C-4324-9D41-9B16A9D21119}"/>
            </a:ext>
          </a:extLst>
        </xdr:cNvPr>
        <xdr:cNvSpPr/>
      </xdr:nvSpPr>
      <xdr:spPr>
        <a:xfrm>
          <a:off x="131318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FB2297E-F93E-413F-B255-41122244B3C2}"/>
            </a:ext>
          </a:extLst>
        </xdr:cNvPr>
        <xdr:cNvSpPr/>
      </xdr:nvSpPr>
      <xdr:spPr>
        <a:xfrm>
          <a:off x="145034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EDB3954-33AB-401E-B970-538B83A918B6}"/>
            </a:ext>
          </a:extLst>
        </xdr:cNvPr>
        <xdr:cNvSpPr/>
      </xdr:nvSpPr>
      <xdr:spPr>
        <a:xfrm>
          <a:off x="158750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395080C-03D8-4BC2-B280-FD65644D6AA5}"/>
            </a:ext>
          </a:extLst>
        </xdr:cNvPr>
        <xdr:cNvSpPr/>
      </xdr:nvSpPr>
      <xdr:spPr>
        <a:xfrm>
          <a:off x="172466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B90B904-617F-4F03-915B-82CA1F48F6D3}"/>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D8A2A6C-0801-47AA-99BD-5C5450433C13}"/>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F5833D3-0B4C-4CCC-BD78-F1B54897F522}"/>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0778D61-D138-4153-90F8-BABB3A43EE36}"/>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岡山県奈義町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4DA354A-E3A1-4993-ABBF-C1E99ECC6078}"/>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E1965D0-DC09-4075-B2D2-39B7E875E48B}"/>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2D8F951-AA4E-402C-89EC-80969CC68405}"/>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2C50570-17E8-4565-AB5D-1CF177CE6DA2}"/>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90AB85D-710E-42B2-890B-E84FF78E8E32}"/>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F223039-A730-4171-ACFB-1D5FE5A98A18}"/>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5,515
5,437
69.52
6,954,941
6,308,957
641,684
3,052,831
5,536,747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6542C2E-8282-405B-A68B-D4AE17A3C185}"/>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3250B63-7E72-4C6F-8DF3-A0D1A3A61EF1}"/>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571123C-30C5-4D5E-9A51-56F660511270}"/>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863CDC6-3AF0-4E4A-8FBD-E97A5285B68D}"/>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6E6E6B7-5180-4528-8480-0F80058766F6}"/>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2630D11-2100-43CD-9E48-E22CDF8CBB0F}"/>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F93CB7C-6381-44E0-8459-4A89DA691EAF}"/>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FB7F233-269D-4A9F-956C-ABDFC33AC705}"/>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C12023F-BA2B-493C-A4B9-84844ED1074B}"/>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321FB02-E87B-4E40-85C5-106A8FFF7745}"/>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FC364E6-A013-4799-B158-653DA19ED690}"/>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2D54C80-29A1-49AA-8C6E-A22FB211FEF4}"/>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95DA6F6-803C-4E4C-8458-09B63D421064}"/>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E1A3587-842D-45B3-ABDD-B3562DB2A67E}"/>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C5C8DE1-1BAD-4B09-A7B8-7059E1F8A976}"/>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BC04477-F278-4F4A-A683-D76E7617A7E5}"/>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EB2A994-E819-4054-9FFE-D1F27EFEE9DB}"/>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997B10E-24A7-44D4-A1C1-CBD582731EAB}"/>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2F8FDF2-5FEC-4ED1-92B8-D9E38ED85ED6}"/>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4D7A083-68FA-4295-ABB4-59A0452D57DC}"/>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CD0DE5C-C274-4754-9667-C65829FCB543}"/>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2963A3B-C929-427B-94AF-C1D64A608352}"/>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90133C6-CFB9-417B-A780-6B5BBF63996D}"/>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CD85584-1590-4677-A441-5A6F24518B7F}"/>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E6AEBBD-FD44-4956-94EE-CBA6EAD43DE2}"/>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7E8E4A7-B8C8-42CB-92FF-C69E12EFAB7E}"/>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76F06CF-EB2E-4324-B71A-988243F7CE0D}"/>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775BD97-C6C8-46A6-A5E2-E1821FEC0D87}"/>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97047C2-FA15-4218-AF7D-E22A674AC8A8}"/>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DA5A9F7-15E9-439F-8DB4-DD239A8046FC}"/>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5CC92A1-9F87-4CF6-B41E-F98446701E92}"/>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62BE5D7-D817-4D06-B5F2-5F829598C35B}"/>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8E92D52-B465-41FA-876E-176D0B7ADD16}"/>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FEC5EB4-B5C5-464F-8D30-3BA83D55631B}"/>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528D7D0-F49E-4EB0-A1A0-963787986536}"/>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法定耐用年数を超えて長期間使用する施設があることから、平均よりも減価償却率が高くなっていたが、近年、施設の長寿命化対策を計画的に実施してきたことから、令和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以降、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減価償却率は平均を下回っ</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C6DA38C-20E5-4A4D-B277-A7B36EEF8024}"/>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0C80902-4E7A-411F-9D3A-5C60FF8DCD55}"/>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C0C593F-4857-4287-BA18-23B171BF962C}"/>
            </a:ext>
          </a:extLst>
        </xdr:cNvPr>
        <xdr:cNvSpPr txBox="1"/>
      </xdr:nvSpPr>
      <xdr:spPr>
        <a:xfrm>
          <a:off x="735486" y="6018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598BCEDB-018D-4FBB-89EB-FDB28D69CDD0}"/>
            </a:ext>
          </a:extLst>
        </xdr:cNvPr>
        <xdr:cNvCxnSpPr/>
      </xdr:nvCxnSpPr>
      <xdr:spPr>
        <a:xfrm>
          <a:off x="1152525" y="5692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66D01507-786A-4DEF-B6EE-ED889EAE35EF}"/>
            </a:ext>
          </a:extLst>
        </xdr:cNvPr>
        <xdr:cNvSpPr txBox="1"/>
      </xdr:nvSpPr>
      <xdr:spPr>
        <a:xfrm>
          <a:off x="735486" y="56053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76F2CAF7-4E55-43D1-A79F-8EC8EDD1DB54}"/>
            </a:ext>
          </a:extLst>
        </xdr:cNvPr>
        <xdr:cNvCxnSpPr/>
      </xdr:nvCxnSpPr>
      <xdr:spPr>
        <a:xfrm>
          <a:off x="1152525" y="52800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A904DAD5-4F2F-44F1-8B0B-910848A8DDB7}"/>
            </a:ext>
          </a:extLst>
        </xdr:cNvPr>
        <xdr:cNvSpPr txBox="1"/>
      </xdr:nvSpPr>
      <xdr:spPr>
        <a:xfrm>
          <a:off x="786781" y="5186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A0F83598-2A68-4835-B33C-C294A8AF6B2B}"/>
            </a:ext>
          </a:extLst>
        </xdr:cNvPr>
        <xdr:cNvCxnSpPr/>
      </xdr:nvCxnSpPr>
      <xdr:spPr>
        <a:xfrm>
          <a:off x="1152525" y="4860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062DFD35-5C9B-49C3-816B-53E1C4BB8CB5}"/>
            </a:ext>
          </a:extLst>
        </xdr:cNvPr>
        <xdr:cNvSpPr txBox="1"/>
      </xdr:nvSpPr>
      <xdr:spPr>
        <a:xfrm>
          <a:off x="786781" y="4773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8527551F-DF8D-4F10-899F-483014EE6DFF}"/>
            </a:ext>
          </a:extLst>
        </xdr:cNvPr>
        <xdr:cNvCxnSpPr/>
      </xdr:nvCxnSpPr>
      <xdr:spPr>
        <a:xfrm>
          <a:off x="1152525" y="44481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B2E37FE0-3E3A-4BC0-9DE3-B1B9624E6D27}"/>
            </a:ext>
          </a:extLst>
        </xdr:cNvPr>
        <xdr:cNvSpPr txBox="1"/>
      </xdr:nvSpPr>
      <xdr:spPr>
        <a:xfrm>
          <a:off x="786781" y="4354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4ED508A1-A49A-4949-AED8-AADC28617793}"/>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2EC3A94F-ECAB-4E35-85B9-B340D01B89FE}"/>
            </a:ext>
          </a:extLst>
        </xdr:cNvPr>
        <xdr:cNvSpPr txBox="1"/>
      </xdr:nvSpPr>
      <xdr:spPr>
        <a:xfrm>
          <a:off x="786781" y="3941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A0D1F0D4-E9A5-4B42-B4B0-04DE06ED08C2}"/>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8AC7C647-A97C-4504-B65B-F7995F766042}"/>
            </a:ext>
          </a:extLst>
        </xdr:cNvPr>
        <xdr:cNvCxnSpPr/>
      </xdr:nvCxnSpPr>
      <xdr:spPr>
        <a:xfrm flipV="1">
          <a:off x="4300220" y="4398518"/>
          <a:ext cx="1270" cy="1091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DBC37D9D-1C97-4D32-8F29-4695B30B4235}"/>
            </a:ext>
          </a:extLst>
        </xdr:cNvPr>
        <xdr:cNvSpPr txBox="1"/>
      </xdr:nvSpPr>
      <xdr:spPr>
        <a:xfrm>
          <a:off x="4352925" y="549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28D9CEFA-3110-44A7-A8C6-4D2B7EE62D84}"/>
            </a:ext>
          </a:extLst>
        </xdr:cNvPr>
        <xdr:cNvCxnSpPr/>
      </xdr:nvCxnSpPr>
      <xdr:spPr>
        <a:xfrm>
          <a:off x="4213225" y="548970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34708D5E-262A-4B21-837F-7F5CE396050E}"/>
            </a:ext>
          </a:extLst>
        </xdr:cNvPr>
        <xdr:cNvSpPr txBox="1"/>
      </xdr:nvSpPr>
      <xdr:spPr>
        <a:xfrm>
          <a:off x="4352925" y="4180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0A01EFFC-62DC-4370-9B4A-98ACBD107E7A}"/>
            </a:ext>
          </a:extLst>
        </xdr:cNvPr>
        <xdr:cNvCxnSpPr/>
      </xdr:nvCxnSpPr>
      <xdr:spPr>
        <a:xfrm>
          <a:off x="4213225" y="439851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78" name="有形固定資産減価償却率平均値テキスト">
          <a:extLst>
            <a:ext uri="{FF2B5EF4-FFF2-40B4-BE49-F238E27FC236}">
              <a16:creationId xmlns:a16="http://schemas.microsoft.com/office/drawing/2014/main" id="{71A09866-BEC1-41ED-A4B0-37B7749C1267}"/>
            </a:ext>
          </a:extLst>
        </xdr:cNvPr>
        <xdr:cNvSpPr txBox="1"/>
      </xdr:nvSpPr>
      <xdr:spPr>
        <a:xfrm>
          <a:off x="4352925" y="4959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62552758-F5A7-4E4C-9930-2FAD27FD0B62}"/>
            </a:ext>
          </a:extLst>
        </xdr:cNvPr>
        <xdr:cNvSpPr/>
      </xdr:nvSpPr>
      <xdr:spPr>
        <a:xfrm>
          <a:off x="4251325" y="498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435806BF-A136-4632-82BD-DD8653484512}"/>
            </a:ext>
          </a:extLst>
        </xdr:cNvPr>
        <xdr:cNvSpPr/>
      </xdr:nvSpPr>
      <xdr:spPr>
        <a:xfrm>
          <a:off x="3616325" y="49549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FFC92F46-93E5-48BF-AEA9-BF9D2677F5F5}"/>
            </a:ext>
          </a:extLst>
        </xdr:cNvPr>
        <xdr:cNvSpPr/>
      </xdr:nvSpPr>
      <xdr:spPr>
        <a:xfrm>
          <a:off x="2930525" y="49570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C9F8D5C3-00B1-46F5-B7D9-A83BD1502163}"/>
            </a:ext>
          </a:extLst>
        </xdr:cNvPr>
        <xdr:cNvSpPr/>
      </xdr:nvSpPr>
      <xdr:spPr>
        <a:xfrm>
          <a:off x="2244725" y="494398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82677</xdr:rowOff>
    </xdr:from>
    <xdr:to>
      <xdr:col>7</xdr:col>
      <xdr:colOff>187325</xdr:colOff>
      <xdr:row>30</xdr:row>
      <xdr:rowOff>12827</xdr:rowOff>
    </xdr:to>
    <xdr:sp macro="" textlink="">
      <xdr:nvSpPr>
        <xdr:cNvPr id="83" name="フローチャート: 判断 82">
          <a:extLst>
            <a:ext uri="{FF2B5EF4-FFF2-40B4-BE49-F238E27FC236}">
              <a16:creationId xmlns:a16="http://schemas.microsoft.com/office/drawing/2014/main" id="{562789F3-CB5F-47A9-AF15-7A031BF25BCD}"/>
            </a:ext>
          </a:extLst>
        </xdr:cNvPr>
        <xdr:cNvSpPr/>
      </xdr:nvSpPr>
      <xdr:spPr>
        <a:xfrm>
          <a:off x="1558925" y="487057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42474DCF-E7D7-4E5F-9A10-39FBA848EB5B}"/>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50C6F34D-A2CF-454E-B3A0-56BB95E9BF41}"/>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739544E-9B0D-4579-89DB-C11F97081264}"/>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5A1968DB-B0B9-419C-8D88-F009F3F19B88}"/>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2536684-B561-4679-9B12-988A0634C642}"/>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169037</xdr:rowOff>
    </xdr:from>
    <xdr:to>
      <xdr:col>23</xdr:col>
      <xdr:colOff>136525</xdr:colOff>
      <xdr:row>30</xdr:row>
      <xdr:rowOff>99187</xdr:rowOff>
    </xdr:to>
    <xdr:sp macro="" textlink="">
      <xdr:nvSpPr>
        <xdr:cNvPr id="89" name="楕円 88">
          <a:extLst>
            <a:ext uri="{FF2B5EF4-FFF2-40B4-BE49-F238E27FC236}">
              <a16:creationId xmlns:a16="http://schemas.microsoft.com/office/drawing/2014/main" id="{C3258706-332B-489D-B0E5-023222344813}"/>
            </a:ext>
          </a:extLst>
        </xdr:cNvPr>
        <xdr:cNvSpPr/>
      </xdr:nvSpPr>
      <xdr:spPr>
        <a:xfrm>
          <a:off x="4251325" y="4950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20464</xdr:rowOff>
    </xdr:from>
    <xdr:ext cx="405111" cy="259045"/>
    <xdr:sp macro="" textlink="">
      <xdr:nvSpPr>
        <xdr:cNvPr id="90" name="有形固定資産減価償却率該当値テキスト">
          <a:extLst>
            <a:ext uri="{FF2B5EF4-FFF2-40B4-BE49-F238E27FC236}">
              <a16:creationId xmlns:a16="http://schemas.microsoft.com/office/drawing/2014/main" id="{81F4C4AF-5A6F-4BA8-AF9C-DBE430DF0601}"/>
            </a:ext>
          </a:extLst>
        </xdr:cNvPr>
        <xdr:cNvSpPr txBox="1"/>
      </xdr:nvSpPr>
      <xdr:spPr>
        <a:xfrm>
          <a:off x="4352925" y="48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153924</xdr:rowOff>
    </xdr:from>
    <xdr:to>
      <xdr:col>19</xdr:col>
      <xdr:colOff>187325</xdr:colOff>
      <xdr:row>30</xdr:row>
      <xdr:rowOff>84074</xdr:rowOff>
    </xdr:to>
    <xdr:sp macro="" textlink="">
      <xdr:nvSpPr>
        <xdr:cNvPr id="91" name="楕円 90">
          <a:extLst>
            <a:ext uri="{FF2B5EF4-FFF2-40B4-BE49-F238E27FC236}">
              <a16:creationId xmlns:a16="http://schemas.microsoft.com/office/drawing/2014/main" id="{65A1D49D-2815-46FF-8DCE-2B7F4243E214}"/>
            </a:ext>
          </a:extLst>
        </xdr:cNvPr>
        <xdr:cNvSpPr/>
      </xdr:nvSpPr>
      <xdr:spPr>
        <a:xfrm>
          <a:off x="3616325" y="49418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33274</xdr:rowOff>
    </xdr:from>
    <xdr:to>
      <xdr:col>23</xdr:col>
      <xdr:colOff>85725</xdr:colOff>
      <xdr:row>30</xdr:row>
      <xdr:rowOff>48387</xdr:rowOff>
    </xdr:to>
    <xdr:cxnSp macro="">
      <xdr:nvCxnSpPr>
        <xdr:cNvPr id="92" name="直線コネクタ 91">
          <a:extLst>
            <a:ext uri="{FF2B5EF4-FFF2-40B4-BE49-F238E27FC236}">
              <a16:creationId xmlns:a16="http://schemas.microsoft.com/office/drawing/2014/main" id="{601B65B6-E501-4F06-8010-33F7FE1A5F43}"/>
            </a:ext>
          </a:extLst>
        </xdr:cNvPr>
        <xdr:cNvCxnSpPr/>
      </xdr:nvCxnSpPr>
      <xdr:spPr>
        <a:xfrm>
          <a:off x="3667125" y="4986274"/>
          <a:ext cx="635000"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64516</xdr:rowOff>
    </xdr:from>
    <xdr:to>
      <xdr:col>15</xdr:col>
      <xdr:colOff>187325</xdr:colOff>
      <xdr:row>30</xdr:row>
      <xdr:rowOff>166116</xdr:rowOff>
    </xdr:to>
    <xdr:sp macro="" textlink="">
      <xdr:nvSpPr>
        <xdr:cNvPr id="93" name="楕円 92">
          <a:extLst>
            <a:ext uri="{FF2B5EF4-FFF2-40B4-BE49-F238E27FC236}">
              <a16:creationId xmlns:a16="http://schemas.microsoft.com/office/drawing/2014/main" id="{81A2D72F-C8CD-45EA-BE41-6BB5AF33FD1E}"/>
            </a:ext>
          </a:extLst>
        </xdr:cNvPr>
        <xdr:cNvSpPr/>
      </xdr:nvSpPr>
      <xdr:spPr>
        <a:xfrm>
          <a:off x="2930525" y="501751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33274</xdr:rowOff>
    </xdr:from>
    <xdr:to>
      <xdr:col>19</xdr:col>
      <xdr:colOff>136525</xdr:colOff>
      <xdr:row>30</xdr:row>
      <xdr:rowOff>115316</xdr:rowOff>
    </xdr:to>
    <xdr:cxnSp macro="">
      <xdr:nvCxnSpPr>
        <xdr:cNvPr id="94" name="直線コネクタ 93">
          <a:extLst>
            <a:ext uri="{FF2B5EF4-FFF2-40B4-BE49-F238E27FC236}">
              <a16:creationId xmlns:a16="http://schemas.microsoft.com/office/drawing/2014/main" id="{04FAD078-1794-42B4-946C-8FB0CD12DCE7}"/>
            </a:ext>
          </a:extLst>
        </xdr:cNvPr>
        <xdr:cNvCxnSpPr/>
      </xdr:nvCxnSpPr>
      <xdr:spPr>
        <a:xfrm flipV="1">
          <a:off x="2981325" y="4986274"/>
          <a:ext cx="6858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118491</xdr:rowOff>
    </xdr:from>
    <xdr:to>
      <xdr:col>11</xdr:col>
      <xdr:colOff>187325</xdr:colOff>
      <xdr:row>31</xdr:row>
      <xdr:rowOff>48641</xdr:rowOff>
    </xdr:to>
    <xdr:sp macro="" textlink="">
      <xdr:nvSpPr>
        <xdr:cNvPr id="95" name="楕円 94">
          <a:extLst>
            <a:ext uri="{FF2B5EF4-FFF2-40B4-BE49-F238E27FC236}">
              <a16:creationId xmlns:a16="http://schemas.microsoft.com/office/drawing/2014/main" id="{0C457586-949E-44B7-BF5F-802C56882BD1}"/>
            </a:ext>
          </a:extLst>
        </xdr:cNvPr>
        <xdr:cNvSpPr/>
      </xdr:nvSpPr>
      <xdr:spPr>
        <a:xfrm>
          <a:off x="2244725" y="50714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115316</xdr:rowOff>
    </xdr:from>
    <xdr:to>
      <xdr:col>15</xdr:col>
      <xdr:colOff>136525</xdr:colOff>
      <xdr:row>30</xdr:row>
      <xdr:rowOff>169291</xdr:rowOff>
    </xdr:to>
    <xdr:cxnSp macro="">
      <xdr:nvCxnSpPr>
        <xdr:cNvPr id="96" name="直線コネクタ 95">
          <a:extLst>
            <a:ext uri="{FF2B5EF4-FFF2-40B4-BE49-F238E27FC236}">
              <a16:creationId xmlns:a16="http://schemas.microsoft.com/office/drawing/2014/main" id="{A088F18D-F404-43D0-A2C2-D294005CA08A}"/>
            </a:ext>
          </a:extLst>
        </xdr:cNvPr>
        <xdr:cNvCxnSpPr/>
      </xdr:nvCxnSpPr>
      <xdr:spPr>
        <a:xfrm flipV="1">
          <a:off x="2295525" y="5068316"/>
          <a:ext cx="6858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118491</xdr:rowOff>
    </xdr:from>
    <xdr:to>
      <xdr:col>7</xdr:col>
      <xdr:colOff>187325</xdr:colOff>
      <xdr:row>31</xdr:row>
      <xdr:rowOff>48641</xdr:rowOff>
    </xdr:to>
    <xdr:sp macro="" textlink="">
      <xdr:nvSpPr>
        <xdr:cNvPr id="97" name="楕円 96">
          <a:extLst>
            <a:ext uri="{FF2B5EF4-FFF2-40B4-BE49-F238E27FC236}">
              <a16:creationId xmlns:a16="http://schemas.microsoft.com/office/drawing/2014/main" id="{9E324DDE-ED18-47B5-BD8C-D5331B060603}"/>
            </a:ext>
          </a:extLst>
        </xdr:cNvPr>
        <xdr:cNvSpPr/>
      </xdr:nvSpPr>
      <xdr:spPr>
        <a:xfrm>
          <a:off x="1558925" y="50714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169291</xdr:rowOff>
    </xdr:from>
    <xdr:to>
      <xdr:col>11</xdr:col>
      <xdr:colOff>136525</xdr:colOff>
      <xdr:row>30</xdr:row>
      <xdr:rowOff>169291</xdr:rowOff>
    </xdr:to>
    <xdr:cxnSp macro="">
      <xdr:nvCxnSpPr>
        <xdr:cNvPr id="98" name="直線コネクタ 97">
          <a:extLst>
            <a:ext uri="{FF2B5EF4-FFF2-40B4-BE49-F238E27FC236}">
              <a16:creationId xmlns:a16="http://schemas.microsoft.com/office/drawing/2014/main" id="{8355AE63-4F8D-42FB-B81D-F4324FFE4C33}"/>
            </a:ext>
          </a:extLst>
        </xdr:cNvPr>
        <xdr:cNvCxnSpPr/>
      </xdr:nvCxnSpPr>
      <xdr:spPr>
        <a:xfrm>
          <a:off x="1609725" y="5115941"/>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99" name="n_1aveValue有形固定資産減価償却率">
          <a:extLst>
            <a:ext uri="{FF2B5EF4-FFF2-40B4-BE49-F238E27FC236}">
              <a16:creationId xmlns:a16="http://schemas.microsoft.com/office/drawing/2014/main" id="{57BC068D-0FFB-4BC0-9A4F-63793E24F4B8}"/>
            </a:ext>
          </a:extLst>
        </xdr:cNvPr>
        <xdr:cNvSpPr txBox="1"/>
      </xdr:nvSpPr>
      <xdr:spPr>
        <a:xfrm>
          <a:off x="3470919" y="504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100" name="n_2aveValue有形固定資産減価償却率">
          <a:extLst>
            <a:ext uri="{FF2B5EF4-FFF2-40B4-BE49-F238E27FC236}">
              <a16:creationId xmlns:a16="http://schemas.microsoft.com/office/drawing/2014/main" id="{4B0FC405-4DA5-4641-9867-6E88D633408F}"/>
            </a:ext>
          </a:extLst>
        </xdr:cNvPr>
        <xdr:cNvSpPr txBox="1"/>
      </xdr:nvSpPr>
      <xdr:spPr>
        <a:xfrm>
          <a:off x="2797819" y="4744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101" name="n_3aveValue有形固定資産減価償却率">
          <a:extLst>
            <a:ext uri="{FF2B5EF4-FFF2-40B4-BE49-F238E27FC236}">
              <a16:creationId xmlns:a16="http://schemas.microsoft.com/office/drawing/2014/main" id="{7770D0CA-BFA0-4FF1-9601-BB449F95574F}"/>
            </a:ext>
          </a:extLst>
        </xdr:cNvPr>
        <xdr:cNvSpPr txBox="1"/>
      </xdr:nvSpPr>
      <xdr:spPr>
        <a:xfrm>
          <a:off x="2112019" y="4725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29354</xdr:rowOff>
    </xdr:from>
    <xdr:ext cx="405111" cy="259045"/>
    <xdr:sp macro="" textlink="">
      <xdr:nvSpPr>
        <xdr:cNvPr id="102" name="n_4aveValue有形固定資産減価償却率">
          <a:extLst>
            <a:ext uri="{FF2B5EF4-FFF2-40B4-BE49-F238E27FC236}">
              <a16:creationId xmlns:a16="http://schemas.microsoft.com/office/drawing/2014/main" id="{5CAE58CA-DEAF-46D2-AEF8-8DAD948D9D05}"/>
            </a:ext>
          </a:extLst>
        </xdr:cNvPr>
        <xdr:cNvSpPr txBox="1"/>
      </xdr:nvSpPr>
      <xdr:spPr>
        <a:xfrm>
          <a:off x="1426219" y="4652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100601</xdr:rowOff>
    </xdr:from>
    <xdr:ext cx="405111" cy="259045"/>
    <xdr:sp macro="" textlink="">
      <xdr:nvSpPr>
        <xdr:cNvPr id="103" name="n_1mainValue有形固定資産減価償却率">
          <a:extLst>
            <a:ext uri="{FF2B5EF4-FFF2-40B4-BE49-F238E27FC236}">
              <a16:creationId xmlns:a16="http://schemas.microsoft.com/office/drawing/2014/main" id="{5F6B8AFA-1433-4133-B1F1-84FEB14FF9F2}"/>
            </a:ext>
          </a:extLst>
        </xdr:cNvPr>
        <xdr:cNvSpPr txBox="1"/>
      </xdr:nvSpPr>
      <xdr:spPr>
        <a:xfrm>
          <a:off x="3470919" y="472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157243</xdr:rowOff>
    </xdr:from>
    <xdr:ext cx="405111" cy="259045"/>
    <xdr:sp macro="" textlink="">
      <xdr:nvSpPr>
        <xdr:cNvPr id="104" name="n_2mainValue有形固定資産減価償却率">
          <a:extLst>
            <a:ext uri="{FF2B5EF4-FFF2-40B4-BE49-F238E27FC236}">
              <a16:creationId xmlns:a16="http://schemas.microsoft.com/office/drawing/2014/main" id="{D481A13D-44E3-4B65-9F87-A32718556292}"/>
            </a:ext>
          </a:extLst>
        </xdr:cNvPr>
        <xdr:cNvSpPr txBox="1"/>
      </xdr:nvSpPr>
      <xdr:spPr>
        <a:xfrm>
          <a:off x="2797819" y="5110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39768</xdr:rowOff>
    </xdr:from>
    <xdr:ext cx="405111" cy="259045"/>
    <xdr:sp macro="" textlink="">
      <xdr:nvSpPr>
        <xdr:cNvPr id="105" name="n_3mainValue有形固定資産減価償却率">
          <a:extLst>
            <a:ext uri="{FF2B5EF4-FFF2-40B4-BE49-F238E27FC236}">
              <a16:creationId xmlns:a16="http://schemas.microsoft.com/office/drawing/2014/main" id="{8C778456-F0A5-4182-8970-B6CA1B01D22E}"/>
            </a:ext>
          </a:extLst>
        </xdr:cNvPr>
        <xdr:cNvSpPr txBox="1"/>
      </xdr:nvSpPr>
      <xdr:spPr>
        <a:xfrm>
          <a:off x="2112019" y="5157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39768</xdr:rowOff>
    </xdr:from>
    <xdr:ext cx="405111" cy="259045"/>
    <xdr:sp macro="" textlink="">
      <xdr:nvSpPr>
        <xdr:cNvPr id="106" name="n_4mainValue有形固定資産減価償却率">
          <a:extLst>
            <a:ext uri="{FF2B5EF4-FFF2-40B4-BE49-F238E27FC236}">
              <a16:creationId xmlns:a16="http://schemas.microsoft.com/office/drawing/2014/main" id="{39CFBB07-E919-46C0-A273-9F97A16C069B}"/>
            </a:ext>
          </a:extLst>
        </xdr:cNvPr>
        <xdr:cNvSpPr txBox="1"/>
      </xdr:nvSpPr>
      <xdr:spPr>
        <a:xfrm>
          <a:off x="1426219" y="5157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587F9F27-F706-4E9A-9B9B-DC5CA8F743C5}"/>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817C66FF-CF17-421E-AE7C-A997889AEEA3}"/>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138FB0D0-5672-46CA-93B1-53DA1222CF27}"/>
            </a:ext>
          </a:extLst>
        </xdr:cNvPr>
        <xdr:cNvSpPr/>
      </xdr:nvSpPr>
      <xdr:spPr>
        <a:xfrm>
          <a:off x="12443365" y="369674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[ 267.1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BB84C38D-5164-4863-B019-885BE1A54640}"/>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336D8071-98FF-4189-8070-2C17BD50581F}"/>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7F5A629F-4600-4851-8EB2-124BB830A69C}"/>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DAC01116-CDC9-47F2-B903-3A6F717ABB4C}"/>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711854A-ABE0-4ECE-8FBA-3B415D169F6B}"/>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AF6D8FD8-9628-4F9D-BA23-C8F197CD1D69}"/>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1F3E943-C60E-4569-A929-3982C83AC13B}"/>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8ADE0F7E-5921-4068-B16F-AAC298660A4E}"/>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5CBFC07E-ACC4-4388-AC2E-1A8093B65244}"/>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CE334C78-9838-482A-B0C3-8969BE14D2FF}"/>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債務償還比率は、平均よりも低く、実質的な債務が少ないことが表れている。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EB66E4B7-C812-4652-9D6E-DCB8DC2A7DC3}"/>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2D68F731-BF41-4760-A3BD-B0823FE37B4A}"/>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C41A2E7B-0ED8-4B5A-98A8-52ABD8234271}"/>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B3B15B29-5248-40D7-AFBF-20A9F44AFA39}"/>
            </a:ext>
          </a:extLst>
        </xdr:cNvPr>
        <xdr:cNvCxnSpPr/>
      </xdr:nvCxnSpPr>
      <xdr:spPr>
        <a:xfrm>
          <a:off x="10194925" y="580979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4A1086F4-D0A8-4735-AD7E-AEF6AB26F396}"/>
            </a:ext>
          </a:extLst>
        </xdr:cNvPr>
        <xdr:cNvSpPr txBox="1"/>
      </xdr:nvSpPr>
      <xdr:spPr>
        <a:xfrm>
          <a:off x="9705751" y="57223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46854B66-C615-4A00-B339-BA0DC920083F}"/>
            </a:ext>
          </a:extLst>
        </xdr:cNvPr>
        <xdr:cNvCxnSpPr/>
      </xdr:nvCxnSpPr>
      <xdr:spPr>
        <a:xfrm>
          <a:off x="10194925" y="551406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AE27B566-3157-4D74-AD38-5DF9B8A42CA8}"/>
            </a:ext>
          </a:extLst>
        </xdr:cNvPr>
        <xdr:cNvSpPr txBox="1"/>
      </xdr:nvSpPr>
      <xdr:spPr>
        <a:xfrm>
          <a:off x="9758836" y="54266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87DACC53-9A74-44ED-8C4E-FC81B3F7B027}"/>
            </a:ext>
          </a:extLst>
        </xdr:cNvPr>
        <xdr:cNvCxnSpPr/>
      </xdr:nvCxnSpPr>
      <xdr:spPr>
        <a:xfrm>
          <a:off x="10194925" y="521833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0F1A64BA-403F-49DB-99C9-7D1628F77F8B}"/>
            </a:ext>
          </a:extLst>
        </xdr:cNvPr>
        <xdr:cNvSpPr txBox="1"/>
      </xdr:nvSpPr>
      <xdr:spPr>
        <a:xfrm>
          <a:off x="9758836" y="51245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59B86E62-CEE0-45FD-86D5-B9A34A7B843C}"/>
            </a:ext>
          </a:extLst>
        </xdr:cNvPr>
        <xdr:cNvCxnSpPr/>
      </xdr:nvCxnSpPr>
      <xdr:spPr>
        <a:xfrm>
          <a:off x="10194925" y="492261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4EB97684-CB96-4E9F-9AC5-5F36D68E5568}"/>
            </a:ext>
          </a:extLst>
        </xdr:cNvPr>
        <xdr:cNvSpPr txBox="1"/>
      </xdr:nvSpPr>
      <xdr:spPr>
        <a:xfrm>
          <a:off x="9758836" y="482881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D7F9EF7D-8D73-4299-BC18-7E281F527488}"/>
            </a:ext>
          </a:extLst>
        </xdr:cNvPr>
        <xdr:cNvCxnSpPr/>
      </xdr:nvCxnSpPr>
      <xdr:spPr>
        <a:xfrm>
          <a:off x="10194925" y="462053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DB13E7FB-A695-4E27-9D00-09CCDD5C2AAD}"/>
            </a:ext>
          </a:extLst>
        </xdr:cNvPr>
        <xdr:cNvSpPr txBox="1"/>
      </xdr:nvSpPr>
      <xdr:spPr>
        <a:xfrm>
          <a:off x="9758836" y="45330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2F30A7AA-348C-42A9-BD84-4BE7AF9E5291}"/>
            </a:ext>
          </a:extLst>
        </xdr:cNvPr>
        <xdr:cNvCxnSpPr/>
      </xdr:nvCxnSpPr>
      <xdr:spPr>
        <a:xfrm>
          <a:off x="10194925" y="432480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F7A84E83-A5FC-4CA7-A937-28724FC87A71}"/>
            </a:ext>
          </a:extLst>
        </xdr:cNvPr>
        <xdr:cNvSpPr txBox="1"/>
      </xdr:nvSpPr>
      <xdr:spPr>
        <a:xfrm>
          <a:off x="9861428" y="42373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37C92D8F-1DDD-4AF0-9A34-4F32BA72ACDC}"/>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CDB01404-8B2E-4108-9837-3905738707EC}"/>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53E0928D-1094-4669-A165-28E781D232EF}"/>
            </a:ext>
          </a:extLst>
        </xdr:cNvPr>
        <xdr:cNvCxnSpPr/>
      </xdr:nvCxnSpPr>
      <xdr:spPr>
        <a:xfrm flipV="1">
          <a:off x="13323570" y="4324803"/>
          <a:ext cx="1269" cy="1299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8D9A3247-7BED-4E90-B578-0BBD4E39312A}"/>
            </a:ext>
          </a:extLst>
        </xdr:cNvPr>
        <xdr:cNvSpPr txBox="1"/>
      </xdr:nvSpPr>
      <xdr:spPr>
        <a:xfrm>
          <a:off x="13376275" y="5627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AB5D0B53-AD71-49F9-871C-67BA03610DBB}"/>
            </a:ext>
          </a:extLst>
        </xdr:cNvPr>
        <xdr:cNvCxnSpPr/>
      </xdr:nvCxnSpPr>
      <xdr:spPr>
        <a:xfrm>
          <a:off x="13255625" y="56239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D5EF4757-CEC4-4E73-81DD-4AD0CC3CB98D}"/>
            </a:ext>
          </a:extLst>
        </xdr:cNvPr>
        <xdr:cNvSpPr txBox="1"/>
      </xdr:nvSpPr>
      <xdr:spPr>
        <a:xfrm>
          <a:off x="13376275" y="41127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C7A1D7A1-F827-402D-B04C-BDBD57B5B529}"/>
            </a:ext>
          </a:extLst>
        </xdr:cNvPr>
        <xdr:cNvCxnSpPr/>
      </xdr:nvCxnSpPr>
      <xdr:spPr>
        <a:xfrm>
          <a:off x="13255625" y="43248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142" name="債務償還比率平均値テキスト">
          <a:extLst>
            <a:ext uri="{FF2B5EF4-FFF2-40B4-BE49-F238E27FC236}">
              <a16:creationId xmlns:a16="http://schemas.microsoft.com/office/drawing/2014/main" id="{B6C34294-4062-4D2E-9EF9-AD58498E5F9F}"/>
            </a:ext>
          </a:extLst>
        </xdr:cNvPr>
        <xdr:cNvSpPr txBox="1"/>
      </xdr:nvSpPr>
      <xdr:spPr>
        <a:xfrm>
          <a:off x="13376275" y="4688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FDB781EF-EC67-4E69-A0B6-481FCF6E826E}"/>
            </a:ext>
          </a:extLst>
        </xdr:cNvPr>
        <xdr:cNvSpPr/>
      </xdr:nvSpPr>
      <xdr:spPr>
        <a:xfrm>
          <a:off x="13293725" y="47096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18652E7E-94DF-4E27-905C-41DE21FCC7DC}"/>
            </a:ext>
          </a:extLst>
        </xdr:cNvPr>
        <xdr:cNvSpPr/>
      </xdr:nvSpPr>
      <xdr:spPr>
        <a:xfrm>
          <a:off x="12639675" y="47476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43CA032E-B0E9-4BD5-8959-693829510B83}"/>
            </a:ext>
          </a:extLst>
        </xdr:cNvPr>
        <xdr:cNvSpPr/>
      </xdr:nvSpPr>
      <xdr:spPr>
        <a:xfrm>
          <a:off x="11953875" y="4775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A5C83232-D5FC-4F97-A8FD-861184C165B0}"/>
            </a:ext>
          </a:extLst>
        </xdr:cNvPr>
        <xdr:cNvSpPr/>
      </xdr:nvSpPr>
      <xdr:spPr>
        <a:xfrm>
          <a:off x="11268075" y="47604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39070</xdr:rowOff>
    </xdr:from>
    <xdr:to>
      <xdr:col>60</xdr:col>
      <xdr:colOff>123825</xdr:colOff>
      <xdr:row>30</xdr:row>
      <xdr:rowOff>140670</xdr:rowOff>
    </xdr:to>
    <xdr:sp macro="" textlink="">
      <xdr:nvSpPr>
        <xdr:cNvPr id="147" name="フローチャート: 判断 146">
          <a:extLst>
            <a:ext uri="{FF2B5EF4-FFF2-40B4-BE49-F238E27FC236}">
              <a16:creationId xmlns:a16="http://schemas.microsoft.com/office/drawing/2014/main" id="{46081C61-1D41-47A4-8319-53E0080AB64F}"/>
            </a:ext>
          </a:extLst>
        </xdr:cNvPr>
        <xdr:cNvSpPr/>
      </xdr:nvSpPr>
      <xdr:spPr>
        <a:xfrm>
          <a:off x="10582275" y="499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0360FB9-E725-4946-BEA8-DB63F39CF48E}"/>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700E24C-CF6F-458D-B41C-AB35E8B0A6EA}"/>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14EBFCF-7F44-4BAE-B407-8562B51025D2}"/>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F9B19F17-AA55-4BF9-A2E9-66DDBA6845B4}"/>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27B216F-DA97-4FB8-A759-439B11497107}"/>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50410</xdr:rowOff>
    </xdr:from>
    <xdr:to>
      <xdr:col>76</xdr:col>
      <xdr:colOff>73025</xdr:colOff>
      <xdr:row>28</xdr:row>
      <xdr:rowOff>152010</xdr:rowOff>
    </xdr:to>
    <xdr:sp macro="" textlink="">
      <xdr:nvSpPr>
        <xdr:cNvPr id="153" name="楕円 152">
          <a:extLst>
            <a:ext uri="{FF2B5EF4-FFF2-40B4-BE49-F238E27FC236}">
              <a16:creationId xmlns:a16="http://schemas.microsoft.com/office/drawing/2014/main" id="{C71ACBC0-05AF-4A94-A994-585E143CC71E}"/>
            </a:ext>
          </a:extLst>
        </xdr:cNvPr>
        <xdr:cNvSpPr/>
      </xdr:nvSpPr>
      <xdr:spPr>
        <a:xfrm>
          <a:off x="13293725" y="46732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73287</xdr:rowOff>
    </xdr:from>
    <xdr:ext cx="469744" cy="259045"/>
    <xdr:sp macro="" textlink="">
      <xdr:nvSpPr>
        <xdr:cNvPr id="154" name="債務償還比率該当値テキスト">
          <a:extLst>
            <a:ext uri="{FF2B5EF4-FFF2-40B4-BE49-F238E27FC236}">
              <a16:creationId xmlns:a16="http://schemas.microsoft.com/office/drawing/2014/main" id="{C8EE62A0-87C0-4158-AFD4-23C2428E767B}"/>
            </a:ext>
          </a:extLst>
        </xdr:cNvPr>
        <xdr:cNvSpPr txBox="1"/>
      </xdr:nvSpPr>
      <xdr:spPr>
        <a:xfrm>
          <a:off x="13376275" y="453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139047</xdr:rowOff>
    </xdr:from>
    <xdr:to>
      <xdr:col>72</xdr:col>
      <xdr:colOff>123825</xdr:colOff>
      <xdr:row>28</xdr:row>
      <xdr:rowOff>69197</xdr:rowOff>
    </xdr:to>
    <xdr:sp macro="" textlink="">
      <xdr:nvSpPr>
        <xdr:cNvPr id="155" name="楕円 154">
          <a:extLst>
            <a:ext uri="{FF2B5EF4-FFF2-40B4-BE49-F238E27FC236}">
              <a16:creationId xmlns:a16="http://schemas.microsoft.com/office/drawing/2014/main" id="{DDFCB80D-C47D-4F49-9358-51FC60E42282}"/>
            </a:ext>
          </a:extLst>
        </xdr:cNvPr>
        <xdr:cNvSpPr/>
      </xdr:nvSpPr>
      <xdr:spPr>
        <a:xfrm>
          <a:off x="12639675" y="45967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18397</xdr:rowOff>
    </xdr:from>
    <xdr:to>
      <xdr:col>76</xdr:col>
      <xdr:colOff>22225</xdr:colOff>
      <xdr:row>28</xdr:row>
      <xdr:rowOff>101210</xdr:rowOff>
    </xdr:to>
    <xdr:cxnSp macro="">
      <xdr:nvCxnSpPr>
        <xdr:cNvPr id="156" name="直線コネクタ 155">
          <a:extLst>
            <a:ext uri="{FF2B5EF4-FFF2-40B4-BE49-F238E27FC236}">
              <a16:creationId xmlns:a16="http://schemas.microsoft.com/office/drawing/2014/main" id="{CEB83C43-C346-4F50-B409-FA1A5D774A6B}"/>
            </a:ext>
          </a:extLst>
        </xdr:cNvPr>
        <xdr:cNvCxnSpPr/>
      </xdr:nvCxnSpPr>
      <xdr:spPr>
        <a:xfrm>
          <a:off x="12690475" y="4641197"/>
          <a:ext cx="635000" cy="82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28475</xdr:rowOff>
    </xdr:from>
    <xdr:to>
      <xdr:col>68</xdr:col>
      <xdr:colOff>123825</xdr:colOff>
      <xdr:row>27</xdr:row>
      <xdr:rowOff>130075</xdr:rowOff>
    </xdr:to>
    <xdr:sp macro="" textlink="">
      <xdr:nvSpPr>
        <xdr:cNvPr id="157" name="楕円 156">
          <a:extLst>
            <a:ext uri="{FF2B5EF4-FFF2-40B4-BE49-F238E27FC236}">
              <a16:creationId xmlns:a16="http://schemas.microsoft.com/office/drawing/2014/main" id="{F7ADE50F-B568-4980-A7FD-94D431072656}"/>
            </a:ext>
          </a:extLst>
        </xdr:cNvPr>
        <xdr:cNvSpPr/>
      </xdr:nvSpPr>
      <xdr:spPr>
        <a:xfrm>
          <a:off x="11953875" y="448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79275</xdr:rowOff>
    </xdr:from>
    <xdr:to>
      <xdr:col>72</xdr:col>
      <xdr:colOff>73025</xdr:colOff>
      <xdr:row>28</xdr:row>
      <xdr:rowOff>18397</xdr:rowOff>
    </xdr:to>
    <xdr:cxnSp macro="">
      <xdr:nvCxnSpPr>
        <xdr:cNvPr id="158" name="直線コネクタ 157">
          <a:extLst>
            <a:ext uri="{FF2B5EF4-FFF2-40B4-BE49-F238E27FC236}">
              <a16:creationId xmlns:a16="http://schemas.microsoft.com/office/drawing/2014/main" id="{59075CB5-CEAE-4F7B-AD43-BD5620FD181B}"/>
            </a:ext>
          </a:extLst>
        </xdr:cNvPr>
        <xdr:cNvCxnSpPr/>
      </xdr:nvCxnSpPr>
      <xdr:spPr>
        <a:xfrm>
          <a:off x="12004675" y="4536975"/>
          <a:ext cx="685800" cy="10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139319</xdr:rowOff>
    </xdr:from>
    <xdr:to>
      <xdr:col>64</xdr:col>
      <xdr:colOff>123825</xdr:colOff>
      <xdr:row>27</xdr:row>
      <xdr:rowOff>69469</xdr:rowOff>
    </xdr:to>
    <xdr:sp macro="" textlink="">
      <xdr:nvSpPr>
        <xdr:cNvPr id="159" name="楕円 158">
          <a:extLst>
            <a:ext uri="{FF2B5EF4-FFF2-40B4-BE49-F238E27FC236}">
              <a16:creationId xmlns:a16="http://schemas.microsoft.com/office/drawing/2014/main" id="{81E49B86-CAB4-4F6D-9497-ED2BDDD8DB90}"/>
            </a:ext>
          </a:extLst>
        </xdr:cNvPr>
        <xdr:cNvSpPr/>
      </xdr:nvSpPr>
      <xdr:spPr>
        <a:xfrm>
          <a:off x="11268075" y="44319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18669</xdr:rowOff>
    </xdr:from>
    <xdr:to>
      <xdr:col>68</xdr:col>
      <xdr:colOff>73025</xdr:colOff>
      <xdr:row>27</xdr:row>
      <xdr:rowOff>79275</xdr:rowOff>
    </xdr:to>
    <xdr:cxnSp macro="">
      <xdr:nvCxnSpPr>
        <xdr:cNvPr id="160" name="直線コネクタ 159">
          <a:extLst>
            <a:ext uri="{FF2B5EF4-FFF2-40B4-BE49-F238E27FC236}">
              <a16:creationId xmlns:a16="http://schemas.microsoft.com/office/drawing/2014/main" id="{2D81D0BC-B17B-4ACD-83B7-E38984191E5C}"/>
            </a:ext>
          </a:extLst>
        </xdr:cNvPr>
        <xdr:cNvCxnSpPr/>
      </xdr:nvCxnSpPr>
      <xdr:spPr>
        <a:xfrm>
          <a:off x="11318875" y="4476369"/>
          <a:ext cx="685800" cy="60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79674</xdr:rowOff>
    </xdr:from>
    <xdr:to>
      <xdr:col>60</xdr:col>
      <xdr:colOff>123825</xdr:colOff>
      <xdr:row>28</xdr:row>
      <xdr:rowOff>9824</xdr:rowOff>
    </xdr:to>
    <xdr:sp macro="" textlink="">
      <xdr:nvSpPr>
        <xdr:cNvPr id="161" name="楕円 160">
          <a:extLst>
            <a:ext uri="{FF2B5EF4-FFF2-40B4-BE49-F238E27FC236}">
              <a16:creationId xmlns:a16="http://schemas.microsoft.com/office/drawing/2014/main" id="{39C8FBFE-3BCE-4B57-8864-413FECB15007}"/>
            </a:ext>
          </a:extLst>
        </xdr:cNvPr>
        <xdr:cNvSpPr/>
      </xdr:nvSpPr>
      <xdr:spPr>
        <a:xfrm>
          <a:off x="10582275" y="45373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18669</xdr:rowOff>
    </xdr:from>
    <xdr:to>
      <xdr:col>64</xdr:col>
      <xdr:colOff>73025</xdr:colOff>
      <xdr:row>27</xdr:row>
      <xdr:rowOff>130474</xdr:rowOff>
    </xdr:to>
    <xdr:cxnSp macro="">
      <xdr:nvCxnSpPr>
        <xdr:cNvPr id="162" name="直線コネクタ 161">
          <a:extLst>
            <a:ext uri="{FF2B5EF4-FFF2-40B4-BE49-F238E27FC236}">
              <a16:creationId xmlns:a16="http://schemas.microsoft.com/office/drawing/2014/main" id="{64E723CC-2885-4B72-A29F-46E2D9F8CB8F}"/>
            </a:ext>
          </a:extLst>
        </xdr:cNvPr>
        <xdr:cNvCxnSpPr/>
      </xdr:nvCxnSpPr>
      <xdr:spPr>
        <a:xfrm flipV="1">
          <a:off x="10633075" y="4476369"/>
          <a:ext cx="685800" cy="111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46172</xdr:rowOff>
    </xdr:from>
    <xdr:ext cx="469744" cy="259045"/>
    <xdr:sp macro="" textlink="">
      <xdr:nvSpPr>
        <xdr:cNvPr id="163" name="n_1aveValue債務償還比率">
          <a:extLst>
            <a:ext uri="{FF2B5EF4-FFF2-40B4-BE49-F238E27FC236}">
              <a16:creationId xmlns:a16="http://schemas.microsoft.com/office/drawing/2014/main" id="{0E2E8085-0A79-48CF-9D7F-FF90824DB119}"/>
            </a:ext>
          </a:extLst>
        </xdr:cNvPr>
        <xdr:cNvSpPr txBox="1"/>
      </xdr:nvSpPr>
      <xdr:spPr>
        <a:xfrm>
          <a:off x="12461952" y="4834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64" name="n_2aveValue債務償還比率">
          <a:extLst>
            <a:ext uri="{FF2B5EF4-FFF2-40B4-BE49-F238E27FC236}">
              <a16:creationId xmlns:a16="http://schemas.microsoft.com/office/drawing/2014/main" id="{F9FB6D72-A1AB-4AFC-AE71-05BA0054EC87}"/>
            </a:ext>
          </a:extLst>
        </xdr:cNvPr>
        <xdr:cNvSpPr txBox="1"/>
      </xdr:nvSpPr>
      <xdr:spPr>
        <a:xfrm>
          <a:off x="11788852" y="486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65" name="n_3aveValue債務償還比率">
          <a:extLst>
            <a:ext uri="{FF2B5EF4-FFF2-40B4-BE49-F238E27FC236}">
              <a16:creationId xmlns:a16="http://schemas.microsoft.com/office/drawing/2014/main" id="{98B1362F-141F-46B4-8724-DF09C0F91BFB}"/>
            </a:ext>
          </a:extLst>
        </xdr:cNvPr>
        <xdr:cNvSpPr txBox="1"/>
      </xdr:nvSpPr>
      <xdr:spPr>
        <a:xfrm>
          <a:off x="11103052" y="4846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131797</xdr:rowOff>
    </xdr:from>
    <xdr:ext cx="469744" cy="259045"/>
    <xdr:sp macro="" textlink="">
      <xdr:nvSpPr>
        <xdr:cNvPr id="166" name="n_4aveValue債務償還比率">
          <a:extLst>
            <a:ext uri="{FF2B5EF4-FFF2-40B4-BE49-F238E27FC236}">
              <a16:creationId xmlns:a16="http://schemas.microsoft.com/office/drawing/2014/main" id="{49AFDDA1-B1DC-4C9A-A760-1E5458CD9A49}"/>
            </a:ext>
          </a:extLst>
        </xdr:cNvPr>
        <xdr:cNvSpPr txBox="1"/>
      </xdr:nvSpPr>
      <xdr:spPr>
        <a:xfrm>
          <a:off x="10417252" y="508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85724</xdr:rowOff>
    </xdr:from>
    <xdr:ext cx="469744" cy="259045"/>
    <xdr:sp macro="" textlink="">
      <xdr:nvSpPr>
        <xdr:cNvPr id="167" name="n_1mainValue債務償還比率">
          <a:extLst>
            <a:ext uri="{FF2B5EF4-FFF2-40B4-BE49-F238E27FC236}">
              <a16:creationId xmlns:a16="http://schemas.microsoft.com/office/drawing/2014/main" id="{88257855-052A-4471-95D7-72F1726F9B76}"/>
            </a:ext>
          </a:extLst>
        </xdr:cNvPr>
        <xdr:cNvSpPr txBox="1"/>
      </xdr:nvSpPr>
      <xdr:spPr>
        <a:xfrm>
          <a:off x="12461952" y="4378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146602</xdr:rowOff>
    </xdr:from>
    <xdr:ext cx="469744" cy="259045"/>
    <xdr:sp macro="" textlink="">
      <xdr:nvSpPr>
        <xdr:cNvPr id="168" name="n_2mainValue債務償還比率">
          <a:extLst>
            <a:ext uri="{FF2B5EF4-FFF2-40B4-BE49-F238E27FC236}">
              <a16:creationId xmlns:a16="http://schemas.microsoft.com/office/drawing/2014/main" id="{62EE04C8-A1FA-4921-AC46-4C7DC3A85E21}"/>
            </a:ext>
          </a:extLst>
        </xdr:cNvPr>
        <xdr:cNvSpPr txBox="1"/>
      </xdr:nvSpPr>
      <xdr:spPr>
        <a:xfrm>
          <a:off x="11788852" y="427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85996</xdr:rowOff>
    </xdr:from>
    <xdr:ext cx="469744" cy="259045"/>
    <xdr:sp macro="" textlink="">
      <xdr:nvSpPr>
        <xdr:cNvPr id="169" name="n_3mainValue債務償還比率">
          <a:extLst>
            <a:ext uri="{FF2B5EF4-FFF2-40B4-BE49-F238E27FC236}">
              <a16:creationId xmlns:a16="http://schemas.microsoft.com/office/drawing/2014/main" id="{54868873-0443-4B82-A96C-A3E32ED20E5F}"/>
            </a:ext>
          </a:extLst>
        </xdr:cNvPr>
        <xdr:cNvSpPr txBox="1"/>
      </xdr:nvSpPr>
      <xdr:spPr>
        <a:xfrm>
          <a:off x="11103052" y="421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26351</xdr:rowOff>
    </xdr:from>
    <xdr:ext cx="469744" cy="259045"/>
    <xdr:sp macro="" textlink="">
      <xdr:nvSpPr>
        <xdr:cNvPr id="170" name="n_4mainValue債務償還比率">
          <a:extLst>
            <a:ext uri="{FF2B5EF4-FFF2-40B4-BE49-F238E27FC236}">
              <a16:creationId xmlns:a16="http://schemas.microsoft.com/office/drawing/2014/main" id="{1ED0E13C-D89D-4D99-B223-3FD90B9A6896}"/>
            </a:ext>
          </a:extLst>
        </xdr:cNvPr>
        <xdr:cNvSpPr txBox="1"/>
      </xdr:nvSpPr>
      <xdr:spPr>
        <a:xfrm>
          <a:off x="10417252" y="4318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403206DC-FF62-4A87-84DF-D3468A68EF65}"/>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DBEBAFDB-C18F-4E6F-9B28-27A66DBE1CFD}"/>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74A895CC-2ABE-4A1B-9BFC-D2BC899B0D5A}"/>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163430D8-1059-44DD-8750-9061A54BCEAB}"/>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E43295C5-2F41-4EBC-A563-CBFCE68B6DC3}"/>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58C7AD2A-F71B-455B-B83A-03C383CA2D3A}"/>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D4E6FBD-82ED-45BE-9CE6-B36856863244}"/>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78AE0B6-A230-488E-898B-E4266C5378CA}"/>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BB57B26-34DA-44A4-8E93-5452877CDC34}"/>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067D674-4EAC-46BA-A54D-19DC248D6295}"/>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岡山県奈義町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E04CACA-D104-4D15-BBF6-7DD8AAD5E7C5}"/>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B8BA607-1084-4E93-B8D4-BEAA978C59D6}"/>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5647AFF-6738-427A-A83F-D2D88FE3670F}"/>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1C48D46-2B30-4E91-8227-C2112AC10178}"/>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BC5D8AC-6CFC-49F4-BB35-37E0D0F53463}"/>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DBEC58E-17F5-41E9-AF5F-7E290B74E92C}"/>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5,515
5,437
69.52
6,954,941
6,308,957
641,684
3,052,831
5,536,747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B738D54-2475-49CA-B7D3-CCF6138C10C1}"/>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1B112C0-3755-492C-9571-3AF840C6D473}"/>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31699C4-DCB6-4947-8698-0AD0347BE36A}"/>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F4A1144-BB90-4B01-AE2C-D7DEA2293778}"/>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AE88CED-2836-4A73-9405-728995BCE0F3}"/>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5D09E0F-BA7B-4FDD-AE01-67CB54EE9CCC}"/>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EF4A894-629C-4A1D-965E-22E865F47FC2}"/>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027BBBB-6A1F-434B-946A-122929A085AB}"/>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4AB3B4B-9C39-4FC7-8841-274A86EA9C31}"/>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23CD0AD-DFB9-4104-929E-43F4A4BE992A}"/>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2A8784D-3332-45EC-A2CB-9F82978254A0}"/>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5AAAC84-68C4-4C0B-BC44-1F8E621FAED4}"/>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9EAAF32-8FC1-4F31-9DBA-1E28F795976D}"/>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7111785-8C64-4353-B43D-10707F6C38F2}"/>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7B1E137-1CA7-492D-8B65-9AA1AD39EC30}"/>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5DEA1E2-6275-4A4E-AC82-94A106FA0371}"/>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F71AA18-CA80-40C1-ABA3-FD9E801D2538}"/>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3B054EA-6494-45CC-8D11-D42CF9AC1E7D}"/>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11FBB71-DAD9-44C3-9F61-0A28691F3300}"/>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B665E91-564C-43FA-AC39-7626225170BD}"/>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780916C-CF59-4C52-BA4D-46207B47BDFE}"/>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1E9CDB7-2D91-4931-B433-365E9E9A6397}"/>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810C13E-5C28-4081-811D-806DE405F823}"/>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35E12F9-0577-475A-B5A0-E3EED49A0728}"/>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6948262-1CCD-4E94-AA9E-A2A78691AA43}"/>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A12F254-E132-4432-9220-55B852FD60D6}"/>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C2BB649-00EB-4E5D-8BED-97B596BE17FE}"/>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C0ADE72-BE20-4AD3-BD40-B3DD7F57DCB7}"/>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2268ADE-D16A-4051-906B-12EC1A843600}"/>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41A5ADD-BC04-4194-BBB1-05EA3BBCD59E}"/>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E4599C3-3C34-410E-A6BD-5894493F27FA}"/>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6BEB32E-5001-4D82-8523-D91E2B694ECB}"/>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E184DED-65A4-48B2-A79B-B6349D907296}"/>
            </a:ext>
          </a:extLst>
        </xdr:cNvPr>
        <xdr:cNvCxnSpPr/>
      </xdr:nvCxnSpPr>
      <xdr:spPr>
        <a:xfrm>
          <a:off x="6858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7DE8E5F-9C20-43B7-9EF8-1F27441FCBB5}"/>
            </a:ext>
          </a:extLst>
        </xdr:cNvPr>
        <xdr:cNvSpPr txBox="1"/>
      </xdr:nvSpPr>
      <xdr:spPr>
        <a:xfrm>
          <a:off x="2757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48CFEE0-D62F-4C39-8446-CE4651047308}"/>
            </a:ext>
          </a:extLst>
        </xdr:cNvPr>
        <xdr:cNvCxnSpPr/>
      </xdr:nvCxnSpPr>
      <xdr:spPr>
        <a:xfrm>
          <a:off x="6858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1F1D25F-6ECE-417D-B05C-AB5029D72C86}"/>
            </a:ext>
          </a:extLst>
        </xdr:cNvPr>
        <xdr:cNvSpPr txBox="1"/>
      </xdr:nvSpPr>
      <xdr:spPr>
        <a:xfrm>
          <a:off x="3398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07814B2-1D50-4BD6-928B-2930C4C86B3A}"/>
            </a:ext>
          </a:extLst>
        </xdr:cNvPr>
        <xdr:cNvCxnSpPr/>
      </xdr:nvCxnSpPr>
      <xdr:spPr>
        <a:xfrm>
          <a:off x="6858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DDDD11C-6DFA-4D95-8F61-6FACB7398345}"/>
            </a:ext>
          </a:extLst>
        </xdr:cNvPr>
        <xdr:cNvSpPr txBox="1"/>
      </xdr:nvSpPr>
      <xdr:spPr>
        <a:xfrm>
          <a:off x="3398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9206753-2F91-4B2E-A011-0E917C1710A3}"/>
            </a:ext>
          </a:extLst>
        </xdr:cNvPr>
        <xdr:cNvCxnSpPr/>
      </xdr:nvCxnSpPr>
      <xdr:spPr>
        <a:xfrm>
          <a:off x="6858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F84A1CD-73E3-4CA2-8321-7023E8960E65}"/>
            </a:ext>
          </a:extLst>
        </xdr:cNvPr>
        <xdr:cNvSpPr txBox="1"/>
      </xdr:nvSpPr>
      <xdr:spPr>
        <a:xfrm>
          <a:off x="3398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781984D-1056-4D60-BE49-B648DC6070B8}"/>
            </a:ext>
          </a:extLst>
        </xdr:cNvPr>
        <xdr:cNvCxnSpPr/>
      </xdr:nvCxnSpPr>
      <xdr:spPr>
        <a:xfrm>
          <a:off x="6858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71081CA-2AE5-4BCE-9F92-DA3BD84D01C8}"/>
            </a:ext>
          </a:extLst>
        </xdr:cNvPr>
        <xdr:cNvSpPr txBox="1"/>
      </xdr:nvSpPr>
      <xdr:spPr>
        <a:xfrm>
          <a:off x="3398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9BCCA42-E132-4694-8C03-58AD46969663}"/>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42A7FFB-165D-4235-B588-E2F11700EDF3}"/>
            </a:ext>
          </a:extLst>
        </xdr:cNvPr>
        <xdr:cNvSpPr txBox="1"/>
      </xdr:nvSpPr>
      <xdr:spPr>
        <a:xfrm>
          <a:off x="38496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74ED82B-FD1D-40A7-991E-076F3D7A081A}"/>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4EB55E8C-E2D5-4C26-BB4F-ECEFB89D6AFE}"/>
            </a:ext>
          </a:extLst>
        </xdr:cNvPr>
        <xdr:cNvCxnSpPr/>
      </xdr:nvCxnSpPr>
      <xdr:spPr>
        <a:xfrm flipV="1">
          <a:off x="4177665" y="5520690"/>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9C46B554-D48F-4EF4-8C29-9B5E038833D2}"/>
            </a:ext>
          </a:extLst>
        </xdr:cNvPr>
        <xdr:cNvSpPr txBox="1"/>
      </xdr:nvSpPr>
      <xdr:spPr>
        <a:xfrm>
          <a:off x="42164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9897845F-34D1-4818-A486-7E9E979CDFC8}"/>
            </a:ext>
          </a:extLst>
        </xdr:cNvPr>
        <xdr:cNvCxnSpPr/>
      </xdr:nvCxnSpPr>
      <xdr:spPr>
        <a:xfrm>
          <a:off x="4108450" y="69589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44FD1223-49DF-4252-801D-D4DFFA007B4B}"/>
            </a:ext>
          </a:extLst>
        </xdr:cNvPr>
        <xdr:cNvSpPr txBox="1"/>
      </xdr:nvSpPr>
      <xdr:spPr>
        <a:xfrm>
          <a:off x="4216400" y="530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512F391B-5761-4912-A6B3-F2E124E02903}"/>
            </a:ext>
          </a:extLst>
        </xdr:cNvPr>
        <xdr:cNvCxnSpPr/>
      </xdr:nvCxnSpPr>
      <xdr:spPr>
        <a:xfrm>
          <a:off x="4108450" y="55206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9E00390F-32B9-4489-A386-E528BD394749}"/>
            </a:ext>
          </a:extLst>
        </xdr:cNvPr>
        <xdr:cNvSpPr txBox="1"/>
      </xdr:nvSpPr>
      <xdr:spPr>
        <a:xfrm>
          <a:off x="4216400" y="6369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F4741886-2907-4768-8719-91C1F9C5C5ED}"/>
            </a:ext>
          </a:extLst>
        </xdr:cNvPr>
        <xdr:cNvSpPr/>
      </xdr:nvSpPr>
      <xdr:spPr>
        <a:xfrm>
          <a:off x="4127500" y="63906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8FB5269B-038F-4317-91C8-EEC9F720CE3A}"/>
            </a:ext>
          </a:extLst>
        </xdr:cNvPr>
        <xdr:cNvSpPr/>
      </xdr:nvSpPr>
      <xdr:spPr>
        <a:xfrm>
          <a:off x="3384550" y="63487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41218BEE-B195-4095-AB8F-ECF608670A7E}"/>
            </a:ext>
          </a:extLst>
        </xdr:cNvPr>
        <xdr:cNvSpPr/>
      </xdr:nvSpPr>
      <xdr:spPr>
        <a:xfrm>
          <a:off x="2571750" y="63506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25A4D1F7-EF3B-4826-BE95-4A76459C19C4}"/>
            </a:ext>
          </a:extLst>
        </xdr:cNvPr>
        <xdr:cNvSpPr/>
      </xdr:nvSpPr>
      <xdr:spPr>
        <a:xfrm>
          <a:off x="1778000" y="632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48A9002B-B1C8-4371-9596-25B519E38A8C}"/>
            </a:ext>
          </a:extLst>
        </xdr:cNvPr>
        <xdr:cNvSpPr/>
      </xdr:nvSpPr>
      <xdr:spPr>
        <a:xfrm>
          <a:off x="984250" y="62820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1A69D23-D2E9-45CD-BE33-26EB946CDB7D}"/>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DBFB45C-7A62-4F77-98CE-76C14B2E5F3B}"/>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791BF02-DA5E-485B-B5A0-E45B406D20BD}"/>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0AA448F-31C3-4759-BA21-8784A9447E93}"/>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5B804E9-10CD-40C9-8B1E-A57DD0E66766}"/>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101600</xdr:rowOff>
    </xdr:from>
    <xdr:to>
      <xdr:col>24</xdr:col>
      <xdr:colOff>114300</xdr:colOff>
      <xdr:row>39</xdr:row>
      <xdr:rowOff>31750</xdr:rowOff>
    </xdr:to>
    <xdr:sp macro="" textlink="">
      <xdr:nvSpPr>
        <xdr:cNvPr id="73" name="楕円 72">
          <a:extLst>
            <a:ext uri="{FF2B5EF4-FFF2-40B4-BE49-F238E27FC236}">
              <a16:creationId xmlns:a16="http://schemas.microsoft.com/office/drawing/2014/main" id="{98CE7572-92CE-49C1-97B5-0AEA264CD4E6}"/>
            </a:ext>
          </a:extLst>
        </xdr:cNvPr>
        <xdr:cNvSpPr/>
      </xdr:nvSpPr>
      <xdr:spPr>
        <a:xfrm>
          <a:off x="4127500" y="6375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124477</xdr:rowOff>
    </xdr:from>
    <xdr:ext cx="405111" cy="259045"/>
    <xdr:sp macro="" textlink="">
      <xdr:nvSpPr>
        <xdr:cNvPr id="74" name="【道路】&#10;有形固定資産減価償却率該当値テキスト">
          <a:extLst>
            <a:ext uri="{FF2B5EF4-FFF2-40B4-BE49-F238E27FC236}">
              <a16:creationId xmlns:a16="http://schemas.microsoft.com/office/drawing/2014/main" id="{0CF557F5-A345-4FA6-9D6E-369E2FE97D79}"/>
            </a:ext>
          </a:extLst>
        </xdr:cNvPr>
        <xdr:cNvSpPr txBox="1"/>
      </xdr:nvSpPr>
      <xdr:spPr>
        <a:xfrm>
          <a:off x="4216400"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71120</xdr:rowOff>
    </xdr:from>
    <xdr:to>
      <xdr:col>20</xdr:col>
      <xdr:colOff>38100</xdr:colOff>
      <xdr:row>39</xdr:row>
      <xdr:rowOff>1270</xdr:rowOff>
    </xdr:to>
    <xdr:sp macro="" textlink="">
      <xdr:nvSpPr>
        <xdr:cNvPr id="75" name="楕円 74">
          <a:extLst>
            <a:ext uri="{FF2B5EF4-FFF2-40B4-BE49-F238E27FC236}">
              <a16:creationId xmlns:a16="http://schemas.microsoft.com/office/drawing/2014/main" id="{6E61AAAD-FD57-4FCF-803F-4070CE8CDF7A}"/>
            </a:ext>
          </a:extLst>
        </xdr:cNvPr>
        <xdr:cNvSpPr/>
      </xdr:nvSpPr>
      <xdr:spPr>
        <a:xfrm>
          <a:off x="3384550" y="63449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121920</xdr:rowOff>
    </xdr:from>
    <xdr:to>
      <xdr:col>24</xdr:col>
      <xdr:colOff>63500</xdr:colOff>
      <xdr:row>38</xdr:row>
      <xdr:rowOff>152400</xdr:rowOff>
    </xdr:to>
    <xdr:cxnSp macro="">
      <xdr:nvCxnSpPr>
        <xdr:cNvPr id="76" name="直線コネクタ 75">
          <a:extLst>
            <a:ext uri="{FF2B5EF4-FFF2-40B4-BE49-F238E27FC236}">
              <a16:creationId xmlns:a16="http://schemas.microsoft.com/office/drawing/2014/main" id="{7FEA96C6-0778-41BF-9F1E-7813145CEAEB}"/>
            </a:ext>
          </a:extLst>
        </xdr:cNvPr>
        <xdr:cNvCxnSpPr/>
      </xdr:nvCxnSpPr>
      <xdr:spPr>
        <a:xfrm>
          <a:off x="3429000" y="6395720"/>
          <a:ext cx="7493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78740</xdr:rowOff>
    </xdr:from>
    <xdr:to>
      <xdr:col>15</xdr:col>
      <xdr:colOff>101600</xdr:colOff>
      <xdr:row>39</xdr:row>
      <xdr:rowOff>8890</xdr:rowOff>
    </xdr:to>
    <xdr:sp macro="" textlink="">
      <xdr:nvSpPr>
        <xdr:cNvPr id="77" name="楕円 76">
          <a:extLst>
            <a:ext uri="{FF2B5EF4-FFF2-40B4-BE49-F238E27FC236}">
              <a16:creationId xmlns:a16="http://schemas.microsoft.com/office/drawing/2014/main" id="{E080329D-3696-48AF-9BF5-08ECCF04F881}"/>
            </a:ext>
          </a:extLst>
        </xdr:cNvPr>
        <xdr:cNvSpPr/>
      </xdr:nvSpPr>
      <xdr:spPr>
        <a:xfrm>
          <a:off x="2571750" y="63525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121920</xdr:rowOff>
    </xdr:from>
    <xdr:to>
      <xdr:col>19</xdr:col>
      <xdr:colOff>177800</xdr:colOff>
      <xdr:row>38</xdr:row>
      <xdr:rowOff>129540</xdr:rowOff>
    </xdr:to>
    <xdr:cxnSp macro="">
      <xdr:nvCxnSpPr>
        <xdr:cNvPr id="78" name="直線コネクタ 77">
          <a:extLst>
            <a:ext uri="{FF2B5EF4-FFF2-40B4-BE49-F238E27FC236}">
              <a16:creationId xmlns:a16="http://schemas.microsoft.com/office/drawing/2014/main" id="{0B80D80A-7C9D-42AA-8680-8FBAB12140E0}"/>
            </a:ext>
          </a:extLst>
        </xdr:cNvPr>
        <xdr:cNvCxnSpPr/>
      </xdr:nvCxnSpPr>
      <xdr:spPr>
        <a:xfrm flipV="1">
          <a:off x="2622550" y="639572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63500</xdr:rowOff>
    </xdr:from>
    <xdr:to>
      <xdr:col>10</xdr:col>
      <xdr:colOff>165100</xdr:colOff>
      <xdr:row>38</xdr:row>
      <xdr:rowOff>165100</xdr:rowOff>
    </xdr:to>
    <xdr:sp macro="" textlink="">
      <xdr:nvSpPr>
        <xdr:cNvPr id="79" name="楕円 78">
          <a:extLst>
            <a:ext uri="{FF2B5EF4-FFF2-40B4-BE49-F238E27FC236}">
              <a16:creationId xmlns:a16="http://schemas.microsoft.com/office/drawing/2014/main" id="{A18A9488-DBA9-4415-A41E-900B6CC6BAF4}"/>
            </a:ext>
          </a:extLst>
        </xdr:cNvPr>
        <xdr:cNvSpPr/>
      </xdr:nvSpPr>
      <xdr:spPr>
        <a:xfrm>
          <a:off x="1778000" y="63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114300</xdr:rowOff>
    </xdr:from>
    <xdr:to>
      <xdr:col>15</xdr:col>
      <xdr:colOff>50800</xdr:colOff>
      <xdr:row>38</xdr:row>
      <xdr:rowOff>129540</xdr:rowOff>
    </xdr:to>
    <xdr:cxnSp macro="">
      <xdr:nvCxnSpPr>
        <xdr:cNvPr id="80" name="直線コネクタ 79">
          <a:extLst>
            <a:ext uri="{FF2B5EF4-FFF2-40B4-BE49-F238E27FC236}">
              <a16:creationId xmlns:a16="http://schemas.microsoft.com/office/drawing/2014/main" id="{2BB049B5-893D-4E86-B0C4-B1953DF50556}"/>
            </a:ext>
          </a:extLst>
        </xdr:cNvPr>
        <xdr:cNvCxnSpPr/>
      </xdr:nvCxnSpPr>
      <xdr:spPr>
        <a:xfrm>
          <a:off x="1828800" y="6388100"/>
          <a:ext cx="7937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46355</xdr:rowOff>
    </xdr:from>
    <xdr:to>
      <xdr:col>6</xdr:col>
      <xdr:colOff>38100</xdr:colOff>
      <xdr:row>38</xdr:row>
      <xdr:rowOff>147955</xdr:rowOff>
    </xdr:to>
    <xdr:sp macro="" textlink="">
      <xdr:nvSpPr>
        <xdr:cNvPr id="81" name="楕円 80">
          <a:extLst>
            <a:ext uri="{FF2B5EF4-FFF2-40B4-BE49-F238E27FC236}">
              <a16:creationId xmlns:a16="http://schemas.microsoft.com/office/drawing/2014/main" id="{90EFCD39-BF16-495F-8D93-FE014F4DE54D}"/>
            </a:ext>
          </a:extLst>
        </xdr:cNvPr>
        <xdr:cNvSpPr/>
      </xdr:nvSpPr>
      <xdr:spPr>
        <a:xfrm>
          <a:off x="984250" y="63201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97155</xdr:rowOff>
    </xdr:from>
    <xdr:to>
      <xdr:col>10</xdr:col>
      <xdr:colOff>114300</xdr:colOff>
      <xdr:row>38</xdr:row>
      <xdr:rowOff>114300</xdr:rowOff>
    </xdr:to>
    <xdr:cxnSp macro="">
      <xdr:nvCxnSpPr>
        <xdr:cNvPr id="82" name="直線コネクタ 81">
          <a:extLst>
            <a:ext uri="{FF2B5EF4-FFF2-40B4-BE49-F238E27FC236}">
              <a16:creationId xmlns:a16="http://schemas.microsoft.com/office/drawing/2014/main" id="{942AEA19-FBE4-4C6B-A043-33B2145055DC}"/>
            </a:ext>
          </a:extLst>
        </xdr:cNvPr>
        <xdr:cNvCxnSpPr/>
      </xdr:nvCxnSpPr>
      <xdr:spPr>
        <a:xfrm>
          <a:off x="1028700" y="6370955"/>
          <a:ext cx="8001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ACB422FA-8820-4483-B974-4EE15F7AFF96}"/>
            </a:ext>
          </a:extLst>
        </xdr:cNvPr>
        <xdr:cNvSpPr txBox="1"/>
      </xdr:nvSpPr>
      <xdr:spPr>
        <a:xfrm>
          <a:off x="32391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E57012F7-7EF4-48F5-9358-876E11CD99D4}"/>
            </a:ext>
          </a:extLst>
        </xdr:cNvPr>
        <xdr:cNvSpPr txBox="1"/>
      </xdr:nvSpPr>
      <xdr:spPr>
        <a:xfrm>
          <a:off x="2439044" y="613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DF8F0DBB-2EBF-4665-BE8C-D142162EF419}"/>
            </a:ext>
          </a:extLst>
        </xdr:cNvPr>
        <xdr:cNvSpPr txBox="1"/>
      </xdr:nvSpPr>
      <xdr:spPr>
        <a:xfrm>
          <a:off x="1645294" y="611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126382</xdr:rowOff>
    </xdr:from>
    <xdr:ext cx="405111" cy="259045"/>
    <xdr:sp macro="" textlink="">
      <xdr:nvSpPr>
        <xdr:cNvPr id="86" name="n_4aveValue【道路】&#10;有形固定資産減価償却率">
          <a:extLst>
            <a:ext uri="{FF2B5EF4-FFF2-40B4-BE49-F238E27FC236}">
              <a16:creationId xmlns:a16="http://schemas.microsoft.com/office/drawing/2014/main" id="{4D380D8B-6138-47DD-97C3-741F6908CBCB}"/>
            </a:ext>
          </a:extLst>
        </xdr:cNvPr>
        <xdr:cNvSpPr txBox="1"/>
      </xdr:nvSpPr>
      <xdr:spPr>
        <a:xfrm>
          <a:off x="8515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17797</xdr:rowOff>
    </xdr:from>
    <xdr:ext cx="405111" cy="259045"/>
    <xdr:sp macro="" textlink="">
      <xdr:nvSpPr>
        <xdr:cNvPr id="87" name="n_1mainValue【道路】&#10;有形固定資産減価償却率">
          <a:extLst>
            <a:ext uri="{FF2B5EF4-FFF2-40B4-BE49-F238E27FC236}">
              <a16:creationId xmlns:a16="http://schemas.microsoft.com/office/drawing/2014/main" id="{19A853E2-2837-414D-85C5-1A9C7C78EBB6}"/>
            </a:ext>
          </a:extLst>
        </xdr:cNvPr>
        <xdr:cNvSpPr txBox="1"/>
      </xdr:nvSpPr>
      <xdr:spPr>
        <a:xfrm>
          <a:off x="3239144" y="612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17</xdr:rowOff>
    </xdr:from>
    <xdr:ext cx="405111" cy="259045"/>
    <xdr:sp macro="" textlink="">
      <xdr:nvSpPr>
        <xdr:cNvPr id="88" name="n_2mainValue【道路】&#10;有形固定資産減価償却率">
          <a:extLst>
            <a:ext uri="{FF2B5EF4-FFF2-40B4-BE49-F238E27FC236}">
              <a16:creationId xmlns:a16="http://schemas.microsoft.com/office/drawing/2014/main" id="{F19563B8-C64F-4ACA-8123-D34546781DF2}"/>
            </a:ext>
          </a:extLst>
        </xdr:cNvPr>
        <xdr:cNvSpPr txBox="1"/>
      </xdr:nvSpPr>
      <xdr:spPr>
        <a:xfrm>
          <a:off x="24390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156227</xdr:rowOff>
    </xdr:from>
    <xdr:ext cx="405111" cy="259045"/>
    <xdr:sp macro="" textlink="">
      <xdr:nvSpPr>
        <xdr:cNvPr id="89" name="n_3mainValue【道路】&#10;有形固定資産減価償却率">
          <a:extLst>
            <a:ext uri="{FF2B5EF4-FFF2-40B4-BE49-F238E27FC236}">
              <a16:creationId xmlns:a16="http://schemas.microsoft.com/office/drawing/2014/main" id="{2A52A477-F396-4BDC-AA5D-1ECFD3B5F05D}"/>
            </a:ext>
          </a:extLst>
        </xdr:cNvPr>
        <xdr:cNvSpPr txBox="1"/>
      </xdr:nvSpPr>
      <xdr:spPr>
        <a:xfrm>
          <a:off x="1645294" y="643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139082</xdr:rowOff>
    </xdr:from>
    <xdr:ext cx="405111" cy="259045"/>
    <xdr:sp macro="" textlink="">
      <xdr:nvSpPr>
        <xdr:cNvPr id="90" name="n_4mainValue【道路】&#10;有形固定資産減価償却率">
          <a:extLst>
            <a:ext uri="{FF2B5EF4-FFF2-40B4-BE49-F238E27FC236}">
              <a16:creationId xmlns:a16="http://schemas.microsoft.com/office/drawing/2014/main" id="{1E0658FC-50AD-48EC-9A54-58EA8ACF1A7B}"/>
            </a:ext>
          </a:extLst>
        </xdr:cNvPr>
        <xdr:cNvSpPr txBox="1"/>
      </xdr:nvSpPr>
      <xdr:spPr>
        <a:xfrm>
          <a:off x="851544" y="641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E448A61-622D-41AD-9CEE-0F52DA536AA5}"/>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C131159-AB36-4581-960B-DEFE8DADCB16}"/>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2475EBB-7891-4BB9-BFD9-3485F24F403F}"/>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E5F38E7-FE3D-4180-8FE2-CCD2CA8FC7A2}"/>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6411728-8A62-4C1F-A42F-B1A5CA2B0E8C}"/>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8B10EAD-95F4-4CD9-BB6D-6A30F5EA3AF2}"/>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6E3956B-4448-4B94-9119-8D6F26102AFD}"/>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39D87CA-DCE7-49CA-93BA-B18B79F5C512}"/>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77866A6-DE02-49A0-A733-0A89D325418E}"/>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0D2E92B-F13C-4154-ADA8-858E55028225}"/>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1EA909F2-9B1C-4B92-A286-764173970B91}"/>
            </a:ext>
          </a:extLst>
        </xdr:cNvPr>
        <xdr:cNvCxnSpPr/>
      </xdr:nvCxnSpPr>
      <xdr:spPr>
        <a:xfrm>
          <a:off x="5956300" y="70267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931C7F99-6816-4FF4-911E-054519F7FF71}"/>
            </a:ext>
          </a:extLst>
        </xdr:cNvPr>
        <xdr:cNvSpPr txBox="1"/>
      </xdr:nvSpPr>
      <xdr:spPr>
        <a:xfrm>
          <a:off x="55272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910E0F13-E246-4BAE-AD0A-FD3C1FC17B96}"/>
            </a:ext>
          </a:extLst>
        </xdr:cNvPr>
        <xdr:cNvCxnSpPr/>
      </xdr:nvCxnSpPr>
      <xdr:spPr>
        <a:xfrm>
          <a:off x="5956300" y="67128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F4924201-D0BE-4C1B-8F26-232A4932C053}"/>
            </a:ext>
          </a:extLst>
        </xdr:cNvPr>
        <xdr:cNvSpPr txBox="1"/>
      </xdr:nvSpPr>
      <xdr:spPr>
        <a:xfrm>
          <a:off x="5482151" y="65769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EB4569CD-CDA4-4E33-B276-5263E117BCA9}"/>
            </a:ext>
          </a:extLst>
        </xdr:cNvPr>
        <xdr:cNvCxnSpPr/>
      </xdr:nvCxnSpPr>
      <xdr:spPr>
        <a:xfrm>
          <a:off x="5956300" y="63989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4A523C69-4FE8-4061-B7B4-D31BC8A70CE2}"/>
            </a:ext>
          </a:extLst>
        </xdr:cNvPr>
        <xdr:cNvSpPr txBox="1"/>
      </xdr:nvSpPr>
      <xdr:spPr>
        <a:xfrm>
          <a:off x="5482151" y="62631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EE58CFCA-12E0-4ACD-8D4B-4EA8287B6EBE}"/>
            </a:ext>
          </a:extLst>
        </xdr:cNvPr>
        <xdr:cNvCxnSpPr/>
      </xdr:nvCxnSpPr>
      <xdr:spPr>
        <a:xfrm>
          <a:off x="5956300" y="60851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A6275863-F484-417F-8DB6-732C058E66E7}"/>
            </a:ext>
          </a:extLst>
        </xdr:cNvPr>
        <xdr:cNvSpPr txBox="1"/>
      </xdr:nvSpPr>
      <xdr:spPr>
        <a:xfrm>
          <a:off x="5482151" y="59428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3D017D41-12E8-4ED6-BC4B-27FA26E14524}"/>
            </a:ext>
          </a:extLst>
        </xdr:cNvPr>
        <xdr:cNvCxnSpPr/>
      </xdr:nvCxnSpPr>
      <xdr:spPr>
        <a:xfrm>
          <a:off x="5956300" y="57712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462A1741-5C4C-41A7-A801-7AA5CBD7A450}"/>
            </a:ext>
          </a:extLst>
        </xdr:cNvPr>
        <xdr:cNvSpPr txBox="1"/>
      </xdr:nvSpPr>
      <xdr:spPr>
        <a:xfrm>
          <a:off x="5482151" y="56290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5DB7065C-DB5A-469E-BAA8-65ABC2786563}"/>
            </a:ext>
          </a:extLst>
        </xdr:cNvPr>
        <xdr:cNvCxnSpPr/>
      </xdr:nvCxnSpPr>
      <xdr:spPr>
        <a:xfrm>
          <a:off x="5956300" y="54510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433269AD-DB9D-4254-8F33-9B9BBCF09D1A}"/>
            </a:ext>
          </a:extLst>
        </xdr:cNvPr>
        <xdr:cNvSpPr txBox="1"/>
      </xdr:nvSpPr>
      <xdr:spPr>
        <a:xfrm>
          <a:off x="5418031" y="53151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694F8F25-8092-4B97-B14C-751092E18B98}"/>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2A74D43A-478D-4950-9246-88F9D1773359}"/>
            </a:ext>
          </a:extLst>
        </xdr:cNvPr>
        <xdr:cNvSpPr txBox="1"/>
      </xdr:nvSpPr>
      <xdr:spPr>
        <a:xfrm>
          <a:off x="541803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D9DA1DCD-58DB-4A7A-818E-8BE376B18D0D}"/>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A1FF16B7-A23C-4879-88BF-9221E5440CAB}"/>
            </a:ext>
          </a:extLst>
        </xdr:cNvPr>
        <xdr:cNvCxnSpPr/>
      </xdr:nvCxnSpPr>
      <xdr:spPr>
        <a:xfrm flipV="1">
          <a:off x="9429115" y="5497933"/>
          <a:ext cx="0" cy="15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93495898-D2D1-446A-BE4E-D7B8462103D8}"/>
            </a:ext>
          </a:extLst>
        </xdr:cNvPr>
        <xdr:cNvSpPr txBox="1"/>
      </xdr:nvSpPr>
      <xdr:spPr>
        <a:xfrm>
          <a:off x="9467850" y="702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3F3BF4D3-6E8E-4BD5-80DA-54C981DA3CCB}"/>
            </a:ext>
          </a:extLst>
        </xdr:cNvPr>
        <xdr:cNvCxnSpPr/>
      </xdr:nvCxnSpPr>
      <xdr:spPr>
        <a:xfrm>
          <a:off x="9359900" y="70247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1F8534C3-4F2C-4084-A865-1A945351FD16}"/>
            </a:ext>
          </a:extLst>
        </xdr:cNvPr>
        <xdr:cNvSpPr txBox="1"/>
      </xdr:nvSpPr>
      <xdr:spPr>
        <a:xfrm>
          <a:off x="9467850" y="5285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9F81B8B8-03B5-4B26-8BD8-1A5FBF39AF09}"/>
            </a:ext>
          </a:extLst>
        </xdr:cNvPr>
        <xdr:cNvCxnSpPr/>
      </xdr:nvCxnSpPr>
      <xdr:spPr>
        <a:xfrm>
          <a:off x="9359900" y="54979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AFC5A9B4-34AD-4748-A65D-DDFC4D1046E4}"/>
            </a:ext>
          </a:extLst>
        </xdr:cNvPr>
        <xdr:cNvSpPr txBox="1"/>
      </xdr:nvSpPr>
      <xdr:spPr>
        <a:xfrm>
          <a:off x="9467850" y="6381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8FB72931-9CA1-4B90-BBEB-7BC6009AD153}"/>
            </a:ext>
          </a:extLst>
        </xdr:cNvPr>
        <xdr:cNvSpPr/>
      </xdr:nvSpPr>
      <xdr:spPr>
        <a:xfrm>
          <a:off x="9398000" y="64028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7BBF508B-08F5-41A0-AD69-857DDAD3BDB3}"/>
            </a:ext>
          </a:extLst>
        </xdr:cNvPr>
        <xdr:cNvSpPr/>
      </xdr:nvSpPr>
      <xdr:spPr>
        <a:xfrm>
          <a:off x="8636000" y="64200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2C0860C8-3F51-48A7-9838-CDA1A8D83115}"/>
            </a:ext>
          </a:extLst>
        </xdr:cNvPr>
        <xdr:cNvSpPr/>
      </xdr:nvSpPr>
      <xdr:spPr>
        <a:xfrm>
          <a:off x="7842250" y="64208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508C74D1-378C-4942-9A2B-80BD045046C2}"/>
            </a:ext>
          </a:extLst>
        </xdr:cNvPr>
        <xdr:cNvSpPr/>
      </xdr:nvSpPr>
      <xdr:spPr>
        <a:xfrm>
          <a:off x="7029450" y="64348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49371</xdr:rowOff>
    </xdr:from>
    <xdr:to>
      <xdr:col>36</xdr:col>
      <xdr:colOff>165100</xdr:colOff>
      <xdr:row>39</xdr:row>
      <xdr:rowOff>150971</xdr:rowOff>
    </xdr:to>
    <xdr:sp macro="" textlink="">
      <xdr:nvSpPr>
        <xdr:cNvPr id="126" name="フローチャート: 判断 125">
          <a:extLst>
            <a:ext uri="{FF2B5EF4-FFF2-40B4-BE49-F238E27FC236}">
              <a16:creationId xmlns:a16="http://schemas.microsoft.com/office/drawing/2014/main" id="{58979514-B11B-494E-A65B-F9DF74F73C68}"/>
            </a:ext>
          </a:extLst>
        </xdr:cNvPr>
        <xdr:cNvSpPr/>
      </xdr:nvSpPr>
      <xdr:spPr>
        <a:xfrm>
          <a:off x="6235700" y="6488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12DC306-C316-4900-AF21-C8935B923F7A}"/>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2813D63-13F9-477B-9A12-692C38730303}"/>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D68FED7-75AA-4749-9C9A-9BF39B69586C}"/>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D7A1441-889D-409A-A1D5-210476CED6DA}"/>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C875780-0583-497A-B589-A06077AF02D7}"/>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55363</xdr:rowOff>
    </xdr:from>
    <xdr:to>
      <xdr:col>55</xdr:col>
      <xdr:colOff>50800</xdr:colOff>
      <xdr:row>37</xdr:row>
      <xdr:rowOff>156963</xdr:rowOff>
    </xdr:to>
    <xdr:sp macro="" textlink="">
      <xdr:nvSpPr>
        <xdr:cNvPr id="132" name="楕円 131">
          <a:extLst>
            <a:ext uri="{FF2B5EF4-FFF2-40B4-BE49-F238E27FC236}">
              <a16:creationId xmlns:a16="http://schemas.microsoft.com/office/drawing/2014/main" id="{1DD151D8-4FE6-4401-AD98-A91D3E7F49F3}"/>
            </a:ext>
          </a:extLst>
        </xdr:cNvPr>
        <xdr:cNvSpPr/>
      </xdr:nvSpPr>
      <xdr:spPr>
        <a:xfrm>
          <a:off x="9398000" y="61640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78240</xdr:rowOff>
    </xdr:from>
    <xdr:ext cx="534377" cy="259045"/>
    <xdr:sp macro="" textlink="">
      <xdr:nvSpPr>
        <xdr:cNvPr id="133" name="【道路】&#10;一人当たり延長該当値テキスト">
          <a:extLst>
            <a:ext uri="{FF2B5EF4-FFF2-40B4-BE49-F238E27FC236}">
              <a16:creationId xmlns:a16="http://schemas.microsoft.com/office/drawing/2014/main" id="{3054BF6D-B69A-4360-9F50-3229EB6F9BFB}"/>
            </a:ext>
          </a:extLst>
        </xdr:cNvPr>
        <xdr:cNvSpPr txBox="1"/>
      </xdr:nvSpPr>
      <xdr:spPr>
        <a:xfrm>
          <a:off x="9467850" y="6021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88591</xdr:rowOff>
    </xdr:from>
    <xdr:to>
      <xdr:col>50</xdr:col>
      <xdr:colOff>165100</xdr:colOff>
      <xdr:row>38</xdr:row>
      <xdr:rowOff>18741</xdr:rowOff>
    </xdr:to>
    <xdr:sp macro="" textlink="">
      <xdr:nvSpPr>
        <xdr:cNvPr id="134" name="楕円 133">
          <a:extLst>
            <a:ext uri="{FF2B5EF4-FFF2-40B4-BE49-F238E27FC236}">
              <a16:creationId xmlns:a16="http://schemas.microsoft.com/office/drawing/2014/main" id="{FCEAA18B-9ADC-401D-98EC-A7D3223C6CAC}"/>
            </a:ext>
          </a:extLst>
        </xdr:cNvPr>
        <xdr:cNvSpPr/>
      </xdr:nvSpPr>
      <xdr:spPr>
        <a:xfrm>
          <a:off x="8636000" y="619729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106163</xdr:rowOff>
    </xdr:from>
    <xdr:to>
      <xdr:col>55</xdr:col>
      <xdr:colOff>0</xdr:colOff>
      <xdr:row>37</xdr:row>
      <xdr:rowOff>139391</xdr:rowOff>
    </xdr:to>
    <xdr:cxnSp macro="">
      <xdr:nvCxnSpPr>
        <xdr:cNvPr id="135" name="直線コネクタ 134">
          <a:extLst>
            <a:ext uri="{FF2B5EF4-FFF2-40B4-BE49-F238E27FC236}">
              <a16:creationId xmlns:a16="http://schemas.microsoft.com/office/drawing/2014/main" id="{5A69DFC7-8EE6-406D-9389-AD8229B844BD}"/>
            </a:ext>
          </a:extLst>
        </xdr:cNvPr>
        <xdr:cNvCxnSpPr/>
      </xdr:nvCxnSpPr>
      <xdr:spPr>
        <a:xfrm flipV="1">
          <a:off x="8686800" y="6214863"/>
          <a:ext cx="742950" cy="3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96233</xdr:rowOff>
    </xdr:from>
    <xdr:to>
      <xdr:col>46</xdr:col>
      <xdr:colOff>38100</xdr:colOff>
      <xdr:row>38</xdr:row>
      <xdr:rowOff>26383</xdr:rowOff>
    </xdr:to>
    <xdr:sp macro="" textlink="">
      <xdr:nvSpPr>
        <xdr:cNvPr id="136" name="楕円 135">
          <a:extLst>
            <a:ext uri="{FF2B5EF4-FFF2-40B4-BE49-F238E27FC236}">
              <a16:creationId xmlns:a16="http://schemas.microsoft.com/office/drawing/2014/main" id="{2EB69FA5-F2D9-4622-9A14-480B83B0274E}"/>
            </a:ext>
          </a:extLst>
        </xdr:cNvPr>
        <xdr:cNvSpPr/>
      </xdr:nvSpPr>
      <xdr:spPr>
        <a:xfrm>
          <a:off x="7842250" y="620493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139391</xdr:rowOff>
    </xdr:from>
    <xdr:to>
      <xdr:col>50</xdr:col>
      <xdr:colOff>114300</xdr:colOff>
      <xdr:row>37</xdr:row>
      <xdr:rowOff>147033</xdr:rowOff>
    </xdr:to>
    <xdr:cxnSp macro="">
      <xdr:nvCxnSpPr>
        <xdr:cNvPr id="137" name="直線コネクタ 136">
          <a:extLst>
            <a:ext uri="{FF2B5EF4-FFF2-40B4-BE49-F238E27FC236}">
              <a16:creationId xmlns:a16="http://schemas.microsoft.com/office/drawing/2014/main" id="{2EE04BA9-6BC1-4668-89E7-32E922C174E0}"/>
            </a:ext>
          </a:extLst>
        </xdr:cNvPr>
        <xdr:cNvCxnSpPr/>
      </xdr:nvCxnSpPr>
      <xdr:spPr>
        <a:xfrm flipV="1">
          <a:off x="7886700" y="6248091"/>
          <a:ext cx="800100" cy="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96903</xdr:rowOff>
    </xdr:from>
    <xdr:to>
      <xdr:col>41</xdr:col>
      <xdr:colOff>101600</xdr:colOff>
      <xdr:row>38</xdr:row>
      <xdr:rowOff>27053</xdr:rowOff>
    </xdr:to>
    <xdr:sp macro="" textlink="">
      <xdr:nvSpPr>
        <xdr:cNvPr id="138" name="楕円 137">
          <a:extLst>
            <a:ext uri="{FF2B5EF4-FFF2-40B4-BE49-F238E27FC236}">
              <a16:creationId xmlns:a16="http://schemas.microsoft.com/office/drawing/2014/main" id="{48C73008-3338-49FA-ABF2-8ECDCA546FDB}"/>
            </a:ext>
          </a:extLst>
        </xdr:cNvPr>
        <xdr:cNvSpPr/>
      </xdr:nvSpPr>
      <xdr:spPr>
        <a:xfrm>
          <a:off x="7029450" y="62056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147033</xdr:rowOff>
    </xdr:from>
    <xdr:to>
      <xdr:col>45</xdr:col>
      <xdr:colOff>177800</xdr:colOff>
      <xdr:row>37</xdr:row>
      <xdr:rowOff>147703</xdr:rowOff>
    </xdr:to>
    <xdr:cxnSp macro="">
      <xdr:nvCxnSpPr>
        <xdr:cNvPr id="139" name="直線コネクタ 138">
          <a:extLst>
            <a:ext uri="{FF2B5EF4-FFF2-40B4-BE49-F238E27FC236}">
              <a16:creationId xmlns:a16="http://schemas.microsoft.com/office/drawing/2014/main" id="{F9D9AFC4-F181-4363-80FC-C94D0EFA3D5A}"/>
            </a:ext>
          </a:extLst>
        </xdr:cNvPr>
        <xdr:cNvCxnSpPr/>
      </xdr:nvCxnSpPr>
      <xdr:spPr>
        <a:xfrm flipV="1">
          <a:off x="7080250" y="6255733"/>
          <a:ext cx="806450" cy="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105345</xdr:rowOff>
    </xdr:from>
    <xdr:to>
      <xdr:col>36</xdr:col>
      <xdr:colOff>165100</xdr:colOff>
      <xdr:row>38</xdr:row>
      <xdr:rowOff>35495</xdr:rowOff>
    </xdr:to>
    <xdr:sp macro="" textlink="">
      <xdr:nvSpPr>
        <xdr:cNvPr id="140" name="楕円 139">
          <a:extLst>
            <a:ext uri="{FF2B5EF4-FFF2-40B4-BE49-F238E27FC236}">
              <a16:creationId xmlns:a16="http://schemas.microsoft.com/office/drawing/2014/main" id="{74484004-3A4B-4C65-A8C4-662A80753D51}"/>
            </a:ext>
          </a:extLst>
        </xdr:cNvPr>
        <xdr:cNvSpPr/>
      </xdr:nvSpPr>
      <xdr:spPr>
        <a:xfrm>
          <a:off x="6235700" y="62140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147703</xdr:rowOff>
    </xdr:from>
    <xdr:to>
      <xdr:col>41</xdr:col>
      <xdr:colOff>50800</xdr:colOff>
      <xdr:row>37</xdr:row>
      <xdr:rowOff>156145</xdr:rowOff>
    </xdr:to>
    <xdr:cxnSp macro="">
      <xdr:nvCxnSpPr>
        <xdr:cNvPr id="141" name="直線コネクタ 140">
          <a:extLst>
            <a:ext uri="{FF2B5EF4-FFF2-40B4-BE49-F238E27FC236}">
              <a16:creationId xmlns:a16="http://schemas.microsoft.com/office/drawing/2014/main" id="{B314F938-CC02-4939-A7FC-494A2F69FC32}"/>
            </a:ext>
          </a:extLst>
        </xdr:cNvPr>
        <xdr:cNvCxnSpPr/>
      </xdr:nvCxnSpPr>
      <xdr:spPr>
        <a:xfrm flipV="1">
          <a:off x="6286500" y="6256403"/>
          <a:ext cx="793750" cy="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0EDB2F1F-C95C-41D1-BEF6-14E8CBFD6F6D}"/>
            </a:ext>
          </a:extLst>
        </xdr:cNvPr>
        <xdr:cNvSpPr txBox="1"/>
      </xdr:nvSpPr>
      <xdr:spPr>
        <a:xfrm>
          <a:off x="8425961" y="6506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734D34E1-E9AC-4672-8258-DA492E2E49B3}"/>
            </a:ext>
          </a:extLst>
        </xdr:cNvPr>
        <xdr:cNvSpPr txBox="1"/>
      </xdr:nvSpPr>
      <xdr:spPr>
        <a:xfrm>
          <a:off x="7644911" y="650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436B9C7E-490A-4485-A125-20C93F3331B9}"/>
            </a:ext>
          </a:extLst>
        </xdr:cNvPr>
        <xdr:cNvSpPr txBox="1"/>
      </xdr:nvSpPr>
      <xdr:spPr>
        <a:xfrm>
          <a:off x="6851161" y="6521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142098</xdr:rowOff>
    </xdr:from>
    <xdr:ext cx="534377" cy="259045"/>
    <xdr:sp macro="" textlink="">
      <xdr:nvSpPr>
        <xdr:cNvPr id="145" name="n_4aveValue【道路】&#10;一人当たり延長">
          <a:extLst>
            <a:ext uri="{FF2B5EF4-FFF2-40B4-BE49-F238E27FC236}">
              <a16:creationId xmlns:a16="http://schemas.microsoft.com/office/drawing/2014/main" id="{DA6DAABD-50ED-4420-846F-13E75D515CEC}"/>
            </a:ext>
          </a:extLst>
        </xdr:cNvPr>
        <xdr:cNvSpPr txBox="1"/>
      </xdr:nvSpPr>
      <xdr:spPr>
        <a:xfrm>
          <a:off x="6038361" y="6580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35268</xdr:rowOff>
    </xdr:from>
    <xdr:ext cx="534377" cy="259045"/>
    <xdr:sp macro="" textlink="">
      <xdr:nvSpPr>
        <xdr:cNvPr id="146" name="n_1mainValue【道路】&#10;一人当たり延長">
          <a:extLst>
            <a:ext uri="{FF2B5EF4-FFF2-40B4-BE49-F238E27FC236}">
              <a16:creationId xmlns:a16="http://schemas.microsoft.com/office/drawing/2014/main" id="{1A2A030A-147C-4FCA-93FB-3B07F4A41DAC}"/>
            </a:ext>
          </a:extLst>
        </xdr:cNvPr>
        <xdr:cNvSpPr txBox="1"/>
      </xdr:nvSpPr>
      <xdr:spPr>
        <a:xfrm>
          <a:off x="8425961" y="597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42910</xdr:rowOff>
    </xdr:from>
    <xdr:ext cx="534377" cy="259045"/>
    <xdr:sp macro="" textlink="">
      <xdr:nvSpPr>
        <xdr:cNvPr id="147" name="n_2mainValue【道路】&#10;一人当たり延長">
          <a:extLst>
            <a:ext uri="{FF2B5EF4-FFF2-40B4-BE49-F238E27FC236}">
              <a16:creationId xmlns:a16="http://schemas.microsoft.com/office/drawing/2014/main" id="{65DD6413-6E2D-424C-935C-05577CF4C12F}"/>
            </a:ext>
          </a:extLst>
        </xdr:cNvPr>
        <xdr:cNvSpPr txBox="1"/>
      </xdr:nvSpPr>
      <xdr:spPr>
        <a:xfrm>
          <a:off x="7644911" y="598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43580</xdr:rowOff>
    </xdr:from>
    <xdr:ext cx="534377" cy="259045"/>
    <xdr:sp macro="" textlink="">
      <xdr:nvSpPr>
        <xdr:cNvPr id="148" name="n_3mainValue【道路】&#10;一人当たり延長">
          <a:extLst>
            <a:ext uri="{FF2B5EF4-FFF2-40B4-BE49-F238E27FC236}">
              <a16:creationId xmlns:a16="http://schemas.microsoft.com/office/drawing/2014/main" id="{2CD28E00-703F-4E1F-8B7E-5F49ED525C9B}"/>
            </a:ext>
          </a:extLst>
        </xdr:cNvPr>
        <xdr:cNvSpPr txBox="1"/>
      </xdr:nvSpPr>
      <xdr:spPr>
        <a:xfrm>
          <a:off x="6851161" y="598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52022</xdr:rowOff>
    </xdr:from>
    <xdr:ext cx="534377" cy="259045"/>
    <xdr:sp macro="" textlink="">
      <xdr:nvSpPr>
        <xdr:cNvPr id="149" name="n_4mainValue【道路】&#10;一人当たり延長">
          <a:extLst>
            <a:ext uri="{FF2B5EF4-FFF2-40B4-BE49-F238E27FC236}">
              <a16:creationId xmlns:a16="http://schemas.microsoft.com/office/drawing/2014/main" id="{F62B13E0-9BF5-4CA7-A1DD-11C13F7F3D88}"/>
            </a:ext>
          </a:extLst>
        </xdr:cNvPr>
        <xdr:cNvSpPr txBox="1"/>
      </xdr:nvSpPr>
      <xdr:spPr>
        <a:xfrm>
          <a:off x="6038361" y="599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1575BE6C-9AEC-4E81-ABDF-504998D41087}"/>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AB99A43-5D5C-4C65-AE47-4A443BA543C8}"/>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1B9AEDAC-7571-482D-AF21-75D1B9887815}"/>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C8185CC5-57AA-45CF-A638-7EE3E330FB2B}"/>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5AC80BAE-AE50-432F-83CA-BB72158DB9DD}"/>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1EC4B60-A3A7-4FDA-841A-CC7414DD7E53}"/>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5DE76CEF-25D5-44DF-91AE-BA4FF6894E88}"/>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CBA33853-53E4-426F-B669-DBA12A3D637F}"/>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6CE65642-BB3E-4A00-B34B-F726C6F3EB55}"/>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CEB8F03-B344-438A-BAEC-759B7F513102}"/>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F44B9BD7-6EAC-407F-ABA0-8B5C5176664F}"/>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A00A2DB1-9BC1-4E59-BE32-91A4D2028869}"/>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87986E1C-9C3A-49AF-80C2-C994BBF9433C}"/>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4EB22360-C0E9-4424-9C0B-0D2D5BFD9B36}"/>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E3BF2075-41B6-40B5-B990-EC179ED0DB0A}"/>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B31966C0-DCBC-4202-A81F-C4ADEDCABF12}"/>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10572D29-6B40-45E4-BC31-3693F1384134}"/>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887A7AC2-54BF-4FD3-A6C5-B4325D7B7111}"/>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8B05569E-1CF3-4551-9FD4-4C4BE21E470D}"/>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B5E582FA-4B2F-47F2-B876-8417CDE50E38}"/>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4E0C6DE8-1744-4268-BB3B-127A4E84C5C3}"/>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B4325322-57A2-4C65-B6E0-CFC80A163E11}"/>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AD92548-0CB7-432D-8A2F-560A40196E1B}"/>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78088684-9503-4D37-9E03-FDBB9DFB63A5}"/>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485484D8-4694-4B05-89B0-FF2DB0739C09}"/>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9CCDC800-F383-44EC-AE28-E302F0CB639B}"/>
            </a:ext>
          </a:extLst>
        </xdr:cNvPr>
        <xdr:cNvCxnSpPr/>
      </xdr:nvCxnSpPr>
      <xdr:spPr>
        <a:xfrm flipV="1">
          <a:off x="4177665" y="9191534"/>
          <a:ext cx="0" cy="1391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FB203097-3DCE-4186-BCE0-F85D9A9B71EF}"/>
            </a:ext>
          </a:extLst>
        </xdr:cNvPr>
        <xdr:cNvSpPr txBox="1"/>
      </xdr:nvSpPr>
      <xdr:spPr>
        <a:xfrm>
          <a:off x="4216400" y="10586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8B457955-75F6-4FCD-9658-9506FBF7DFA6}"/>
            </a:ext>
          </a:extLst>
        </xdr:cNvPr>
        <xdr:cNvCxnSpPr/>
      </xdr:nvCxnSpPr>
      <xdr:spPr>
        <a:xfrm>
          <a:off x="4108450" y="10582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E2FA1B93-251F-4457-AEED-FDB88D7CE729}"/>
            </a:ext>
          </a:extLst>
        </xdr:cNvPr>
        <xdr:cNvSpPr txBox="1"/>
      </xdr:nvSpPr>
      <xdr:spPr>
        <a:xfrm>
          <a:off x="4216400" y="89731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7F24D30F-F462-4C09-B7DE-507B8BC7C351}"/>
            </a:ext>
          </a:extLst>
        </xdr:cNvPr>
        <xdr:cNvCxnSpPr/>
      </xdr:nvCxnSpPr>
      <xdr:spPr>
        <a:xfrm>
          <a:off x="4108450" y="91915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99C7F25E-58C9-4C47-946D-55C23B3959A1}"/>
            </a:ext>
          </a:extLst>
        </xdr:cNvPr>
        <xdr:cNvSpPr txBox="1"/>
      </xdr:nvSpPr>
      <xdr:spPr>
        <a:xfrm>
          <a:off x="4216400" y="9961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7D6FDFE0-18CC-4ABD-B697-A5CDDEC8627C}"/>
            </a:ext>
          </a:extLst>
        </xdr:cNvPr>
        <xdr:cNvSpPr/>
      </xdr:nvSpPr>
      <xdr:spPr>
        <a:xfrm>
          <a:off x="4127500" y="10103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4F15C286-3258-4F26-AAAF-AB42E3959853}"/>
            </a:ext>
          </a:extLst>
        </xdr:cNvPr>
        <xdr:cNvSpPr/>
      </xdr:nvSpPr>
      <xdr:spPr>
        <a:xfrm>
          <a:off x="3384550" y="1008398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83C422D7-17AD-4379-81E6-B582E9687146}"/>
            </a:ext>
          </a:extLst>
        </xdr:cNvPr>
        <xdr:cNvSpPr/>
      </xdr:nvSpPr>
      <xdr:spPr>
        <a:xfrm>
          <a:off x="2571750" y="100740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2AE4FFC5-E877-43D2-9B44-A7F3C8C91364}"/>
            </a:ext>
          </a:extLst>
        </xdr:cNvPr>
        <xdr:cNvSpPr/>
      </xdr:nvSpPr>
      <xdr:spPr>
        <a:xfrm>
          <a:off x="1778000" y="1006420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4CF321DD-562F-4135-B0B9-BD1D7AD1A114}"/>
            </a:ext>
          </a:extLst>
        </xdr:cNvPr>
        <xdr:cNvSpPr/>
      </xdr:nvSpPr>
      <xdr:spPr>
        <a:xfrm>
          <a:off x="984250" y="1011990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B2175A5-4987-4EBF-983E-C776D6773E4D}"/>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CDF1A67-9ED2-4B7F-AF57-7CBE5A1D0A4B}"/>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72F8666-D572-4D46-83FE-35BD1AA50073}"/>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1003EE3-2FE0-46C5-B58C-430A616EACDB}"/>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A80DE68-D023-4A17-8133-B7A63C482A71}"/>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21046</xdr:rowOff>
    </xdr:from>
    <xdr:to>
      <xdr:col>24</xdr:col>
      <xdr:colOff>114300</xdr:colOff>
      <xdr:row>62</xdr:row>
      <xdr:rowOff>122646</xdr:rowOff>
    </xdr:to>
    <xdr:sp macro="" textlink="">
      <xdr:nvSpPr>
        <xdr:cNvPr id="191" name="楕円 190">
          <a:extLst>
            <a:ext uri="{FF2B5EF4-FFF2-40B4-BE49-F238E27FC236}">
              <a16:creationId xmlns:a16="http://schemas.microsoft.com/office/drawing/2014/main" id="{7DBF6E31-1054-4C78-993E-AE8F4844BD35}"/>
            </a:ext>
          </a:extLst>
        </xdr:cNvPr>
        <xdr:cNvSpPr/>
      </xdr:nvSpPr>
      <xdr:spPr>
        <a:xfrm>
          <a:off x="4127500" y="1025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170923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D96419D0-8025-4FDB-AEFD-EB58B16DFBC3}"/>
            </a:ext>
          </a:extLst>
        </xdr:cNvPr>
        <xdr:cNvSpPr txBox="1"/>
      </xdr:nvSpPr>
      <xdr:spPr>
        <a:xfrm>
          <a:off x="4216400" y="10235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169635</xdr:rowOff>
    </xdr:from>
    <xdr:to>
      <xdr:col>20</xdr:col>
      <xdr:colOff>38100</xdr:colOff>
      <xdr:row>62</xdr:row>
      <xdr:rowOff>99785</xdr:rowOff>
    </xdr:to>
    <xdr:sp macro="" textlink="">
      <xdr:nvSpPr>
        <xdr:cNvPr id="193" name="楕円 192">
          <a:extLst>
            <a:ext uri="{FF2B5EF4-FFF2-40B4-BE49-F238E27FC236}">
              <a16:creationId xmlns:a16="http://schemas.microsoft.com/office/drawing/2014/main" id="{5F545396-5E42-4232-A1F4-F40AD9847A16}"/>
            </a:ext>
          </a:extLst>
        </xdr:cNvPr>
        <xdr:cNvSpPr/>
      </xdr:nvSpPr>
      <xdr:spPr>
        <a:xfrm>
          <a:off x="3384550" y="102343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48985</xdr:rowOff>
    </xdr:from>
    <xdr:to>
      <xdr:col>24</xdr:col>
      <xdr:colOff>63500</xdr:colOff>
      <xdr:row>62</xdr:row>
      <xdr:rowOff>71846</xdr:rowOff>
    </xdr:to>
    <xdr:cxnSp macro="">
      <xdr:nvCxnSpPr>
        <xdr:cNvPr id="194" name="直線コネクタ 193">
          <a:extLst>
            <a:ext uri="{FF2B5EF4-FFF2-40B4-BE49-F238E27FC236}">
              <a16:creationId xmlns:a16="http://schemas.microsoft.com/office/drawing/2014/main" id="{5841FFAC-CC7B-4CD0-81C3-042EAFF3BCF8}"/>
            </a:ext>
          </a:extLst>
        </xdr:cNvPr>
        <xdr:cNvCxnSpPr/>
      </xdr:nvCxnSpPr>
      <xdr:spPr>
        <a:xfrm>
          <a:off x="3429000" y="10285185"/>
          <a:ext cx="7493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145143</xdr:rowOff>
    </xdr:from>
    <xdr:to>
      <xdr:col>15</xdr:col>
      <xdr:colOff>101600</xdr:colOff>
      <xdr:row>62</xdr:row>
      <xdr:rowOff>75293</xdr:rowOff>
    </xdr:to>
    <xdr:sp macro="" textlink="">
      <xdr:nvSpPr>
        <xdr:cNvPr id="195" name="楕円 194">
          <a:extLst>
            <a:ext uri="{FF2B5EF4-FFF2-40B4-BE49-F238E27FC236}">
              <a16:creationId xmlns:a16="http://schemas.microsoft.com/office/drawing/2014/main" id="{B11EDFE1-C7D6-48BF-82CD-87344DF0AE26}"/>
            </a:ext>
          </a:extLst>
        </xdr:cNvPr>
        <xdr:cNvSpPr/>
      </xdr:nvSpPr>
      <xdr:spPr>
        <a:xfrm>
          <a:off x="2571750" y="102162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24493</xdr:rowOff>
    </xdr:from>
    <xdr:to>
      <xdr:col>19</xdr:col>
      <xdr:colOff>177800</xdr:colOff>
      <xdr:row>62</xdr:row>
      <xdr:rowOff>48985</xdr:rowOff>
    </xdr:to>
    <xdr:cxnSp macro="">
      <xdr:nvCxnSpPr>
        <xdr:cNvPr id="196" name="直線コネクタ 195">
          <a:extLst>
            <a:ext uri="{FF2B5EF4-FFF2-40B4-BE49-F238E27FC236}">
              <a16:creationId xmlns:a16="http://schemas.microsoft.com/office/drawing/2014/main" id="{EF697F42-D7CA-4E31-9F1A-CB6B9DE5A057}"/>
            </a:ext>
          </a:extLst>
        </xdr:cNvPr>
        <xdr:cNvCxnSpPr/>
      </xdr:nvCxnSpPr>
      <xdr:spPr>
        <a:xfrm>
          <a:off x="2622550" y="10260693"/>
          <a:ext cx="80645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120650</xdr:rowOff>
    </xdr:from>
    <xdr:to>
      <xdr:col>10</xdr:col>
      <xdr:colOff>165100</xdr:colOff>
      <xdr:row>62</xdr:row>
      <xdr:rowOff>50800</xdr:rowOff>
    </xdr:to>
    <xdr:sp macro="" textlink="">
      <xdr:nvSpPr>
        <xdr:cNvPr id="197" name="楕円 196">
          <a:extLst>
            <a:ext uri="{FF2B5EF4-FFF2-40B4-BE49-F238E27FC236}">
              <a16:creationId xmlns:a16="http://schemas.microsoft.com/office/drawing/2014/main" id="{0A778BCC-46A6-4589-918C-832E490DDDD8}"/>
            </a:ext>
          </a:extLst>
        </xdr:cNvPr>
        <xdr:cNvSpPr/>
      </xdr:nvSpPr>
      <xdr:spPr>
        <a:xfrm>
          <a:off x="1778000" y="101917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0</xdr:rowOff>
    </xdr:from>
    <xdr:to>
      <xdr:col>15</xdr:col>
      <xdr:colOff>50800</xdr:colOff>
      <xdr:row>62</xdr:row>
      <xdr:rowOff>24493</xdr:rowOff>
    </xdr:to>
    <xdr:cxnSp macro="">
      <xdr:nvCxnSpPr>
        <xdr:cNvPr id="198" name="直線コネクタ 197">
          <a:extLst>
            <a:ext uri="{FF2B5EF4-FFF2-40B4-BE49-F238E27FC236}">
              <a16:creationId xmlns:a16="http://schemas.microsoft.com/office/drawing/2014/main" id="{1B6A329A-297D-4218-8962-74E9924A457F}"/>
            </a:ext>
          </a:extLst>
        </xdr:cNvPr>
        <xdr:cNvCxnSpPr/>
      </xdr:nvCxnSpPr>
      <xdr:spPr>
        <a:xfrm>
          <a:off x="1828800" y="10236200"/>
          <a:ext cx="79375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96157</xdr:rowOff>
    </xdr:from>
    <xdr:to>
      <xdr:col>6</xdr:col>
      <xdr:colOff>38100</xdr:colOff>
      <xdr:row>62</xdr:row>
      <xdr:rowOff>26307</xdr:rowOff>
    </xdr:to>
    <xdr:sp macro="" textlink="">
      <xdr:nvSpPr>
        <xdr:cNvPr id="199" name="楕円 198">
          <a:extLst>
            <a:ext uri="{FF2B5EF4-FFF2-40B4-BE49-F238E27FC236}">
              <a16:creationId xmlns:a16="http://schemas.microsoft.com/office/drawing/2014/main" id="{5B318984-17B9-44D6-8A48-EFDFEA88E0DD}"/>
            </a:ext>
          </a:extLst>
        </xdr:cNvPr>
        <xdr:cNvSpPr/>
      </xdr:nvSpPr>
      <xdr:spPr>
        <a:xfrm>
          <a:off x="984250" y="101672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146957</xdr:rowOff>
    </xdr:from>
    <xdr:to>
      <xdr:col>10</xdr:col>
      <xdr:colOff>114300</xdr:colOff>
      <xdr:row>62</xdr:row>
      <xdr:rowOff>0</xdr:rowOff>
    </xdr:to>
    <xdr:cxnSp macro="">
      <xdr:nvCxnSpPr>
        <xdr:cNvPr id="200" name="直線コネクタ 199">
          <a:extLst>
            <a:ext uri="{FF2B5EF4-FFF2-40B4-BE49-F238E27FC236}">
              <a16:creationId xmlns:a16="http://schemas.microsoft.com/office/drawing/2014/main" id="{DBAED34B-D519-4D91-96DD-FFA65E87F69F}"/>
            </a:ext>
          </a:extLst>
        </xdr:cNvPr>
        <xdr:cNvCxnSpPr/>
      </xdr:nvCxnSpPr>
      <xdr:spPr>
        <a:xfrm>
          <a:off x="1028700" y="10218057"/>
          <a:ext cx="800100"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4A95001-35B1-4418-AEEF-79898FE95F19}"/>
            </a:ext>
          </a:extLst>
        </xdr:cNvPr>
        <xdr:cNvSpPr txBox="1"/>
      </xdr:nvSpPr>
      <xdr:spPr>
        <a:xfrm>
          <a:off x="3239144" y="9871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B584E95D-30D5-40A7-8718-60D6DD8A0CF2}"/>
            </a:ext>
          </a:extLst>
        </xdr:cNvPr>
        <xdr:cNvSpPr txBox="1"/>
      </xdr:nvSpPr>
      <xdr:spPr>
        <a:xfrm>
          <a:off x="2439044" y="9855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914DA96F-8792-436A-9042-92EB8A91E895}"/>
            </a:ext>
          </a:extLst>
        </xdr:cNvPr>
        <xdr:cNvSpPr txBox="1"/>
      </xdr:nvSpPr>
      <xdr:spPr>
        <a:xfrm>
          <a:off x="1645294" y="9845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166931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5B6F1FEF-1A2B-4C80-8FF6-C0F84BC26792}"/>
            </a:ext>
          </a:extLst>
        </xdr:cNvPr>
        <xdr:cNvSpPr txBox="1"/>
      </xdr:nvSpPr>
      <xdr:spPr>
        <a:xfrm>
          <a:off x="851544" y="9907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90912</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91F04474-B9B8-41B4-B340-45BD41706EA5}"/>
            </a:ext>
          </a:extLst>
        </xdr:cNvPr>
        <xdr:cNvSpPr txBox="1"/>
      </xdr:nvSpPr>
      <xdr:spPr>
        <a:xfrm>
          <a:off x="3239144" y="1032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66420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A22BBC53-E1AB-4DE1-AF7E-7070D1DCA647}"/>
            </a:ext>
          </a:extLst>
        </xdr:cNvPr>
        <xdr:cNvSpPr txBox="1"/>
      </xdr:nvSpPr>
      <xdr:spPr>
        <a:xfrm>
          <a:off x="2439044" y="10302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41927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F2FC70FE-EF30-4D55-B544-96CD3567AC5A}"/>
            </a:ext>
          </a:extLst>
        </xdr:cNvPr>
        <xdr:cNvSpPr txBox="1"/>
      </xdr:nvSpPr>
      <xdr:spPr>
        <a:xfrm>
          <a:off x="164529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17434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8887D589-30B1-4F10-AAB2-8D2D3BD90BE6}"/>
            </a:ext>
          </a:extLst>
        </xdr:cNvPr>
        <xdr:cNvSpPr txBox="1"/>
      </xdr:nvSpPr>
      <xdr:spPr>
        <a:xfrm>
          <a:off x="851544" y="10253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EF49FD0-2BB4-40FF-8108-D044864BFBFC}"/>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15A2230-D6B0-466E-9A2B-082E45F9A54D}"/>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48C40761-379F-4A97-924A-15DFC24D64F8}"/>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CB51EEB5-FE87-4C29-97F6-6E1164A71046}"/>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C312D078-64EC-40D0-822D-A551FA5D56A2}"/>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D7EF6828-4479-4B70-823F-F87F3293C9DD}"/>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CB8215B-C9A8-4ACD-A862-11009FF5D751}"/>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7DA3AD8D-22EE-4A13-BCB8-B56995F81E9C}"/>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96FBC35-4EAF-4B48-8C05-415EF870C071}"/>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B5D69DD7-A432-4D55-A09C-4EE655C031C3}"/>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DD89A354-BBB8-46AD-9177-6D0EE782244F}"/>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A4EE811B-12AA-49FB-A90D-0EBECEAD2117}"/>
            </a:ext>
          </a:extLst>
        </xdr:cNvPr>
        <xdr:cNvSpPr txBox="1"/>
      </xdr:nvSpPr>
      <xdr:spPr>
        <a:xfrm>
          <a:off x="5726564" y="105067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775C40C9-20E6-4F9F-9426-41CDD10C0BAF}"/>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AB84B8F9-10D2-4F84-8E2A-A8309DB5565E}"/>
            </a:ext>
          </a:extLst>
        </xdr:cNvPr>
        <xdr:cNvSpPr txBox="1"/>
      </xdr:nvSpPr>
      <xdr:spPr>
        <a:xfrm>
          <a:off x="5327878" y="10138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4AAA20B4-424F-4AF7-81C9-38BEAEE38C6B}"/>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BF56D4E2-89D4-4A15-8F89-20C3A4538824}"/>
            </a:ext>
          </a:extLst>
        </xdr:cNvPr>
        <xdr:cNvSpPr txBox="1"/>
      </xdr:nvSpPr>
      <xdr:spPr>
        <a:xfrm>
          <a:off x="5327878" y="97701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E2B97C0D-DBE5-4730-9D56-3DFC2D69EE9D}"/>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A3BEFC8F-D30C-4851-8501-7D5B0C4EAA54}"/>
            </a:ext>
          </a:extLst>
        </xdr:cNvPr>
        <xdr:cNvSpPr txBox="1"/>
      </xdr:nvSpPr>
      <xdr:spPr>
        <a:xfrm>
          <a:off x="5327878" y="9408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58ED883-3DC4-47DF-B3FE-D03F69DC7154}"/>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CB6D64FA-D980-46BA-8F0F-72B9A41ED66C}"/>
            </a:ext>
          </a:extLst>
        </xdr:cNvPr>
        <xdr:cNvSpPr txBox="1"/>
      </xdr:nvSpPr>
      <xdr:spPr>
        <a:xfrm>
          <a:off x="5327878" y="90398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5AD679ED-C135-419C-AAE8-3E5ED6D41E8E}"/>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7B9BB74-31F3-47F5-B8A5-94C1B120A6A5}"/>
            </a:ext>
          </a:extLst>
        </xdr:cNvPr>
        <xdr:cNvSpPr txBox="1"/>
      </xdr:nvSpPr>
      <xdr:spPr>
        <a:xfrm>
          <a:off x="5327878" y="8671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BB4661AA-F6CB-4ED2-9F09-AFA1984105F1}"/>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89694C26-A1B1-42FF-B5CB-343BFC0AF865}"/>
            </a:ext>
          </a:extLst>
        </xdr:cNvPr>
        <xdr:cNvCxnSpPr/>
      </xdr:nvCxnSpPr>
      <xdr:spPr>
        <a:xfrm flipV="1">
          <a:off x="9429115" y="9179907"/>
          <a:ext cx="0" cy="1457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45A5911D-F60D-4F0A-9315-272975BE3B61}"/>
            </a:ext>
          </a:extLst>
        </xdr:cNvPr>
        <xdr:cNvSpPr txBox="1"/>
      </xdr:nvSpPr>
      <xdr:spPr>
        <a:xfrm>
          <a:off x="9467850" y="1064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FA1DB8A5-78C8-4E5D-925C-6D53E465A082}"/>
            </a:ext>
          </a:extLst>
        </xdr:cNvPr>
        <xdr:cNvCxnSpPr/>
      </xdr:nvCxnSpPr>
      <xdr:spPr>
        <a:xfrm>
          <a:off x="9359900" y="106373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52F4C981-98EF-4BF2-97EB-015E5F53E0C9}"/>
            </a:ext>
          </a:extLst>
        </xdr:cNvPr>
        <xdr:cNvSpPr txBox="1"/>
      </xdr:nvSpPr>
      <xdr:spPr>
        <a:xfrm>
          <a:off x="9467850" y="89614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2EE51FDF-4BB7-4B72-BD43-73CC50E0C47D}"/>
            </a:ext>
          </a:extLst>
        </xdr:cNvPr>
        <xdr:cNvCxnSpPr/>
      </xdr:nvCxnSpPr>
      <xdr:spPr>
        <a:xfrm>
          <a:off x="9359900" y="91799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768E0359-9BE2-4B5E-B5B4-F76E5D8915D4}"/>
            </a:ext>
          </a:extLst>
        </xdr:cNvPr>
        <xdr:cNvSpPr txBox="1"/>
      </xdr:nvSpPr>
      <xdr:spPr>
        <a:xfrm>
          <a:off x="9467850" y="10223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863B0B34-6D99-4F0A-B03A-0671452C9622}"/>
            </a:ext>
          </a:extLst>
        </xdr:cNvPr>
        <xdr:cNvSpPr/>
      </xdr:nvSpPr>
      <xdr:spPr>
        <a:xfrm>
          <a:off x="9398000" y="103661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984939CD-8C4C-4682-87FD-22830041F78E}"/>
            </a:ext>
          </a:extLst>
        </xdr:cNvPr>
        <xdr:cNvSpPr/>
      </xdr:nvSpPr>
      <xdr:spPr>
        <a:xfrm>
          <a:off x="8636000" y="1036950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798B6ABF-978B-4AF7-B077-88DF3C1BE038}"/>
            </a:ext>
          </a:extLst>
        </xdr:cNvPr>
        <xdr:cNvSpPr/>
      </xdr:nvSpPr>
      <xdr:spPr>
        <a:xfrm>
          <a:off x="7842250" y="103744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1B9F862A-3AB9-4BA4-9AA9-B3EE92C92E14}"/>
            </a:ext>
          </a:extLst>
        </xdr:cNvPr>
        <xdr:cNvSpPr/>
      </xdr:nvSpPr>
      <xdr:spPr>
        <a:xfrm>
          <a:off x="7029450" y="103760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BB749491-0DB8-4D85-B83E-6D0CF683AE4C}"/>
            </a:ext>
          </a:extLst>
        </xdr:cNvPr>
        <xdr:cNvSpPr/>
      </xdr:nvSpPr>
      <xdr:spPr>
        <a:xfrm>
          <a:off x="6235700" y="1040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9853B6A-66E4-4B6D-8E1A-B600E0445932}"/>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22C325E-A765-4225-819B-C2252E2B98FE}"/>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8558056-064F-4DA3-B9D0-CD53C7D5A10A}"/>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CD6FF28-EFE8-4E75-A721-97AD85B426A1}"/>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A5C0688-2BC4-4C57-A0B9-B8A623ECE34D}"/>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121723</xdr:rowOff>
    </xdr:from>
    <xdr:to>
      <xdr:col>55</xdr:col>
      <xdr:colOff>50800</xdr:colOff>
      <xdr:row>64</xdr:row>
      <xdr:rowOff>51873</xdr:rowOff>
    </xdr:to>
    <xdr:sp macro="" textlink="">
      <xdr:nvSpPr>
        <xdr:cNvPr id="248" name="楕円 247">
          <a:extLst>
            <a:ext uri="{FF2B5EF4-FFF2-40B4-BE49-F238E27FC236}">
              <a16:creationId xmlns:a16="http://schemas.microsoft.com/office/drawing/2014/main" id="{E203824C-E7A2-4429-A8EF-FD7AEAD8542C}"/>
            </a:ext>
          </a:extLst>
        </xdr:cNvPr>
        <xdr:cNvSpPr/>
      </xdr:nvSpPr>
      <xdr:spPr>
        <a:xfrm>
          <a:off x="9398000" y="105230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36650</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AE1F7F32-0BEF-446C-A8EE-791BC18AFE27}"/>
            </a:ext>
          </a:extLst>
        </xdr:cNvPr>
        <xdr:cNvSpPr txBox="1"/>
      </xdr:nvSpPr>
      <xdr:spPr>
        <a:xfrm>
          <a:off x="9467850" y="10437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124605</xdr:rowOff>
    </xdr:from>
    <xdr:to>
      <xdr:col>50</xdr:col>
      <xdr:colOff>165100</xdr:colOff>
      <xdr:row>64</xdr:row>
      <xdr:rowOff>54755</xdr:rowOff>
    </xdr:to>
    <xdr:sp macro="" textlink="">
      <xdr:nvSpPr>
        <xdr:cNvPr id="250" name="楕円 249">
          <a:extLst>
            <a:ext uri="{FF2B5EF4-FFF2-40B4-BE49-F238E27FC236}">
              <a16:creationId xmlns:a16="http://schemas.microsoft.com/office/drawing/2014/main" id="{4E4CD2EB-57CF-4A17-A206-6197CCDB24B4}"/>
            </a:ext>
          </a:extLst>
        </xdr:cNvPr>
        <xdr:cNvSpPr/>
      </xdr:nvSpPr>
      <xdr:spPr>
        <a:xfrm>
          <a:off x="8636000" y="105259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1073</xdr:rowOff>
    </xdr:from>
    <xdr:to>
      <xdr:col>55</xdr:col>
      <xdr:colOff>0</xdr:colOff>
      <xdr:row>64</xdr:row>
      <xdr:rowOff>3955</xdr:rowOff>
    </xdr:to>
    <xdr:cxnSp macro="">
      <xdr:nvCxnSpPr>
        <xdr:cNvPr id="251" name="直線コネクタ 250">
          <a:extLst>
            <a:ext uri="{FF2B5EF4-FFF2-40B4-BE49-F238E27FC236}">
              <a16:creationId xmlns:a16="http://schemas.microsoft.com/office/drawing/2014/main" id="{529F7DCC-674D-4DA1-BD7F-1EE3F8C915BC}"/>
            </a:ext>
          </a:extLst>
        </xdr:cNvPr>
        <xdr:cNvCxnSpPr/>
      </xdr:nvCxnSpPr>
      <xdr:spPr>
        <a:xfrm flipV="1">
          <a:off x="8686800" y="10567473"/>
          <a:ext cx="742950" cy="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124981</xdr:rowOff>
    </xdr:from>
    <xdr:to>
      <xdr:col>46</xdr:col>
      <xdr:colOff>38100</xdr:colOff>
      <xdr:row>64</xdr:row>
      <xdr:rowOff>55131</xdr:rowOff>
    </xdr:to>
    <xdr:sp macro="" textlink="">
      <xdr:nvSpPr>
        <xdr:cNvPr id="252" name="楕円 251">
          <a:extLst>
            <a:ext uri="{FF2B5EF4-FFF2-40B4-BE49-F238E27FC236}">
              <a16:creationId xmlns:a16="http://schemas.microsoft.com/office/drawing/2014/main" id="{55F180AC-1A77-4995-91EF-7F4B63A76F66}"/>
            </a:ext>
          </a:extLst>
        </xdr:cNvPr>
        <xdr:cNvSpPr/>
      </xdr:nvSpPr>
      <xdr:spPr>
        <a:xfrm>
          <a:off x="7842250" y="1052628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3955</xdr:rowOff>
    </xdr:from>
    <xdr:to>
      <xdr:col>50</xdr:col>
      <xdr:colOff>114300</xdr:colOff>
      <xdr:row>64</xdr:row>
      <xdr:rowOff>4331</xdr:rowOff>
    </xdr:to>
    <xdr:cxnSp macro="">
      <xdr:nvCxnSpPr>
        <xdr:cNvPr id="253" name="直線コネクタ 252">
          <a:extLst>
            <a:ext uri="{FF2B5EF4-FFF2-40B4-BE49-F238E27FC236}">
              <a16:creationId xmlns:a16="http://schemas.microsoft.com/office/drawing/2014/main" id="{CA9676C6-B0A0-4BA3-86C2-26430EC1C4F3}"/>
            </a:ext>
          </a:extLst>
        </xdr:cNvPr>
        <xdr:cNvCxnSpPr/>
      </xdr:nvCxnSpPr>
      <xdr:spPr>
        <a:xfrm flipV="1">
          <a:off x="7886700" y="10570355"/>
          <a:ext cx="800100" cy="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125018</xdr:rowOff>
    </xdr:from>
    <xdr:to>
      <xdr:col>41</xdr:col>
      <xdr:colOff>101600</xdr:colOff>
      <xdr:row>64</xdr:row>
      <xdr:rowOff>55168</xdr:rowOff>
    </xdr:to>
    <xdr:sp macro="" textlink="">
      <xdr:nvSpPr>
        <xdr:cNvPr id="254" name="楕円 253">
          <a:extLst>
            <a:ext uri="{FF2B5EF4-FFF2-40B4-BE49-F238E27FC236}">
              <a16:creationId xmlns:a16="http://schemas.microsoft.com/office/drawing/2014/main" id="{2F6FE252-FEF4-47D2-8989-3DB0880E5F8E}"/>
            </a:ext>
          </a:extLst>
        </xdr:cNvPr>
        <xdr:cNvSpPr/>
      </xdr:nvSpPr>
      <xdr:spPr>
        <a:xfrm>
          <a:off x="7029450" y="105263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4331</xdr:rowOff>
    </xdr:from>
    <xdr:to>
      <xdr:col>45</xdr:col>
      <xdr:colOff>177800</xdr:colOff>
      <xdr:row>64</xdr:row>
      <xdr:rowOff>4368</xdr:rowOff>
    </xdr:to>
    <xdr:cxnSp macro="">
      <xdr:nvCxnSpPr>
        <xdr:cNvPr id="255" name="直線コネクタ 254">
          <a:extLst>
            <a:ext uri="{FF2B5EF4-FFF2-40B4-BE49-F238E27FC236}">
              <a16:creationId xmlns:a16="http://schemas.microsoft.com/office/drawing/2014/main" id="{FC2CBA79-F8C6-4544-9670-040A8E7BF9EE}"/>
            </a:ext>
          </a:extLst>
        </xdr:cNvPr>
        <xdr:cNvCxnSpPr/>
      </xdr:nvCxnSpPr>
      <xdr:spPr>
        <a:xfrm flipV="1">
          <a:off x="7080250" y="10570731"/>
          <a:ext cx="80645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125757</xdr:rowOff>
    </xdr:from>
    <xdr:to>
      <xdr:col>36</xdr:col>
      <xdr:colOff>165100</xdr:colOff>
      <xdr:row>64</xdr:row>
      <xdr:rowOff>55907</xdr:rowOff>
    </xdr:to>
    <xdr:sp macro="" textlink="">
      <xdr:nvSpPr>
        <xdr:cNvPr id="256" name="楕円 255">
          <a:extLst>
            <a:ext uri="{FF2B5EF4-FFF2-40B4-BE49-F238E27FC236}">
              <a16:creationId xmlns:a16="http://schemas.microsoft.com/office/drawing/2014/main" id="{26982ED9-367E-455D-B014-0ED6C164D935}"/>
            </a:ext>
          </a:extLst>
        </xdr:cNvPr>
        <xdr:cNvSpPr/>
      </xdr:nvSpPr>
      <xdr:spPr>
        <a:xfrm>
          <a:off x="6235700" y="105270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4368</xdr:rowOff>
    </xdr:from>
    <xdr:to>
      <xdr:col>41</xdr:col>
      <xdr:colOff>50800</xdr:colOff>
      <xdr:row>64</xdr:row>
      <xdr:rowOff>5107</xdr:rowOff>
    </xdr:to>
    <xdr:cxnSp macro="">
      <xdr:nvCxnSpPr>
        <xdr:cNvPr id="257" name="直線コネクタ 256">
          <a:extLst>
            <a:ext uri="{FF2B5EF4-FFF2-40B4-BE49-F238E27FC236}">
              <a16:creationId xmlns:a16="http://schemas.microsoft.com/office/drawing/2014/main" id="{7DA29BFA-67C1-4D80-B642-6E809B34C91E}"/>
            </a:ext>
          </a:extLst>
        </xdr:cNvPr>
        <xdr:cNvCxnSpPr/>
      </xdr:nvCxnSpPr>
      <xdr:spPr>
        <a:xfrm flipV="1">
          <a:off x="6286500" y="10570768"/>
          <a:ext cx="793750" cy="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5506D942-7297-49A3-8CDF-71D2E33B1B2A}"/>
            </a:ext>
          </a:extLst>
        </xdr:cNvPr>
        <xdr:cNvSpPr txBox="1"/>
      </xdr:nvSpPr>
      <xdr:spPr>
        <a:xfrm>
          <a:off x="8399995" y="10151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968AD9B5-CD0D-49DE-AEB5-3CEE35D544F1}"/>
            </a:ext>
          </a:extLst>
        </xdr:cNvPr>
        <xdr:cNvSpPr txBox="1"/>
      </xdr:nvSpPr>
      <xdr:spPr>
        <a:xfrm>
          <a:off x="7612595" y="10155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3276FD55-75C9-4C99-9968-0AD745E19AC5}"/>
            </a:ext>
          </a:extLst>
        </xdr:cNvPr>
        <xdr:cNvSpPr txBox="1"/>
      </xdr:nvSpPr>
      <xdr:spPr>
        <a:xfrm>
          <a:off x="6818845" y="10157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965E8914-35A1-4A62-ACE5-2F5CBFAE937D}"/>
            </a:ext>
          </a:extLst>
        </xdr:cNvPr>
        <xdr:cNvSpPr txBox="1"/>
      </xdr:nvSpPr>
      <xdr:spPr>
        <a:xfrm>
          <a:off x="6006045" y="10196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45882</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CA8E2C64-E8BF-476D-AD07-CCAD724B7C61}"/>
            </a:ext>
          </a:extLst>
        </xdr:cNvPr>
        <xdr:cNvSpPr txBox="1"/>
      </xdr:nvSpPr>
      <xdr:spPr>
        <a:xfrm>
          <a:off x="8399995" y="10612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46258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F4F8CA1-4FEA-49B7-8096-C889AB7D8C92}"/>
            </a:ext>
          </a:extLst>
        </xdr:cNvPr>
        <xdr:cNvSpPr txBox="1"/>
      </xdr:nvSpPr>
      <xdr:spPr>
        <a:xfrm>
          <a:off x="7612595" y="10612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46295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17171B34-6B14-4963-A4D2-3E1F25180C71}"/>
            </a:ext>
          </a:extLst>
        </xdr:cNvPr>
        <xdr:cNvSpPr txBox="1"/>
      </xdr:nvSpPr>
      <xdr:spPr>
        <a:xfrm>
          <a:off x="6818845" y="10612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47034</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551284A2-74A0-4186-ACE2-AEB060B1F956}"/>
            </a:ext>
          </a:extLst>
        </xdr:cNvPr>
        <xdr:cNvSpPr txBox="1"/>
      </xdr:nvSpPr>
      <xdr:spPr>
        <a:xfrm>
          <a:off x="6006045" y="1061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03E48E4-8AFB-492B-BF34-F456C177986D}"/>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2D1E185C-2F19-432A-9F90-FBE8DEB54F44}"/>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A4C207A0-6E37-4BDD-A7FA-52821268FB51}"/>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3BF01F8-8836-46AF-9DFB-937D036FB583}"/>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2415551E-3534-42DA-B3D6-E4DE3191478A}"/>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63920E00-3977-41FB-82F9-B8C7BE614316}"/>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DEB3BB7-B1B0-44FB-A5F6-167AC1029215}"/>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C91A2FC-6C97-49C5-BC95-E2C66B005276}"/>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188E30B4-5362-48AC-BEA0-A47005DE5825}"/>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BE5415A-3E82-4A6F-9B41-C107DDEFFAF5}"/>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CCDBD70-63EC-4A1F-BF8C-3081C1D63AD0}"/>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F1CE80D6-6179-429E-8959-0112BF0D1940}"/>
            </a:ext>
          </a:extLst>
        </xdr:cNvPr>
        <xdr:cNvCxnSpPr/>
      </xdr:nvCxnSpPr>
      <xdr:spPr>
        <a:xfrm>
          <a:off x="685800" y="1431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E918ED6A-AAC3-4912-9A36-8B0BFAE09465}"/>
            </a:ext>
          </a:extLst>
        </xdr:cNvPr>
        <xdr:cNvSpPr txBox="1"/>
      </xdr:nvSpPr>
      <xdr:spPr>
        <a:xfrm>
          <a:off x="27577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C30DF28B-4F3C-4D44-8795-AF4A1215185E}"/>
            </a:ext>
          </a:extLst>
        </xdr:cNvPr>
        <xdr:cNvCxnSpPr/>
      </xdr:nvCxnSpPr>
      <xdr:spPr>
        <a:xfrm>
          <a:off x="685800" y="1394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725166C4-42C0-4072-BD0B-1620E107D3CC}"/>
            </a:ext>
          </a:extLst>
        </xdr:cNvPr>
        <xdr:cNvSpPr txBox="1"/>
      </xdr:nvSpPr>
      <xdr:spPr>
        <a:xfrm>
          <a:off x="3398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B796113C-81FD-404F-8795-805C435A43B1}"/>
            </a:ext>
          </a:extLst>
        </xdr:cNvPr>
        <xdr:cNvCxnSpPr/>
      </xdr:nvCxnSpPr>
      <xdr:spPr>
        <a:xfrm>
          <a:off x="685800" y="13576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929019C4-182C-4D04-B999-5BAC3617395C}"/>
            </a:ext>
          </a:extLst>
        </xdr:cNvPr>
        <xdr:cNvSpPr txBox="1"/>
      </xdr:nvSpPr>
      <xdr:spPr>
        <a:xfrm>
          <a:off x="3398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64CA78D1-E7FD-46FB-A89B-99782DAD8BD5}"/>
            </a:ext>
          </a:extLst>
        </xdr:cNvPr>
        <xdr:cNvCxnSpPr/>
      </xdr:nvCxnSpPr>
      <xdr:spPr>
        <a:xfrm>
          <a:off x="685800" y="1320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1F06CA23-0581-4E72-B173-076D1F5E2D07}"/>
            </a:ext>
          </a:extLst>
        </xdr:cNvPr>
        <xdr:cNvSpPr txBox="1"/>
      </xdr:nvSpPr>
      <xdr:spPr>
        <a:xfrm>
          <a:off x="3398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72E1BB96-F54A-4A2E-B50E-C9B61552A0A9}"/>
            </a:ext>
          </a:extLst>
        </xdr:cNvPr>
        <xdr:cNvCxnSpPr/>
      </xdr:nvCxnSpPr>
      <xdr:spPr>
        <a:xfrm>
          <a:off x="685800" y="12846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E2BB360-7FD9-4387-9CCD-3C2A63917330}"/>
            </a:ext>
          </a:extLst>
        </xdr:cNvPr>
        <xdr:cNvSpPr txBox="1"/>
      </xdr:nvSpPr>
      <xdr:spPr>
        <a:xfrm>
          <a:off x="3398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750EA44-5ED9-4C8F-9372-2560746C31C3}"/>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CF189287-9A06-4DF7-9843-FD002E80B7EA}"/>
            </a:ext>
          </a:extLst>
        </xdr:cNvPr>
        <xdr:cNvSpPr txBox="1"/>
      </xdr:nvSpPr>
      <xdr:spPr>
        <a:xfrm>
          <a:off x="38496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80EE9010-9E21-4A04-A25C-BB319710359B}"/>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2CBEC156-413C-4A21-80AF-AD47C0904CBD}"/>
            </a:ext>
          </a:extLst>
        </xdr:cNvPr>
        <xdr:cNvCxnSpPr/>
      </xdr:nvCxnSpPr>
      <xdr:spPr>
        <a:xfrm flipV="1">
          <a:off x="4177665" y="12878436"/>
          <a:ext cx="0" cy="1434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41B8575-7F10-4649-857E-0252B8EC4CB5}"/>
            </a:ext>
          </a:extLst>
        </xdr:cNvPr>
        <xdr:cNvSpPr txBox="1"/>
      </xdr:nvSpPr>
      <xdr:spPr>
        <a:xfrm>
          <a:off x="4216400"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19BB4884-36E2-4F8D-BBCC-45FB86AF0900}"/>
            </a:ext>
          </a:extLst>
        </xdr:cNvPr>
        <xdr:cNvCxnSpPr/>
      </xdr:nvCxnSpPr>
      <xdr:spPr>
        <a:xfrm>
          <a:off x="4108450" y="1431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4470E510-92D5-4283-919C-443F3A8D11A1}"/>
            </a:ext>
          </a:extLst>
        </xdr:cNvPr>
        <xdr:cNvSpPr txBox="1"/>
      </xdr:nvSpPr>
      <xdr:spPr>
        <a:xfrm>
          <a:off x="4216400" y="1266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ADF2C840-1FDF-4D4C-B6AB-F5853FA04328}"/>
            </a:ext>
          </a:extLst>
        </xdr:cNvPr>
        <xdr:cNvCxnSpPr/>
      </xdr:nvCxnSpPr>
      <xdr:spPr>
        <a:xfrm>
          <a:off x="4108450" y="128784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9894D270-C274-47A8-8E04-6AA8DA3AED0C}"/>
            </a:ext>
          </a:extLst>
        </xdr:cNvPr>
        <xdr:cNvSpPr txBox="1"/>
      </xdr:nvSpPr>
      <xdr:spPr>
        <a:xfrm>
          <a:off x="4216400" y="13505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21CA20A7-1F67-47FF-8B5D-07114422D6C4}"/>
            </a:ext>
          </a:extLst>
        </xdr:cNvPr>
        <xdr:cNvSpPr/>
      </xdr:nvSpPr>
      <xdr:spPr>
        <a:xfrm>
          <a:off x="4127500" y="136474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40A40963-2FCB-4A64-B16D-1E41C52B8581}"/>
            </a:ext>
          </a:extLst>
        </xdr:cNvPr>
        <xdr:cNvSpPr/>
      </xdr:nvSpPr>
      <xdr:spPr>
        <a:xfrm>
          <a:off x="3384550" y="136398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73A0E842-ECEF-4E0A-935D-70812D4266FE}"/>
            </a:ext>
          </a:extLst>
        </xdr:cNvPr>
        <xdr:cNvSpPr/>
      </xdr:nvSpPr>
      <xdr:spPr>
        <a:xfrm>
          <a:off x="2571750" y="136283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D88E22E9-29A1-48F7-884D-893490F4932B}"/>
            </a:ext>
          </a:extLst>
        </xdr:cNvPr>
        <xdr:cNvSpPr/>
      </xdr:nvSpPr>
      <xdr:spPr>
        <a:xfrm>
          <a:off x="1778000" y="136150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DF21D11C-501B-4579-9AFA-6FA668E19C19}"/>
            </a:ext>
          </a:extLst>
        </xdr:cNvPr>
        <xdr:cNvSpPr/>
      </xdr:nvSpPr>
      <xdr:spPr>
        <a:xfrm>
          <a:off x="984250" y="136074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28F8E78-D245-4310-9B5D-4EE5F68BB183}"/>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D201512-975B-4AA3-A410-EC30CCA3210A}"/>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5FA9F9A-3598-449E-9D9A-EC0B6367382B}"/>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522B8BA-107E-445E-AED2-5E3D8879AA5F}"/>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B69FE720-ED72-47CA-B37C-2A6FDF2F2635}"/>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6" name="楕円 305">
          <a:extLst>
            <a:ext uri="{FF2B5EF4-FFF2-40B4-BE49-F238E27FC236}">
              <a16:creationId xmlns:a16="http://schemas.microsoft.com/office/drawing/2014/main" id="{1D1553EA-5215-49B5-8071-286B0DC3CDCB}"/>
            </a:ext>
          </a:extLst>
        </xdr:cNvPr>
        <xdr:cNvSpPr/>
      </xdr:nvSpPr>
      <xdr:spPr>
        <a:xfrm>
          <a:off x="41275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7" name="【公営住宅】&#10;有形固定資産減価償却率該当値テキスト">
          <a:extLst>
            <a:ext uri="{FF2B5EF4-FFF2-40B4-BE49-F238E27FC236}">
              <a16:creationId xmlns:a16="http://schemas.microsoft.com/office/drawing/2014/main" id="{FE9B97A3-7123-435B-9916-C56277833232}"/>
            </a:ext>
          </a:extLst>
        </xdr:cNvPr>
        <xdr:cNvSpPr txBox="1"/>
      </xdr:nvSpPr>
      <xdr:spPr>
        <a:xfrm>
          <a:off x="4216400"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8" name="楕円 307">
          <a:extLst>
            <a:ext uri="{FF2B5EF4-FFF2-40B4-BE49-F238E27FC236}">
              <a16:creationId xmlns:a16="http://schemas.microsoft.com/office/drawing/2014/main" id="{921FC387-540A-451E-AF69-39F5EB5E1DA0}"/>
            </a:ext>
          </a:extLst>
        </xdr:cNvPr>
        <xdr:cNvSpPr/>
      </xdr:nvSpPr>
      <xdr:spPr>
        <a:xfrm>
          <a:off x="3384550" y="142621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9" name="直線コネクタ 308">
          <a:extLst>
            <a:ext uri="{FF2B5EF4-FFF2-40B4-BE49-F238E27FC236}">
              <a16:creationId xmlns:a16="http://schemas.microsoft.com/office/drawing/2014/main" id="{2B1D0DF4-C7E3-44B9-840F-57A7F454DF6F}"/>
            </a:ext>
          </a:extLst>
        </xdr:cNvPr>
        <xdr:cNvCxnSpPr/>
      </xdr:nvCxnSpPr>
      <xdr:spPr>
        <a:xfrm>
          <a:off x="3429000" y="143129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10" name="楕円 309">
          <a:extLst>
            <a:ext uri="{FF2B5EF4-FFF2-40B4-BE49-F238E27FC236}">
              <a16:creationId xmlns:a16="http://schemas.microsoft.com/office/drawing/2014/main" id="{B2DB3F70-615A-477A-85C8-01D768DE918B}"/>
            </a:ext>
          </a:extLst>
        </xdr:cNvPr>
        <xdr:cNvSpPr/>
      </xdr:nvSpPr>
      <xdr:spPr>
        <a:xfrm>
          <a:off x="257175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11" name="直線コネクタ 310">
          <a:extLst>
            <a:ext uri="{FF2B5EF4-FFF2-40B4-BE49-F238E27FC236}">
              <a16:creationId xmlns:a16="http://schemas.microsoft.com/office/drawing/2014/main" id="{47BEC78C-5A4C-4B55-8055-9961A23C88D3}"/>
            </a:ext>
          </a:extLst>
        </xdr:cNvPr>
        <xdr:cNvCxnSpPr/>
      </xdr:nvCxnSpPr>
      <xdr:spPr>
        <a:xfrm>
          <a:off x="2622550" y="143129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12" name="楕円 311">
          <a:extLst>
            <a:ext uri="{FF2B5EF4-FFF2-40B4-BE49-F238E27FC236}">
              <a16:creationId xmlns:a16="http://schemas.microsoft.com/office/drawing/2014/main" id="{B9D15D1A-0CEC-43B3-874A-1958769EF5C2}"/>
            </a:ext>
          </a:extLst>
        </xdr:cNvPr>
        <xdr:cNvSpPr/>
      </xdr:nvSpPr>
      <xdr:spPr>
        <a:xfrm>
          <a:off x="17780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13" name="直線コネクタ 312">
          <a:extLst>
            <a:ext uri="{FF2B5EF4-FFF2-40B4-BE49-F238E27FC236}">
              <a16:creationId xmlns:a16="http://schemas.microsoft.com/office/drawing/2014/main" id="{6D247D61-644F-44B5-9B2E-761FF29FABCC}"/>
            </a:ext>
          </a:extLst>
        </xdr:cNvPr>
        <xdr:cNvCxnSpPr/>
      </xdr:nvCxnSpPr>
      <xdr:spPr>
        <a:xfrm>
          <a:off x="1828800" y="143129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14" name="楕円 313">
          <a:extLst>
            <a:ext uri="{FF2B5EF4-FFF2-40B4-BE49-F238E27FC236}">
              <a16:creationId xmlns:a16="http://schemas.microsoft.com/office/drawing/2014/main" id="{8AF76095-67FF-46EA-80B9-A01F8CDEF6B6}"/>
            </a:ext>
          </a:extLst>
        </xdr:cNvPr>
        <xdr:cNvSpPr/>
      </xdr:nvSpPr>
      <xdr:spPr>
        <a:xfrm>
          <a:off x="984250" y="142621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15" name="直線コネクタ 314">
          <a:extLst>
            <a:ext uri="{FF2B5EF4-FFF2-40B4-BE49-F238E27FC236}">
              <a16:creationId xmlns:a16="http://schemas.microsoft.com/office/drawing/2014/main" id="{314A101A-1B78-4035-A7A0-8FC853C57FDF}"/>
            </a:ext>
          </a:extLst>
        </xdr:cNvPr>
        <xdr:cNvCxnSpPr/>
      </xdr:nvCxnSpPr>
      <xdr:spPr>
        <a:xfrm>
          <a:off x="1028700" y="143129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D2B52EFC-D8E1-46CE-95EB-412A8AFC43F3}"/>
            </a:ext>
          </a:extLst>
        </xdr:cNvPr>
        <xdr:cNvSpPr txBox="1"/>
      </xdr:nvSpPr>
      <xdr:spPr>
        <a:xfrm>
          <a:off x="3239144" y="1342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6610662E-8EBB-41C5-994C-20A2CDDA9A45}"/>
            </a:ext>
          </a:extLst>
        </xdr:cNvPr>
        <xdr:cNvSpPr txBox="1"/>
      </xdr:nvSpPr>
      <xdr:spPr>
        <a:xfrm>
          <a:off x="2439044" y="1340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CC789EB4-16BD-494A-8DC3-C44935C0C1A5}"/>
            </a:ext>
          </a:extLst>
        </xdr:cNvPr>
        <xdr:cNvSpPr txBox="1"/>
      </xdr:nvSpPr>
      <xdr:spPr>
        <a:xfrm>
          <a:off x="1645294" y="1339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DAD316F8-3F8F-4EB3-845D-818CDA377CA9}"/>
            </a:ext>
          </a:extLst>
        </xdr:cNvPr>
        <xdr:cNvSpPr txBox="1"/>
      </xdr:nvSpPr>
      <xdr:spPr>
        <a:xfrm>
          <a:off x="851544" y="1338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20" name="n_1mainValue【公営住宅】&#10;有形固定資産減価償却率">
          <a:extLst>
            <a:ext uri="{FF2B5EF4-FFF2-40B4-BE49-F238E27FC236}">
              <a16:creationId xmlns:a16="http://schemas.microsoft.com/office/drawing/2014/main" id="{FD8D9B67-DE98-4D2F-AD3D-39463AFC8585}"/>
            </a:ext>
          </a:extLst>
        </xdr:cNvPr>
        <xdr:cNvSpPr txBox="1"/>
      </xdr:nvSpPr>
      <xdr:spPr>
        <a:xfrm>
          <a:off x="32068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21" name="n_2mainValue【公営住宅】&#10;有形固定資産減価償却率">
          <a:extLst>
            <a:ext uri="{FF2B5EF4-FFF2-40B4-BE49-F238E27FC236}">
              <a16:creationId xmlns:a16="http://schemas.microsoft.com/office/drawing/2014/main" id="{8DE78CBC-6EF2-4FD4-A577-457D286B1715}"/>
            </a:ext>
          </a:extLst>
        </xdr:cNvPr>
        <xdr:cNvSpPr txBox="1"/>
      </xdr:nvSpPr>
      <xdr:spPr>
        <a:xfrm>
          <a:off x="2406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22" name="n_3mainValue【公営住宅】&#10;有形固定資産減価償却率">
          <a:extLst>
            <a:ext uri="{FF2B5EF4-FFF2-40B4-BE49-F238E27FC236}">
              <a16:creationId xmlns:a16="http://schemas.microsoft.com/office/drawing/2014/main" id="{9B3020B0-F84D-4F29-B693-ADD52DDB6CA4}"/>
            </a:ext>
          </a:extLst>
        </xdr:cNvPr>
        <xdr:cNvSpPr txBox="1"/>
      </xdr:nvSpPr>
      <xdr:spPr>
        <a:xfrm>
          <a:off x="161297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23" name="n_4mainValue【公営住宅】&#10;有形固定資産減価償却率">
          <a:extLst>
            <a:ext uri="{FF2B5EF4-FFF2-40B4-BE49-F238E27FC236}">
              <a16:creationId xmlns:a16="http://schemas.microsoft.com/office/drawing/2014/main" id="{11F726D0-CEC6-40FB-AD9B-9D2839BEB1A4}"/>
            </a:ext>
          </a:extLst>
        </xdr:cNvPr>
        <xdr:cNvSpPr txBox="1"/>
      </xdr:nvSpPr>
      <xdr:spPr>
        <a:xfrm>
          <a:off x="8192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3BEDB2E0-A656-4139-AD67-6A361208C843}"/>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4B5E5D6A-18EF-4190-88A7-BDCD273356C1}"/>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968FF88F-C84F-4C3F-8B71-4A3DF6A34EE0}"/>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930B64F0-205E-4961-A7C4-29FD150D1D61}"/>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8816F413-80A4-4096-8BEC-C46897920538}"/>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846898D6-ADAF-4097-8472-87C94AF6B058}"/>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E312E183-FB4E-4A1E-AD87-7FC1DF36958D}"/>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68EAB958-CC4C-4D6C-9BF7-DD92F96E071C}"/>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CA001F5-E19F-446D-AEE5-4A78EA82C672}"/>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510937E3-8EA4-42DE-A40E-674588407AEC}"/>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14E19C11-7373-40D0-AAC8-6722F0F4BC3E}"/>
            </a:ext>
          </a:extLst>
        </xdr:cNvPr>
        <xdr:cNvCxnSpPr/>
      </xdr:nvCxnSpPr>
      <xdr:spPr>
        <a:xfrm>
          <a:off x="5956300" y="143609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7A6DB47D-DC28-4A40-9AAB-E85E583F21B4}"/>
            </a:ext>
          </a:extLst>
        </xdr:cNvPr>
        <xdr:cNvSpPr txBox="1"/>
      </xdr:nvSpPr>
      <xdr:spPr>
        <a:xfrm>
          <a:off x="55272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BD677F9B-7BBA-4C0E-8A11-3BF01A4BA2CC}"/>
            </a:ext>
          </a:extLst>
        </xdr:cNvPr>
        <xdr:cNvCxnSpPr/>
      </xdr:nvCxnSpPr>
      <xdr:spPr>
        <a:xfrm>
          <a:off x="5956300" y="140471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4ACC69F9-30DE-4FF6-821C-4B6220FD4461}"/>
            </a:ext>
          </a:extLst>
        </xdr:cNvPr>
        <xdr:cNvSpPr txBox="1"/>
      </xdr:nvSpPr>
      <xdr:spPr>
        <a:xfrm>
          <a:off x="552722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233EF877-0AF7-40EF-A421-5C2DDD3C2A69}"/>
            </a:ext>
          </a:extLst>
        </xdr:cNvPr>
        <xdr:cNvCxnSpPr/>
      </xdr:nvCxnSpPr>
      <xdr:spPr>
        <a:xfrm>
          <a:off x="5956300" y="1373323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3ECD38F3-FF90-40A3-B927-64480FB5A6E5}"/>
            </a:ext>
          </a:extLst>
        </xdr:cNvPr>
        <xdr:cNvSpPr txBox="1"/>
      </xdr:nvSpPr>
      <xdr:spPr>
        <a:xfrm>
          <a:off x="552722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955A1E44-E20A-4E25-BCCC-9E3D27E0E75C}"/>
            </a:ext>
          </a:extLst>
        </xdr:cNvPr>
        <xdr:cNvCxnSpPr/>
      </xdr:nvCxnSpPr>
      <xdr:spPr>
        <a:xfrm>
          <a:off x="5956300" y="134193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ADAFF035-B980-4C04-9C12-83F8F8DABE5A}"/>
            </a:ext>
          </a:extLst>
        </xdr:cNvPr>
        <xdr:cNvSpPr txBox="1"/>
      </xdr:nvSpPr>
      <xdr:spPr>
        <a:xfrm>
          <a:off x="552722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5DDBF797-B69C-4C72-A0DB-5809924AFCA7}"/>
            </a:ext>
          </a:extLst>
        </xdr:cNvPr>
        <xdr:cNvCxnSpPr/>
      </xdr:nvCxnSpPr>
      <xdr:spPr>
        <a:xfrm>
          <a:off x="5956300" y="131054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15B170EF-04B7-4272-B804-FBA840035C00}"/>
            </a:ext>
          </a:extLst>
        </xdr:cNvPr>
        <xdr:cNvSpPr txBox="1"/>
      </xdr:nvSpPr>
      <xdr:spPr>
        <a:xfrm>
          <a:off x="5482151" y="129696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96F298BA-2CA2-4560-8707-EF3E780D04F9}"/>
            </a:ext>
          </a:extLst>
        </xdr:cNvPr>
        <xdr:cNvCxnSpPr/>
      </xdr:nvCxnSpPr>
      <xdr:spPr>
        <a:xfrm>
          <a:off x="5956300" y="127916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C7CA9853-5146-4A18-9946-6220EEF3CBC2}"/>
            </a:ext>
          </a:extLst>
        </xdr:cNvPr>
        <xdr:cNvSpPr txBox="1"/>
      </xdr:nvSpPr>
      <xdr:spPr>
        <a:xfrm>
          <a:off x="5482151" y="126557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311D1D16-D353-4EF5-A9E2-15B906265721}"/>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FC72AE5E-D578-401F-9355-3A52D6500BAB}"/>
            </a:ext>
          </a:extLst>
        </xdr:cNvPr>
        <xdr:cNvSpPr txBox="1"/>
      </xdr:nvSpPr>
      <xdr:spPr>
        <a:xfrm>
          <a:off x="5482151" y="12341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D9D675C2-1928-47EC-9999-9BFA28E5AB26}"/>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427407DC-C518-4E70-8D8A-06C733754601}"/>
            </a:ext>
          </a:extLst>
        </xdr:cNvPr>
        <xdr:cNvCxnSpPr/>
      </xdr:nvCxnSpPr>
      <xdr:spPr>
        <a:xfrm flipV="1">
          <a:off x="9429115" y="12879905"/>
          <a:ext cx="0" cy="1476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2D3C38D1-8525-466B-84FC-C80FE6BA7F1D}"/>
            </a:ext>
          </a:extLst>
        </xdr:cNvPr>
        <xdr:cNvSpPr txBox="1"/>
      </xdr:nvSpPr>
      <xdr:spPr>
        <a:xfrm>
          <a:off x="9467850" y="1436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833D7A3A-7CB1-47CD-8300-11C221E738D0}"/>
            </a:ext>
          </a:extLst>
        </xdr:cNvPr>
        <xdr:cNvCxnSpPr/>
      </xdr:nvCxnSpPr>
      <xdr:spPr>
        <a:xfrm>
          <a:off x="9359900" y="143562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B2BC7016-44C5-4473-BC94-8027EE993B9D}"/>
            </a:ext>
          </a:extLst>
        </xdr:cNvPr>
        <xdr:cNvSpPr txBox="1"/>
      </xdr:nvSpPr>
      <xdr:spPr>
        <a:xfrm>
          <a:off x="9467850" y="12661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4B670CCC-73A7-4753-AB4E-DD29AF3BDB32}"/>
            </a:ext>
          </a:extLst>
        </xdr:cNvPr>
        <xdr:cNvCxnSpPr/>
      </xdr:nvCxnSpPr>
      <xdr:spPr>
        <a:xfrm>
          <a:off x="9359900" y="128799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6E9CCF07-CBBE-4703-9492-212F7309237B}"/>
            </a:ext>
          </a:extLst>
        </xdr:cNvPr>
        <xdr:cNvSpPr txBox="1"/>
      </xdr:nvSpPr>
      <xdr:spPr>
        <a:xfrm>
          <a:off x="9467850" y="14015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0C18D9DF-FB9C-40B1-8D9E-838D6A6BBB45}"/>
            </a:ext>
          </a:extLst>
        </xdr:cNvPr>
        <xdr:cNvSpPr/>
      </xdr:nvSpPr>
      <xdr:spPr>
        <a:xfrm>
          <a:off x="9398000" y="1415741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F3B454BB-33DC-4E2B-AF8C-C533DDEAC67D}"/>
            </a:ext>
          </a:extLst>
        </xdr:cNvPr>
        <xdr:cNvSpPr/>
      </xdr:nvSpPr>
      <xdr:spPr>
        <a:xfrm>
          <a:off x="8636000" y="141552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01539A28-D1C2-413A-A874-E32FCEB90798}"/>
            </a:ext>
          </a:extLst>
        </xdr:cNvPr>
        <xdr:cNvSpPr/>
      </xdr:nvSpPr>
      <xdr:spPr>
        <a:xfrm>
          <a:off x="7842250" y="141598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DADECF5E-2403-42B5-B0E3-AF7547A39894}"/>
            </a:ext>
          </a:extLst>
        </xdr:cNvPr>
        <xdr:cNvSpPr/>
      </xdr:nvSpPr>
      <xdr:spPr>
        <a:xfrm>
          <a:off x="7029450" y="1417287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98769</xdr:rowOff>
    </xdr:from>
    <xdr:to>
      <xdr:col>36</xdr:col>
      <xdr:colOff>165100</xdr:colOff>
      <xdr:row>86</xdr:row>
      <xdr:rowOff>28919</xdr:rowOff>
    </xdr:to>
    <xdr:sp macro="" textlink="">
      <xdr:nvSpPr>
        <xdr:cNvPr id="359" name="フローチャート: 判断 358">
          <a:extLst>
            <a:ext uri="{FF2B5EF4-FFF2-40B4-BE49-F238E27FC236}">
              <a16:creationId xmlns:a16="http://schemas.microsoft.com/office/drawing/2014/main" id="{1BECFB8E-C965-49D8-AAD9-B017518C1E5A}"/>
            </a:ext>
          </a:extLst>
        </xdr:cNvPr>
        <xdr:cNvSpPr/>
      </xdr:nvSpPr>
      <xdr:spPr>
        <a:xfrm>
          <a:off x="6235700" y="141322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C61905C-5DF4-4943-AA8B-060CB44200BE}"/>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EC6955D-3B95-41A1-81AB-7CBE47D861A5}"/>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6C5D504-922F-4349-8F72-736D4FB6F99D}"/>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AE635063-ADC7-4954-AF18-289606162F4A}"/>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8C240BBC-69B4-410D-BF89-07686F246207}"/>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16801</xdr:rowOff>
    </xdr:from>
    <xdr:to>
      <xdr:col>55</xdr:col>
      <xdr:colOff>50800</xdr:colOff>
      <xdr:row>86</xdr:row>
      <xdr:rowOff>118401</xdr:rowOff>
    </xdr:to>
    <xdr:sp macro="" textlink="">
      <xdr:nvSpPr>
        <xdr:cNvPr id="365" name="楕円 364">
          <a:extLst>
            <a:ext uri="{FF2B5EF4-FFF2-40B4-BE49-F238E27FC236}">
              <a16:creationId xmlns:a16="http://schemas.microsoft.com/office/drawing/2014/main" id="{98864C82-763C-489E-A9D9-80683F8C19E8}"/>
            </a:ext>
          </a:extLst>
        </xdr:cNvPr>
        <xdr:cNvSpPr/>
      </xdr:nvSpPr>
      <xdr:spPr>
        <a:xfrm>
          <a:off x="9398000" y="1421540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103178</xdr:rowOff>
    </xdr:from>
    <xdr:ext cx="469744" cy="259045"/>
    <xdr:sp macro="" textlink="">
      <xdr:nvSpPr>
        <xdr:cNvPr id="366" name="【公営住宅】&#10;一人当たり面積該当値テキスト">
          <a:extLst>
            <a:ext uri="{FF2B5EF4-FFF2-40B4-BE49-F238E27FC236}">
              <a16:creationId xmlns:a16="http://schemas.microsoft.com/office/drawing/2014/main" id="{AA797ED7-DDDB-46E8-BF12-18DAFD3BA5A5}"/>
            </a:ext>
          </a:extLst>
        </xdr:cNvPr>
        <xdr:cNvSpPr txBox="1"/>
      </xdr:nvSpPr>
      <xdr:spPr>
        <a:xfrm>
          <a:off x="9467850" y="14136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20720</xdr:rowOff>
    </xdr:from>
    <xdr:to>
      <xdr:col>50</xdr:col>
      <xdr:colOff>165100</xdr:colOff>
      <xdr:row>86</xdr:row>
      <xdr:rowOff>122320</xdr:rowOff>
    </xdr:to>
    <xdr:sp macro="" textlink="">
      <xdr:nvSpPr>
        <xdr:cNvPr id="367" name="楕円 366">
          <a:extLst>
            <a:ext uri="{FF2B5EF4-FFF2-40B4-BE49-F238E27FC236}">
              <a16:creationId xmlns:a16="http://schemas.microsoft.com/office/drawing/2014/main" id="{7F3F5C82-E20B-4D3E-882F-D20890F51081}"/>
            </a:ext>
          </a:extLst>
        </xdr:cNvPr>
        <xdr:cNvSpPr/>
      </xdr:nvSpPr>
      <xdr:spPr>
        <a:xfrm>
          <a:off x="8636000" y="1421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67601</xdr:rowOff>
    </xdr:from>
    <xdr:to>
      <xdr:col>55</xdr:col>
      <xdr:colOff>0</xdr:colOff>
      <xdr:row>86</xdr:row>
      <xdr:rowOff>71520</xdr:rowOff>
    </xdr:to>
    <xdr:cxnSp macro="">
      <xdr:nvCxnSpPr>
        <xdr:cNvPr id="368" name="直線コネクタ 367">
          <a:extLst>
            <a:ext uri="{FF2B5EF4-FFF2-40B4-BE49-F238E27FC236}">
              <a16:creationId xmlns:a16="http://schemas.microsoft.com/office/drawing/2014/main" id="{7B3414DE-CD08-40CD-9D7D-CC09689CDF7D}"/>
            </a:ext>
          </a:extLst>
        </xdr:cNvPr>
        <xdr:cNvCxnSpPr/>
      </xdr:nvCxnSpPr>
      <xdr:spPr>
        <a:xfrm flipV="1">
          <a:off x="8686800" y="14266201"/>
          <a:ext cx="74295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21155</xdr:rowOff>
    </xdr:from>
    <xdr:to>
      <xdr:col>46</xdr:col>
      <xdr:colOff>38100</xdr:colOff>
      <xdr:row>86</xdr:row>
      <xdr:rowOff>122755</xdr:rowOff>
    </xdr:to>
    <xdr:sp macro="" textlink="">
      <xdr:nvSpPr>
        <xdr:cNvPr id="369" name="楕円 368">
          <a:extLst>
            <a:ext uri="{FF2B5EF4-FFF2-40B4-BE49-F238E27FC236}">
              <a16:creationId xmlns:a16="http://schemas.microsoft.com/office/drawing/2014/main" id="{F608A2E3-E5EA-452F-914E-5AEF617FB524}"/>
            </a:ext>
          </a:extLst>
        </xdr:cNvPr>
        <xdr:cNvSpPr/>
      </xdr:nvSpPr>
      <xdr:spPr>
        <a:xfrm>
          <a:off x="7842250" y="142197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71520</xdr:rowOff>
    </xdr:from>
    <xdr:to>
      <xdr:col>50</xdr:col>
      <xdr:colOff>114300</xdr:colOff>
      <xdr:row>86</xdr:row>
      <xdr:rowOff>71955</xdr:rowOff>
    </xdr:to>
    <xdr:cxnSp macro="">
      <xdr:nvCxnSpPr>
        <xdr:cNvPr id="370" name="直線コネクタ 369">
          <a:extLst>
            <a:ext uri="{FF2B5EF4-FFF2-40B4-BE49-F238E27FC236}">
              <a16:creationId xmlns:a16="http://schemas.microsoft.com/office/drawing/2014/main" id="{BEB613DD-A6EA-41C9-AA40-AA68EBB8B645}"/>
            </a:ext>
          </a:extLst>
        </xdr:cNvPr>
        <xdr:cNvCxnSpPr/>
      </xdr:nvCxnSpPr>
      <xdr:spPr>
        <a:xfrm flipV="1">
          <a:off x="7886700" y="14270120"/>
          <a:ext cx="8001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21264</xdr:rowOff>
    </xdr:from>
    <xdr:to>
      <xdr:col>41</xdr:col>
      <xdr:colOff>101600</xdr:colOff>
      <xdr:row>86</xdr:row>
      <xdr:rowOff>122864</xdr:rowOff>
    </xdr:to>
    <xdr:sp macro="" textlink="">
      <xdr:nvSpPr>
        <xdr:cNvPr id="371" name="楕円 370">
          <a:extLst>
            <a:ext uri="{FF2B5EF4-FFF2-40B4-BE49-F238E27FC236}">
              <a16:creationId xmlns:a16="http://schemas.microsoft.com/office/drawing/2014/main" id="{AD7EAE7F-5CE1-4538-B80B-D451B8322E94}"/>
            </a:ext>
          </a:extLst>
        </xdr:cNvPr>
        <xdr:cNvSpPr/>
      </xdr:nvSpPr>
      <xdr:spPr>
        <a:xfrm>
          <a:off x="7029450" y="1421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71955</xdr:rowOff>
    </xdr:from>
    <xdr:to>
      <xdr:col>45</xdr:col>
      <xdr:colOff>177800</xdr:colOff>
      <xdr:row>86</xdr:row>
      <xdr:rowOff>72064</xdr:rowOff>
    </xdr:to>
    <xdr:cxnSp macro="">
      <xdr:nvCxnSpPr>
        <xdr:cNvPr id="372" name="直線コネクタ 371">
          <a:extLst>
            <a:ext uri="{FF2B5EF4-FFF2-40B4-BE49-F238E27FC236}">
              <a16:creationId xmlns:a16="http://schemas.microsoft.com/office/drawing/2014/main" id="{AE86B166-3ECE-48D0-B444-1F747763EED0}"/>
            </a:ext>
          </a:extLst>
        </xdr:cNvPr>
        <xdr:cNvCxnSpPr/>
      </xdr:nvCxnSpPr>
      <xdr:spPr>
        <a:xfrm flipV="1">
          <a:off x="7080250" y="14270555"/>
          <a:ext cx="80645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22244</xdr:rowOff>
    </xdr:from>
    <xdr:to>
      <xdr:col>36</xdr:col>
      <xdr:colOff>165100</xdr:colOff>
      <xdr:row>86</xdr:row>
      <xdr:rowOff>123844</xdr:rowOff>
    </xdr:to>
    <xdr:sp macro="" textlink="">
      <xdr:nvSpPr>
        <xdr:cNvPr id="373" name="楕円 372">
          <a:extLst>
            <a:ext uri="{FF2B5EF4-FFF2-40B4-BE49-F238E27FC236}">
              <a16:creationId xmlns:a16="http://schemas.microsoft.com/office/drawing/2014/main" id="{A262462A-C70D-42C3-96F3-0FBC1977072A}"/>
            </a:ext>
          </a:extLst>
        </xdr:cNvPr>
        <xdr:cNvSpPr/>
      </xdr:nvSpPr>
      <xdr:spPr>
        <a:xfrm>
          <a:off x="6235700" y="1422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72064</xdr:rowOff>
    </xdr:from>
    <xdr:to>
      <xdr:col>41</xdr:col>
      <xdr:colOff>50800</xdr:colOff>
      <xdr:row>86</xdr:row>
      <xdr:rowOff>73044</xdr:rowOff>
    </xdr:to>
    <xdr:cxnSp macro="">
      <xdr:nvCxnSpPr>
        <xdr:cNvPr id="374" name="直線コネクタ 373">
          <a:extLst>
            <a:ext uri="{FF2B5EF4-FFF2-40B4-BE49-F238E27FC236}">
              <a16:creationId xmlns:a16="http://schemas.microsoft.com/office/drawing/2014/main" id="{CB221367-5CC5-47C2-84E1-A5F3123F382A}"/>
            </a:ext>
          </a:extLst>
        </xdr:cNvPr>
        <xdr:cNvCxnSpPr/>
      </xdr:nvCxnSpPr>
      <xdr:spPr>
        <a:xfrm flipV="1">
          <a:off x="6286500" y="14270664"/>
          <a:ext cx="79375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D5A3ED7B-EAD9-482D-A588-8F496C35B967}"/>
            </a:ext>
          </a:extLst>
        </xdr:cNvPr>
        <xdr:cNvSpPr txBox="1"/>
      </xdr:nvSpPr>
      <xdr:spPr>
        <a:xfrm>
          <a:off x="8458277" y="1393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442AA6C1-54CA-40C5-AA48-FFC9C0A9EA98}"/>
            </a:ext>
          </a:extLst>
        </xdr:cNvPr>
        <xdr:cNvSpPr txBox="1"/>
      </xdr:nvSpPr>
      <xdr:spPr>
        <a:xfrm>
          <a:off x="7677227" y="1394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2596CE55-6342-4EE9-9E18-212EC3FF3DCE}"/>
            </a:ext>
          </a:extLst>
        </xdr:cNvPr>
        <xdr:cNvSpPr txBox="1"/>
      </xdr:nvSpPr>
      <xdr:spPr>
        <a:xfrm>
          <a:off x="6864427" y="13954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45446</xdr:rowOff>
    </xdr:from>
    <xdr:ext cx="469744" cy="259045"/>
    <xdr:sp macro="" textlink="">
      <xdr:nvSpPr>
        <xdr:cNvPr id="378" name="n_4aveValue【公営住宅】&#10;一人当たり面積">
          <a:extLst>
            <a:ext uri="{FF2B5EF4-FFF2-40B4-BE49-F238E27FC236}">
              <a16:creationId xmlns:a16="http://schemas.microsoft.com/office/drawing/2014/main" id="{12DAABBE-D24D-433C-9F60-9CE1D942C6FD}"/>
            </a:ext>
          </a:extLst>
        </xdr:cNvPr>
        <xdr:cNvSpPr txBox="1"/>
      </xdr:nvSpPr>
      <xdr:spPr>
        <a:xfrm>
          <a:off x="6070677" y="1391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113447</xdr:rowOff>
    </xdr:from>
    <xdr:ext cx="469744" cy="259045"/>
    <xdr:sp macro="" textlink="">
      <xdr:nvSpPr>
        <xdr:cNvPr id="379" name="n_1mainValue【公営住宅】&#10;一人当たり面積">
          <a:extLst>
            <a:ext uri="{FF2B5EF4-FFF2-40B4-BE49-F238E27FC236}">
              <a16:creationId xmlns:a16="http://schemas.microsoft.com/office/drawing/2014/main" id="{7125D814-752F-4852-B798-DE05B738241F}"/>
            </a:ext>
          </a:extLst>
        </xdr:cNvPr>
        <xdr:cNvSpPr txBox="1"/>
      </xdr:nvSpPr>
      <xdr:spPr>
        <a:xfrm>
          <a:off x="8458277" y="14312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113882</xdr:rowOff>
    </xdr:from>
    <xdr:ext cx="469744" cy="259045"/>
    <xdr:sp macro="" textlink="">
      <xdr:nvSpPr>
        <xdr:cNvPr id="380" name="n_2mainValue【公営住宅】&#10;一人当たり面積">
          <a:extLst>
            <a:ext uri="{FF2B5EF4-FFF2-40B4-BE49-F238E27FC236}">
              <a16:creationId xmlns:a16="http://schemas.microsoft.com/office/drawing/2014/main" id="{16A8EBC1-FEF6-4C8B-8125-3C104E35FB5F}"/>
            </a:ext>
          </a:extLst>
        </xdr:cNvPr>
        <xdr:cNvSpPr txBox="1"/>
      </xdr:nvSpPr>
      <xdr:spPr>
        <a:xfrm>
          <a:off x="7677227" y="14312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113991</xdr:rowOff>
    </xdr:from>
    <xdr:ext cx="469744" cy="259045"/>
    <xdr:sp macro="" textlink="">
      <xdr:nvSpPr>
        <xdr:cNvPr id="381" name="n_3mainValue【公営住宅】&#10;一人当たり面積">
          <a:extLst>
            <a:ext uri="{FF2B5EF4-FFF2-40B4-BE49-F238E27FC236}">
              <a16:creationId xmlns:a16="http://schemas.microsoft.com/office/drawing/2014/main" id="{4B2F3449-5AAD-4320-BFBF-E67FEDE97823}"/>
            </a:ext>
          </a:extLst>
        </xdr:cNvPr>
        <xdr:cNvSpPr txBox="1"/>
      </xdr:nvSpPr>
      <xdr:spPr>
        <a:xfrm>
          <a:off x="6864427" y="1431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114971</xdr:rowOff>
    </xdr:from>
    <xdr:ext cx="469744" cy="259045"/>
    <xdr:sp macro="" textlink="">
      <xdr:nvSpPr>
        <xdr:cNvPr id="382" name="n_4mainValue【公営住宅】&#10;一人当たり面積">
          <a:extLst>
            <a:ext uri="{FF2B5EF4-FFF2-40B4-BE49-F238E27FC236}">
              <a16:creationId xmlns:a16="http://schemas.microsoft.com/office/drawing/2014/main" id="{ABEB13C1-7A20-4B19-87DB-D7141490783C}"/>
            </a:ext>
          </a:extLst>
        </xdr:cNvPr>
        <xdr:cNvSpPr txBox="1"/>
      </xdr:nvSpPr>
      <xdr:spPr>
        <a:xfrm>
          <a:off x="6070677" y="14313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97CC994F-ED49-4BD9-B5F0-D3D6E3B40A59}"/>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78EDF5F8-BAA5-47DF-9FEE-2DA1527317B1}"/>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9B6F8E83-F21B-4EA3-AF61-54FB6446D529}"/>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512C8E74-53D9-43B4-A6FF-A0C957222D05}"/>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51907352-9D48-4C3A-94DF-8CF68C4FB61F}"/>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CFDAA142-110E-4C8D-B197-4ED0CF726410}"/>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41ED7D17-D3EC-4964-854F-96EE9A76C13C}"/>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63F7F4FC-6B4C-4114-B38D-F10C9D75EDED}"/>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263BFD40-00E5-4121-BEFA-9C8D71CEB0EE}"/>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3A68A227-1195-4BC5-8B2A-BD734EC755C6}"/>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309BC1E-5B99-4EE5-BC77-40AC15B247D8}"/>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880AF5B9-CAB1-48B7-8FB0-20F15408498E}"/>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F6B71730-2495-4663-9468-D84A39B548D0}"/>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D2AB27E6-4AD4-4444-9EFB-9961A77A3E2A}"/>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3E4677ED-96DF-45A6-AFD5-E8B4CF2D8B8B}"/>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21BA70ED-E639-46FA-846F-6F37184041EA}"/>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A2D7A79-9374-49E9-BC40-451730205E90}"/>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AE609675-1836-4C89-B56F-AC9C61C2189F}"/>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C13A7CA9-CD38-4CD4-A646-AF52D0BDE9AB}"/>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C82AE335-BA2F-4FCC-8C8C-F56B187EC618}"/>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84A90446-49F2-4041-8986-7447C1653233}"/>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10B815D9-B848-424B-9228-A14D4E2F469C}"/>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F1C060E1-DEA3-4FFB-9001-2A1A32B1F783}"/>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6D6ADE4E-A676-4403-B10E-5F69220B824A}"/>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0EB2CE33-81A1-4B8E-9E18-0686559C97A6}"/>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7E8751DF-AD0D-40F0-AE72-27064F6BEEA2}"/>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2D7C62B9-795B-4DAF-91EA-C1FB21F2B7DC}"/>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0" name="直線コネクタ 409">
          <a:extLst>
            <a:ext uri="{FF2B5EF4-FFF2-40B4-BE49-F238E27FC236}">
              <a16:creationId xmlns:a16="http://schemas.microsoft.com/office/drawing/2014/main" id="{281D74C9-A092-45D2-87F4-EB71F5FB034B}"/>
            </a:ext>
          </a:extLst>
        </xdr:cNvPr>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1" name="テキスト ボックス 410">
          <a:extLst>
            <a:ext uri="{FF2B5EF4-FFF2-40B4-BE49-F238E27FC236}">
              <a16:creationId xmlns:a16="http://schemas.microsoft.com/office/drawing/2014/main" id="{F2B6AEC8-A4B0-42CE-971C-15AD3EF7E65B}"/>
            </a:ext>
          </a:extLst>
        </xdr:cNvPr>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2" name="直線コネクタ 411">
          <a:extLst>
            <a:ext uri="{FF2B5EF4-FFF2-40B4-BE49-F238E27FC236}">
              <a16:creationId xmlns:a16="http://schemas.microsoft.com/office/drawing/2014/main" id="{6FD4DBD7-ACBE-43AD-BABD-ECE23662F7D9}"/>
            </a:ext>
          </a:extLst>
        </xdr:cNvPr>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3" name="テキスト ボックス 412">
          <a:extLst>
            <a:ext uri="{FF2B5EF4-FFF2-40B4-BE49-F238E27FC236}">
              <a16:creationId xmlns:a16="http://schemas.microsoft.com/office/drawing/2014/main" id="{B3C0203F-9F9E-49E6-892D-34037974E471}"/>
            </a:ext>
          </a:extLst>
        </xdr:cNvPr>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E4188A00-201A-476C-A900-3CAAEE5E9A86}"/>
            </a:ext>
          </a:extLst>
        </xdr:cNvPr>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A978B202-7065-4690-A938-2DC24E806BA2}"/>
            </a:ext>
          </a:extLst>
        </xdr:cNvPr>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6" name="直線コネクタ 415">
          <a:extLst>
            <a:ext uri="{FF2B5EF4-FFF2-40B4-BE49-F238E27FC236}">
              <a16:creationId xmlns:a16="http://schemas.microsoft.com/office/drawing/2014/main" id="{C7F1B31F-32F6-4ECA-8349-5D09EDD0C2A7}"/>
            </a:ext>
          </a:extLst>
        </xdr:cNvPr>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7" name="テキスト ボックス 416">
          <a:extLst>
            <a:ext uri="{FF2B5EF4-FFF2-40B4-BE49-F238E27FC236}">
              <a16:creationId xmlns:a16="http://schemas.microsoft.com/office/drawing/2014/main" id="{EE5C075C-CA2A-4446-A428-6B69166C1D14}"/>
            </a:ext>
          </a:extLst>
        </xdr:cNvPr>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8" name="直線コネクタ 417">
          <a:extLst>
            <a:ext uri="{FF2B5EF4-FFF2-40B4-BE49-F238E27FC236}">
              <a16:creationId xmlns:a16="http://schemas.microsoft.com/office/drawing/2014/main" id="{5858833F-B21F-460E-84EA-9160B42BB644}"/>
            </a:ext>
          </a:extLst>
        </xdr:cNvPr>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9" name="テキスト ボックス 418">
          <a:extLst>
            <a:ext uri="{FF2B5EF4-FFF2-40B4-BE49-F238E27FC236}">
              <a16:creationId xmlns:a16="http://schemas.microsoft.com/office/drawing/2014/main" id="{A73550E4-4159-432F-B60C-09EA088E24CF}"/>
            </a:ext>
          </a:extLst>
        </xdr:cNvPr>
        <xdr:cNvSpPr txBox="1"/>
      </xdr:nvSpPr>
      <xdr:spPr>
        <a:xfrm>
          <a:off x="10906911" y="5369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3248FE17-7616-4106-BB32-B296E90AEE32}"/>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1628D39C-B6D0-420A-A935-D4EA22DA5656}"/>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85090</xdr:rowOff>
    </xdr:from>
    <xdr:to>
      <xdr:col>85</xdr:col>
      <xdr:colOff>126364</xdr:colOff>
      <xdr:row>40</xdr:row>
      <xdr:rowOff>127000</xdr:rowOff>
    </xdr:to>
    <xdr:cxnSp macro="">
      <xdr:nvCxnSpPr>
        <xdr:cNvPr id="422" name="直線コネクタ 421">
          <a:extLst>
            <a:ext uri="{FF2B5EF4-FFF2-40B4-BE49-F238E27FC236}">
              <a16:creationId xmlns:a16="http://schemas.microsoft.com/office/drawing/2014/main" id="{1F04BAB5-8761-46BB-B781-83EA7C6FFB26}"/>
            </a:ext>
          </a:extLst>
        </xdr:cNvPr>
        <xdr:cNvCxnSpPr/>
      </xdr:nvCxnSpPr>
      <xdr:spPr>
        <a:xfrm flipV="1">
          <a:off x="14699614" y="5533390"/>
          <a:ext cx="0" cy="1197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3D4C2CD8-0E04-4CB9-B7BC-BBCB1937BE09}"/>
            </a:ext>
          </a:extLst>
        </xdr:cNvPr>
        <xdr:cNvSpPr txBox="1"/>
      </xdr:nvSpPr>
      <xdr:spPr>
        <a:xfrm>
          <a:off x="14738350"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24" name="直線コネクタ 423">
          <a:extLst>
            <a:ext uri="{FF2B5EF4-FFF2-40B4-BE49-F238E27FC236}">
              <a16:creationId xmlns:a16="http://schemas.microsoft.com/office/drawing/2014/main" id="{83463726-DCD2-4F27-AF9D-82DBABED46DE}"/>
            </a:ext>
          </a:extLst>
        </xdr:cNvPr>
        <xdr:cNvCxnSpPr/>
      </xdr:nvCxnSpPr>
      <xdr:spPr>
        <a:xfrm>
          <a:off x="14611350" y="67310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31767</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EA73DE58-5388-4647-A3FA-61D9996B6A70}"/>
            </a:ext>
          </a:extLst>
        </xdr:cNvPr>
        <xdr:cNvSpPr txBox="1"/>
      </xdr:nvSpPr>
      <xdr:spPr>
        <a:xfrm>
          <a:off x="14738350" y="53149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85090</xdr:rowOff>
    </xdr:from>
    <xdr:to>
      <xdr:col>86</xdr:col>
      <xdr:colOff>25400</xdr:colOff>
      <xdr:row>33</xdr:row>
      <xdr:rowOff>85090</xdr:rowOff>
    </xdr:to>
    <xdr:cxnSp macro="">
      <xdr:nvCxnSpPr>
        <xdr:cNvPr id="426" name="直線コネクタ 425">
          <a:extLst>
            <a:ext uri="{FF2B5EF4-FFF2-40B4-BE49-F238E27FC236}">
              <a16:creationId xmlns:a16="http://schemas.microsoft.com/office/drawing/2014/main" id="{80F559B2-AB70-4FC8-AB78-438AE346A37E}"/>
            </a:ext>
          </a:extLst>
        </xdr:cNvPr>
        <xdr:cNvCxnSpPr/>
      </xdr:nvCxnSpPr>
      <xdr:spPr>
        <a:xfrm>
          <a:off x="14611350" y="55333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143527</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82E79410-7736-4B58-8EF8-E109C0F4BDB0}"/>
            </a:ext>
          </a:extLst>
        </xdr:cNvPr>
        <xdr:cNvSpPr txBox="1"/>
      </xdr:nvSpPr>
      <xdr:spPr>
        <a:xfrm>
          <a:off x="14738350" y="6087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165100</xdr:rowOff>
    </xdr:from>
    <xdr:to>
      <xdr:col>85</xdr:col>
      <xdr:colOff>177800</xdr:colOff>
      <xdr:row>37</xdr:row>
      <xdr:rowOff>95250</xdr:rowOff>
    </xdr:to>
    <xdr:sp macro="" textlink="">
      <xdr:nvSpPr>
        <xdr:cNvPr id="428" name="フローチャート: 判断 427">
          <a:extLst>
            <a:ext uri="{FF2B5EF4-FFF2-40B4-BE49-F238E27FC236}">
              <a16:creationId xmlns:a16="http://schemas.microsoft.com/office/drawing/2014/main" id="{8B5472CF-D767-4AAE-BB97-EE82E5D8EA58}"/>
            </a:ext>
          </a:extLst>
        </xdr:cNvPr>
        <xdr:cNvSpPr/>
      </xdr:nvSpPr>
      <xdr:spPr>
        <a:xfrm>
          <a:off x="14649450" y="61087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149860</xdr:rowOff>
    </xdr:from>
    <xdr:to>
      <xdr:col>81</xdr:col>
      <xdr:colOff>101600</xdr:colOff>
      <xdr:row>37</xdr:row>
      <xdr:rowOff>80010</xdr:rowOff>
    </xdr:to>
    <xdr:sp macro="" textlink="">
      <xdr:nvSpPr>
        <xdr:cNvPr id="429" name="フローチャート: 判断 428">
          <a:extLst>
            <a:ext uri="{FF2B5EF4-FFF2-40B4-BE49-F238E27FC236}">
              <a16:creationId xmlns:a16="http://schemas.microsoft.com/office/drawing/2014/main" id="{7FB43CA5-258D-4F99-ADF1-2955976897DF}"/>
            </a:ext>
          </a:extLst>
        </xdr:cNvPr>
        <xdr:cNvSpPr/>
      </xdr:nvSpPr>
      <xdr:spPr>
        <a:xfrm>
          <a:off x="13887450" y="60934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17780</xdr:rowOff>
    </xdr:from>
    <xdr:to>
      <xdr:col>76</xdr:col>
      <xdr:colOff>165100</xdr:colOff>
      <xdr:row>37</xdr:row>
      <xdr:rowOff>119380</xdr:rowOff>
    </xdr:to>
    <xdr:sp macro="" textlink="">
      <xdr:nvSpPr>
        <xdr:cNvPr id="430" name="フローチャート: 判断 429">
          <a:extLst>
            <a:ext uri="{FF2B5EF4-FFF2-40B4-BE49-F238E27FC236}">
              <a16:creationId xmlns:a16="http://schemas.microsoft.com/office/drawing/2014/main" id="{05DB3B39-D34E-460D-82FA-78EE691B7BA6}"/>
            </a:ext>
          </a:extLst>
        </xdr:cNvPr>
        <xdr:cNvSpPr/>
      </xdr:nvSpPr>
      <xdr:spPr>
        <a:xfrm>
          <a:off x="130937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22860</xdr:rowOff>
    </xdr:from>
    <xdr:to>
      <xdr:col>72</xdr:col>
      <xdr:colOff>38100</xdr:colOff>
      <xdr:row>37</xdr:row>
      <xdr:rowOff>124460</xdr:rowOff>
    </xdr:to>
    <xdr:sp macro="" textlink="">
      <xdr:nvSpPr>
        <xdr:cNvPr id="431" name="フローチャート: 判断 430">
          <a:extLst>
            <a:ext uri="{FF2B5EF4-FFF2-40B4-BE49-F238E27FC236}">
              <a16:creationId xmlns:a16="http://schemas.microsoft.com/office/drawing/2014/main" id="{BFF52F72-FE24-49D1-9AD1-FF6DB2FA4944}"/>
            </a:ext>
          </a:extLst>
        </xdr:cNvPr>
        <xdr:cNvSpPr/>
      </xdr:nvSpPr>
      <xdr:spPr>
        <a:xfrm>
          <a:off x="12299950" y="61315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24130</xdr:rowOff>
    </xdr:from>
    <xdr:to>
      <xdr:col>67</xdr:col>
      <xdr:colOff>101600</xdr:colOff>
      <xdr:row>37</xdr:row>
      <xdr:rowOff>125730</xdr:rowOff>
    </xdr:to>
    <xdr:sp macro="" textlink="">
      <xdr:nvSpPr>
        <xdr:cNvPr id="432" name="フローチャート: 判断 431">
          <a:extLst>
            <a:ext uri="{FF2B5EF4-FFF2-40B4-BE49-F238E27FC236}">
              <a16:creationId xmlns:a16="http://schemas.microsoft.com/office/drawing/2014/main" id="{559D5DF5-EFB5-49DC-A7CE-621011550FE9}"/>
            </a:ext>
          </a:extLst>
        </xdr:cNvPr>
        <xdr:cNvSpPr/>
      </xdr:nvSpPr>
      <xdr:spPr>
        <a:xfrm>
          <a:off x="1148715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131C7678-6A03-47F6-89AB-9D3EEAB168DE}"/>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252EE0E-1B11-46C1-80C3-C6D0AF4ADF5F}"/>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DD10267-BD67-486B-B3FE-4B3E7D2245C4}"/>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404E8A38-4748-4981-A5F2-DE2273F60D34}"/>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82D876E5-396A-475C-AFF4-214CB0B110CC}"/>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34290</xdr:rowOff>
    </xdr:from>
    <xdr:to>
      <xdr:col>85</xdr:col>
      <xdr:colOff>177800</xdr:colOff>
      <xdr:row>33</xdr:row>
      <xdr:rowOff>135890</xdr:rowOff>
    </xdr:to>
    <xdr:sp macro="" textlink="">
      <xdr:nvSpPr>
        <xdr:cNvPr id="438" name="楕円 437">
          <a:extLst>
            <a:ext uri="{FF2B5EF4-FFF2-40B4-BE49-F238E27FC236}">
              <a16:creationId xmlns:a16="http://schemas.microsoft.com/office/drawing/2014/main" id="{078C3380-F157-4935-AA6E-6C5E39111B33}"/>
            </a:ext>
          </a:extLst>
        </xdr:cNvPr>
        <xdr:cNvSpPr/>
      </xdr:nvSpPr>
      <xdr:spPr>
        <a:xfrm>
          <a:off x="14649450" y="54825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158767</xdr:rowOff>
    </xdr:from>
    <xdr:ext cx="340478" cy="259045"/>
    <xdr:sp macro="" textlink="">
      <xdr:nvSpPr>
        <xdr:cNvPr id="439" name="【認定こども園・幼稚園・保育所】&#10;有形固定資産減価償却率該当値テキスト">
          <a:extLst>
            <a:ext uri="{FF2B5EF4-FFF2-40B4-BE49-F238E27FC236}">
              <a16:creationId xmlns:a16="http://schemas.microsoft.com/office/drawing/2014/main" id="{FB6EA200-38A1-40AF-B78C-5A00375BF50B}"/>
            </a:ext>
          </a:extLst>
        </xdr:cNvPr>
        <xdr:cNvSpPr txBox="1"/>
      </xdr:nvSpPr>
      <xdr:spPr>
        <a:xfrm>
          <a:off x="14738350" y="54419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6350</xdr:rowOff>
    </xdr:from>
    <xdr:to>
      <xdr:col>81</xdr:col>
      <xdr:colOff>101600</xdr:colOff>
      <xdr:row>33</xdr:row>
      <xdr:rowOff>107950</xdr:rowOff>
    </xdr:to>
    <xdr:sp macro="" textlink="">
      <xdr:nvSpPr>
        <xdr:cNvPr id="440" name="楕円 439">
          <a:extLst>
            <a:ext uri="{FF2B5EF4-FFF2-40B4-BE49-F238E27FC236}">
              <a16:creationId xmlns:a16="http://schemas.microsoft.com/office/drawing/2014/main" id="{89BE4F1E-3017-4155-999C-417866B8D705}"/>
            </a:ext>
          </a:extLst>
        </xdr:cNvPr>
        <xdr:cNvSpPr/>
      </xdr:nvSpPr>
      <xdr:spPr>
        <a:xfrm>
          <a:off x="13887450" y="545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57150</xdr:rowOff>
    </xdr:from>
    <xdr:to>
      <xdr:col>85</xdr:col>
      <xdr:colOff>127000</xdr:colOff>
      <xdr:row>33</xdr:row>
      <xdr:rowOff>85090</xdr:rowOff>
    </xdr:to>
    <xdr:cxnSp macro="">
      <xdr:nvCxnSpPr>
        <xdr:cNvPr id="441" name="直線コネクタ 440">
          <a:extLst>
            <a:ext uri="{FF2B5EF4-FFF2-40B4-BE49-F238E27FC236}">
              <a16:creationId xmlns:a16="http://schemas.microsoft.com/office/drawing/2014/main" id="{00C8808E-48F5-4396-873A-84EE4C7B1095}"/>
            </a:ext>
          </a:extLst>
        </xdr:cNvPr>
        <xdr:cNvCxnSpPr/>
      </xdr:nvCxnSpPr>
      <xdr:spPr>
        <a:xfrm>
          <a:off x="13938250" y="5505450"/>
          <a:ext cx="762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49530</xdr:rowOff>
    </xdr:from>
    <xdr:to>
      <xdr:col>76</xdr:col>
      <xdr:colOff>165100</xdr:colOff>
      <xdr:row>38</xdr:row>
      <xdr:rowOff>151130</xdr:rowOff>
    </xdr:to>
    <xdr:sp macro="" textlink="">
      <xdr:nvSpPr>
        <xdr:cNvPr id="442" name="楕円 441">
          <a:extLst>
            <a:ext uri="{FF2B5EF4-FFF2-40B4-BE49-F238E27FC236}">
              <a16:creationId xmlns:a16="http://schemas.microsoft.com/office/drawing/2014/main" id="{89398B33-B16D-4797-93A7-401B5F2E99FF}"/>
            </a:ext>
          </a:extLst>
        </xdr:cNvPr>
        <xdr:cNvSpPr/>
      </xdr:nvSpPr>
      <xdr:spPr>
        <a:xfrm>
          <a:off x="130937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57150</xdr:rowOff>
    </xdr:from>
    <xdr:to>
      <xdr:col>81</xdr:col>
      <xdr:colOff>50800</xdr:colOff>
      <xdr:row>38</xdr:row>
      <xdr:rowOff>100330</xdr:rowOff>
    </xdr:to>
    <xdr:cxnSp macro="">
      <xdr:nvCxnSpPr>
        <xdr:cNvPr id="443" name="直線コネクタ 442">
          <a:extLst>
            <a:ext uri="{FF2B5EF4-FFF2-40B4-BE49-F238E27FC236}">
              <a16:creationId xmlns:a16="http://schemas.microsoft.com/office/drawing/2014/main" id="{34A2433E-E144-48FD-ABB5-484D35ADE134}"/>
            </a:ext>
          </a:extLst>
        </xdr:cNvPr>
        <xdr:cNvCxnSpPr/>
      </xdr:nvCxnSpPr>
      <xdr:spPr>
        <a:xfrm flipV="1">
          <a:off x="13144500" y="5505450"/>
          <a:ext cx="793750" cy="868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19050</xdr:rowOff>
    </xdr:from>
    <xdr:to>
      <xdr:col>72</xdr:col>
      <xdr:colOff>38100</xdr:colOff>
      <xdr:row>38</xdr:row>
      <xdr:rowOff>120650</xdr:rowOff>
    </xdr:to>
    <xdr:sp macro="" textlink="">
      <xdr:nvSpPr>
        <xdr:cNvPr id="444" name="楕円 443">
          <a:extLst>
            <a:ext uri="{FF2B5EF4-FFF2-40B4-BE49-F238E27FC236}">
              <a16:creationId xmlns:a16="http://schemas.microsoft.com/office/drawing/2014/main" id="{0E46F361-8C27-427A-A81E-A158FB2AF912}"/>
            </a:ext>
          </a:extLst>
        </xdr:cNvPr>
        <xdr:cNvSpPr/>
      </xdr:nvSpPr>
      <xdr:spPr>
        <a:xfrm>
          <a:off x="12299950" y="62928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69850</xdr:rowOff>
    </xdr:from>
    <xdr:to>
      <xdr:col>76</xdr:col>
      <xdr:colOff>114300</xdr:colOff>
      <xdr:row>38</xdr:row>
      <xdr:rowOff>100330</xdr:rowOff>
    </xdr:to>
    <xdr:cxnSp macro="">
      <xdr:nvCxnSpPr>
        <xdr:cNvPr id="445" name="直線コネクタ 444">
          <a:extLst>
            <a:ext uri="{FF2B5EF4-FFF2-40B4-BE49-F238E27FC236}">
              <a16:creationId xmlns:a16="http://schemas.microsoft.com/office/drawing/2014/main" id="{3C128722-F33C-4CA7-B21F-D2979E5E2DFF}"/>
            </a:ext>
          </a:extLst>
        </xdr:cNvPr>
        <xdr:cNvCxnSpPr/>
      </xdr:nvCxnSpPr>
      <xdr:spPr>
        <a:xfrm>
          <a:off x="12344400" y="6343650"/>
          <a:ext cx="8001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160020</xdr:rowOff>
    </xdr:from>
    <xdr:to>
      <xdr:col>67</xdr:col>
      <xdr:colOff>101600</xdr:colOff>
      <xdr:row>38</xdr:row>
      <xdr:rowOff>90170</xdr:rowOff>
    </xdr:to>
    <xdr:sp macro="" textlink="">
      <xdr:nvSpPr>
        <xdr:cNvPr id="446" name="楕円 445">
          <a:extLst>
            <a:ext uri="{FF2B5EF4-FFF2-40B4-BE49-F238E27FC236}">
              <a16:creationId xmlns:a16="http://schemas.microsoft.com/office/drawing/2014/main" id="{590D275A-552F-4AB1-97B4-1175C38D8AFA}"/>
            </a:ext>
          </a:extLst>
        </xdr:cNvPr>
        <xdr:cNvSpPr/>
      </xdr:nvSpPr>
      <xdr:spPr>
        <a:xfrm>
          <a:off x="11487150" y="6268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39370</xdr:rowOff>
    </xdr:from>
    <xdr:to>
      <xdr:col>71</xdr:col>
      <xdr:colOff>177800</xdr:colOff>
      <xdr:row>38</xdr:row>
      <xdr:rowOff>69850</xdr:rowOff>
    </xdr:to>
    <xdr:cxnSp macro="">
      <xdr:nvCxnSpPr>
        <xdr:cNvPr id="447" name="直線コネクタ 446">
          <a:extLst>
            <a:ext uri="{FF2B5EF4-FFF2-40B4-BE49-F238E27FC236}">
              <a16:creationId xmlns:a16="http://schemas.microsoft.com/office/drawing/2014/main" id="{1BCE37D1-83D1-41CF-A941-AE628A54B92C}"/>
            </a:ext>
          </a:extLst>
        </xdr:cNvPr>
        <xdr:cNvCxnSpPr/>
      </xdr:nvCxnSpPr>
      <xdr:spPr>
        <a:xfrm>
          <a:off x="11537950" y="6313170"/>
          <a:ext cx="8064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71137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27C8A3A9-CB79-408B-98B4-F28996A8F364}"/>
            </a:ext>
          </a:extLst>
        </xdr:cNvPr>
        <xdr:cNvSpPr txBox="1"/>
      </xdr:nvSpPr>
      <xdr:spPr>
        <a:xfrm>
          <a:off x="13742044" y="617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135907</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D5979DBB-C37F-44EC-B04A-263BA6A69169}"/>
            </a:ext>
          </a:extLst>
        </xdr:cNvPr>
        <xdr:cNvSpPr txBox="1"/>
      </xdr:nvSpPr>
      <xdr:spPr>
        <a:xfrm>
          <a:off x="12960994" y="5914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140987</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1798C7D1-EBFD-4715-BA4E-E55473676330}"/>
            </a:ext>
          </a:extLst>
        </xdr:cNvPr>
        <xdr:cNvSpPr txBox="1"/>
      </xdr:nvSpPr>
      <xdr:spPr>
        <a:xfrm>
          <a:off x="1216724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142257</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F0072B30-9AEB-411B-810B-FEE86981C398}"/>
            </a:ext>
          </a:extLst>
        </xdr:cNvPr>
        <xdr:cNvSpPr txBox="1"/>
      </xdr:nvSpPr>
      <xdr:spPr>
        <a:xfrm>
          <a:off x="11354444" y="5920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31</xdr:row>
      <xdr:rowOff>124477</xdr:rowOff>
    </xdr:from>
    <xdr:ext cx="340478" cy="259045"/>
    <xdr:sp macro="" textlink="">
      <xdr:nvSpPr>
        <xdr:cNvPr id="452" name="n_1mainValue【認定こども園・幼稚園・保育所】&#10;有形固定資産減価償却率">
          <a:extLst>
            <a:ext uri="{FF2B5EF4-FFF2-40B4-BE49-F238E27FC236}">
              <a16:creationId xmlns:a16="http://schemas.microsoft.com/office/drawing/2014/main" id="{E4CA209C-2409-4679-8D8D-2F876902D49A}"/>
            </a:ext>
          </a:extLst>
        </xdr:cNvPr>
        <xdr:cNvSpPr txBox="1"/>
      </xdr:nvSpPr>
      <xdr:spPr>
        <a:xfrm>
          <a:off x="13774361" y="52425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142257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2E31B14E-15F9-42D0-AB38-87F31DDB9A8F}"/>
            </a:ext>
          </a:extLst>
        </xdr:cNvPr>
        <xdr:cNvSpPr txBox="1"/>
      </xdr:nvSpPr>
      <xdr:spPr>
        <a:xfrm>
          <a:off x="1296099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111777</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1CC18688-853B-433E-BF80-4CCF7C2D8E28}"/>
            </a:ext>
          </a:extLst>
        </xdr:cNvPr>
        <xdr:cNvSpPr txBox="1"/>
      </xdr:nvSpPr>
      <xdr:spPr>
        <a:xfrm>
          <a:off x="12167244" y="638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81297</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5C11DF54-4D58-4E4D-ACC1-B9E932441A7B}"/>
            </a:ext>
          </a:extLst>
        </xdr:cNvPr>
        <xdr:cNvSpPr txBox="1"/>
      </xdr:nvSpPr>
      <xdr:spPr>
        <a:xfrm>
          <a:off x="113544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C02925B3-B96E-4A46-AA49-B73DA7C161BA}"/>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8E247138-CDC5-4FF3-9167-B271B23EE5E5}"/>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3A3EB683-1B48-4D5C-8158-87DED92860C1}"/>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63855A74-E9A1-426A-A44F-CA7FB272EC83}"/>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ABD5F9DA-4036-4BC1-9FB2-C6156DFFC43F}"/>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899F407B-96AB-49E3-80D3-B0D6ED6E74E5}"/>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17DE7705-351E-41AA-8626-71A9A1948ED9}"/>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539835E5-BC42-49C0-BC83-37F7200B043A}"/>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F73B7039-65E1-433A-A93A-D4691080B0DA}"/>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8D69B6C1-CD8A-4F39-A2BE-80330D70B311}"/>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CED98EEF-0415-45D8-8A19-888FD629761E}"/>
            </a:ext>
          </a:extLst>
        </xdr:cNvPr>
        <xdr:cNvCxnSpPr/>
      </xdr:nvCxnSpPr>
      <xdr:spPr>
        <a:xfrm>
          <a:off x="16459200" y="70267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9251D607-1A78-4B4B-A806-A8B8566D9F84}"/>
            </a:ext>
          </a:extLst>
        </xdr:cNvPr>
        <xdr:cNvSpPr txBox="1"/>
      </xdr:nvSpPr>
      <xdr:spPr>
        <a:xfrm>
          <a:off x="1604917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379EA3BA-6CD1-411F-A615-3E0F281B107C}"/>
            </a:ext>
          </a:extLst>
        </xdr:cNvPr>
        <xdr:cNvCxnSpPr/>
      </xdr:nvCxnSpPr>
      <xdr:spPr>
        <a:xfrm>
          <a:off x="16459200" y="6712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B86CF1CD-ED13-4DB8-8938-BDF9BFEE3B81}"/>
            </a:ext>
          </a:extLst>
        </xdr:cNvPr>
        <xdr:cNvSpPr txBox="1"/>
      </xdr:nvSpPr>
      <xdr:spPr>
        <a:xfrm>
          <a:off x="16049171" y="6576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6804FC21-C22F-4077-BD41-470DE699277F}"/>
            </a:ext>
          </a:extLst>
        </xdr:cNvPr>
        <xdr:cNvCxnSpPr/>
      </xdr:nvCxnSpPr>
      <xdr:spPr>
        <a:xfrm>
          <a:off x="16459200" y="63989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DEBE87B5-CEA0-4DC3-B009-958C44462959}"/>
            </a:ext>
          </a:extLst>
        </xdr:cNvPr>
        <xdr:cNvSpPr txBox="1"/>
      </xdr:nvSpPr>
      <xdr:spPr>
        <a:xfrm>
          <a:off x="16049171" y="62631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24CFA32F-7085-4592-84DD-0AF03F68C80E}"/>
            </a:ext>
          </a:extLst>
        </xdr:cNvPr>
        <xdr:cNvCxnSpPr/>
      </xdr:nvCxnSpPr>
      <xdr:spPr>
        <a:xfrm>
          <a:off x="16459200" y="60851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80FFD0B5-8544-4712-93DE-D338C310F38B}"/>
            </a:ext>
          </a:extLst>
        </xdr:cNvPr>
        <xdr:cNvSpPr txBox="1"/>
      </xdr:nvSpPr>
      <xdr:spPr>
        <a:xfrm>
          <a:off x="16049171" y="59428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59C67000-4B82-4F50-9869-33FD5B5341B9}"/>
            </a:ext>
          </a:extLst>
        </xdr:cNvPr>
        <xdr:cNvCxnSpPr/>
      </xdr:nvCxnSpPr>
      <xdr:spPr>
        <a:xfrm>
          <a:off x="16459200" y="57712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A45DA731-9AEF-4DA5-992E-7736069D54C2}"/>
            </a:ext>
          </a:extLst>
        </xdr:cNvPr>
        <xdr:cNvSpPr txBox="1"/>
      </xdr:nvSpPr>
      <xdr:spPr>
        <a:xfrm>
          <a:off x="16049171" y="56290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F1ED0F19-E47C-4D8E-B0C4-20A891FD1284}"/>
            </a:ext>
          </a:extLst>
        </xdr:cNvPr>
        <xdr:cNvCxnSpPr/>
      </xdr:nvCxnSpPr>
      <xdr:spPr>
        <a:xfrm>
          <a:off x="16459200" y="54510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687178B3-2524-4405-980F-95E1576CED68}"/>
            </a:ext>
          </a:extLst>
        </xdr:cNvPr>
        <xdr:cNvSpPr txBox="1"/>
      </xdr:nvSpPr>
      <xdr:spPr>
        <a:xfrm>
          <a:off x="16049171" y="53151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D24B6FEE-A71A-4E2C-99B7-8298DFC4D8CA}"/>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DBCE55A9-77E2-4658-9353-28BD83C0AD89}"/>
            </a:ext>
          </a:extLst>
        </xdr:cNvPr>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C135F433-E175-4AA5-8A11-5CE5EF9722AF}"/>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1" name="直線コネクタ 480">
          <a:extLst>
            <a:ext uri="{FF2B5EF4-FFF2-40B4-BE49-F238E27FC236}">
              <a16:creationId xmlns:a16="http://schemas.microsoft.com/office/drawing/2014/main" id="{D376DD1B-2C09-405A-8B67-CD42C6116F9E}"/>
            </a:ext>
          </a:extLst>
        </xdr:cNvPr>
        <xdr:cNvCxnSpPr/>
      </xdr:nvCxnSpPr>
      <xdr:spPr>
        <a:xfrm flipV="1">
          <a:off x="19951064" y="5580017"/>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AC466DB0-2267-4BC1-AD61-8A74E1992FB0}"/>
            </a:ext>
          </a:extLst>
        </xdr:cNvPr>
        <xdr:cNvSpPr txBox="1"/>
      </xdr:nvSpPr>
      <xdr:spPr>
        <a:xfrm>
          <a:off x="19989800" y="700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3" name="直線コネクタ 482">
          <a:extLst>
            <a:ext uri="{FF2B5EF4-FFF2-40B4-BE49-F238E27FC236}">
              <a16:creationId xmlns:a16="http://schemas.microsoft.com/office/drawing/2014/main" id="{809C569C-209D-4271-BC95-918E1355C782}"/>
            </a:ext>
          </a:extLst>
        </xdr:cNvPr>
        <xdr:cNvCxnSpPr/>
      </xdr:nvCxnSpPr>
      <xdr:spPr>
        <a:xfrm>
          <a:off x="19881850" y="69973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283C142E-B6FF-4072-B2CC-28A529671323}"/>
            </a:ext>
          </a:extLst>
        </xdr:cNvPr>
        <xdr:cNvSpPr txBox="1"/>
      </xdr:nvSpPr>
      <xdr:spPr>
        <a:xfrm>
          <a:off x="19989800" y="536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5" name="直線コネクタ 484">
          <a:extLst>
            <a:ext uri="{FF2B5EF4-FFF2-40B4-BE49-F238E27FC236}">
              <a16:creationId xmlns:a16="http://schemas.microsoft.com/office/drawing/2014/main" id="{7C6C77BC-EC61-40F8-BFDD-CC99A7E4EC71}"/>
            </a:ext>
          </a:extLst>
        </xdr:cNvPr>
        <xdr:cNvCxnSpPr/>
      </xdr:nvCxnSpPr>
      <xdr:spPr>
        <a:xfrm>
          <a:off x="19881850" y="55800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B53B8EFD-97FE-49DF-A55D-CE0BE9133FDA}"/>
            </a:ext>
          </a:extLst>
        </xdr:cNvPr>
        <xdr:cNvSpPr txBox="1"/>
      </xdr:nvSpPr>
      <xdr:spPr>
        <a:xfrm>
          <a:off x="19989800" y="63886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7" name="フローチャート: 判断 486">
          <a:extLst>
            <a:ext uri="{FF2B5EF4-FFF2-40B4-BE49-F238E27FC236}">
              <a16:creationId xmlns:a16="http://schemas.microsoft.com/office/drawing/2014/main" id="{1FA0E6A4-BDF4-4783-A1AA-38BBB537F9A8}"/>
            </a:ext>
          </a:extLst>
        </xdr:cNvPr>
        <xdr:cNvSpPr/>
      </xdr:nvSpPr>
      <xdr:spPr>
        <a:xfrm>
          <a:off x="19900900" y="641023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88" name="フローチャート: 判断 487">
          <a:extLst>
            <a:ext uri="{FF2B5EF4-FFF2-40B4-BE49-F238E27FC236}">
              <a16:creationId xmlns:a16="http://schemas.microsoft.com/office/drawing/2014/main" id="{46B0A53B-792E-4FD1-A4B9-6DA5DEDC7623}"/>
            </a:ext>
          </a:extLst>
        </xdr:cNvPr>
        <xdr:cNvSpPr/>
      </xdr:nvSpPr>
      <xdr:spPr>
        <a:xfrm>
          <a:off x="19157950" y="641023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89" name="フローチャート: 判断 488">
          <a:extLst>
            <a:ext uri="{FF2B5EF4-FFF2-40B4-BE49-F238E27FC236}">
              <a16:creationId xmlns:a16="http://schemas.microsoft.com/office/drawing/2014/main" id="{05630570-454C-4B19-9A9F-D07DB46384A9}"/>
            </a:ext>
          </a:extLst>
        </xdr:cNvPr>
        <xdr:cNvSpPr/>
      </xdr:nvSpPr>
      <xdr:spPr>
        <a:xfrm>
          <a:off x="18345150" y="63988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0" name="フローチャート: 判断 489">
          <a:extLst>
            <a:ext uri="{FF2B5EF4-FFF2-40B4-BE49-F238E27FC236}">
              <a16:creationId xmlns:a16="http://schemas.microsoft.com/office/drawing/2014/main" id="{3249791D-7854-4879-8149-D3ED1015EA56}"/>
            </a:ext>
          </a:extLst>
        </xdr:cNvPr>
        <xdr:cNvSpPr/>
      </xdr:nvSpPr>
      <xdr:spPr>
        <a:xfrm>
          <a:off x="17551400" y="64330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2E95E2BF-4ECC-477C-ADBD-9DC77D1CEE13}"/>
            </a:ext>
          </a:extLst>
        </xdr:cNvPr>
        <xdr:cNvSpPr/>
      </xdr:nvSpPr>
      <xdr:spPr>
        <a:xfrm>
          <a:off x="16757650" y="65214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1132956E-BDAE-4936-960D-1DBFFC2B0A86}"/>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3999386C-2215-4FBE-8A41-77F431E6FE8F}"/>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976E1DD7-9F5F-48FA-A947-6F376396F5EC}"/>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5308755E-D0FF-4398-A115-6A0D4E712ED5}"/>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BFA4A275-FFF5-4142-AE76-DE1DBEF94575}"/>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118473</xdr:rowOff>
    </xdr:from>
    <xdr:to>
      <xdr:col>116</xdr:col>
      <xdr:colOff>114300</xdr:colOff>
      <xdr:row>38</xdr:row>
      <xdr:rowOff>48623</xdr:rowOff>
    </xdr:to>
    <xdr:sp macro="" textlink="">
      <xdr:nvSpPr>
        <xdr:cNvPr id="497" name="楕円 496">
          <a:extLst>
            <a:ext uri="{FF2B5EF4-FFF2-40B4-BE49-F238E27FC236}">
              <a16:creationId xmlns:a16="http://schemas.microsoft.com/office/drawing/2014/main" id="{AE604034-CFC2-4F09-96BD-FF2F15BA5076}"/>
            </a:ext>
          </a:extLst>
        </xdr:cNvPr>
        <xdr:cNvSpPr/>
      </xdr:nvSpPr>
      <xdr:spPr>
        <a:xfrm>
          <a:off x="19900900" y="62271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141350</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068D3E26-A8AF-42EE-B81D-8F5DD16F999A}"/>
            </a:ext>
          </a:extLst>
        </xdr:cNvPr>
        <xdr:cNvSpPr txBox="1"/>
      </xdr:nvSpPr>
      <xdr:spPr>
        <a:xfrm>
          <a:off x="19989800" y="6084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147864</xdr:rowOff>
    </xdr:from>
    <xdr:to>
      <xdr:col>112</xdr:col>
      <xdr:colOff>38100</xdr:colOff>
      <xdr:row>38</xdr:row>
      <xdr:rowOff>78014</xdr:rowOff>
    </xdr:to>
    <xdr:sp macro="" textlink="">
      <xdr:nvSpPr>
        <xdr:cNvPr id="499" name="楕円 498">
          <a:extLst>
            <a:ext uri="{FF2B5EF4-FFF2-40B4-BE49-F238E27FC236}">
              <a16:creationId xmlns:a16="http://schemas.microsoft.com/office/drawing/2014/main" id="{CF040B45-74AA-4CA4-8F34-86966B81DB41}"/>
            </a:ext>
          </a:extLst>
        </xdr:cNvPr>
        <xdr:cNvSpPr/>
      </xdr:nvSpPr>
      <xdr:spPr>
        <a:xfrm>
          <a:off x="19157950" y="62565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169273</xdr:rowOff>
    </xdr:from>
    <xdr:to>
      <xdr:col>116</xdr:col>
      <xdr:colOff>63500</xdr:colOff>
      <xdr:row>38</xdr:row>
      <xdr:rowOff>27215</xdr:rowOff>
    </xdr:to>
    <xdr:cxnSp macro="">
      <xdr:nvCxnSpPr>
        <xdr:cNvPr id="500" name="直線コネクタ 499">
          <a:extLst>
            <a:ext uri="{FF2B5EF4-FFF2-40B4-BE49-F238E27FC236}">
              <a16:creationId xmlns:a16="http://schemas.microsoft.com/office/drawing/2014/main" id="{E3CA78D3-C17E-47D4-B63C-D8B8E6213E08}"/>
            </a:ext>
          </a:extLst>
        </xdr:cNvPr>
        <xdr:cNvCxnSpPr/>
      </xdr:nvCxnSpPr>
      <xdr:spPr>
        <a:xfrm flipV="1">
          <a:off x="19202400" y="6271623"/>
          <a:ext cx="7493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102144</xdr:rowOff>
    </xdr:from>
    <xdr:to>
      <xdr:col>107</xdr:col>
      <xdr:colOff>101600</xdr:colOff>
      <xdr:row>40</xdr:row>
      <xdr:rowOff>32294</xdr:rowOff>
    </xdr:to>
    <xdr:sp macro="" textlink="">
      <xdr:nvSpPr>
        <xdr:cNvPr id="501" name="楕円 500">
          <a:extLst>
            <a:ext uri="{FF2B5EF4-FFF2-40B4-BE49-F238E27FC236}">
              <a16:creationId xmlns:a16="http://schemas.microsoft.com/office/drawing/2014/main" id="{421C3631-A0BF-48A3-9634-6463CC6B4DBF}"/>
            </a:ext>
          </a:extLst>
        </xdr:cNvPr>
        <xdr:cNvSpPr/>
      </xdr:nvSpPr>
      <xdr:spPr>
        <a:xfrm>
          <a:off x="18345150" y="65410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27215</xdr:rowOff>
    </xdr:from>
    <xdr:to>
      <xdr:col>111</xdr:col>
      <xdr:colOff>177800</xdr:colOff>
      <xdr:row>39</xdr:row>
      <xdr:rowOff>152944</xdr:rowOff>
    </xdr:to>
    <xdr:cxnSp macro="">
      <xdr:nvCxnSpPr>
        <xdr:cNvPr id="502" name="直線コネクタ 501">
          <a:extLst>
            <a:ext uri="{FF2B5EF4-FFF2-40B4-BE49-F238E27FC236}">
              <a16:creationId xmlns:a16="http://schemas.microsoft.com/office/drawing/2014/main" id="{A13D6886-50D3-4263-8CA5-E395F0D7C038}"/>
            </a:ext>
          </a:extLst>
        </xdr:cNvPr>
        <xdr:cNvCxnSpPr/>
      </xdr:nvCxnSpPr>
      <xdr:spPr>
        <a:xfrm flipV="1">
          <a:off x="18395950" y="6301015"/>
          <a:ext cx="806450" cy="290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103777</xdr:rowOff>
    </xdr:from>
    <xdr:to>
      <xdr:col>102</xdr:col>
      <xdr:colOff>165100</xdr:colOff>
      <xdr:row>40</xdr:row>
      <xdr:rowOff>33927</xdr:rowOff>
    </xdr:to>
    <xdr:sp macro="" textlink="">
      <xdr:nvSpPr>
        <xdr:cNvPr id="503" name="楕円 502">
          <a:extLst>
            <a:ext uri="{FF2B5EF4-FFF2-40B4-BE49-F238E27FC236}">
              <a16:creationId xmlns:a16="http://schemas.microsoft.com/office/drawing/2014/main" id="{01AD8DFE-1DBF-47C5-A684-5E7B85C12FDD}"/>
            </a:ext>
          </a:extLst>
        </xdr:cNvPr>
        <xdr:cNvSpPr/>
      </xdr:nvSpPr>
      <xdr:spPr>
        <a:xfrm>
          <a:off x="17551400" y="65426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152944</xdr:rowOff>
    </xdr:from>
    <xdr:to>
      <xdr:col>107</xdr:col>
      <xdr:colOff>50800</xdr:colOff>
      <xdr:row>39</xdr:row>
      <xdr:rowOff>154577</xdr:rowOff>
    </xdr:to>
    <xdr:cxnSp macro="">
      <xdr:nvCxnSpPr>
        <xdr:cNvPr id="504" name="直線コネクタ 503">
          <a:extLst>
            <a:ext uri="{FF2B5EF4-FFF2-40B4-BE49-F238E27FC236}">
              <a16:creationId xmlns:a16="http://schemas.microsoft.com/office/drawing/2014/main" id="{1DE11348-88AC-4EFA-9276-96857F71873B}"/>
            </a:ext>
          </a:extLst>
        </xdr:cNvPr>
        <xdr:cNvCxnSpPr/>
      </xdr:nvCxnSpPr>
      <xdr:spPr>
        <a:xfrm flipV="1">
          <a:off x="17602200" y="6591844"/>
          <a:ext cx="79375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107043</xdr:rowOff>
    </xdr:from>
    <xdr:to>
      <xdr:col>98</xdr:col>
      <xdr:colOff>38100</xdr:colOff>
      <xdr:row>40</xdr:row>
      <xdr:rowOff>37193</xdr:rowOff>
    </xdr:to>
    <xdr:sp macro="" textlink="">
      <xdr:nvSpPr>
        <xdr:cNvPr id="505" name="楕円 504">
          <a:extLst>
            <a:ext uri="{FF2B5EF4-FFF2-40B4-BE49-F238E27FC236}">
              <a16:creationId xmlns:a16="http://schemas.microsoft.com/office/drawing/2014/main" id="{E4360D09-8051-4206-97F3-1711AF0F508F}"/>
            </a:ext>
          </a:extLst>
        </xdr:cNvPr>
        <xdr:cNvSpPr/>
      </xdr:nvSpPr>
      <xdr:spPr>
        <a:xfrm>
          <a:off x="16757650" y="65459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154577</xdr:rowOff>
    </xdr:from>
    <xdr:to>
      <xdr:col>102</xdr:col>
      <xdr:colOff>114300</xdr:colOff>
      <xdr:row>39</xdr:row>
      <xdr:rowOff>157843</xdr:rowOff>
    </xdr:to>
    <xdr:cxnSp macro="">
      <xdr:nvCxnSpPr>
        <xdr:cNvPr id="506" name="直線コネクタ 505">
          <a:extLst>
            <a:ext uri="{FF2B5EF4-FFF2-40B4-BE49-F238E27FC236}">
              <a16:creationId xmlns:a16="http://schemas.microsoft.com/office/drawing/2014/main" id="{32751ACA-366E-4EF2-9B7F-24AE94DD1BE6}"/>
            </a:ext>
          </a:extLst>
        </xdr:cNvPr>
        <xdr:cNvCxnSpPr/>
      </xdr:nvCxnSpPr>
      <xdr:spPr>
        <a:xfrm flipV="1">
          <a:off x="16802100" y="6593477"/>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621F92D7-247E-4438-9B9C-8515D0537E8E}"/>
            </a:ext>
          </a:extLst>
        </xdr:cNvPr>
        <xdr:cNvSpPr txBox="1"/>
      </xdr:nvSpPr>
      <xdr:spPr>
        <a:xfrm>
          <a:off x="18980227" y="6496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61EDD34E-1620-4075-B7CC-FE6005D7951E}"/>
            </a:ext>
          </a:extLst>
        </xdr:cNvPr>
        <xdr:cNvSpPr txBox="1"/>
      </xdr:nvSpPr>
      <xdr:spPr>
        <a:xfrm>
          <a:off x="18180127" y="6180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3540926F-2161-41D0-BA10-2EB1DA0A8C25}"/>
            </a:ext>
          </a:extLst>
        </xdr:cNvPr>
        <xdr:cNvSpPr txBox="1"/>
      </xdr:nvSpPr>
      <xdr:spPr>
        <a:xfrm>
          <a:off x="17386377" y="6214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A8EAEEAC-E5D5-41B7-A565-20F6C5F7FD91}"/>
            </a:ext>
          </a:extLst>
        </xdr:cNvPr>
        <xdr:cNvSpPr txBox="1"/>
      </xdr:nvSpPr>
      <xdr:spPr>
        <a:xfrm>
          <a:off x="16592627" y="630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94541</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0D3C92FC-318F-46FE-B58F-AE74FC6B870B}"/>
            </a:ext>
          </a:extLst>
        </xdr:cNvPr>
        <xdr:cNvSpPr txBox="1"/>
      </xdr:nvSpPr>
      <xdr:spPr>
        <a:xfrm>
          <a:off x="18980227" y="603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23421</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34DAF685-B58C-4031-A1D2-71D0F798840E}"/>
            </a:ext>
          </a:extLst>
        </xdr:cNvPr>
        <xdr:cNvSpPr txBox="1"/>
      </xdr:nvSpPr>
      <xdr:spPr>
        <a:xfrm>
          <a:off x="18180127" y="662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25054</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C84506DC-1E49-47C3-A37D-E4213C36D17D}"/>
            </a:ext>
          </a:extLst>
        </xdr:cNvPr>
        <xdr:cNvSpPr txBox="1"/>
      </xdr:nvSpPr>
      <xdr:spPr>
        <a:xfrm>
          <a:off x="17386377" y="6629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28320</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EFD04E43-25E4-43D8-8221-5A7757754579}"/>
            </a:ext>
          </a:extLst>
        </xdr:cNvPr>
        <xdr:cNvSpPr txBox="1"/>
      </xdr:nvSpPr>
      <xdr:spPr>
        <a:xfrm>
          <a:off x="16592627" y="6632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5E8A7916-E3CF-4FC4-A0DA-7414AF65355A}"/>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CE0F7D0A-83A4-4881-A4BC-651EF4A7391B}"/>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3A3DC08-03FD-4B9F-AEA3-4755C260E458}"/>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DC7A1D89-096B-4C25-94B1-1F02AEEFB362}"/>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8A570951-7C7E-4B2E-8B71-17BE727FECB9}"/>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75A7963C-38A4-4EE9-BAEA-53EAF1EBF471}"/>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33F83910-769D-467D-9712-33090CA6CE19}"/>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B5B69CDA-EB1A-45C2-87FC-11F32BB91691}"/>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DCAE03CD-A0E1-4C5E-BCA4-E482669B7681}"/>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13F94854-D385-42BF-854E-5B7386E29927}"/>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F9F059DA-7018-45EA-9AE4-8B6D200C3E73}"/>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2B022CD5-9D10-41AC-82D2-F89931C22B32}"/>
            </a:ext>
          </a:extLst>
        </xdr:cNvPr>
        <xdr:cNvCxnSpPr/>
      </xdr:nvCxnSpPr>
      <xdr:spPr>
        <a:xfrm>
          <a:off x="11207750" y="10642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579DBED0-666F-43FE-9CD3-A84742DCB9E1}"/>
            </a:ext>
          </a:extLst>
        </xdr:cNvPr>
        <xdr:cNvSpPr txBox="1"/>
      </xdr:nvSpPr>
      <xdr:spPr>
        <a:xfrm>
          <a:off x="107977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0BFC6286-FA64-4CC3-A46D-9D41B490D8F6}"/>
            </a:ext>
          </a:extLst>
        </xdr:cNvPr>
        <xdr:cNvCxnSpPr/>
      </xdr:nvCxnSpPr>
      <xdr:spPr>
        <a:xfrm>
          <a:off x="11207750" y="1027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7A9C629B-8DFD-40E4-B572-B9A781EDBDAD}"/>
            </a:ext>
          </a:extLst>
        </xdr:cNvPr>
        <xdr:cNvSpPr txBox="1"/>
      </xdr:nvSpPr>
      <xdr:spPr>
        <a:xfrm>
          <a:off x="108427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D72580C8-ABEB-4493-B61D-DEFDA255A44B}"/>
            </a:ext>
          </a:extLst>
        </xdr:cNvPr>
        <xdr:cNvCxnSpPr/>
      </xdr:nvCxnSpPr>
      <xdr:spPr>
        <a:xfrm>
          <a:off x="11207750" y="9906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FD136D9A-2EA4-43FC-8EAA-0FCE5AFCAABE}"/>
            </a:ext>
          </a:extLst>
        </xdr:cNvPr>
        <xdr:cNvSpPr txBox="1"/>
      </xdr:nvSpPr>
      <xdr:spPr>
        <a:xfrm>
          <a:off x="108427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EBE06D1C-9285-4022-B507-30BF9B615012}"/>
            </a:ext>
          </a:extLst>
        </xdr:cNvPr>
        <xdr:cNvCxnSpPr/>
      </xdr:nvCxnSpPr>
      <xdr:spPr>
        <a:xfrm>
          <a:off x="11207750" y="9544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67219110-0090-471F-8A38-EDFF44C69B6B}"/>
            </a:ext>
          </a:extLst>
        </xdr:cNvPr>
        <xdr:cNvSpPr txBox="1"/>
      </xdr:nvSpPr>
      <xdr:spPr>
        <a:xfrm>
          <a:off x="108427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E71C1E3C-6B15-44BB-9D92-1E91A4CBB5BD}"/>
            </a:ext>
          </a:extLst>
        </xdr:cNvPr>
        <xdr:cNvCxnSpPr/>
      </xdr:nvCxnSpPr>
      <xdr:spPr>
        <a:xfrm>
          <a:off x="11207750" y="9175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BFF6C9F4-F1C0-43EC-BB1A-458A7139F589}"/>
            </a:ext>
          </a:extLst>
        </xdr:cNvPr>
        <xdr:cNvSpPr txBox="1"/>
      </xdr:nvSpPr>
      <xdr:spPr>
        <a:xfrm>
          <a:off x="108427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48F05726-5F13-494F-813E-66441A3B74C8}"/>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FA05FE9D-1C78-41DD-AA64-AC99249BF918}"/>
            </a:ext>
          </a:extLst>
        </xdr:cNvPr>
        <xdr:cNvSpPr txBox="1"/>
      </xdr:nvSpPr>
      <xdr:spPr>
        <a:xfrm>
          <a:off x="1090691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C626092C-C959-4F9E-9343-E96DBF19CB79}"/>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C3DC4529-6BAD-46FA-9344-EF82EE05C6BE}"/>
            </a:ext>
          </a:extLst>
        </xdr:cNvPr>
        <xdr:cNvCxnSpPr/>
      </xdr:nvCxnSpPr>
      <xdr:spPr>
        <a:xfrm flipV="1">
          <a:off x="14699614" y="9287510"/>
          <a:ext cx="0" cy="1279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639CB69B-A0AC-4315-8BDC-47CA1C55E48D}"/>
            </a:ext>
          </a:extLst>
        </xdr:cNvPr>
        <xdr:cNvSpPr txBox="1"/>
      </xdr:nvSpPr>
      <xdr:spPr>
        <a:xfrm>
          <a:off x="14738350" y="1056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825E70FC-96FD-41FA-8B71-1485A81B8C6F}"/>
            </a:ext>
          </a:extLst>
        </xdr:cNvPr>
        <xdr:cNvCxnSpPr/>
      </xdr:nvCxnSpPr>
      <xdr:spPr>
        <a:xfrm>
          <a:off x="14611350" y="105670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0E3B2F7C-B432-42F9-9366-E7AA93E8ABE4}"/>
            </a:ext>
          </a:extLst>
        </xdr:cNvPr>
        <xdr:cNvSpPr txBox="1"/>
      </xdr:nvSpPr>
      <xdr:spPr>
        <a:xfrm>
          <a:off x="14738350" y="9075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3" name="直線コネクタ 542">
          <a:extLst>
            <a:ext uri="{FF2B5EF4-FFF2-40B4-BE49-F238E27FC236}">
              <a16:creationId xmlns:a16="http://schemas.microsoft.com/office/drawing/2014/main" id="{24F5DB9F-D7E4-403C-B6E8-DFA09D1CD5D2}"/>
            </a:ext>
          </a:extLst>
        </xdr:cNvPr>
        <xdr:cNvCxnSpPr/>
      </xdr:nvCxnSpPr>
      <xdr:spPr>
        <a:xfrm>
          <a:off x="14611350" y="92875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D40918D8-50B6-4DD1-81D9-CA96872E12DA}"/>
            </a:ext>
          </a:extLst>
        </xdr:cNvPr>
        <xdr:cNvSpPr txBox="1"/>
      </xdr:nvSpPr>
      <xdr:spPr>
        <a:xfrm>
          <a:off x="14738350" y="9940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5" name="フローチャート: 判断 544">
          <a:extLst>
            <a:ext uri="{FF2B5EF4-FFF2-40B4-BE49-F238E27FC236}">
              <a16:creationId xmlns:a16="http://schemas.microsoft.com/office/drawing/2014/main" id="{19585F46-9FEB-4DE7-8114-7115F0A8B8F6}"/>
            </a:ext>
          </a:extLst>
        </xdr:cNvPr>
        <xdr:cNvSpPr/>
      </xdr:nvSpPr>
      <xdr:spPr>
        <a:xfrm>
          <a:off x="14649450" y="99618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6" name="フローチャート: 判断 545">
          <a:extLst>
            <a:ext uri="{FF2B5EF4-FFF2-40B4-BE49-F238E27FC236}">
              <a16:creationId xmlns:a16="http://schemas.microsoft.com/office/drawing/2014/main" id="{C558CEC4-D8CA-401F-8962-363A23E4B7A5}"/>
            </a:ext>
          </a:extLst>
        </xdr:cNvPr>
        <xdr:cNvSpPr/>
      </xdr:nvSpPr>
      <xdr:spPr>
        <a:xfrm>
          <a:off x="13887450" y="9956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7" name="フローチャート: 判断 546">
          <a:extLst>
            <a:ext uri="{FF2B5EF4-FFF2-40B4-BE49-F238E27FC236}">
              <a16:creationId xmlns:a16="http://schemas.microsoft.com/office/drawing/2014/main" id="{BC1DF8AD-0191-4B92-BE9C-C4D8AE591367}"/>
            </a:ext>
          </a:extLst>
        </xdr:cNvPr>
        <xdr:cNvSpPr/>
      </xdr:nvSpPr>
      <xdr:spPr>
        <a:xfrm>
          <a:off x="13093700" y="991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48" name="フローチャート: 判断 547">
          <a:extLst>
            <a:ext uri="{FF2B5EF4-FFF2-40B4-BE49-F238E27FC236}">
              <a16:creationId xmlns:a16="http://schemas.microsoft.com/office/drawing/2014/main" id="{EADE22FA-F6EA-416B-9813-8B7125FB9837}"/>
            </a:ext>
          </a:extLst>
        </xdr:cNvPr>
        <xdr:cNvSpPr/>
      </xdr:nvSpPr>
      <xdr:spPr>
        <a:xfrm>
          <a:off x="12299950" y="98939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72E7E7EF-B537-41B0-8F1A-A0CB148E88D3}"/>
            </a:ext>
          </a:extLst>
        </xdr:cNvPr>
        <xdr:cNvSpPr/>
      </xdr:nvSpPr>
      <xdr:spPr>
        <a:xfrm>
          <a:off x="11487150" y="98806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6647DA0C-28FF-42F7-8B78-91DDCFA76B41}"/>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6125D4B7-1E41-4FBA-9A28-159D267FFB06}"/>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B98E08A8-19E9-4F05-AE30-8A42F2DDB6BB}"/>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4A2D0C71-A7D3-4308-B4A7-3019616D30F7}"/>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C2C8994E-0DB7-46E3-AA40-9EDA311FF003}"/>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151130</xdr:rowOff>
    </xdr:from>
    <xdr:to>
      <xdr:col>85</xdr:col>
      <xdr:colOff>177800</xdr:colOff>
      <xdr:row>59</xdr:row>
      <xdr:rowOff>81280</xdr:rowOff>
    </xdr:to>
    <xdr:sp macro="" textlink="">
      <xdr:nvSpPr>
        <xdr:cNvPr id="555" name="楕円 554">
          <a:extLst>
            <a:ext uri="{FF2B5EF4-FFF2-40B4-BE49-F238E27FC236}">
              <a16:creationId xmlns:a16="http://schemas.microsoft.com/office/drawing/2014/main" id="{509CAACA-D69E-4D76-BAD1-A7C3996B3080}"/>
            </a:ext>
          </a:extLst>
        </xdr:cNvPr>
        <xdr:cNvSpPr/>
      </xdr:nvSpPr>
      <xdr:spPr>
        <a:xfrm>
          <a:off x="14649450" y="97269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2557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5B3F1EA5-D6D8-4C6C-8B56-B8F2258667FD}"/>
            </a:ext>
          </a:extLst>
        </xdr:cNvPr>
        <xdr:cNvSpPr txBox="1"/>
      </xdr:nvSpPr>
      <xdr:spPr>
        <a:xfrm>
          <a:off x="14738350" y="9578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67310</xdr:rowOff>
    </xdr:from>
    <xdr:to>
      <xdr:col>81</xdr:col>
      <xdr:colOff>101600</xdr:colOff>
      <xdr:row>62</xdr:row>
      <xdr:rowOff>168910</xdr:rowOff>
    </xdr:to>
    <xdr:sp macro="" textlink="">
      <xdr:nvSpPr>
        <xdr:cNvPr id="557" name="楕円 556">
          <a:extLst>
            <a:ext uri="{FF2B5EF4-FFF2-40B4-BE49-F238E27FC236}">
              <a16:creationId xmlns:a16="http://schemas.microsoft.com/office/drawing/2014/main" id="{4D9F180E-B954-4353-8216-E5CC9C583A27}"/>
            </a:ext>
          </a:extLst>
        </xdr:cNvPr>
        <xdr:cNvSpPr/>
      </xdr:nvSpPr>
      <xdr:spPr>
        <a:xfrm>
          <a:off x="13887450" y="103035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30480</xdr:rowOff>
    </xdr:from>
    <xdr:to>
      <xdr:col>85</xdr:col>
      <xdr:colOff>127000</xdr:colOff>
      <xdr:row>62</xdr:row>
      <xdr:rowOff>118110</xdr:rowOff>
    </xdr:to>
    <xdr:cxnSp macro="">
      <xdr:nvCxnSpPr>
        <xdr:cNvPr id="558" name="直線コネクタ 557">
          <a:extLst>
            <a:ext uri="{FF2B5EF4-FFF2-40B4-BE49-F238E27FC236}">
              <a16:creationId xmlns:a16="http://schemas.microsoft.com/office/drawing/2014/main" id="{5B76FF1B-5E0B-45C9-B7C5-17B00A042B3B}"/>
            </a:ext>
          </a:extLst>
        </xdr:cNvPr>
        <xdr:cNvCxnSpPr/>
      </xdr:nvCxnSpPr>
      <xdr:spPr>
        <a:xfrm flipV="1">
          <a:off x="13938250" y="9771380"/>
          <a:ext cx="762000" cy="582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55880</xdr:rowOff>
    </xdr:from>
    <xdr:to>
      <xdr:col>76</xdr:col>
      <xdr:colOff>165100</xdr:colOff>
      <xdr:row>62</xdr:row>
      <xdr:rowOff>157480</xdr:rowOff>
    </xdr:to>
    <xdr:sp macro="" textlink="">
      <xdr:nvSpPr>
        <xdr:cNvPr id="559" name="楕円 558">
          <a:extLst>
            <a:ext uri="{FF2B5EF4-FFF2-40B4-BE49-F238E27FC236}">
              <a16:creationId xmlns:a16="http://schemas.microsoft.com/office/drawing/2014/main" id="{67D6D1E0-9493-4E95-A79B-CEC74AEA58C2}"/>
            </a:ext>
          </a:extLst>
        </xdr:cNvPr>
        <xdr:cNvSpPr/>
      </xdr:nvSpPr>
      <xdr:spPr>
        <a:xfrm>
          <a:off x="13093700" y="1029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106680</xdr:rowOff>
    </xdr:from>
    <xdr:to>
      <xdr:col>81</xdr:col>
      <xdr:colOff>50800</xdr:colOff>
      <xdr:row>62</xdr:row>
      <xdr:rowOff>118110</xdr:rowOff>
    </xdr:to>
    <xdr:cxnSp macro="">
      <xdr:nvCxnSpPr>
        <xdr:cNvPr id="560" name="直線コネクタ 559">
          <a:extLst>
            <a:ext uri="{FF2B5EF4-FFF2-40B4-BE49-F238E27FC236}">
              <a16:creationId xmlns:a16="http://schemas.microsoft.com/office/drawing/2014/main" id="{119E0D2F-8AAA-4098-BEFA-015C3EE5FE5C}"/>
            </a:ext>
          </a:extLst>
        </xdr:cNvPr>
        <xdr:cNvCxnSpPr/>
      </xdr:nvCxnSpPr>
      <xdr:spPr>
        <a:xfrm>
          <a:off x="13144500" y="10342880"/>
          <a:ext cx="7937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53975</xdr:rowOff>
    </xdr:from>
    <xdr:to>
      <xdr:col>72</xdr:col>
      <xdr:colOff>38100</xdr:colOff>
      <xdr:row>62</xdr:row>
      <xdr:rowOff>155575</xdr:rowOff>
    </xdr:to>
    <xdr:sp macro="" textlink="">
      <xdr:nvSpPr>
        <xdr:cNvPr id="561" name="楕円 560">
          <a:extLst>
            <a:ext uri="{FF2B5EF4-FFF2-40B4-BE49-F238E27FC236}">
              <a16:creationId xmlns:a16="http://schemas.microsoft.com/office/drawing/2014/main" id="{BFB963EF-25F3-4A27-89E5-2E0A3D0A59BA}"/>
            </a:ext>
          </a:extLst>
        </xdr:cNvPr>
        <xdr:cNvSpPr/>
      </xdr:nvSpPr>
      <xdr:spPr>
        <a:xfrm>
          <a:off x="12299950" y="102901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104775</xdr:rowOff>
    </xdr:from>
    <xdr:to>
      <xdr:col>76</xdr:col>
      <xdr:colOff>114300</xdr:colOff>
      <xdr:row>62</xdr:row>
      <xdr:rowOff>106680</xdr:rowOff>
    </xdr:to>
    <xdr:cxnSp macro="">
      <xdr:nvCxnSpPr>
        <xdr:cNvPr id="562" name="直線コネクタ 561">
          <a:extLst>
            <a:ext uri="{FF2B5EF4-FFF2-40B4-BE49-F238E27FC236}">
              <a16:creationId xmlns:a16="http://schemas.microsoft.com/office/drawing/2014/main" id="{0EC70DA9-E674-4ED9-9093-A17EEDCD63F1}"/>
            </a:ext>
          </a:extLst>
        </xdr:cNvPr>
        <xdr:cNvCxnSpPr/>
      </xdr:nvCxnSpPr>
      <xdr:spPr>
        <a:xfrm>
          <a:off x="12344400" y="1034097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31115</xdr:rowOff>
    </xdr:from>
    <xdr:to>
      <xdr:col>67</xdr:col>
      <xdr:colOff>101600</xdr:colOff>
      <xdr:row>62</xdr:row>
      <xdr:rowOff>132715</xdr:rowOff>
    </xdr:to>
    <xdr:sp macro="" textlink="">
      <xdr:nvSpPr>
        <xdr:cNvPr id="563" name="楕円 562">
          <a:extLst>
            <a:ext uri="{FF2B5EF4-FFF2-40B4-BE49-F238E27FC236}">
              <a16:creationId xmlns:a16="http://schemas.microsoft.com/office/drawing/2014/main" id="{755359C1-AC79-4F6B-AFCB-13404E34738F}"/>
            </a:ext>
          </a:extLst>
        </xdr:cNvPr>
        <xdr:cNvSpPr/>
      </xdr:nvSpPr>
      <xdr:spPr>
        <a:xfrm>
          <a:off x="11487150" y="1026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81915</xdr:rowOff>
    </xdr:from>
    <xdr:to>
      <xdr:col>71</xdr:col>
      <xdr:colOff>177800</xdr:colOff>
      <xdr:row>62</xdr:row>
      <xdr:rowOff>104775</xdr:rowOff>
    </xdr:to>
    <xdr:cxnSp macro="">
      <xdr:nvCxnSpPr>
        <xdr:cNvPr id="564" name="直線コネクタ 563">
          <a:extLst>
            <a:ext uri="{FF2B5EF4-FFF2-40B4-BE49-F238E27FC236}">
              <a16:creationId xmlns:a16="http://schemas.microsoft.com/office/drawing/2014/main" id="{0C5C743F-D8F9-45A1-8E87-13F04E7D2CA3}"/>
            </a:ext>
          </a:extLst>
        </xdr:cNvPr>
        <xdr:cNvCxnSpPr/>
      </xdr:nvCxnSpPr>
      <xdr:spPr>
        <a:xfrm>
          <a:off x="11537950" y="10318115"/>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65" name="n_1aveValue【学校施設】&#10;有形固定資産減価償却率">
          <a:extLst>
            <a:ext uri="{FF2B5EF4-FFF2-40B4-BE49-F238E27FC236}">
              <a16:creationId xmlns:a16="http://schemas.microsoft.com/office/drawing/2014/main" id="{0E27A33A-94C5-446A-A258-38045F869FCD}"/>
            </a:ext>
          </a:extLst>
        </xdr:cNvPr>
        <xdr:cNvSpPr txBox="1"/>
      </xdr:nvSpPr>
      <xdr:spPr>
        <a:xfrm>
          <a:off x="13742044" y="9737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6" name="n_2aveValue【学校施設】&#10;有形固定資産減価償却率">
          <a:extLst>
            <a:ext uri="{FF2B5EF4-FFF2-40B4-BE49-F238E27FC236}">
              <a16:creationId xmlns:a16="http://schemas.microsoft.com/office/drawing/2014/main" id="{3E990352-1AD8-4DD8-B295-D266DFCF5E42}"/>
            </a:ext>
          </a:extLst>
        </xdr:cNvPr>
        <xdr:cNvSpPr txBox="1"/>
      </xdr:nvSpPr>
      <xdr:spPr>
        <a:xfrm>
          <a:off x="12960994" y="970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67" name="n_3aveValue【学校施設】&#10;有形固定資産減価償却率">
          <a:extLst>
            <a:ext uri="{FF2B5EF4-FFF2-40B4-BE49-F238E27FC236}">
              <a16:creationId xmlns:a16="http://schemas.microsoft.com/office/drawing/2014/main" id="{87C3D022-AF74-4FF4-9C00-B79B9F12C618}"/>
            </a:ext>
          </a:extLst>
        </xdr:cNvPr>
        <xdr:cNvSpPr txBox="1"/>
      </xdr:nvSpPr>
      <xdr:spPr>
        <a:xfrm>
          <a:off x="12167244" y="9675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68" name="n_4aveValue【学校施設】&#10;有形固定資産減価償却率">
          <a:extLst>
            <a:ext uri="{FF2B5EF4-FFF2-40B4-BE49-F238E27FC236}">
              <a16:creationId xmlns:a16="http://schemas.microsoft.com/office/drawing/2014/main" id="{EFCD10FF-0651-45DC-8D27-F6DAC94AFCBB}"/>
            </a:ext>
          </a:extLst>
        </xdr:cNvPr>
        <xdr:cNvSpPr txBox="1"/>
      </xdr:nvSpPr>
      <xdr:spPr>
        <a:xfrm>
          <a:off x="11354444" y="966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160037</xdr:rowOff>
    </xdr:from>
    <xdr:ext cx="405111" cy="259045"/>
    <xdr:sp macro="" textlink="">
      <xdr:nvSpPr>
        <xdr:cNvPr id="569" name="n_1mainValue【学校施設】&#10;有形固定資産減価償却率">
          <a:extLst>
            <a:ext uri="{FF2B5EF4-FFF2-40B4-BE49-F238E27FC236}">
              <a16:creationId xmlns:a16="http://schemas.microsoft.com/office/drawing/2014/main" id="{BE68F3F4-EB94-47AA-AD6D-8FEA37A04B21}"/>
            </a:ext>
          </a:extLst>
        </xdr:cNvPr>
        <xdr:cNvSpPr txBox="1"/>
      </xdr:nvSpPr>
      <xdr:spPr>
        <a:xfrm>
          <a:off x="13742044" y="10396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148607</xdr:rowOff>
    </xdr:from>
    <xdr:ext cx="405111" cy="259045"/>
    <xdr:sp macro="" textlink="">
      <xdr:nvSpPr>
        <xdr:cNvPr id="570" name="n_2mainValue【学校施設】&#10;有形固定資産減価償却率">
          <a:extLst>
            <a:ext uri="{FF2B5EF4-FFF2-40B4-BE49-F238E27FC236}">
              <a16:creationId xmlns:a16="http://schemas.microsoft.com/office/drawing/2014/main" id="{22C5F4CE-59C3-4891-9169-4BF79ECDDE7D}"/>
            </a:ext>
          </a:extLst>
        </xdr:cNvPr>
        <xdr:cNvSpPr txBox="1"/>
      </xdr:nvSpPr>
      <xdr:spPr>
        <a:xfrm>
          <a:off x="12960994" y="1038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146702</xdr:rowOff>
    </xdr:from>
    <xdr:ext cx="405111" cy="259045"/>
    <xdr:sp macro="" textlink="">
      <xdr:nvSpPr>
        <xdr:cNvPr id="571" name="n_3mainValue【学校施設】&#10;有形固定資産減価償却率">
          <a:extLst>
            <a:ext uri="{FF2B5EF4-FFF2-40B4-BE49-F238E27FC236}">
              <a16:creationId xmlns:a16="http://schemas.microsoft.com/office/drawing/2014/main" id="{C7A5DA21-5508-47B6-9FBB-F9126DA57BF3}"/>
            </a:ext>
          </a:extLst>
        </xdr:cNvPr>
        <xdr:cNvSpPr txBox="1"/>
      </xdr:nvSpPr>
      <xdr:spPr>
        <a:xfrm>
          <a:off x="12167244" y="10382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123842</xdr:rowOff>
    </xdr:from>
    <xdr:ext cx="405111" cy="259045"/>
    <xdr:sp macro="" textlink="">
      <xdr:nvSpPr>
        <xdr:cNvPr id="572" name="n_4mainValue【学校施設】&#10;有形固定資産減価償却率">
          <a:extLst>
            <a:ext uri="{FF2B5EF4-FFF2-40B4-BE49-F238E27FC236}">
              <a16:creationId xmlns:a16="http://schemas.microsoft.com/office/drawing/2014/main" id="{B4A56964-C0E1-4ADC-A24C-A0FE915F538E}"/>
            </a:ext>
          </a:extLst>
        </xdr:cNvPr>
        <xdr:cNvSpPr txBox="1"/>
      </xdr:nvSpPr>
      <xdr:spPr>
        <a:xfrm>
          <a:off x="11354444" y="10360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CA3A70CB-966D-444C-93E4-0A9A0A227C22}"/>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57F20C6A-60EB-4C7D-8F2B-BEA1606158D1}"/>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E2EB6FE4-C76A-4043-AD3B-1BE4DF02D433}"/>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EF1F737F-2BBF-4B4A-B9B2-AE5FE5286ACE}"/>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91AC3395-03D8-41BF-826A-8F01E26FCA54}"/>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60B94D3B-AB72-4CD9-8D4E-F9F09AB50B62}"/>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A3A482CB-4234-443B-ABAE-1A4229F3F82A}"/>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2922E443-E6A2-4C81-BD6B-A6E988E1E442}"/>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27E22A93-4B09-4049-AE27-9CE77A893D06}"/>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B6457CDA-41CB-4FBD-9B5D-9AAE8E3A6D4D}"/>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3" name="直線コネクタ 582">
          <a:extLst>
            <a:ext uri="{FF2B5EF4-FFF2-40B4-BE49-F238E27FC236}">
              <a16:creationId xmlns:a16="http://schemas.microsoft.com/office/drawing/2014/main" id="{56FEE05B-D7C3-433F-9D17-CE9D5BEE1845}"/>
            </a:ext>
          </a:extLst>
        </xdr:cNvPr>
        <xdr:cNvCxnSpPr/>
      </xdr:nvCxnSpPr>
      <xdr:spPr>
        <a:xfrm>
          <a:off x="164592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4" name="テキスト ボックス 583">
          <a:extLst>
            <a:ext uri="{FF2B5EF4-FFF2-40B4-BE49-F238E27FC236}">
              <a16:creationId xmlns:a16="http://schemas.microsoft.com/office/drawing/2014/main" id="{32BCBFB3-9CB0-4F8A-8B68-7641D0730946}"/>
            </a:ext>
          </a:extLst>
        </xdr:cNvPr>
        <xdr:cNvSpPr txBox="1"/>
      </xdr:nvSpPr>
      <xdr:spPr>
        <a:xfrm>
          <a:off x="160491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5" name="直線コネクタ 584">
          <a:extLst>
            <a:ext uri="{FF2B5EF4-FFF2-40B4-BE49-F238E27FC236}">
              <a16:creationId xmlns:a16="http://schemas.microsoft.com/office/drawing/2014/main" id="{E04BAD54-99FC-4747-8BF7-412D5609312C}"/>
            </a:ext>
          </a:extLst>
        </xdr:cNvPr>
        <xdr:cNvCxnSpPr/>
      </xdr:nvCxnSpPr>
      <xdr:spPr>
        <a:xfrm>
          <a:off x="164592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6" name="テキスト ボックス 585">
          <a:extLst>
            <a:ext uri="{FF2B5EF4-FFF2-40B4-BE49-F238E27FC236}">
              <a16:creationId xmlns:a16="http://schemas.microsoft.com/office/drawing/2014/main" id="{C300275F-19D7-46D4-8CE3-317AE952051E}"/>
            </a:ext>
          </a:extLst>
        </xdr:cNvPr>
        <xdr:cNvSpPr txBox="1"/>
      </xdr:nvSpPr>
      <xdr:spPr>
        <a:xfrm>
          <a:off x="1604917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7" name="直線コネクタ 586">
          <a:extLst>
            <a:ext uri="{FF2B5EF4-FFF2-40B4-BE49-F238E27FC236}">
              <a16:creationId xmlns:a16="http://schemas.microsoft.com/office/drawing/2014/main" id="{0897C4E0-E7A2-4404-A1C8-9F51A5025A6E}"/>
            </a:ext>
          </a:extLst>
        </xdr:cNvPr>
        <xdr:cNvCxnSpPr/>
      </xdr:nvCxnSpPr>
      <xdr:spPr>
        <a:xfrm>
          <a:off x="164592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8" name="テキスト ボックス 587">
          <a:extLst>
            <a:ext uri="{FF2B5EF4-FFF2-40B4-BE49-F238E27FC236}">
              <a16:creationId xmlns:a16="http://schemas.microsoft.com/office/drawing/2014/main" id="{61638873-4E13-4584-AD54-D04E83820810}"/>
            </a:ext>
          </a:extLst>
        </xdr:cNvPr>
        <xdr:cNvSpPr txBox="1"/>
      </xdr:nvSpPr>
      <xdr:spPr>
        <a:xfrm>
          <a:off x="1604917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9" name="直線コネクタ 588">
          <a:extLst>
            <a:ext uri="{FF2B5EF4-FFF2-40B4-BE49-F238E27FC236}">
              <a16:creationId xmlns:a16="http://schemas.microsoft.com/office/drawing/2014/main" id="{C1C5E1D8-A342-4624-9546-84653464701A}"/>
            </a:ext>
          </a:extLst>
        </xdr:cNvPr>
        <xdr:cNvCxnSpPr/>
      </xdr:nvCxnSpPr>
      <xdr:spPr>
        <a:xfrm>
          <a:off x="164592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0" name="テキスト ボックス 589">
          <a:extLst>
            <a:ext uri="{FF2B5EF4-FFF2-40B4-BE49-F238E27FC236}">
              <a16:creationId xmlns:a16="http://schemas.microsoft.com/office/drawing/2014/main" id="{F13FBC11-0233-4551-89D8-6DC91B0870CE}"/>
            </a:ext>
          </a:extLst>
        </xdr:cNvPr>
        <xdr:cNvSpPr txBox="1"/>
      </xdr:nvSpPr>
      <xdr:spPr>
        <a:xfrm>
          <a:off x="1604917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1" name="直線コネクタ 590">
          <a:extLst>
            <a:ext uri="{FF2B5EF4-FFF2-40B4-BE49-F238E27FC236}">
              <a16:creationId xmlns:a16="http://schemas.microsoft.com/office/drawing/2014/main" id="{6F9BD92B-C95D-4304-8E9A-CFCCADDB6C73}"/>
            </a:ext>
          </a:extLst>
        </xdr:cNvPr>
        <xdr:cNvCxnSpPr/>
      </xdr:nvCxnSpPr>
      <xdr:spPr>
        <a:xfrm>
          <a:off x="164592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2" name="テキスト ボックス 591">
          <a:extLst>
            <a:ext uri="{FF2B5EF4-FFF2-40B4-BE49-F238E27FC236}">
              <a16:creationId xmlns:a16="http://schemas.microsoft.com/office/drawing/2014/main" id="{CAB69D1D-103D-4DA0-B1DA-E0E622FE4845}"/>
            </a:ext>
          </a:extLst>
        </xdr:cNvPr>
        <xdr:cNvSpPr txBox="1"/>
      </xdr:nvSpPr>
      <xdr:spPr>
        <a:xfrm>
          <a:off x="1604917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3" name="直線コネクタ 592">
          <a:extLst>
            <a:ext uri="{FF2B5EF4-FFF2-40B4-BE49-F238E27FC236}">
              <a16:creationId xmlns:a16="http://schemas.microsoft.com/office/drawing/2014/main" id="{4F4AC916-3B42-4569-BE6F-6FBC7DE5F05E}"/>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4" name="テキスト ボックス 593">
          <a:extLst>
            <a:ext uri="{FF2B5EF4-FFF2-40B4-BE49-F238E27FC236}">
              <a16:creationId xmlns:a16="http://schemas.microsoft.com/office/drawing/2014/main" id="{B4D8C37C-6107-43B4-8DB3-3CDDAE705BA9}"/>
            </a:ext>
          </a:extLst>
        </xdr:cNvPr>
        <xdr:cNvSpPr txBox="1"/>
      </xdr:nvSpPr>
      <xdr:spPr>
        <a:xfrm>
          <a:off x="15985051" y="867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5" name="【学校施設】&#10;一人当たり面積グラフ枠">
          <a:extLst>
            <a:ext uri="{FF2B5EF4-FFF2-40B4-BE49-F238E27FC236}">
              <a16:creationId xmlns:a16="http://schemas.microsoft.com/office/drawing/2014/main" id="{5B55BDEE-38BD-4618-9AA5-19A5013EF0B7}"/>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6" name="直線コネクタ 595">
          <a:extLst>
            <a:ext uri="{FF2B5EF4-FFF2-40B4-BE49-F238E27FC236}">
              <a16:creationId xmlns:a16="http://schemas.microsoft.com/office/drawing/2014/main" id="{4D8144AB-DD8B-4674-86ED-99C5CFB705F8}"/>
            </a:ext>
          </a:extLst>
        </xdr:cNvPr>
        <xdr:cNvCxnSpPr/>
      </xdr:nvCxnSpPr>
      <xdr:spPr>
        <a:xfrm flipV="1">
          <a:off x="19951064" y="9207944"/>
          <a:ext cx="0" cy="1298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7" name="【学校施設】&#10;一人当たり面積最小値テキスト">
          <a:extLst>
            <a:ext uri="{FF2B5EF4-FFF2-40B4-BE49-F238E27FC236}">
              <a16:creationId xmlns:a16="http://schemas.microsoft.com/office/drawing/2014/main" id="{221E53CB-5096-40B4-8518-BC3245CC2690}"/>
            </a:ext>
          </a:extLst>
        </xdr:cNvPr>
        <xdr:cNvSpPr txBox="1"/>
      </xdr:nvSpPr>
      <xdr:spPr>
        <a:xfrm>
          <a:off x="19989800" y="10510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598" name="直線コネクタ 597">
          <a:extLst>
            <a:ext uri="{FF2B5EF4-FFF2-40B4-BE49-F238E27FC236}">
              <a16:creationId xmlns:a16="http://schemas.microsoft.com/office/drawing/2014/main" id="{EAC88A3D-E0BA-483C-BB34-B80D6B8F8FF0}"/>
            </a:ext>
          </a:extLst>
        </xdr:cNvPr>
        <xdr:cNvCxnSpPr/>
      </xdr:nvCxnSpPr>
      <xdr:spPr>
        <a:xfrm>
          <a:off x="19881850" y="105062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599" name="【学校施設】&#10;一人当たり面積最大値テキスト">
          <a:extLst>
            <a:ext uri="{FF2B5EF4-FFF2-40B4-BE49-F238E27FC236}">
              <a16:creationId xmlns:a16="http://schemas.microsoft.com/office/drawing/2014/main" id="{1A2277F1-CBEB-47F6-9AE5-E33443EC75A7}"/>
            </a:ext>
          </a:extLst>
        </xdr:cNvPr>
        <xdr:cNvSpPr txBox="1"/>
      </xdr:nvSpPr>
      <xdr:spPr>
        <a:xfrm>
          <a:off x="19989800" y="898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0" name="直線コネクタ 599">
          <a:extLst>
            <a:ext uri="{FF2B5EF4-FFF2-40B4-BE49-F238E27FC236}">
              <a16:creationId xmlns:a16="http://schemas.microsoft.com/office/drawing/2014/main" id="{B2361F08-16A2-4B0A-BE3A-8C621C616275}"/>
            </a:ext>
          </a:extLst>
        </xdr:cNvPr>
        <xdr:cNvCxnSpPr/>
      </xdr:nvCxnSpPr>
      <xdr:spPr>
        <a:xfrm>
          <a:off x="19881850" y="92079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1" name="【学校施設】&#10;一人当たり面積平均値テキスト">
          <a:extLst>
            <a:ext uri="{FF2B5EF4-FFF2-40B4-BE49-F238E27FC236}">
              <a16:creationId xmlns:a16="http://schemas.microsoft.com/office/drawing/2014/main" id="{452CFD99-F2C4-49BA-90A9-6C8A5175F27A}"/>
            </a:ext>
          </a:extLst>
        </xdr:cNvPr>
        <xdr:cNvSpPr txBox="1"/>
      </xdr:nvSpPr>
      <xdr:spPr>
        <a:xfrm>
          <a:off x="19989800" y="9939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2" name="フローチャート: 判断 601">
          <a:extLst>
            <a:ext uri="{FF2B5EF4-FFF2-40B4-BE49-F238E27FC236}">
              <a16:creationId xmlns:a16="http://schemas.microsoft.com/office/drawing/2014/main" id="{C4EC3C8B-75AA-4A84-B85E-60780EAE5ACB}"/>
            </a:ext>
          </a:extLst>
        </xdr:cNvPr>
        <xdr:cNvSpPr/>
      </xdr:nvSpPr>
      <xdr:spPr>
        <a:xfrm>
          <a:off x="19900900" y="1008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3" name="フローチャート: 判断 602">
          <a:extLst>
            <a:ext uri="{FF2B5EF4-FFF2-40B4-BE49-F238E27FC236}">
              <a16:creationId xmlns:a16="http://schemas.microsoft.com/office/drawing/2014/main" id="{A5E891E5-52D8-48D3-8598-D8CC1AA7328A}"/>
            </a:ext>
          </a:extLst>
        </xdr:cNvPr>
        <xdr:cNvSpPr/>
      </xdr:nvSpPr>
      <xdr:spPr>
        <a:xfrm>
          <a:off x="19157950" y="100944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4" name="フローチャート: 判断 603">
          <a:extLst>
            <a:ext uri="{FF2B5EF4-FFF2-40B4-BE49-F238E27FC236}">
              <a16:creationId xmlns:a16="http://schemas.microsoft.com/office/drawing/2014/main" id="{63A04160-DDBD-426E-AFD4-2774ACA527CB}"/>
            </a:ext>
          </a:extLst>
        </xdr:cNvPr>
        <xdr:cNvSpPr/>
      </xdr:nvSpPr>
      <xdr:spPr>
        <a:xfrm>
          <a:off x="18345150" y="1009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5" name="フローチャート: 判断 604">
          <a:extLst>
            <a:ext uri="{FF2B5EF4-FFF2-40B4-BE49-F238E27FC236}">
              <a16:creationId xmlns:a16="http://schemas.microsoft.com/office/drawing/2014/main" id="{DE82A0D4-395A-4191-AEC2-3C8E46BCD52C}"/>
            </a:ext>
          </a:extLst>
        </xdr:cNvPr>
        <xdr:cNvSpPr/>
      </xdr:nvSpPr>
      <xdr:spPr>
        <a:xfrm>
          <a:off x="17551400" y="10099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92646</xdr:rowOff>
    </xdr:from>
    <xdr:to>
      <xdr:col>98</xdr:col>
      <xdr:colOff>38100</xdr:colOff>
      <xdr:row>62</xdr:row>
      <xdr:rowOff>22796</xdr:rowOff>
    </xdr:to>
    <xdr:sp macro="" textlink="">
      <xdr:nvSpPr>
        <xdr:cNvPr id="606" name="フローチャート: 判断 605">
          <a:extLst>
            <a:ext uri="{FF2B5EF4-FFF2-40B4-BE49-F238E27FC236}">
              <a16:creationId xmlns:a16="http://schemas.microsoft.com/office/drawing/2014/main" id="{19B8DF8C-3AF2-4828-AABD-D0C2147BCC73}"/>
            </a:ext>
          </a:extLst>
        </xdr:cNvPr>
        <xdr:cNvSpPr/>
      </xdr:nvSpPr>
      <xdr:spPr>
        <a:xfrm>
          <a:off x="16757650" y="101637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4C76807-47C4-49DF-80A8-A0490D6B42E6}"/>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510AC019-B144-491A-824D-ED4596440CEC}"/>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ADF6FB54-FC39-43D2-BF15-84B703062AE1}"/>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1DE1BE33-79CE-44B6-AFB7-AF14F08F960F}"/>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C3619C19-58C1-4B66-9E13-8DABA0F854CD}"/>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16256</xdr:rowOff>
    </xdr:from>
    <xdr:to>
      <xdr:col>116</xdr:col>
      <xdr:colOff>114300</xdr:colOff>
      <xdr:row>61</xdr:row>
      <xdr:rowOff>117856</xdr:rowOff>
    </xdr:to>
    <xdr:sp macro="" textlink="">
      <xdr:nvSpPr>
        <xdr:cNvPr id="612" name="楕円 611">
          <a:extLst>
            <a:ext uri="{FF2B5EF4-FFF2-40B4-BE49-F238E27FC236}">
              <a16:creationId xmlns:a16="http://schemas.microsoft.com/office/drawing/2014/main" id="{71D903A8-F79D-4DF4-BF63-1009B520E924}"/>
            </a:ext>
          </a:extLst>
        </xdr:cNvPr>
        <xdr:cNvSpPr/>
      </xdr:nvSpPr>
      <xdr:spPr>
        <a:xfrm>
          <a:off x="19900900" y="1008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166133</xdr:rowOff>
    </xdr:from>
    <xdr:ext cx="469744" cy="259045"/>
    <xdr:sp macro="" textlink="">
      <xdr:nvSpPr>
        <xdr:cNvPr id="613" name="【学校施設】&#10;一人当たり面積該当値テキスト">
          <a:extLst>
            <a:ext uri="{FF2B5EF4-FFF2-40B4-BE49-F238E27FC236}">
              <a16:creationId xmlns:a16="http://schemas.microsoft.com/office/drawing/2014/main" id="{7451266E-B1C3-4207-B88F-D82DEBBF265D}"/>
            </a:ext>
          </a:extLst>
        </xdr:cNvPr>
        <xdr:cNvSpPr txBox="1"/>
      </xdr:nvSpPr>
      <xdr:spPr>
        <a:xfrm>
          <a:off x="19989800" y="1007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77978</xdr:rowOff>
    </xdr:from>
    <xdr:to>
      <xdr:col>112</xdr:col>
      <xdr:colOff>38100</xdr:colOff>
      <xdr:row>62</xdr:row>
      <xdr:rowOff>8128</xdr:rowOff>
    </xdr:to>
    <xdr:sp macro="" textlink="">
      <xdr:nvSpPr>
        <xdr:cNvPr id="614" name="楕円 613">
          <a:extLst>
            <a:ext uri="{FF2B5EF4-FFF2-40B4-BE49-F238E27FC236}">
              <a16:creationId xmlns:a16="http://schemas.microsoft.com/office/drawing/2014/main" id="{C32016C8-4DCA-4D59-8379-0235C9D65E39}"/>
            </a:ext>
          </a:extLst>
        </xdr:cNvPr>
        <xdr:cNvSpPr/>
      </xdr:nvSpPr>
      <xdr:spPr>
        <a:xfrm>
          <a:off x="19157950" y="101490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67056</xdr:rowOff>
    </xdr:from>
    <xdr:to>
      <xdr:col>116</xdr:col>
      <xdr:colOff>63500</xdr:colOff>
      <xdr:row>61</xdr:row>
      <xdr:rowOff>128778</xdr:rowOff>
    </xdr:to>
    <xdr:cxnSp macro="">
      <xdr:nvCxnSpPr>
        <xdr:cNvPr id="615" name="直線コネクタ 614">
          <a:extLst>
            <a:ext uri="{FF2B5EF4-FFF2-40B4-BE49-F238E27FC236}">
              <a16:creationId xmlns:a16="http://schemas.microsoft.com/office/drawing/2014/main" id="{19BB2DFE-3D05-49CF-BE93-6A8DDEDB6186}"/>
            </a:ext>
          </a:extLst>
        </xdr:cNvPr>
        <xdr:cNvCxnSpPr/>
      </xdr:nvCxnSpPr>
      <xdr:spPr>
        <a:xfrm flipV="1">
          <a:off x="19202400" y="10138156"/>
          <a:ext cx="7493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80455</xdr:rowOff>
    </xdr:from>
    <xdr:to>
      <xdr:col>107</xdr:col>
      <xdr:colOff>101600</xdr:colOff>
      <xdr:row>62</xdr:row>
      <xdr:rowOff>10605</xdr:rowOff>
    </xdr:to>
    <xdr:sp macro="" textlink="">
      <xdr:nvSpPr>
        <xdr:cNvPr id="616" name="楕円 615">
          <a:extLst>
            <a:ext uri="{FF2B5EF4-FFF2-40B4-BE49-F238E27FC236}">
              <a16:creationId xmlns:a16="http://schemas.microsoft.com/office/drawing/2014/main" id="{68D4D804-B6D9-47DF-9D8A-4FAD41C19D5A}"/>
            </a:ext>
          </a:extLst>
        </xdr:cNvPr>
        <xdr:cNvSpPr/>
      </xdr:nvSpPr>
      <xdr:spPr>
        <a:xfrm>
          <a:off x="18345150" y="101515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128778</xdr:rowOff>
    </xdr:from>
    <xdr:to>
      <xdr:col>111</xdr:col>
      <xdr:colOff>177800</xdr:colOff>
      <xdr:row>61</xdr:row>
      <xdr:rowOff>131255</xdr:rowOff>
    </xdr:to>
    <xdr:cxnSp macro="">
      <xdr:nvCxnSpPr>
        <xdr:cNvPr id="617" name="直線コネクタ 616">
          <a:extLst>
            <a:ext uri="{FF2B5EF4-FFF2-40B4-BE49-F238E27FC236}">
              <a16:creationId xmlns:a16="http://schemas.microsoft.com/office/drawing/2014/main" id="{6C314EA8-C421-48B6-90EE-166184AA0F42}"/>
            </a:ext>
          </a:extLst>
        </xdr:cNvPr>
        <xdr:cNvCxnSpPr/>
      </xdr:nvCxnSpPr>
      <xdr:spPr>
        <a:xfrm flipV="1">
          <a:off x="18395950" y="10199878"/>
          <a:ext cx="80645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80645</xdr:rowOff>
    </xdr:from>
    <xdr:to>
      <xdr:col>102</xdr:col>
      <xdr:colOff>165100</xdr:colOff>
      <xdr:row>62</xdr:row>
      <xdr:rowOff>10795</xdr:rowOff>
    </xdr:to>
    <xdr:sp macro="" textlink="">
      <xdr:nvSpPr>
        <xdr:cNvPr id="618" name="楕円 617">
          <a:extLst>
            <a:ext uri="{FF2B5EF4-FFF2-40B4-BE49-F238E27FC236}">
              <a16:creationId xmlns:a16="http://schemas.microsoft.com/office/drawing/2014/main" id="{0BA50E89-99A3-4BE1-8B5D-E651BE5AC24F}"/>
            </a:ext>
          </a:extLst>
        </xdr:cNvPr>
        <xdr:cNvSpPr/>
      </xdr:nvSpPr>
      <xdr:spPr>
        <a:xfrm>
          <a:off x="17551400" y="10151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131255</xdr:rowOff>
    </xdr:from>
    <xdr:to>
      <xdr:col>107</xdr:col>
      <xdr:colOff>50800</xdr:colOff>
      <xdr:row>61</xdr:row>
      <xdr:rowOff>131445</xdr:rowOff>
    </xdr:to>
    <xdr:cxnSp macro="">
      <xdr:nvCxnSpPr>
        <xdr:cNvPr id="619" name="直線コネクタ 618">
          <a:extLst>
            <a:ext uri="{FF2B5EF4-FFF2-40B4-BE49-F238E27FC236}">
              <a16:creationId xmlns:a16="http://schemas.microsoft.com/office/drawing/2014/main" id="{0F1756EE-F028-44CC-93D2-52C2136DC70B}"/>
            </a:ext>
          </a:extLst>
        </xdr:cNvPr>
        <xdr:cNvCxnSpPr/>
      </xdr:nvCxnSpPr>
      <xdr:spPr>
        <a:xfrm flipV="1">
          <a:off x="17602200" y="10202355"/>
          <a:ext cx="79375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85407</xdr:rowOff>
    </xdr:from>
    <xdr:to>
      <xdr:col>98</xdr:col>
      <xdr:colOff>38100</xdr:colOff>
      <xdr:row>62</xdr:row>
      <xdr:rowOff>15557</xdr:rowOff>
    </xdr:to>
    <xdr:sp macro="" textlink="">
      <xdr:nvSpPr>
        <xdr:cNvPr id="620" name="楕円 619">
          <a:extLst>
            <a:ext uri="{FF2B5EF4-FFF2-40B4-BE49-F238E27FC236}">
              <a16:creationId xmlns:a16="http://schemas.microsoft.com/office/drawing/2014/main" id="{0C39A6B9-8C32-4E2F-B3B7-6182F9120B31}"/>
            </a:ext>
          </a:extLst>
        </xdr:cNvPr>
        <xdr:cNvSpPr/>
      </xdr:nvSpPr>
      <xdr:spPr>
        <a:xfrm>
          <a:off x="16757650" y="101565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131445</xdr:rowOff>
    </xdr:from>
    <xdr:to>
      <xdr:col>102</xdr:col>
      <xdr:colOff>114300</xdr:colOff>
      <xdr:row>61</xdr:row>
      <xdr:rowOff>136207</xdr:rowOff>
    </xdr:to>
    <xdr:cxnSp macro="">
      <xdr:nvCxnSpPr>
        <xdr:cNvPr id="621" name="直線コネクタ 620">
          <a:extLst>
            <a:ext uri="{FF2B5EF4-FFF2-40B4-BE49-F238E27FC236}">
              <a16:creationId xmlns:a16="http://schemas.microsoft.com/office/drawing/2014/main" id="{039A03AC-2201-4EA7-90AF-3E00557B4745}"/>
            </a:ext>
          </a:extLst>
        </xdr:cNvPr>
        <xdr:cNvCxnSpPr/>
      </xdr:nvCxnSpPr>
      <xdr:spPr>
        <a:xfrm flipV="1">
          <a:off x="16802100" y="10202545"/>
          <a:ext cx="8001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2" name="n_1aveValue【学校施設】&#10;一人当たり面積">
          <a:extLst>
            <a:ext uri="{FF2B5EF4-FFF2-40B4-BE49-F238E27FC236}">
              <a16:creationId xmlns:a16="http://schemas.microsoft.com/office/drawing/2014/main" id="{ED45804A-750A-4C66-B243-FC64FB202C48}"/>
            </a:ext>
          </a:extLst>
        </xdr:cNvPr>
        <xdr:cNvSpPr txBox="1"/>
      </xdr:nvSpPr>
      <xdr:spPr>
        <a:xfrm>
          <a:off x="18980227" y="988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3" name="n_2aveValue【学校施設】&#10;一人当たり面積">
          <a:extLst>
            <a:ext uri="{FF2B5EF4-FFF2-40B4-BE49-F238E27FC236}">
              <a16:creationId xmlns:a16="http://schemas.microsoft.com/office/drawing/2014/main" id="{5F91B78D-9BF8-4FDE-B85E-0B52E8B77BCA}"/>
            </a:ext>
          </a:extLst>
        </xdr:cNvPr>
        <xdr:cNvSpPr txBox="1"/>
      </xdr:nvSpPr>
      <xdr:spPr>
        <a:xfrm>
          <a:off x="18180127" y="987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4" name="n_3aveValue【学校施設】&#10;一人当たり面積">
          <a:extLst>
            <a:ext uri="{FF2B5EF4-FFF2-40B4-BE49-F238E27FC236}">
              <a16:creationId xmlns:a16="http://schemas.microsoft.com/office/drawing/2014/main" id="{D90CB11C-75D9-42F2-A493-8559036C64C1}"/>
            </a:ext>
          </a:extLst>
        </xdr:cNvPr>
        <xdr:cNvSpPr txBox="1"/>
      </xdr:nvSpPr>
      <xdr:spPr>
        <a:xfrm>
          <a:off x="17386377" y="9887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13923</xdr:rowOff>
    </xdr:from>
    <xdr:ext cx="469744" cy="259045"/>
    <xdr:sp macro="" textlink="">
      <xdr:nvSpPr>
        <xdr:cNvPr id="625" name="n_4aveValue【学校施設】&#10;一人当たり面積">
          <a:extLst>
            <a:ext uri="{FF2B5EF4-FFF2-40B4-BE49-F238E27FC236}">
              <a16:creationId xmlns:a16="http://schemas.microsoft.com/office/drawing/2014/main" id="{CFE077BD-6C51-4771-AA65-D6A8D26C6F0E}"/>
            </a:ext>
          </a:extLst>
        </xdr:cNvPr>
        <xdr:cNvSpPr txBox="1"/>
      </xdr:nvSpPr>
      <xdr:spPr>
        <a:xfrm>
          <a:off x="16592627" y="1025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170705</xdr:rowOff>
    </xdr:from>
    <xdr:ext cx="469744" cy="259045"/>
    <xdr:sp macro="" textlink="">
      <xdr:nvSpPr>
        <xdr:cNvPr id="626" name="n_1mainValue【学校施設】&#10;一人当たり面積">
          <a:extLst>
            <a:ext uri="{FF2B5EF4-FFF2-40B4-BE49-F238E27FC236}">
              <a16:creationId xmlns:a16="http://schemas.microsoft.com/office/drawing/2014/main" id="{068D6EF9-DA66-4EC4-A4DC-17148D5CD290}"/>
            </a:ext>
          </a:extLst>
        </xdr:cNvPr>
        <xdr:cNvSpPr txBox="1"/>
      </xdr:nvSpPr>
      <xdr:spPr>
        <a:xfrm>
          <a:off x="18980227" y="1023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1732</xdr:rowOff>
    </xdr:from>
    <xdr:ext cx="469744" cy="259045"/>
    <xdr:sp macro="" textlink="">
      <xdr:nvSpPr>
        <xdr:cNvPr id="627" name="n_2mainValue【学校施設】&#10;一人当たり面積">
          <a:extLst>
            <a:ext uri="{FF2B5EF4-FFF2-40B4-BE49-F238E27FC236}">
              <a16:creationId xmlns:a16="http://schemas.microsoft.com/office/drawing/2014/main" id="{6A6A9DBE-068D-432A-BC32-C015F68C0488}"/>
            </a:ext>
          </a:extLst>
        </xdr:cNvPr>
        <xdr:cNvSpPr txBox="1"/>
      </xdr:nvSpPr>
      <xdr:spPr>
        <a:xfrm>
          <a:off x="18180127" y="10237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1922</xdr:rowOff>
    </xdr:from>
    <xdr:ext cx="469744" cy="259045"/>
    <xdr:sp macro="" textlink="">
      <xdr:nvSpPr>
        <xdr:cNvPr id="628" name="n_3mainValue【学校施設】&#10;一人当たり面積">
          <a:extLst>
            <a:ext uri="{FF2B5EF4-FFF2-40B4-BE49-F238E27FC236}">
              <a16:creationId xmlns:a16="http://schemas.microsoft.com/office/drawing/2014/main" id="{B8A0E54F-BFFB-4B28-B075-3E3DF1B6A84D}"/>
            </a:ext>
          </a:extLst>
        </xdr:cNvPr>
        <xdr:cNvSpPr txBox="1"/>
      </xdr:nvSpPr>
      <xdr:spPr>
        <a:xfrm>
          <a:off x="17386377" y="1023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32084</xdr:rowOff>
    </xdr:from>
    <xdr:ext cx="469744" cy="259045"/>
    <xdr:sp macro="" textlink="">
      <xdr:nvSpPr>
        <xdr:cNvPr id="629" name="n_4mainValue【学校施設】&#10;一人当たり面積">
          <a:extLst>
            <a:ext uri="{FF2B5EF4-FFF2-40B4-BE49-F238E27FC236}">
              <a16:creationId xmlns:a16="http://schemas.microsoft.com/office/drawing/2014/main" id="{ECECAC4C-ED99-4F28-8421-B3657D245915}"/>
            </a:ext>
          </a:extLst>
        </xdr:cNvPr>
        <xdr:cNvSpPr txBox="1"/>
      </xdr:nvSpPr>
      <xdr:spPr>
        <a:xfrm>
          <a:off x="16592627" y="9938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0" name="正方形/長方形 629">
          <a:extLst>
            <a:ext uri="{FF2B5EF4-FFF2-40B4-BE49-F238E27FC236}">
              <a16:creationId xmlns:a16="http://schemas.microsoft.com/office/drawing/2014/main" id="{6589DCFC-BEBE-4BE1-90E3-E52D181AB80C}"/>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1" name="正方形/長方形 630">
          <a:extLst>
            <a:ext uri="{FF2B5EF4-FFF2-40B4-BE49-F238E27FC236}">
              <a16:creationId xmlns:a16="http://schemas.microsoft.com/office/drawing/2014/main" id="{CA2BE99F-AF49-41DE-B717-DC22226BFC65}"/>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2" name="正方形/長方形 631">
          <a:extLst>
            <a:ext uri="{FF2B5EF4-FFF2-40B4-BE49-F238E27FC236}">
              <a16:creationId xmlns:a16="http://schemas.microsoft.com/office/drawing/2014/main" id="{D9C6354C-0618-450F-81BD-0E57C294908D}"/>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3" name="正方形/長方形 632">
          <a:extLst>
            <a:ext uri="{FF2B5EF4-FFF2-40B4-BE49-F238E27FC236}">
              <a16:creationId xmlns:a16="http://schemas.microsoft.com/office/drawing/2014/main" id="{2ECEDA80-5A1D-4217-B7BB-166852311D6A}"/>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4" name="正方形/長方形 633">
          <a:extLst>
            <a:ext uri="{FF2B5EF4-FFF2-40B4-BE49-F238E27FC236}">
              <a16:creationId xmlns:a16="http://schemas.microsoft.com/office/drawing/2014/main" id="{75AA0190-4F68-4286-9281-9BC77CC85B27}"/>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5" name="正方形/長方形 634">
          <a:extLst>
            <a:ext uri="{FF2B5EF4-FFF2-40B4-BE49-F238E27FC236}">
              <a16:creationId xmlns:a16="http://schemas.microsoft.com/office/drawing/2014/main" id="{88D3236C-9B1A-4188-8CDF-BE78755C0A55}"/>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6" name="正方形/長方形 635">
          <a:extLst>
            <a:ext uri="{FF2B5EF4-FFF2-40B4-BE49-F238E27FC236}">
              <a16:creationId xmlns:a16="http://schemas.microsoft.com/office/drawing/2014/main" id="{54E3FA88-35CB-4320-8ED5-96404E35C9CE}"/>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7" name="正方形/長方形 636">
          <a:extLst>
            <a:ext uri="{FF2B5EF4-FFF2-40B4-BE49-F238E27FC236}">
              <a16:creationId xmlns:a16="http://schemas.microsoft.com/office/drawing/2014/main" id="{543E0266-1EDE-4D8D-84F4-78F7D4DE8129}"/>
            </a:ext>
          </a:extLst>
        </xdr:cNvPr>
        <xdr:cNvSpPr/>
      </xdr:nvSpPr>
      <xdr:spPr>
        <a:xfrm>
          <a:off x="11207750" y="124777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8" name="正方形/長方形 637">
          <a:extLst>
            <a:ext uri="{FF2B5EF4-FFF2-40B4-BE49-F238E27FC236}">
              <a16:creationId xmlns:a16="http://schemas.microsoft.com/office/drawing/2014/main" id="{38EF3459-5C76-4EC3-BF3E-E427CA033CD5}"/>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9" name="正方形/長方形 638">
          <a:extLst>
            <a:ext uri="{FF2B5EF4-FFF2-40B4-BE49-F238E27FC236}">
              <a16:creationId xmlns:a16="http://schemas.microsoft.com/office/drawing/2014/main" id="{EF29D14E-4473-481F-B059-589AC766E873}"/>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0" name="正方形/長方形 639">
          <a:extLst>
            <a:ext uri="{FF2B5EF4-FFF2-40B4-BE49-F238E27FC236}">
              <a16:creationId xmlns:a16="http://schemas.microsoft.com/office/drawing/2014/main" id="{DFA3BA32-959A-422A-835E-AF09A74F327B}"/>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1" name="正方形/長方形 640">
          <a:extLst>
            <a:ext uri="{FF2B5EF4-FFF2-40B4-BE49-F238E27FC236}">
              <a16:creationId xmlns:a16="http://schemas.microsoft.com/office/drawing/2014/main" id="{AC30096C-D4BA-4717-8A8F-0868CA4E056D}"/>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2" name="正方形/長方形 641">
          <a:extLst>
            <a:ext uri="{FF2B5EF4-FFF2-40B4-BE49-F238E27FC236}">
              <a16:creationId xmlns:a16="http://schemas.microsoft.com/office/drawing/2014/main" id="{A1977ED1-5FD5-4727-882E-AFA5F33798BE}"/>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3" name="正方形/長方形 642">
          <a:extLst>
            <a:ext uri="{FF2B5EF4-FFF2-40B4-BE49-F238E27FC236}">
              <a16:creationId xmlns:a16="http://schemas.microsoft.com/office/drawing/2014/main" id="{7A4BC3CF-C1E0-4F76-90C2-35F92945B358}"/>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4" name="正方形/長方形 643">
          <a:extLst>
            <a:ext uri="{FF2B5EF4-FFF2-40B4-BE49-F238E27FC236}">
              <a16:creationId xmlns:a16="http://schemas.microsoft.com/office/drawing/2014/main" id="{74B72B77-6E80-4D28-B587-E8E55AD54CE2}"/>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5" name="正方形/長方形 644">
          <a:extLst>
            <a:ext uri="{FF2B5EF4-FFF2-40B4-BE49-F238E27FC236}">
              <a16:creationId xmlns:a16="http://schemas.microsoft.com/office/drawing/2014/main" id="{BA370364-660B-4EA9-A011-44591203497A}"/>
            </a:ext>
          </a:extLst>
        </xdr:cNvPr>
        <xdr:cNvSpPr/>
      </xdr:nvSpPr>
      <xdr:spPr>
        <a:xfrm>
          <a:off x="16459200" y="124777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6" name="正方形/長方形 645">
          <a:extLst>
            <a:ext uri="{FF2B5EF4-FFF2-40B4-BE49-F238E27FC236}">
              <a16:creationId xmlns:a16="http://schemas.microsoft.com/office/drawing/2014/main" id="{05E335A5-7F7D-4778-B8A5-1FD3594AD5BC}"/>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7" name="正方形/長方形 646">
          <a:extLst>
            <a:ext uri="{FF2B5EF4-FFF2-40B4-BE49-F238E27FC236}">
              <a16:creationId xmlns:a16="http://schemas.microsoft.com/office/drawing/2014/main" id="{263D64C3-9D3B-4925-AF64-A33EF888B5B9}"/>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8" name="正方形/長方形 647">
          <a:extLst>
            <a:ext uri="{FF2B5EF4-FFF2-40B4-BE49-F238E27FC236}">
              <a16:creationId xmlns:a16="http://schemas.microsoft.com/office/drawing/2014/main" id="{BCF96080-526A-4DF4-90E9-7606E6B7D0F6}"/>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9" name="正方形/長方形 648">
          <a:extLst>
            <a:ext uri="{FF2B5EF4-FFF2-40B4-BE49-F238E27FC236}">
              <a16:creationId xmlns:a16="http://schemas.microsoft.com/office/drawing/2014/main" id="{EEDA6293-8C3D-4E08-8F11-165608A41C1E}"/>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0" name="正方形/長方形 649">
          <a:extLst>
            <a:ext uri="{FF2B5EF4-FFF2-40B4-BE49-F238E27FC236}">
              <a16:creationId xmlns:a16="http://schemas.microsoft.com/office/drawing/2014/main" id="{21379D1C-0930-498E-8477-F6487C8333E6}"/>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1" name="正方形/長方形 650">
          <a:extLst>
            <a:ext uri="{FF2B5EF4-FFF2-40B4-BE49-F238E27FC236}">
              <a16:creationId xmlns:a16="http://schemas.microsoft.com/office/drawing/2014/main" id="{D3C61EC3-0E2C-4625-ACBA-9F0F3DA35C01}"/>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2" name="正方形/長方形 651">
          <a:extLst>
            <a:ext uri="{FF2B5EF4-FFF2-40B4-BE49-F238E27FC236}">
              <a16:creationId xmlns:a16="http://schemas.microsoft.com/office/drawing/2014/main" id="{CF34649E-7611-49A4-9814-A718E9D9A065}"/>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3" name="正方形/長方形 652">
          <a:extLst>
            <a:ext uri="{FF2B5EF4-FFF2-40B4-BE49-F238E27FC236}">
              <a16:creationId xmlns:a16="http://schemas.microsoft.com/office/drawing/2014/main" id="{2708A0C2-2E9A-414D-9BC1-CAA1905852BE}"/>
            </a:ext>
          </a:extLst>
        </xdr:cNvPr>
        <xdr:cNvSpPr/>
      </xdr:nvSpPr>
      <xdr:spPr>
        <a:xfrm>
          <a:off x="1120775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4" name="正方形/長方形 653">
          <a:extLst>
            <a:ext uri="{FF2B5EF4-FFF2-40B4-BE49-F238E27FC236}">
              <a16:creationId xmlns:a16="http://schemas.microsoft.com/office/drawing/2014/main" id="{4E936681-A655-4457-BE4E-4DB00D348C72}"/>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5" name="正方形/長方形 654">
          <a:extLst>
            <a:ext uri="{FF2B5EF4-FFF2-40B4-BE49-F238E27FC236}">
              <a16:creationId xmlns:a16="http://schemas.microsoft.com/office/drawing/2014/main" id="{FDC5D7AF-3E85-4D07-8E53-2B1F2A032AD5}"/>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6" name="正方形/長方形 655">
          <a:extLst>
            <a:ext uri="{FF2B5EF4-FFF2-40B4-BE49-F238E27FC236}">
              <a16:creationId xmlns:a16="http://schemas.microsoft.com/office/drawing/2014/main" id="{8E2AE3F4-616A-42E8-BF7A-14D890005817}"/>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7" name="正方形/長方形 656">
          <a:extLst>
            <a:ext uri="{FF2B5EF4-FFF2-40B4-BE49-F238E27FC236}">
              <a16:creationId xmlns:a16="http://schemas.microsoft.com/office/drawing/2014/main" id="{664123DF-93D9-4229-847C-C6CCFC3C6BBE}"/>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8" name="正方形/長方形 657">
          <a:extLst>
            <a:ext uri="{FF2B5EF4-FFF2-40B4-BE49-F238E27FC236}">
              <a16:creationId xmlns:a16="http://schemas.microsoft.com/office/drawing/2014/main" id="{5F30E728-E153-47E3-BD41-8D9A02725B12}"/>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9" name="正方形/長方形 658">
          <a:extLst>
            <a:ext uri="{FF2B5EF4-FFF2-40B4-BE49-F238E27FC236}">
              <a16:creationId xmlns:a16="http://schemas.microsoft.com/office/drawing/2014/main" id="{4B2BD8D5-3DD1-4104-9F45-D6A1D10BCFDB}"/>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0" name="正方形/長方形 659">
          <a:extLst>
            <a:ext uri="{FF2B5EF4-FFF2-40B4-BE49-F238E27FC236}">
              <a16:creationId xmlns:a16="http://schemas.microsoft.com/office/drawing/2014/main" id="{8ED15088-E38A-4093-97FC-F061BBF80952}"/>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1" name="正方形/長方形 660">
          <a:extLst>
            <a:ext uri="{FF2B5EF4-FFF2-40B4-BE49-F238E27FC236}">
              <a16:creationId xmlns:a16="http://schemas.microsoft.com/office/drawing/2014/main" id="{FD989619-1EE0-46A3-9137-44A80209E441}"/>
            </a:ext>
          </a:extLst>
        </xdr:cNvPr>
        <xdr:cNvSpPr/>
      </xdr:nvSpPr>
      <xdr:spPr>
        <a:xfrm>
          <a:off x="164592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62" name="正方形/長方形 661">
          <a:extLst>
            <a:ext uri="{FF2B5EF4-FFF2-40B4-BE49-F238E27FC236}">
              <a16:creationId xmlns:a16="http://schemas.microsoft.com/office/drawing/2014/main" id="{AD2051FA-F1DC-4E3B-9D44-CAA85C1465D4}"/>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3" name="正方形/長方形 662">
          <a:extLst>
            <a:ext uri="{FF2B5EF4-FFF2-40B4-BE49-F238E27FC236}">
              <a16:creationId xmlns:a16="http://schemas.microsoft.com/office/drawing/2014/main" id="{CD43841C-C278-47C8-8E97-4D19EB424727}"/>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4" name="テキスト ボックス 663">
          <a:extLst>
            <a:ext uri="{FF2B5EF4-FFF2-40B4-BE49-F238E27FC236}">
              <a16:creationId xmlns:a16="http://schemas.microsoft.com/office/drawing/2014/main" id="{8E40D135-763D-4C7D-A207-A1CCA4DC9F7A}"/>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「道路」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の減価償却率は、概ね平均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値であるが、「橋りょう・トンネル」は、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施設の老朽化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の進行により平均より高い数値となっていることから、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長寿命化対策を計画的に行う必要がある。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は、最も新しいものが築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年、最も古いもので築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年であるため高い値が出ており、施設の解体等を含めた検討が必要である。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「認定こども園・幼稚園・保育所」及び「</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こども園建設工事及び</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中学校建替工事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実施</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に伴い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、数値が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大きく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改善され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D12D73E-4D66-446A-9FA4-92CEDB3BDF63}"/>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E1933CA-B9A4-43D0-87AB-A57276DBEE90}"/>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6EB89BA-B047-406A-9DAA-54173B395E71}"/>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7C81E9D-FB4E-4CED-808F-47F7749E83D5}"/>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岡山県奈義町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5B7D4EA-DD1A-42C0-AC70-C3CF384B0CCA}"/>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4E9F511-1FF2-4432-BBF3-1A8289EC5E06}"/>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68A0833-45F1-4B79-A35D-A1AA05DED39A}"/>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2B439DF-54EB-4D49-BE2E-58356EF71D78}"/>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EC0F707-48D7-4E0F-BC5A-E1A3E94D3FD6}"/>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C9BF667-6F95-49AF-967B-A738B1C39262}"/>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5,515
5,437
69.52
6,954,941
6,308,957
641,684
3,052,831
5,536,747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D73AE1B-0640-4CD3-A28D-EC1B3B24B3E2}"/>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BC99D50-89A1-47ED-BF75-CB219D006544}"/>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4A2006A-42AC-46FE-A28C-8210179F8DBB}"/>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39010E7-BA4E-4718-8480-74FA6732EE3E}"/>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FB0B436-037A-40B3-8747-926863BF4B5E}"/>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892C013-8384-40DA-B8EE-438239190DF4}"/>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6FC402F-AD4A-497C-898B-14A6E22FDC52}"/>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77B8E48-CBC2-441C-BEB6-D06A818F9BC4}"/>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93F64BD-0DAC-4DA0-BE84-3C79A9583DD7}"/>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1054E1E-212A-4C2F-B3B2-014C36D5C9EE}"/>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EFDE727-65FD-4766-ABE6-87591A45EE2B}"/>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17A56E9-05BD-46B2-8CFF-EC218D49FD6A}"/>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5A6930A-D3E1-4961-BC34-854E6B3E2FE8}"/>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18C38B8-732A-492F-B00F-4D404B35095E}"/>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44143B6-383E-4F08-B73B-6CA5181EBB4A}"/>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5449C62-944B-4189-82B0-B85F2F8AA653}"/>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8543289-D603-40B3-BD6D-A7BD41FBB5F7}"/>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140EA1D-22B0-4B61-89D9-9BBD66E6D86F}"/>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059C4D7-C7B3-4FA8-A769-2D2CD0CD6E7A}"/>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CFBBDBB-2578-4BE2-B0F1-02A848414564}"/>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6101E9B-7BC2-4C8F-86AA-EF45EC6975B4}"/>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4920236-9280-417D-BE6B-53BC7EB6DC67}"/>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758A75C-FFCA-4BC7-908E-7DCA4BC99C65}"/>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9B69426-DC91-444B-A9A2-450798CEF245}"/>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074C8E1-DE24-4D1B-A8EC-A1B5C61BC680}"/>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F8917D8-C35B-4ECA-8CAC-51E4EBC0860F}"/>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D42CC73-781A-482F-8FFD-FC485C6E482F}"/>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E753BB6-7219-45FB-AB28-B26EEC5FB015}"/>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B303A42-91AA-4B35-B74F-22DBF1DA625E}"/>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26BBDF8-37FE-4481-9402-2CB19032E8C3}"/>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0BC88F2-E004-4B4D-8B19-1DF473B9893B}"/>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FD83DB2-4F3F-4D8F-9854-83C857B8FC09}"/>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6257A28-E286-464A-9088-8D6ADBB4A465}"/>
            </a:ext>
          </a:extLst>
        </xdr:cNvPr>
        <xdr:cNvCxnSpPr/>
      </xdr:nvCxnSpPr>
      <xdr:spPr>
        <a:xfrm>
          <a:off x="685800" y="70267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EDFF36C-8AA4-4469-9216-666B7B67E6E7}"/>
            </a:ext>
          </a:extLst>
        </xdr:cNvPr>
        <xdr:cNvSpPr txBox="1"/>
      </xdr:nvSpPr>
      <xdr:spPr>
        <a:xfrm>
          <a:off x="27577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7667F2F-862A-4E6A-B076-E8C802E89807}"/>
            </a:ext>
          </a:extLst>
        </xdr:cNvPr>
        <xdr:cNvCxnSpPr/>
      </xdr:nvCxnSpPr>
      <xdr:spPr>
        <a:xfrm>
          <a:off x="685800" y="6712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F7B581E-22B6-480E-8F4F-392C15CFA50F}"/>
            </a:ext>
          </a:extLst>
        </xdr:cNvPr>
        <xdr:cNvSpPr txBox="1"/>
      </xdr:nvSpPr>
      <xdr:spPr>
        <a:xfrm>
          <a:off x="3398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1AEDD10-729A-4D2A-ADBC-EDD53D2D7BFF}"/>
            </a:ext>
          </a:extLst>
        </xdr:cNvPr>
        <xdr:cNvCxnSpPr/>
      </xdr:nvCxnSpPr>
      <xdr:spPr>
        <a:xfrm>
          <a:off x="685800" y="63989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0DE2FEA-5CD4-4EB2-99C1-A89AA2C80BFA}"/>
            </a:ext>
          </a:extLst>
        </xdr:cNvPr>
        <xdr:cNvSpPr txBox="1"/>
      </xdr:nvSpPr>
      <xdr:spPr>
        <a:xfrm>
          <a:off x="3398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8AEDC2A-4D9A-4343-A4BF-E1D872082C3A}"/>
            </a:ext>
          </a:extLst>
        </xdr:cNvPr>
        <xdr:cNvCxnSpPr/>
      </xdr:nvCxnSpPr>
      <xdr:spPr>
        <a:xfrm>
          <a:off x="685800" y="60851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7032507-C0DE-4607-B076-02DE9C30966E}"/>
            </a:ext>
          </a:extLst>
        </xdr:cNvPr>
        <xdr:cNvSpPr txBox="1"/>
      </xdr:nvSpPr>
      <xdr:spPr>
        <a:xfrm>
          <a:off x="3398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2848666-0C99-4DE0-9260-41A3A49917A4}"/>
            </a:ext>
          </a:extLst>
        </xdr:cNvPr>
        <xdr:cNvCxnSpPr/>
      </xdr:nvCxnSpPr>
      <xdr:spPr>
        <a:xfrm>
          <a:off x="685800" y="57712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F1AF059-9E00-4EB3-90CB-BCCB6B47FDD6}"/>
            </a:ext>
          </a:extLst>
        </xdr:cNvPr>
        <xdr:cNvSpPr txBox="1"/>
      </xdr:nvSpPr>
      <xdr:spPr>
        <a:xfrm>
          <a:off x="3398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88B5EC1-0ACD-4CF9-BB8B-F48E8308A227}"/>
            </a:ext>
          </a:extLst>
        </xdr:cNvPr>
        <xdr:cNvCxnSpPr/>
      </xdr:nvCxnSpPr>
      <xdr:spPr>
        <a:xfrm>
          <a:off x="685800" y="54510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DAB7C7D-704E-4499-97DE-498CC930CCC4}"/>
            </a:ext>
          </a:extLst>
        </xdr:cNvPr>
        <xdr:cNvSpPr txBox="1"/>
      </xdr:nvSpPr>
      <xdr:spPr>
        <a:xfrm>
          <a:off x="38496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1DFE3F8-80E8-4C61-85BF-5DCCD45CBECF}"/>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8667735-606F-45C7-BA35-2BB494A66D26}"/>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CF5BEBCC-51A2-4345-BE3D-E4F0FB99AA95}"/>
            </a:ext>
          </a:extLst>
        </xdr:cNvPr>
        <xdr:cNvCxnSpPr/>
      </xdr:nvCxnSpPr>
      <xdr:spPr>
        <a:xfrm flipV="1">
          <a:off x="4177665" y="5522867"/>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18745BCE-882C-4151-80CB-F0EC71A25B0F}"/>
            </a:ext>
          </a:extLst>
        </xdr:cNvPr>
        <xdr:cNvSpPr txBox="1"/>
      </xdr:nvSpPr>
      <xdr:spPr>
        <a:xfrm>
          <a:off x="4216400"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C56B4EB9-7B50-453A-930B-429B250E4D07}"/>
            </a:ext>
          </a:extLst>
        </xdr:cNvPr>
        <xdr:cNvCxnSpPr/>
      </xdr:nvCxnSpPr>
      <xdr:spPr>
        <a:xfrm>
          <a:off x="4108450" y="7026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0435ECEE-F315-4065-A8D9-AE7D36458099}"/>
            </a:ext>
          </a:extLst>
        </xdr:cNvPr>
        <xdr:cNvSpPr txBox="1"/>
      </xdr:nvSpPr>
      <xdr:spPr>
        <a:xfrm>
          <a:off x="4216400" y="53044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43B7A025-52C5-42A2-AA16-17469F4CF154}"/>
            </a:ext>
          </a:extLst>
        </xdr:cNvPr>
        <xdr:cNvCxnSpPr/>
      </xdr:nvCxnSpPr>
      <xdr:spPr>
        <a:xfrm>
          <a:off x="4108450" y="55228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53176</xdr:rowOff>
    </xdr:from>
    <xdr:ext cx="405111" cy="259045"/>
    <xdr:sp macro="" textlink="">
      <xdr:nvSpPr>
        <xdr:cNvPr id="63" name="【図書館】&#10;有形固定資産減価償却率平均値テキスト">
          <a:extLst>
            <a:ext uri="{FF2B5EF4-FFF2-40B4-BE49-F238E27FC236}">
              <a16:creationId xmlns:a16="http://schemas.microsoft.com/office/drawing/2014/main" id="{6B47B7AB-455B-4C90-BA0A-026D7E6FCF43}"/>
            </a:ext>
          </a:extLst>
        </xdr:cNvPr>
        <xdr:cNvSpPr txBox="1"/>
      </xdr:nvSpPr>
      <xdr:spPr>
        <a:xfrm>
          <a:off x="4216400" y="59967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C949E968-6235-40DC-8D0C-A73D10D561D9}"/>
            </a:ext>
          </a:extLst>
        </xdr:cNvPr>
        <xdr:cNvSpPr/>
      </xdr:nvSpPr>
      <xdr:spPr>
        <a:xfrm>
          <a:off x="4127500" y="6138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6E65EA9B-8687-4ABD-9478-EA0C3013E924}"/>
            </a:ext>
          </a:extLst>
        </xdr:cNvPr>
        <xdr:cNvSpPr/>
      </xdr:nvSpPr>
      <xdr:spPr>
        <a:xfrm>
          <a:off x="3384550" y="61210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B6E9FE76-6D1C-4D83-AFD3-F51985C4CB7E}"/>
            </a:ext>
          </a:extLst>
        </xdr:cNvPr>
        <xdr:cNvSpPr/>
      </xdr:nvSpPr>
      <xdr:spPr>
        <a:xfrm>
          <a:off x="2571750" y="6161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71F263EA-23C5-4B90-BDC5-1019D2681A5C}"/>
            </a:ext>
          </a:extLst>
        </xdr:cNvPr>
        <xdr:cNvSpPr/>
      </xdr:nvSpPr>
      <xdr:spPr>
        <a:xfrm>
          <a:off x="1778000" y="612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D12B6DCD-4CDA-4471-9651-DD965A5F7F35}"/>
            </a:ext>
          </a:extLst>
        </xdr:cNvPr>
        <xdr:cNvSpPr/>
      </xdr:nvSpPr>
      <xdr:spPr>
        <a:xfrm>
          <a:off x="984250" y="60735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44FCD4F-EACC-42B6-9C4B-7361097E2DF5}"/>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8ACB308-87DE-4189-89F1-26F23A38527E}"/>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3959DC8-1426-4B4B-954E-2FCE2574DCED}"/>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539F6D8-4BB3-4BDD-AAA9-32E77F998AFE}"/>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ECFEFD3-B579-4123-8BDC-2BDC3E6598B0}"/>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74385</xdr:rowOff>
    </xdr:from>
    <xdr:to>
      <xdr:col>24</xdr:col>
      <xdr:colOff>114300</xdr:colOff>
      <xdr:row>39</xdr:row>
      <xdr:rowOff>4535</xdr:rowOff>
    </xdr:to>
    <xdr:sp macro="" textlink="">
      <xdr:nvSpPr>
        <xdr:cNvPr id="74" name="楕円 73">
          <a:extLst>
            <a:ext uri="{FF2B5EF4-FFF2-40B4-BE49-F238E27FC236}">
              <a16:creationId xmlns:a16="http://schemas.microsoft.com/office/drawing/2014/main" id="{6D0DCA6E-1553-498A-BE71-B7941EC612D0}"/>
            </a:ext>
          </a:extLst>
        </xdr:cNvPr>
        <xdr:cNvSpPr/>
      </xdr:nvSpPr>
      <xdr:spPr>
        <a:xfrm>
          <a:off x="4127500" y="63481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52812</xdr:rowOff>
    </xdr:from>
    <xdr:ext cx="405111" cy="259045"/>
    <xdr:sp macro="" textlink="">
      <xdr:nvSpPr>
        <xdr:cNvPr id="75" name="【図書館】&#10;有形固定資産減価償却率該当値テキスト">
          <a:extLst>
            <a:ext uri="{FF2B5EF4-FFF2-40B4-BE49-F238E27FC236}">
              <a16:creationId xmlns:a16="http://schemas.microsoft.com/office/drawing/2014/main" id="{00B02F6C-4865-47CC-A2C0-02A1467E250B}"/>
            </a:ext>
          </a:extLst>
        </xdr:cNvPr>
        <xdr:cNvSpPr txBox="1"/>
      </xdr:nvSpPr>
      <xdr:spPr>
        <a:xfrm>
          <a:off x="4216400" y="632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41728</xdr:rowOff>
    </xdr:from>
    <xdr:to>
      <xdr:col>20</xdr:col>
      <xdr:colOff>38100</xdr:colOff>
      <xdr:row>38</xdr:row>
      <xdr:rowOff>143328</xdr:rowOff>
    </xdr:to>
    <xdr:sp macro="" textlink="">
      <xdr:nvSpPr>
        <xdr:cNvPr id="76" name="楕円 75">
          <a:extLst>
            <a:ext uri="{FF2B5EF4-FFF2-40B4-BE49-F238E27FC236}">
              <a16:creationId xmlns:a16="http://schemas.microsoft.com/office/drawing/2014/main" id="{F718016C-16BF-4DE2-A932-903274F4C9F5}"/>
            </a:ext>
          </a:extLst>
        </xdr:cNvPr>
        <xdr:cNvSpPr/>
      </xdr:nvSpPr>
      <xdr:spPr>
        <a:xfrm>
          <a:off x="3384550" y="63155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92528</xdr:rowOff>
    </xdr:from>
    <xdr:to>
      <xdr:col>24</xdr:col>
      <xdr:colOff>63500</xdr:colOff>
      <xdr:row>38</xdr:row>
      <xdr:rowOff>125185</xdr:rowOff>
    </xdr:to>
    <xdr:cxnSp macro="">
      <xdr:nvCxnSpPr>
        <xdr:cNvPr id="77" name="直線コネクタ 76">
          <a:extLst>
            <a:ext uri="{FF2B5EF4-FFF2-40B4-BE49-F238E27FC236}">
              <a16:creationId xmlns:a16="http://schemas.microsoft.com/office/drawing/2014/main" id="{5A68B5A1-E681-43CF-9055-4DA98D54B4C5}"/>
            </a:ext>
          </a:extLst>
        </xdr:cNvPr>
        <xdr:cNvCxnSpPr/>
      </xdr:nvCxnSpPr>
      <xdr:spPr>
        <a:xfrm>
          <a:off x="3429000" y="6366328"/>
          <a:ext cx="7493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9072</xdr:rowOff>
    </xdr:from>
    <xdr:to>
      <xdr:col>15</xdr:col>
      <xdr:colOff>101600</xdr:colOff>
      <xdr:row>38</xdr:row>
      <xdr:rowOff>110672</xdr:rowOff>
    </xdr:to>
    <xdr:sp macro="" textlink="">
      <xdr:nvSpPr>
        <xdr:cNvPr id="78" name="楕円 77">
          <a:extLst>
            <a:ext uri="{FF2B5EF4-FFF2-40B4-BE49-F238E27FC236}">
              <a16:creationId xmlns:a16="http://schemas.microsoft.com/office/drawing/2014/main" id="{5D69E065-9D9D-4313-9EE5-2C9E02C0327D}"/>
            </a:ext>
          </a:extLst>
        </xdr:cNvPr>
        <xdr:cNvSpPr/>
      </xdr:nvSpPr>
      <xdr:spPr>
        <a:xfrm>
          <a:off x="2571750" y="628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59872</xdr:rowOff>
    </xdr:from>
    <xdr:to>
      <xdr:col>19</xdr:col>
      <xdr:colOff>177800</xdr:colOff>
      <xdr:row>38</xdr:row>
      <xdr:rowOff>92528</xdr:rowOff>
    </xdr:to>
    <xdr:cxnSp macro="">
      <xdr:nvCxnSpPr>
        <xdr:cNvPr id="79" name="直線コネクタ 78">
          <a:extLst>
            <a:ext uri="{FF2B5EF4-FFF2-40B4-BE49-F238E27FC236}">
              <a16:creationId xmlns:a16="http://schemas.microsoft.com/office/drawing/2014/main" id="{084DA329-FA37-4125-B8F8-08DF8005450B}"/>
            </a:ext>
          </a:extLst>
        </xdr:cNvPr>
        <xdr:cNvCxnSpPr/>
      </xdr:nvCxnSpPr>
      <xdr:spPr>
        <a:xfrm>
          <a:off x="2622550" y="6333672"/>
          <a:ext cx="80645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147864</xdr:rowOff>
    </xdr:from>
    <xdr:to>
      <xdr:col>10</xdr:col>
      <xdr:colOff>165100</xdr:colOff>
      <xdr:row>38</xdr:row>
      <xdr:rowOff>78014</xdr:rowOff>
    </xdr:to>
    <xdr:sp macro="" textlink="">
      <xdr:nvSpPr>
        <xdr:cNvPr id="80" name="楕円 79">
          <a:extLst>
            <a:ext uri="{FF2B5EF4-FFF2-40B4-BE49-F238E27FC236}">
              <a16:creationId xmlns:a16="http://schemas.microsoft.com/office/drawing/2014/main" id="{BDE29860-311E-454D-99DC-1474CFA74293}"/>
            </a:ext>
          </a:extLst>
        </xdr:cNvPr>
        <xdr:cNvSpPr/>
      </xdr:nvSpPr>
      <xdr:spPr>
        <a:xfrm>
          <a:off x="1778000" y="62565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27215</xdr:rowOff>
    </xdr:from>
    <xdr:to>
      <xdr:col>15</xdr:col>
      <xdr:colOff>50800</xdr:colOff>
      <xdr:row>38</xdr:row>
      <xdr:rowOff>59872</xdr:rowOff>
    </xdr:to>
    <xdr:cxnSp macro="">
      <xdr:nvCxnSpPr>
        <xdr:cNvPr id="81" name="直線コネクタ 80">
          <a:extLst>
            <a:ext uri="{FF2B5EF4-FFF2-40B4-BE49-F238E27FC236}">
              <a16:creationId xmlns:a16="http://schemas.microsoft.com/office/drawing/2014/main" id="{7382AE38-E383-4277-9C1C-B4444459159D}"/>
            </a:ext>
          </a:extLst>
        </xdr:cNvPr>
        <xdr:cNvCxnSpPr/>
      </xdr:nvCxnSpPr>
      <xdr:spPr>
        <a:xfrm>
          <a:off x="1828800" y="6301015"/>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115207</xdr:rowOff>
    </xdr:from>
    <xdr:to>
      <xdr:col>6</xdr:col>
      <xdr:colOff>38100</xdr:colOff>
      <xdr:row>38</xdr:row>
      <xdr:rowOff>45357</xdr:rowOff>
    </xdr:to>
    <xdr:sp macro="" textlink="">
      <xdr:nvSpPr>
        <xdr:cNvPr id="82" name="楕円 81">
          <a:extLst>
            <a:ext uri="{FF2B5EF4-FFF2-40B4-BE49-F238E27FC236}">
              <a16:creationId xmlns:a16="http://schemas.microsoft.com/office/drawing/2014/main" id="{43E9DF60-AFFF-4F81-A7DC-C480F49187FD}"/>
            </a:ext>
          </a:extLst>
        </xdr:cNvPr>
        <xdr:cNvSpPr/>
      </xdr:nvSpPr>
      <xdr:spPr>
        <a:xfrm>
          <a:off x="984250" y="62239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166007</xdr:rowOff>
    </xdr:from>
    <xdr:to>
      <xdr:col>10</xdr:col>
      <xdr:colOff>114300</xdr:colOff>
      <xdr:row>38</xdr:row>
      <xdr:rowOff>27215</xdr:rowOff>
    </xdr:to>
    <xdr:cxnSp macro="">
      <xdr:nvCxnSpPr>
        <xdr:cNvPr id="83" name="直線コネクタ 82">
          <a:extLst>
            <a:ext uri="{FF2B5EF4-FFF2-40B4-BE49-F238E27FC236}">
              <a16:creationId xmlns:a16="http://schemas.microsoft.com/office/drawing/2014/main" id="{078AA629-2A4D-4B7E-A9C9-97C03E3E05D1}"/>
            </a:ext>
          </a:extLst>
        </xdr:cNvPr>
        <xdr:cNvCxnSpPr/>
      </xdr:nvCxnSpPr>
      <xdr:spPr>
        <a:xfrm>
          <a:off x="1028700" y="6274707"/>
          <a:ext cx="800100" cy="26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130464</xdr:rowOff>
    </xdr:from>
    <xdr:ext cx="405111" cy="259045"/>
    <xdr:sp macro="" textlink="">
      <xdr:nvSpPr>
        <xdr:cNvPr id="84" name="n_1aveValue【図書館】&#10;有形固定資産減価償却率">
          <a:extLst>
            <a:ext uri="{FF2B5EF4-FFF2-40B4-BE49-F238E27FC236}">
              <a16:creationId xmlns:a16="http://schemas.microsoft.com/office/drawing/2014/main" id="{B1A90A0E-4EDC-44EA-B567-7B9A7DC7EB84}"/>
            </a:ext>
          </a:extLst>
        </xdr:cNvPr>
        <xdr:cNvSpPr txBox="1"/>
      </xdr:nvSpPr>
      <xdr:spPr>
        <a:xfrm>
          <a:off x="3239144" y="5908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171285</xdr:rowOff>
    </xdr:from>
    <xdr:ext cx="405111" cy="259045"/>
    <xdr:sp macro="" textlink="">
      <xdr:nvSpPr>
        <xdr:cNvPr id="85" name="n_2aveValue【図書館】&#10;有形固定資産減価償却率">
          <a:extLst>
            <a:ext uri="{FF2B5EF4-FFF2-40B4-BE49-F238E27FC236}">
              <a16:creationId xmlns:a16="http://schemas.microsoft.com/office/drawing/2014/main" id="{8DDD77EC-0C78-462F-A108-517CD3035FCB}"/>
            </a:ext>
          </a:extLst>
        </xdr:cNvPr>
        <xdr:cNvSpPr txBox="1"/>
      </xdr:nvSpPr>
      <xdr:spPr>
        <a:xfrm>
          <a:off x="2439044" y="594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132097</xdr:rowOff>
    </xdr:from>
    <xdr:ext cx="405111" cy="259045"/>
    <xdr:sp macro="" textlink="">
      <xdr:nvSpPr>
        <xdr:cNvPr id="86" name="n_3aveValue【図書館】&#10;有形固定資産減価償却率">
          <a:extLst>
            <a:ext uri="{FF2B5EF4-FFF2-40B4-BE49-F238E27FC236}">
              <a16:creationId xmlns:a16="http://schemas.microsoft.com/office/drawing/2014/main" id="{7023FCA1-27DB-44F2-AFC8-5901D138E2B5}"/>
            </a:ext>
          </a:extLst>
        </xdr:cNvPr>
        <xdr:cNvSpPr txBox="1"/>
      </xdr:nvSpPr>
      <xdr:spPr>
        <a:xfrm>
          <a:off x="1645294" y="5910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76580</xdr:rowOff>
    </xdr:from>
    <xdr:ext cx="405111" cy="259045"/>
    <xdr:sp macro="" textlink="">
      <xdr:nvSpPr>
        <xdr:cNvPr id="87" name="n_4aveValue【図書館】&#10;有形固定資産減価償却率">
          <a:extLst>
            <a:ext uri="{FF2B5EF4-FFF2-40B4-BE49-F238E27FC236}">
              <a16:creationId xmlns:a16="http://schemas.microsoft.com/office/drawing/2014/main" id="{C1CCE694-AF1D-4BB1-925D-D1E523276561}"/>
            </a:ext>
          </a:extLst>
        </xdr:cNvPr>
        <xdr:cNvSpPr txBox="1"/>
      </xdr:nvSpPr>
      <xdr:spPr>
        <a:xfrm>
          <a:off x="851544" y="5855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134455</xdr:rowOff>
    </xdr:from>
    <xdr:ext cx="405111" cy="259045"/>
    <xdr:sp macro="" textlink="">
      <xdr:nvSpPr>
        <xdr:cNvPr id="88" name="n_1mainValue【図書館】&#10;有形固定資産減価償却率">
          <a:extLst>
            <a:ext uri="{FF2B5EF4-FFF2-40B4-BE49-F238E27FC236}">
              <a16:creationId xmlns:a16="http://schemas.microsoft.com/office/drawing/2014/main" id="{7A201F92-B535-48EA-990C-FF4848838841}"/>
            </a:ext>
          </a:extLst>
        </xdr:cNvPr>
        <xdr:cNvSpPr txBox="1"/>
      </xdr:nvSpPr>
      <xdr:spPr>
        <a:xfrm>
          <a:off x="3239144" y="640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101799</xdr:rowOff>
    </xdr:from>
    <xdr:ext cx="405111" cy="259045"/>
    <xdr:sp macro="" textlink="">
      <xdr:nvSpPr>
        <xdr:cNvPr id="89" name="n_2mainValue【図書館】&#10;有形固定資産減価償却率">
          <a:extLst>
            <a:ext uri="{FF2B5EF4-FFF2-40B4-BE49-F238E27FC236}">
              <a16:creationId xmlns:a16="http://schemas.microsoft.com/office/drawing/2014/main" id="{F50CBA02-B6B1-49AB-BF4E-347F93B93980}"/>
            </a:ext>
          </a:extLst>
        </xdr:cNvPr>
        <xdr:cNvSpPr txBox="1"/>
      </xdr:nvSpPr>
      <xdr:spPr>
        <a:xfrm>
          <a:off x="2439044" y="637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69142</xdr:rowOff>
    </xdr:from>
    <xdr:ext cx="405111" cy="259045"/>
    <xdr:sp macro="" textlink="">
      <xdr:nvSpPr>
        <xdr:cNvPr id="90" name="n_3mainValue【図書館】&#10;有形固定資産減価償却率">
          <a:extLst>
            <a:ext uri="{FF2B5EF4-FFF2-40B4-BE49-F238E27FC236}">
              <a16:creationId xmlns:a16="http://schemas.microsoft.com/office/drawing/2014/main" id="{F379D5F4-856C-4A99-85AB-024F22B0000C}"/>
            </a:ext>
          </a:extLst>
        </xdr:cNvPr>
        <xdr:cNvSpPr txBox="1"/>
      </xdr:nvSpPr>
      <xdr:spPr>
        <a:xfrm>
          <a:off x="1645294" y="6342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36484</xdr:rowOff>
    </xdr:from>
    <xdr:ext cx="405111" cy="259045"/>
    <xdr:sp macro="" textlink="">
      <xdr:nvSpPr>
        <xdr:cNvPr id="91" name="n_4mainValue【図書館】&#10;有形固定資産減価償却率">
          <a:extLst>
            <a:ext uri="{FF2B5EF4-FFF2-40B4-BE49-F238E27FC236}">
              <a16:creationId xmlns:a16="http://schemas.microsoft.com/office/drawing/2014/main" id="{B555FDEA-E7FB-4E9C-82FB-5E739218DB31}"/>
            </a:ext>
          </a:extLst>
        </xdr:cNvPr>
        <xdr:cNvSpPr txBox="1"/>
      </xdr:nvSpPr>
      <xdr:spPr>
        <a:xfrm>
          <a:off x="851544" y="631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F0B5817-6147-4109-BBE8-3D6502BF9672}"/>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1AF32CF-79B2-49E3-A2C0-4C6678EB443F}"/>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2DBAD5B-4670-4317-BF33-419DAEB5329F}"/>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34343D3-4A31-4916-A1A8-00688CBE7DB6}"/>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5A3B301-4EB8-49BC-B9FE-76733AC0E21F}"/>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176FE0C-6FA9-4ED2-B66A-54EC4BD23601}"/>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2C13A50-CCF6-42B3-9C7D-8B6F6EBF5681}"/>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EB612D4-8565-478F-B6A1-261D7A5C832B}"/>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B4B061F-E69A-415C-A4AC-8C328242305E}"/>
            </a:ext>
          </a:extLst>
        </xdr:cNvPr>
        <xdr:cNvSpPr txBox="1"/>
      </xdr:nvSpPr>
      <xdr:spPr>
        <a:xfrm>
          <a:off x="59182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6DAD3BA-80CC-460A-A19D-1F663F8FC2BE}"/>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450D4618-813D-4249-BEF4-57B46AA0685E}"/>
            </a:ext>
          </a:extLst>
        </xdr:cNvPr>
        <xdr:cNvCxnSpPr/>
      </xdr:nvCxnSpPr>
      <xdr:spPr>
        <a:xfrm>
          <a:off x="5956300" y="6902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589C0FC6-B2B4-412C-9DB1-F60DF386D05C}"/>
            </a:ext>
          </a:extLst>
        </xdr:cNvPr>
        <xdr:cNvSpPr txBox="1"/>
      </xdr:nvSpPr>
      <xdr:spPr>
        <a:xfrm>
          <a:off x="552722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87848D8A-87DD-4F08-964E-1BDD57CC297B}"/>
            </a:ext>
          </a:extLst>
        </xdr:cNvPr>
        <xdr:cNvCxnSpPr/>
      </xdr:nvCxnSpPr>
      <xdr:spPr>
        <a:xfrm>
          <a:off x="5956300" y="6457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2C7DFDF6-123C-4F7A-9DBB-2EEEFD83D7E9}"/>
            </a:ext>
          </a:extLst>
        </xdr:cNvPr>
        <xdr:cNvSpPr txBox="1"/>
      </xdr:nvSpPr>
      <xdr:spPr>
        <a:xfrm>
          <a:off x="5527221" y="632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692470F9-966E-43D1-BE2D-9CB40A6E7F08}"/>
            </a:ext>
          </a:extLst>
        </xdr:cNvPr>
        <xdr:cNvCxnSpPr/>
      </xdr:nvCxnSpPr>
      <xdr:spPr>
        <a:xfrm>
          <a:off x="5956300" y="6019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513FF610-3B46-4B07-803C-E6202E9600F5}"/>
            </a:ext>
          </a:extLst>
        </xdr:cNvPr>
        <xdr:cNvSpPr txBox="1"/>
      </xdr:nvSpPr>
      <xdr:spPr>
        <a:xfrm>
          <a:off x="5527221" y="5883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D9BDC4FF-7334-42FB-A0B4-8E1BC4B5187B}"/>
            </a:ext>
          </a:extLst>
        </xdr:cNvPr>
        <xdr:cNvCxnSpPr/>
      </xdr:nvCxnSpPr>
      <xdr:spPr>
        <a:xfrm>
          <a:off x="5956300" y="5581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CFE5D8B-499B-49BF-8A59-A33E2D4C0355}"/>
            </a:ext>
          </a:extLst>
        </xdr:cNvPr>
        <xdr:cNvSpPr txBox="1"/>
      </xdr:nvSpPr>
      <xdr:spPr>
        <a:xfrm>
          <a:off x="55272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C13D1B4-BEE7-41BD-87C0-F95B367DCBF3}"/>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18CB96DC-9ACA-41A8-B5BC-F867D588E5DF}"/>
            </a:ext>
          </a:extLst>
        </xdr:cNvPr>
        <xdr:cNvSpPr txBox="1"/>
      </xdr:nvSpPr>
      <xdr:spPr>
        <a:xfrm>
          <a:off x="552722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A7BF168F-315E-4803-AECA-5A9C41FC7BF6}"/>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4F163DCC-0FF4-4125-8506-3D21EC36644D}"/>
            </a:ext>
          </a:extLst>
        </xdr:cNvPr>
        <xdr:cNvCxnSpPr/>
      </xdr:nvCxnSpPr>
      <xdr:spPr>
        <a:xfrm flipV="1">
          <a:off x="9429115" y="5618734"/>
          <a:ext cx="0" cy="1224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D0B74550-9F99-48D0-B20B-C4EFB3B2CE4C}"/>
            </a:ext>
          </a:extLst>
        </xdr:cNvPr>
        <xdr:cNvSpPr txBox="1"/>
      </xdr:nvSpPr>
      <xdr:spPr>
        <a:xfrm>
          <a:off x="9467850" y="6846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698C4623-9FED-4C27-81AE-514624D074A5}"/>
            </a:ext>
          </a:extLst>
        </xdr:cNvPr>
        <xdr:cNvCxnSpPr/>
      </xdr:nvCxnSpPr>
      <xdr:spPr>
        <a:xfrm>
          <a:off x="9359900" y="68430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9937190E-FDA8-4859-9253-9FA4961B5EB9}"/>
            </a:ext>
          </a:extLst>
        </xdr:cNvPr>
        <xdr:cNvSpPr txBox="1"/>
      </xdr:nvSpPr>
      <xdr:spPr>
        <a:xfrm>
          <a:off x="9467850" y="5406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89AD929C-C6AD-4FDD-BCB0-864CA0C7C5E4}"/>
            </a:ext>
          </a:extLst>
        </xdr:cNvPr>
        <xdr:cNvCxnSpPr/>
      </xdr:nvCxnSpPr>
      <xdr:spPr>
        <a:xfrm>
          <a:off x="9359900" y="56187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54119</xdr:rowOff>
    </xdr:from>
    <xdr:ext cx="469744" cy="259045"/>
    <xdr:sp macro="" textlink="">
      <xdr:nvSpPr>
        <xdr:cNvPr id="118" name="【図書館】&#10;一人当たり面積平均値テキスト">
          <a:extLst>
            <a:ext uri="{FF2B5EF4-FFF2-40B4-BE49-F238E27FC236}">
              <a16:creationId xmlns:a16="http://schemas.microsoft.com/office/drawing/2014/main" id="{B75F772B-4E1C-42F1-AD27-4178E396C0F6}"/>
            </a:ext>
          </a:extLst>
        </xdr:cNvPr>
        <xdr:cNvSpPr txBox="1"/>
      </xdr:nvSpPr>
      <xdr:spPr>
        <a:xfrm>
          <a:off x="9467850" y="6493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A290E56B-44EA-459C-BBA7-A8DA04343F89}"/>
            </a:ext>
          </a:extLst>
        </xdr:cNvPr>
        <xdr:cNvSpPr/>
      </xdr:nvSpPr>
      <xdr:spPr>
        <a:xfrm>
          <a:off x="9398000" y="65145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9889A37B-EF33-4649-9841-E3D0B4647406}"/>
            </a:ext>
          </a:extLst>
        </xdr:cNvPr>
        <xdr:cNvSpPr/>
      </xdr:nvSpPr>
      <xdr:spPr>
        <a:xfrm>
          <a:off x="8636000" y="65237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614E4272-C7BC-4DCF-B875-96F4C2908110}"/>
            </a:ext>
          </a:extLst>
        </xdr:cNvPr>
        <xdr:cNvSpPr/>
      </xdr:nvSpPr>
      <xdr:spPr>
        <a:xfrm>
          <a:off x="7842250" y="648944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E9938D23-4C80-400D-A967-667196691453}"/>
            </a:ext>
          </a:extLst>
        </xdr:cNvPr>
        <xdr:cNvSpPr/>
      </xdr:nvSpPr>
      <xdr:spPr>
        <a:xfrm>
          <a:off x="7029450" y="6473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25400</xdr:rowOff>
    </xdr:from>
    <xdr:to>
      <xdr:col>36</xdr:col>
      <xdr:colOff>165100</xdr:colOff>
      <xdr:row>40</xdr:row>
      <xdr:rowOff>127000</xdr:rowOff>
    </xdr:to>
    <xdr:sp macro="" textlink="">
      <xdr:nvSpPr>
        <xdr:cNvPr id="123" name="フローチャート: 判断 122">
          <a:extLst>
            <a:ext uri="{FF2B5EF4-FFF2-40B4-BE49-F238E27FC236}">
              <a16:creationId xmlns:a16="http://schemas.microsoft.com/office/drawing/2014/main" id="{35F4DCBA-86A4-4668-9F5C-71C2B0BFCBC6}"/>
            </a:ext>
          </a:extLst>
        </xdr:cNvPr>
        <xdr:cNvSpPr/>
      </xdr:nvSpPr>
      <xdr:spPr>
        <a:xfrm>
          <a:off x="6235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96597C2-24B4-4FA9-A9BB-6F4B6E2CD63B}"/>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B9D7230-A64F-4B10-AB39-E866B3FE36FB}"/>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E5E4207-BCE4-4E7B-82A0-16724D71C41A}"/>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6C41164-C30E-4825-ADA2-F25713CA89F9}"/>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45C5D20-6057-4F81-9039-1D1F1F1B6414}"/>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29" name="楕円 128">
          <a:extLst>
            <a:ext uri="{FF2B5EF4-FFF2-40B4-BE49-F238E27FC236}">
              <a16:creationId xmlns:a16="http://schemas.microsoft.com/office/drawing/2014/main" id="{6935291A-9A90-4CF3-8C0E-A13A16A23A36}"/>
            </a:ext>
          </a:extLst>
        </xdr:cNvPr>
        <xdr:cNvSpPr/>
      </xdr:nvSpPr>
      <xdr:spPr>
        <a:xfrm>
          <a:off x="9398000" y="64985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82567</xdr:rowOff>
    </xdr:from>
    <xdr:ext cx="469744" cy="259045"/>
    <xdr:sp macro="" textlink="">
      <xdr:nvSpPr>
        <xdr:cNvPr id="130" name="【図書館】&#10;一人当たり面積該当値テキスト">
          <a:extLst>
            <a:ext uri="{FF2B5EF4-FFF2-40B4-BE49-F238E27FC236}">
              <a16:creationId xmlns:a16="http://schemas.microsoft.com/office/drawing/2014/main" id="{E6A67DAF-3CB4-4FB2-811B-59E27DC35FA6}"/>
            </a:ext>
          </a:extLst>
        </xdr:cNvPr>
        <xdr:cNvSpPr txBox="1"/>
      </xdr:nvSpPr>
      <xdr:spPr>
        <a:xfrm>
          <a:off x="9467850" y="6356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73406</xdr:rowOff>
    </xdr:from>
    <xdr:to>
      <xdr:col>50</xdr:col>
      <xdr:colOff>165100</xdr:colOff>
      <xdr:row>40</xdr:row>
      <xdr:rowOff>3556</xdr:rowOff>
    </xdr:to>
    <xdr:sp macro="" textlink="">
      <xdr:nvSpPr>
        <xdr:cNvPr id="131" name="楕円 130">
          <a:extLst>
            <a:ext uri="{FF2B5EF4-FFF2-40B4-BE49-F238E27FC236}">
              <a16:creationId xmlns:a16="http://schemas.microsoft.com/office/drawing/2014/main" id="{BA37C33C-9B34-419F-8F02-4FC4CBD9BB38}"/>
            </a:ext>
          </a:extLst>
        </xdr:cNvPr>
        <xdr:cNvSpPr/>
      </xdr:nvSpPr>
      <xdr:spPr>
        <a:xfrm>
          <a:off x="8636000" y="65123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110490</xdr:rowOff>
    </xdr:from>
    <xdr:to>
      <xdr:col>55</xdr:col>
      <xdr:colOff>0</xdr:colOff>
      <xdr:row>39</xdr:row>
      <xdr:rowOff>124206</xdr:rowOff>
    </xdr:to>
    <xdr:cxnSp macro="">
      <xdr:nvCxnSpPr>
        <xdr:cNvPr id="132" name="直線コネクタ 131">
          <a:extLst>
            <a:ext uri="{FF2B5EF4-FFF2-40B4-BE49-F238E27FC236}">
              <a16:creationId xmlns:a16="http://schemas.microsoft.com/office/drawing/2014/main" id="{196BEF94-47CD-4679-AC21-9D1B1431A505}"/>
            </a:ext>
          </a:extLst>
        </xdr:cNvPr>
        <xdr:cNvCxnSpPr/>
      </xdr:nvCxnSpPr>
      <xdr:spPr>
        <a:xfrm flipV="1">
          <a:off x="8686800" y="6549390"/>
          <a:ext cx="74295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75692</xdr:rowOff>
    </xdr:from>
    <xdr:to>
      <xdr:col>46</xdr:col>
      <xdr:colOff>38100</xdr:colOff>
      <xdr:row>40</xdr:row>
      <xdr:rowOff>5842</xdr:rowOff>
    </xdr:to>
    <xdr:sp macro="" textlink="">
      <xdr:nvSpPr>
        <xdr:cNvPr id="133" name="楕円 132">
          <a:extLst>
            <a:ext uri="{FF2B5EF4-FFF2-40B4-BE49-F238E27FC236}">
              <a16:creationId xmlns:a16="http://schemas.microsoft.com/office/drawing/2014/main" id="{1FE78D1F-7E4A-46ED-A045-0008773E04A5}"/>
            </a:ext>
          </a:extLst>
        </xdr:cNvPr>
        <xdr:cNvSpPr/>
      </xdr:nvSpPr>
      <xdr:spPr>
        <a:xfrm>
          <a:off x="7842250" y="65145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124206</xdr:rowOff>
    </xdr:from>
    <xdr:to>
      <xdr:col>50</xdr:col>
      <xdr:colOff>114300</xdr:colOff>
      <xdr:row>39</xdr:row>
      <xdr:rowOff>126492</xdr:rowOff>
    </xdr:to>
    <xdr:cxnSp macro="">
      <xdr:nvCxnSpPr>
        <xdr:cNvPr id="134" name="直線コネクタ 133">
          <a:extLst>
            <a:ext uri="{FF2B5EF4-FFF2-40B4-BE49-F238E27FC236}">
              <a16:creationId xmlns:a16="http://schemas.microsoft.com/office/drawing/2014/main" id="{A131DCDD-DB8B-429E-9E19-243BA4BC3774}"/>
            </a:ext>
          </a:extLst>
        </xdr:cNvPr>
        <xdr:cNvCxnSpPr/>
      </xdr:nvCxnSpPr>
      <xdr:spPr>
        <a:xfrm flipV="1">
          <a:off x="7886700" y="6563106"/>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75692</xdr:rowOff>
    </xdr:from>
    <xdr:to>
      <xdr:col>41</xdr:col>
      <xdr:colOff>101600</xdr:colOff>
      <xdr:row>40</xdr:row>
      <xdr:rowOff>5842</xdr:rowOff>
    </xdr:to>
    <xdr:sp macro="" textlink="">
      <xdr:nvSpPr>
        <xdr:cNvPr id="135" name="楕円 134">
          <a:extLst>
            <a:ext uri="{FF2B5EF4-FFF2-40B4-BE49-F238E27FC236}">
              <a16:creationId xmlns:a16="http://schemas.microsoft.com/office/drawing/2014/main" id="{87892319-7A7B-4B31-9FE5-B1B8F8308E9E}"/>
            </a:ext>
          </a:extLst>
        </xdr:cNvPr>
        <xdr:cNvSpPr/>
      </xdr:nvSpPr>
      <xdr:spPr>
        <a:xfrm>
          <a:off x="7029450" y="65145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126492</xdr:rowOff>
    </xdr:from>
    <xdr:to>
      <xdr:col>45</xdr:col>
      <xdr:colOff>177800</xdr:colOff>
      <xdr:row>39</xdr:row>
      <xdr:rowOff>126492</xdr:rowOff>
    </xdr:to>
    <xdr:cxnSp macro="">
      <xdr:nvCxnSpPr>
        <xdr:cNvPr id="136" name="直線コネクタ 135">
          <a:extLst>
            <a:ext uri="{FF2B5EF4-FFF2-40B4-BE49-F238E27FC236}">
              <a16:creationId xmlns:a16="http://schemas.microsoft.com/office/drawing/2014/main" id="{73AB2542-1BC5-419F-803F-C2A9DD1953F1}"/>
            </a:ext>
          </a:extLst>
        </xdr:cNvPr>
        <xdr:cNvCxnSpPr/>
      </xdr:nvCxnSpPr>
      <xdr:spPr>
        <a:xfrm>
          <a:off x="7080250" y="6565392"/>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80264</xdr:rowOff>
    </xdr:from>
    <xdr:to>
      <xdr:col>36</xdr:col>
      <xdr:colOff>165100</xdr:colOff>
      <xdr:row>40</xdr:row>
      <xdr:rowOff>10414</xdr:rowOff>
    </xdr:to>
    <xdr:sp macro="" textlink="">
      <xdr:nvSpPr>
        <xdr:cNvPr id="137" name="楕円 136">
          <a:extLst>
            <a:ext uri="{FF2B5EF4-FFF2-40B4-BE49-F238E27FC236}">
              <a16:creationId xmlns:a16="http://schemas.microsoft.com/office/drawing/2014/main" id="{F2160D41-F684-49FF-919C-EF66F48D0138}"/>
            </a:ext>
          </a:extLst>
        </xdr:cNvPr>
        <xdr:cNvSpPr/>
      </xdr:nvSpPr>
      <xdr:spPr>
        <a:xfrm>
          <a:off x="6235700" y="65191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126492</xdr:rowOff>
    </xdr:from>
    <xdr:to>
      <xdr:col>41</xdr:col>
      <xdr:colOff>50800</xdr:colOff>
      <xdr:row>39</xdr:row>
      <xdr:rowOff>131064</xdr:rowOff>
    </xdr:to>
    <xdr:cxnSp macro="">
      <xdr:nvCxnSpPr>
        <xdr:cNvPr id="138" name="直線コネクタ 137">
          <a:extLst>
            <a:ext uri="{FF2B5EF4-FFF2-40B4-BE49-F238E27FC236}">
              <a16:creationId xmlns:a16="http://schemas.microsoft.com/office/drawing/2014/main" id="{D0747791-A589-478A-AF48-F3FA8746E302}"/>
            </a:ext>
          </a:extLst>
        </xdr:cNvPr>
        <xdr:cNvCxnSpPr/>
      </xdr:nvCxnSpPr>
      <xdr:spPr>
        <a:xfrm flipV="1">
          <a:off x="6286500" y="6565392"/>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6113</xdr:rowOff>
    </xdr:from>
    <xdr:ext cx="469744" cy="259045"/>
    <xdr:sp macro="" textlink="">
      <xdr:nvSpPr>
        <xdr:cNvPr id="139" name="n_1aveValue【図書館】&#10;一人当たり面積">
          <a:extLst>
            <a:ext uri="{FF2B5EF4-FFF2-40B4-BE49-F238E27FC236}">
              <a16:creationId xmlns:a16="http://schemas.microsoft.com/office/drawing/2014/main" id="{475E436E-DC92-404F-9E35-6A9CBEF7204F}"/>
            </a:ext>
          </a:extLst>
        </xdr:cNvPr>
        <xdr:cNvSpPr txBox="1"/>
      </xdr:nvSpPr>
      <xdr:spPr>
        <a:xfrm>
          <a:off x="8458277" y="661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168673</xdr:rowOff>
    </xdr:from>
    <xdr:ext cx="469744" cy="259045"/>
    <xdr:sp macro="" textlink="">
      <xdr:nvSpPr>
        <xdr:cNvPr id="140" name="n_2aveValue【図書館】&#10;一人当たり面積">
          <a:extLst>
            <a:ext uri="{FF2B5EF4-FFF2-40B4-BE49-F238E27FC236}">
              <a16:creationId xmlns:a16="http://schemas.microsoft.com/office/drawing/2014/main" id="{7DBEF44E-820E-45E7-83C4-06FF51E0A61B}"/>
            </a:ext>
          </a:extLst>
        </xdr:cNvPr>
        <xdr:cNvSpPr txBox="1"/>
      </xdr:nvSpPr>
      <xdr:spPr>
        <a:xfrm>
          <a:off x="7677227" y="6271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152671</xdr:rowOff>
    </xdr:from>
    <xdr:ext cx="469744" cy="259045"/>
    <xdr:sp macro="" textlink="">
      <xdr:nvSpPr>
        <xdr:cNvPr id="141" name="n_3aveValue【図書館】&#10;一人当たり面積">
          <a:extLst>
            <a:ext uri="{FF2B5EF4-FFF2-40B4-BE49-F238E27FC236}">
              <a16:creationId xmlns:a16="http://schemas.microsoft.com/office/drawing/2014/main" id="{4AA2FE5F-C9EB-45F6-B45A-0035D187E774}"/>
            </a:ext>
          </a:extLst>
        </xdr:cNvPr>
        <xdr:cNvSpPr txBox="1"/>
      </xdr:nvSpPr>
      <xdr:spPr>
        <a:xfrm>
          <a:off x="6864427" y="6261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118127</xdr:rowOff>
    </xdr:from>
    <xdr:ext cx="469744" cy="259045"/>
    <xdr:sp macro="" textlink="">
      <xdr:nvSpPr>
        <xdr:cNvPr id="142" name="n_4aveValue【図書館】&#10;一人当たり面積">
          <a:extLst>
            <a:ext uri="{FF2B5EF4-FFF2-40B4-BE49-F238E27FC236}">
              <a16:creationId xmlns:a16="http://schemas.microsoft.com/office/drawing/2014/main" id="{D3B1AA73-7AB9-4F89-8C4E-20B8BC40867E}"/>
            </a:ext>
          </a:extLst>
        </xdr:cNvPr>
        <xdr:cNvSpPr txBox="1"/>
      </xdr:nvSpPr>
      <xdr:spPr>
        <a:xfrm>
          <a:off x="6070677" y="672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20083</xdr:rowOff>
    </xdr:from>
    <xdr:ext cx="469744" cy="259045"/>
    <xdr:sp macro="" textlink="">
      <xdr:nvSpPr>
        <xdr:cNvPr id="143" name="n_1mainValue【図書館】&#10;一人当たり面積">
          <a:extLst>
            <a:ext uri="{FF2B5EF4-FFF2-40B4-BE49-F238E27FC236}">
              <a16:creationId xmlns:a16="http://schemas.microsoft.com/office/drawing/2014/main" id="{E53984F2-17D9-4224-9DC4-07C5898B686F}"/>
            </a:ext>
          </a:extLst>
        </xdr:cNvPr>
        <xdr:cNvSpPr txBox="1"/>
      </xdr:nvSpPr>
      <xdr:spPr>
        <a:xfrm>
          <a:off x="8458277" y="6293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168419</xdr:rowOff>
    </xdr:from>
    <xdr:ext cx="469744" cy="259045"/>
    <xdr:sp macro="" textlink="">
      <xdr:nvSpPr>
        <xdr:cNvPr id="144" name="n_2mainValue【図書館】&#10;一人当たり面積">
          <a:extLst>
            <a:ext uri="{FF2B5EF4-FFF2-40B4-BE49-F238E27FC236}">
              <a16:creationId xmlns:a16="http://schemas.microsoft.com/office/drawing/2014/main" id="{B00F3A35-A15D-45B6-BFE8-479545304A18}"/>
            </a:ext>
          </a:extLst>
        </xdr:cNvPr>
        <xdr:cNvSpPr txBox="1"/>
      </xdr:nvSpPr>
      <xdr:spPr>
        <a:xfrm>
          <a:off x="7677227" y="660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168419</xdr:rowOff>
    </xdr:from>
    <xdr:ext cx="469744" cy="259045"/>
    <xdr:sp macro="" textlink="">
      <xdr:nvSpPr>
        <xdr:cNvPr id="145" name="n_3mainValue【図書館】&#10;一人当たり面積">
          <a:extLst>
            <a:ext uri="{FF2B5EF4-FFF2-40B4-BE49-F238E27FC236}">
              <a16:creationId xmlns:a16="http://schemas.microsoft.com/office/drawing/2014/main" id="{F753183D-3D57-4094-A7CA-95D16E38E4C8}"/>
            </a:ext>
          </a:extLst>
        </xdr:cNvPr>
        <xdr:cNvSpPr txBox="1"/>
      </xdr:nvSpPr>
      <xdr:spPr>
        <a:xfrm>
          <a:off x="6864427" y="660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26941</xdr:rowOff>
    </xdr:from>
    <xdr:ext cx="469744" cy="259045"/>
    <xdr:sp macro="" textlink="">
      <xdr:nvSpPr>
        <xdr:cNvPr id="146" name="n_4mainValue【図書館】&#10;一人当たり面積">
          <a:extLst>
            <a:ext uri="{FF2B5EF4-FFF2-40B4-BE49-F238E27FC236}">
              <a16:creationId xmlns:a16="http://schemas.microsoft.com/office/drawing/2014/main" id="{8ACB27A3-9A40-46E6-B095-B90067BE9E66}"/>
            </a:ext>
          </a:extLst>
        </xdr:cNvPr>
        <xdr:cNvSpPr txBox="1"/>
      </xdr:nvSpPr>
      <xdr:spPr>
        <a:xfrm>
          <a:off x="6070677" y="6300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432BABC-41DE-4F2E-BC66-4B1F66E4046D}"/>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22FFD72D-4766-42BB-BDF0-CB8EF3F4C897}"/>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42B5E2D-C4AE-48AB-9334-1C88D48CF4D3}"/>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50DBE39C-4666-4327-B166-F0A16568810A}"/>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8A33477-1131-47AB-9204-7E61598779D1}"/>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8C1B24E-6FD4-4B52-B516-D24A5C645AC6}"/>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46FFFCC0-A83A-462C-AF63-F4D6C0F064E4}"/>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8777C53-18F5-44F9-BDEF-5C7E82048DBC}"/>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AC0744F-12B2-4FE0-8011-9556C04C43DE}"/>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F5CACBA-2C3E-41CA-88F1-BAC645F4AF69}"/>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E191179A-95CC-410D-86DB-D1FAE5902551}"/>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FE2BEC36-CA73-4170-B584-4A5E28D61DF9}"/>
            </a:ext>
          </a:extLst>
        </xdr:cNvPr>
        <xdr:cNvCxnSpPr/>
      </xdr:nvCxnSpPr>
      <xdr:spPr>
        <a:xfrm>
          <a:off x="6858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E7ACF533-F1A5-40CF-A463-94FF452840F9}"/>
            </a:ext>
          </a:extLst>
        </xdr:cNvPr>
        <xdr:cNvSpPr txBox="1"/>
      </xdr:nvSpPr>
      <xdr:spPr>
        <a:xfrm>
          <a:off x="2757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E5C7B199-5FEF-4DC4-802C-59B4AC06ACBC}"/>
            </a:ext>
          </a:extLst>
        </xdr:cNvPr>
        <xdr:cNvCxnSpPr/>
      </xdr:nvCxnSpPr>
      <xdr:spPr>
        <a:xfrm>
          <a:off x="6858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AB915A32-125D-41CB-B927-DAF37DC03761}"/>
            </a:ext>
          </a:extLst>
        </xdr:cNvPr>
        <xdr:cNvSpPr txBox="1"/>
      </xdr:nvSpPr>
      <xdr:spPr>
        <a:xfrm>
          <a:off x="3398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4481F678-3BBA-472B-9BDB-D88349CA812F}"/>
            </a:ext>
          </a:extLst>
        </xdr:cNvPr>
        <xdr:cNvCxnSpPr/>
      </xdr:nvCxnSpPr>
      <xdr:spPr>
        <a:xfrm>
          <a:off x="6858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5C0DDEFB-FA3B-46DE-86D1-54376ED6BBE4}"/>
            </a:ext>
          </a:extLst>
        </xdr:cNvPr>
        <xdr:cNvSpPr txBox="1"/>
      </xdr:nvSpPr>
      <xdr:spPr>
        <a:xfrm>
          <a:off x="3398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D5D8103C-882B-42AC-8DD8-0E346C0861A1}"/>
            </a:ext>
          </a:extLst>
        </xdr:cNvPr>
        <xdr:cNvCxnSpPr/>
      </xdr:nvCxnSpPr>
      <xdr:spPr>
        <a:xfrm>
          <a:off x="6858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66BC7264-6254-466F-BBC5-379F2A4D85FA}"/>
            </a:ext>
          </a:extLst>
        </xdr:cNvPr>
        <xdr:cNvSpPr txBox="1"/>
      </xdr:nvSpPr>
      <xdr:spPr>
        <a:xfrm>
          <a:off x="3398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F469B1A1-49F6-4F9C-B660-B7A360685327}"/>
            </a:ext>
          </a:extLst>
        </xdr:cNvPr>
        <xdr:cNvCxnSpPr/>
      </xdr:nvCxnSpPr>
      <xdr:spPr>
        <a:xfrm>
          <a:off x="6858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D3DE69D7-83E6-4EAF-AA35-8F43CB4B44BF}"/>
            </a:ext>
          </a:extLst>
        </xdr:cNvPr>
        <xdr:cNvSpPr txBox="1"/>
      </xdr:nvSpPr>
      <xdr:spPr>
        <a:xfrm>
          <a:off x="384961" y="9039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5AF9E789-EE23-4925-A86E-85CDE2B8D3D8}"/>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86BD3AF2-59C9-4CC6-A857-4DEA45907CE2}"/>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D0532604-63C3-4B0B-9FAF-06B328AAD609}"/>
            </a:ext>
          </a:extLst>
        </xdr:cNvPr>
        <xdr:cNvCxnSpPr/>
      </xdr:nvCxnSpPr>
      <xdr:spPr>
        <a:xfrm flipV="1">
          <a:off x="4177665" y="917575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64268B5A-16A7-4A59-B535-F63FFB6FE8D0}"/>
            </a:ext>
          </a:extLst>
        </xdr:cNvPr>
        <xdr:cNvSpPr txBox="1"/>
      </xdr:nvSpPr>
      <xdr:spPr>
        <a:xfrm>
          <a:off x="4216400" y="1039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D9F33A81-D45A-4514-AEB1-FE7B6F6B4C28}"/>
            </a:ext>
          </a:extLst>
        </xdr:cNvPr>
        <xdr:cNvCxnSpPr/>
      </xdr:nvCxnSpPr>
      <xdr:spPr>
        <a:xfrm>
          <a:off x="4108450" y="10401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55F30EFA-7194-4589-B119-56BCDDBBE550}"/>
            </a:ext>
          </a:extLst>
        </xdr:cNvPr>
        <xdr:cNvSpPr txBox="1"/>
      </xdr:nvSpPr>
      <xdr:spPr>
        <a:xfrm>
          <a:off x="4216400" y="8957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F110A101-13DC-42FB-8FD6-2050C3385A76}"/>
            </a:ext>
          </a:extLst>
        </xdr:cNvPr>
        <xdr:cNvCxnSpPr/>
      </xdr:nvCxnSpPr>
      <xdr:spPr>
        <a:xfrm>
          <a:off x="4108450" y="9175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92648CAE-8477-46F8-B544-CBED678EB51B}"/>
            </a:ext>
          </a:extLst>
        </xdr:cNvPr>
        <xdr:cNvSpPr txBox="1"/>
      </xdr:nvSpPr>
      <xdr:spPr>
        <a:xfrm>
          <a:off x="4216400" y="9832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50B623D1-4444-4343-A213-7045CBCD293E}"/>
            </a:ext>
          </a:extLst>
        </xdr:cNvPr>
        <xdr:cNvSpPr/>
      </xdr:nvSpPr>
      <xdr:spPr>
        <a:xfrm>
          <a:off x="4127500" y="9974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476AEB70-164C-45E0-B803-838D12578CA4}"/>
            </a:ext>
          </a:extLst>
        </xdr:cNvPr>
        <xdr:cNvSpPr/>
      </xdr:nvSpPr>
      <xdr:spPr>
        <a:xfrm>
          <a:off x="3384550" y="100050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FFD5624B-D8C3-4248-A620-C49FAD7261E0}"/>
            </a:ext>
          </a:extLst>
        </xdr:cNvPr>
        <xdr:cNvSpPr/>
      </xdr:nvSpPr>
      <xdr:spPr>
        <a:xfrm>
          <a:off x="2571750" y="100101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145EFAD3-E4F1-4ADE-AC4D-E91EDD11B827}"/>
            </a:ext>
          </a:extLst>
        </xdr:cNvPr>
        <xdr:cNvSpPr/>
      </xdr:nvSpPr>
      <xdr:spPr>
        <a:xfrm>
          <a:off x="1778000" y="99860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29210</xdr:rowOff>
    </xdr:from>
    <xdr:to>
      <xdr:col>6</xdr:col>
      <xdr:colOff>38100</xdr:colOff>
      <xdr:row>60</xdr:row>
      <xdr:rowOff>130810</xdr:rowOff>
    </xdr:to>
    <xdr:sp macro="" textlink="">
      <xdr:nvSpPr>
        <xdr:cNvPr id="180" name="フローチャート: 判断 179">
          <a:extLst>
            <a:ext uri="{FF2B5EF4-FFF2-40B4-BE49-F238E27FC236}">
              <a16:creationId xmlns:a16="http://schemas.microsoft.com/office/drawing/2014/main" id="{160F164C-ADE9-4DB2-92E2-12FCFEC19F5D}"/>
            </a:ext>
          </a:extLst>
        </xdr:cNvPr>
        <xdr:cNvSpPr/>
      </xdr:nvSpPr>
      <xdr:spPr>
        <a:xfrm>
          <a:off x="984250" y="99352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4C69305-B996-4B4A-AB59-4954EEF94D30}"/>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46C0808-6627-43F6-9F15-FE2A9807038B}"/>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A90BC1F-E9AD-455C-871B-525216D92C35}"/>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ACA0CC3-FA78-4D68-BBBE-2090424B6E19}"/>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D3760D4-4E34-48E0-830B-36C34A96F6FA}"/>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38100</xdr:rowOff>
    </xdr:from>
    <xdr:to>
      <xdr:col>24</xdr:col>
      <xdr:colOff>114300</xdr:colOff>
      <xdr:row>61</xdr:row>
      <xdr:rowOff>139700</xdr:rowOff>
    </xdr:to>
    <xdr:sp macro="" textlink="">
      <xdr:nvSpPr>
        <xdr:cNvPr id="186" name="楕円 185">
          <a:extLst>
            <a:ext uri="{FF2B5EF4-FFF2-40B4-BE49-F238E27FC236}">
              <a16:creationId xmlns:a16="http://schemas.microsoft.com/office/drawing/2014/main" id="{6E96942D-F3C1-4579-A2CA-58FBE3129076}"/>
            </a:ext>
          </a:extLst>
        </xdr:cNvPr>
        <xdr:cNvSpPr/>
      </xdr:nvSpPr>
      <xdr:spPr>
        <a:xfrm>
          <a:off x="4127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16527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5725E087-8B4E-494E-AE7E-23C0D062E663}"/>
            </a:ext>
          </a:extLst>
        </xdr:cNvPr>
        <xdr:cNvSpPr txBox="1"/>
      </xdr:nvSpPr>
      <xdr:spPr>
        <a:xfrm>
          <a:off x="4216400"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12700</xdr:rowOff>
    </xdr:from>
    <xdr:to>
      <xdr:col>20</xdr:col>
      <xdr:colOff>38100</xdr:colOff>
      <xdr:row>61</xdr:row>
      <xdr:rowOff>114300</xdr:rowOff>
    </xdr:to>
    <xdr:sp macro="" textlink="">
      <xdr:nvSpPr>
        <xdr:cNvPr id="188" name="楕円 187">
          <a:extLst>
            <a:ext uri="{FF2B5EF4-FFF2-40B4-BE49-F238E27FC236}">
              <a16:creationId xmlns:a16="http://schemas.microsoft.com/office/drawing/2014/main" id="{07DC5770-93B9-4516-A113-43D43ABA49EA}"/>
            </a:ext>
          </a:extLst>
        </xdr:cNvPr>
        <xdr:cNvSpPr/>
      </xdr:nvSpPr>
      <xdr:spPr>
        <a:xfrm>
          <a:off x="3384550" y="100838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63500</xdr:rowOff>
    </xdr:from>
    <xdr:to>
      <xdr:col>24</xdr:col>
      <xdr:colOff>63500</xdr:colOff>
      <xdr:row>61</xdr:row>
      <xdr:rowOff>88900</xdr:rowOff>
    </xdr:to>
    <xdr:cxnSp macro="">
      <xdr:nvCxnSpPr>
        <xdr:cNvPr id="189" name="直線コネクタ 188">
          <a:extLst>
            <a:ext uri="{FF2B5EF4-FFF2-40B4-BE49-F238E27FC236}">
              <a16:creationId xmlns:a16="http://schemas.microsoft.com/office/drawing/2014/main" id="{8BFBC011-BEAC-400C-8A72-D639EB079E98}"/>
            </a:ext>
          </a:extLst>
        </xdr:cNvPr>
        <xdr:cNvCxnSpPr/>
      </xdr:nvCxnSpPr>
      <xdr:spPr>
        <a:xfrm>
          <a:off x="3429000" y="10134600"/>
          <a:ext cx="7493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157480</xdr:rowOff>
    </xdr:from>
    <xdr:to>
      <xdr:col>15</xdr:col>
      <xdr:colOff>101600</xdr:colOff>
      <xdr:row>61</xdr:row>
      <xdr:rowOff>87630</xdr:rowOff>
    </xdr:to>
    <xdr:sp macro="" textlink="">
      <xdr:nvSpPr>
        <xdr:cNvPr id="190" name="楕円 189">
          <a:extLst>
            <a:ext uri="{FF2B5EF4-FFF2-40B4-BE49-F238E27FC236}">
              <a16:creationId xmlns:a16="http://schemas.microsoft.com/office/drawing/2014/main" id="{7CAE3782-8A35-4FE9-BA0C-454BCB2994E0}"/>
            </a:ext>
          </a:extLst>
        </xdr:cNvPr>
        <xdr:cNvSpPr/>
      </xdr:nvSpPr>
      <xdr:spPr>
        <a:xfrm>
          <a:off x="2571750" y="100634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36830</xdr:rowOff>
    </xdr:from>
    <xdr:to>
      <xdr:col>19</xdr:col>
      <xdr:colOff>177800</xdr:colOff>
      <xdr:row>61</xdr:row>
      <xdr:rowOff>63500</xdr:rowOff>
    </xdr:to>
    <xdr:cxnSp macro="">
      <xdr:nvCxnSpPr>
        <xdr:cNvPr id="191" name="直線コネクタ 190">
          <a:extLst>
            <a:ext uri="{FF2B5EF4-FFF2-40B4-BE49-F238E27FC236}">
              <a16:creationId xmlns:a16="http://schemas.microsoft.com/office/drawing/2014/main" id="{A9BB64D3-4117-4858-98D6-E85F9F4F0321}"/>
            </a:ext>
          </a:extLst>
        </xdr:cNvPr>
        <xdr:cNvCxnSpPr/>
      </xdr:nvCxnSpPr>
      <xdr:spPr>
        <a:xfrm>
          <a:off x="2622550" y="10107930"/>
          <a:ext cx="8064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92" name="楕円 191">
          <a:extLst>
            <a:ext uri="{FF2B5EF4-FFF2-40B4-BE49-F238E27FC236}">
              <a16:creationId xmlns:a16="http://schemas.microsoft.com/office/drawing/2014/main" id="{73C80356-5264-4253-8551-A29DF656B962}"/>
            </a:ext>
          </a:extLst>
        </xdr:cNvPr>
        <xdr:cNvSpPr/>
      </xdr:nvSpPr>
      <xdr:spPr>
        <a:xfrm>
          <a:off x="1778000" y="100380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11430</xdr:rowOff>
    </xdr:from>
    <xdr:to>
      <xdr:col>15</xdr:col>
      <xdr:colOff>50800</xdr:colOff>
      <xdr:row>61</xdr:row>
      <xdr:rowOff>36830</xdr:rowOff>
    </xdr:to>
    <xdr:cxnSp macro="">
      <xdr:nvCxnSpPr>
        <xdr:cNvPr id="193" name="直線コネクタ 192">
          <a:extLst>
            <a:ext uri="{FF2B5EF4-FFF2-40B4-BE49-F238E27FC236}">
              <a16:creationId xmlns:a16="http://schemas.microsoft.com/office/drawing/2014/main" id="{378DD828-04CA-44B8-9069-3305EA1A0FAC}"/>
            </a:ext>
          </a:extLst>
        </xdr:cNvPr>
        <xdr:cNvCxnSpPr/>
      </xdr:nvCxnSpPr>
      <xdr:spPr>
        <a:xfrm>
          <a:off x="1828800" y="10082530"/>
          <a:ext cx="79375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152400</xdr:rowOff>
    </xdr:from>
    <xdr:to>
      <xdr:col>6</xdr:col>
      <xdr:colOff>38100</xdr:colOff>
      <xdr:row>61</xdr:row>
      <xdr:rowOff>82550</xdr:rowOff>
    </xdr:to>
    <xdr:sp macro="" textlink="">
      <xdr:nvSpPr>
        <xdr:cNvPr id="194" name="楕円 193">
          <a:extLst>
            <a:ext uri="{FF2B5EF4-FFF2-40B4-BE49-F238E27FC236}">
              <a16:creationId xmlns:a16="http://schemas.microsoft.com/office/drawing/2014/main" id="{6A0A34F9-3166-4A57-A2EC-0731E5A471EC}"/>
            </a:ext>
          </a:extLst>
        </xdr:cNvPr>
        <xdr:cNvSpPr/>
      </xdr:nvSpPr>
      <xdr:spPr>
        <a:xfrm>
          <a:off x="984250" y="100584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xdr:rowOff>
    </xdr:from>
    <xdr:to>
      <xdr:col>10</xdr:col>
      <xdr:colOff>114300</xdr:colOff>
      <xdr:row>61</xdr:row>
      <xdr:rowOff>31750</xdr:rowOff>
    </xdr:to>
    <xdr:cxnSp macro="">
      <xdr:nvCxnSpPr>
        <xdr:cNvPr id="195" name="直線コネクタ 194">
          <a:extLst>
            <a:ext uri="{FF2B5EF4-FFF2-40B4-BE49-F238E27FC236}">
              <a16:creationId xmlns:a16="http://schemas.microsoft.com/office/drawing/2014/main" id="{F1866C23-1ED4-4530-A837-A3F97922056A}"/>
            </a:ext>
          </a:extLst>
        </xdr:cNvPr>
        <xdr:cNvCxnSpPr/>
      </xdr:nvCxnSpPr>
      <xdr:spPr>
        <a:xfrm flipV="1">
          <a:off x="1028700" y="10082530"/>
          <a:ext cx="8001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96" name="n_1aveValue【体育館・プール】&#10;有形固定資産減価償却率">
          <a:extLst>
            <a:ext uri="{FF2B5EF4-FFF2-40B4-BE49-F238E27FC236}">
              <a16:creationId xmlns:a16="http://schemas.microsoft.com/office/drawing/2014/main" id="{D478EC3F-49CC-42A7-8450-22AFFD438D03}"/>
            </a:ext>
          </a:extLst>
        </xdr:cNvPr>
        <xdr:cNvSpPr txBox="1"/>
      </xdr:nvSpPr>
      <xdr:spPr>
        <a:xfrm>
          <a:off x="3239144" y="978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197" name="n_2aveValue【体育館・プール】&#10;有形固定資産減価償却率">
          <a:extLst>
            <a:ext uri="{FF2B5EF4-FFF2-40B4-BE49-F238E27FC236}">
              <a16:creationId xmlns:a16="http://schemas.microsoft.com/office/drawing/2014/main" id="{1294FFA0-BC84-4DB1-A410-E65F579D101C}"/>
            </a:ext>
          </a:extLst>
        </xdr:cNvPr>
        <xdr:cNvSpPr txBox="1"/>
      </xdr:nvSpPr>
      <xdr:spPr>
        <a:xfrm>
          <a:off x="2439044" y="979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98" name="n_3aveValue【体育館・プール】&#10;有形固定資産減価償却率">
          <a:extLst>
            <a:ext uri="{FF2B5EF4-FFF2-40B4-BE49-F238E27FC236}">
              <a16:creationId xmlns:a16="http://schemas.microsoft.com/office/drawing/2014/main" id="{8BB781E9-3A29-479E-A7FC-A9F645FAA9E7}"/>
            </a:ext>
          </a:extLst>
        </xdr:cNvPr>
        <xdr:cNvSpPr txBox="1"/>
      </xdr:nvSpPr>
      <xdr:spPr>
        <a:xfrm>
          <a:off x="164529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147337</xdr:rowOff>
    </xdr:from>
    <xdr:ext cx="405111" cy="259045"/>
    <xdr:sp macro="" textlink="">
      <xdr:nvSpPr>
        <xdr:cNvPr id="199" name="n_4aveValue【体育館・プール】&#10;有形固定資産減価償却率">
          <a:extLst>
            <a:ext uri="{FF2B5EF4-FFF2-40B4-BE49-F238E27FC236}">
              <a16:creationId xmlns:a16="http://schemas.microsoft.com/office/drawing/2014/main" id="{FB95015C-B420-4F23-8105-CFFA789AFEFC}"/>
            </a:ext>
          </a:extLst>
        </xdr:cNvPr>
        <xdr:cNvSpPr txBox="1"/>
      </xdr:nvSpPr>
      <xdr:spPr>
        <a:xfrm>
          <a:off x="851544" y="9723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105427</xdr:rowOff>
    </xdr:from>
    <xdr:ext cx="405111" cy="259045"/>
    <xdr:sp macro="" textlink="">
      <xdr:nvSpPr>
        <xdr:cNvPr id="200" name="n_1mainValue【体育館・プール】&#10;有形固定資産減価償却率">
          <a:extLst>
            <a:ext uri="{FF2B5EF4-FFF2-40B4-BE49-F238E27FC236}">
              <a16:creationId xmlns:a16="http://schemas.microsoft.com/office/drawing/2014/main" id="{C6946F01-4682-4E2E-98E2-DEE9A96F8667}"/>
            </a:ext>
          </a:extLst>
        </xdr:cNvPr>
        <xdr:cNvSpPr txBox="1"/>
      </xdr:nvSpPr>
      <xdr:spPr>
        <a:xfrm>
          <a:off x="3239144" y="1017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78757</xdr:rowOff>
    </xdr:from>
    <xdr:ext cx="405111" cy="259045"/>
    <xdr:sp macro="" textlink="">
      <xdr:nvSpPr>
        <xdr:cNvPr id="201" name="n_2mainValue【体育館・プール】&#10;有形固定資産減価償却率">
          <a:extLst>
            <a:ext uri="{FF2B5EF4-FFF2-40B4-BE49-F238E27FC236}">
              <a16:creationId xmlns:a16="http://schemas.microsoft.com/office/drawing/2014/main" id="{CF8580C6-2EC6-4919-9977-F9123E44F8FB}"/>
            </a:ext>
          </a:extLst>
        </xdr:cNvPr>
        <xdr:cNvSpPr txBox="1"/>
      </xdr:nvSpPr>
      <xdr:spPr>
        <a:xfrm>
          <a:off x="243904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202" name="n_3mainValue【体育館・プール】&#10;有形固定資産減価償却率">
          <a:extLst>
            <a:ext uri="{FF2B5EF4-FFF2-40B4-BE49-F238E27FC236}">
              <a16:creationId xmlns:a16="http://schemas.microsoft.com/office/drawing/2014/main" id="{C5D98118-3B2C-474D-9179-9356761B11CD}"/>
            </a:ext>
          </a:extLst>
        </xdr:cNvPr>
        <xdr:cNvSpPr txBox="1"/>
      </xdr:nvSpPr>
      <xdr:spPr>
        <a:xfrm>
          <a:off x="1645294" y="1012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73677</xdr:rowOff>
    </xdr:from>
    <xdr:ext cx="405111" cy="259045"/>
    <xdr:sp macro="" textlink="">
      <xdr:nvSpPr>
        <xdr:cNvPr id="203" name="n_4mainValue【体育館・プール】&#10;有形固定資産減価償却率">
          <a:extLst>
            <a:ext uri="{FF2B5EF4-FFF2-40B4-BE49-F238E27FC236}">
              <a16:creationId xmlns:a16="http://schemas.microsoft.com/office/drawing/2014/main" id="{9C2EDD01-3088-47A8-8AED-61461D05DE4D}"/>
            </a:ext>
          </a:extLst>
        </xdr:cNvPr>
        <xdr:cNvSpPr txBox="1"/>
      </xdr:nvSpPr>
      <xdr:spPr>
        <a:xfrm>
          <a:off x="851544" y="1014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3F29729F-97E0-4BD5-8324-F03052873821}"/>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A5C92ACF-70D8-4732-8E8B-697DC14A4336}"/>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5255FC75-A3B8-4318-BAC7-05A23E94381B}"/>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2B97A90C-70DA-4F8A-8DD2-661BA6692857}"/>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D9C5F14F-291E-47F3-9B02-0E3182212969}"/>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5515A127-7C7C-42E4-B6E0-37611C0876E4}"/>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7E837A16-4611-4EB9-841F-322DFAF4555E}"/>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EF1A7D1F-7BA7-4FAF-9FD4-EF486530AFAA}"/>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91864A49-2F92-407E-A48F-E60ED5BB430D}"/>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DF341C49-61E2-498D-B566-4B2CA1AE3C36}"/>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E0B4FBAE-0D7C-495B-9D8F-01066FBBDFB4}"/>
            </a:ext>
          </a:extLst>
        </xdr:cNvPr>
        <xdr:cNvCxnSpPr/>
      </xdr:nvCxnSpPr>
      <xdr:spPr>
        <a:xfrm>
          <a:off x="5956300" y="1056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A432C152-B930-4FCE-9230-E5CFE019BFB2}"/>
            </a:ext>
          </a:extLst>
        </xdr:cNvPr>
        <xdr:cNvSpPr txBox="1"/>
      </xdr:nvSpPr>
      <xdr:spPr>
        <a:xfrm>
          <a:off x="55272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4D6711E1-11F3-4892-A9E5-0A014AD704A2}"/>
            </a:ext>
          </a:extLst>
        </xdr:cNvPr>
        <xdr:cNvCxnSpPr/>
      </xdr:nvCxnSpPr>
      <xdr:spPr>
        <a:xfrm>
          <a:off x="5956300" y="1012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622ACF2A-1C54-4F38-8745-EE714CB6DB45}"/>
            </a:ext>
          </a:extLst>
        </xdr:cNvPr>
        <xdr:cNvSpPr txBox="1"/>
      </xdr:nvSpPr>
      <xdr:spPr>
        <a:xfrm>
          <a:off x="5527221" y="999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82ECC41D-7E4B-40B0-8DA0-402DEA9E57EF}"/>
            </a:ext>
          </a:extLst>
        </xdr:cNvPr>
        <xdr:cNvCxnSpPr/>
      </xdr:nvCxnSpPr>
      <xdr:spPr>
        <a:xfrm>
          <a:off x="5956300" y="969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30FFCEA6-7E12-4084-986A-4B7A727F94E3}"/>
            </a:ext>
          </a:extLst>
        </xdr:cNvPr>
        <xdr:cNvSpPr txBox="1"/>
      </xdr:nvSpPr>
      <xdr:spPr>
        <a:xfrm>
          <a:off x="5527221" y="955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6F7AAFDD-901D-4C40-AB3B-42C71739BA15}"/>
            </a:ext>
          </a:extLst>
        </xdr:cNvPr>
        <xdr:cNvCxnSpPr/>
      </xdr:nvCxnSpPr>
      <xdr:spPr>
        <a:xfrm>
          <a:off x="5956300" y="9245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7E051A3C-38D5-4C05-B477-8C10DEEA1D6C}"/>
            </a:ext>
          </a:extLst>
        </xdr:cNvPr>
        <xdr:cNvSpPr txBox="1"/>
      </xdr:nvSpPr>
      <xdr:spPr>
        <a:xfrm>
          <a:off x="5527221" y="9109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134EF8F8-8C33-46C0-8045-EAFA6A192C20}"/>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0E77C8EC-8024-4FC1-97EB-4DC7F6A5B963}"/>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2C771EE0-872C-4D6B-A884-317F4589B395}"/>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2D16CA16-203F-439B-9CAF-77AE72F0C86B}"/>
            </a:ext>
          </a:extLst>
        </xdr:cNvPr>
        <xdr:cNvCxnSpPr/>
      </xdr:nvCxnSpPr>
      <xdr:spPr>
        <a:xfrm flipV="1">
          <a:off x="9429115" y="9114790"/>
          <a:ext cx="0" cy="1346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4858291A-6B53-43BB-9C34-6E83BDA1EE5E}"/>
            </a:ext>
          </a:extLst>
        </xdr:cNvPr>
        <xdr:cNvSpPr txBox="1"/>
      </xdr:nvSpPr>
      <xdr:spPr>
        <a:xfrm>
          <a:off x="9467850" y="10465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0AA75F61-8E70-4819-B0EC-E4F59EF09924}"/>
            </a:ext>
          </a:extLst>
        </xdr:cNvPr>
        <xdr:cNvCxnSpPr/>
      </xdr:nvCxnSpPr>
      <xdr:spPr>
        <a:xfrm>
          <a:off x="9359900" y="104611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EF6B4717-F0F1-48C3-8FF6-2D277EECEEF1}"/>
            </a:ext>
          </a:extLst>
        </xdr:cNvPr>
        <xdr:cNvSpPr txBox="1"/>
      </xdr:nvSpPr>
      <xdr:spPr>
        <a:xfrm>
          <a:off x="9467850" y="890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1F419991-534F-4DEF-9977-C9AFC2B01E9E}"/>
            </a:ext>
          </a:extLst>
        </xdr:cNvPr>
        <xdr:cNvCxnSpPr/>
      </xdr:nvCxnSpPr>
      <xdr:spPr>
        <a:xfrm>
          <a:off x="9359900" y="91147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230" name="【体育館・プール】&#10;一人当たり面積平均値テキスト">
          <a:extLst>
            <a:ext uri="{FF2B5EF4-FFF2-40B4-BE49-F238E27FC236}">
              <a16:creationId xmlns:a16="http://schemas.microsoft.com/office/drawing/2014/main" id="{8BFDD902-B52F-4FC9-AC29-FE3C269216D9}"/>
            </a:ext>
          </a:extLst>
        </xdr:cNvPr>
        <xdr:cNvSpPr txBox="1"/>
      </xdr:nvSpPr>
      <xdr:spPr>
        <a:xfrm>
          <a:off x="9467850" y="9804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C1976E22-5C88-435C-BA63-A95FC09C4697}"/>
            </a:ext>
          </a:extLst>
        </xdr:cNvPr>
        <xdr:cNvSpPr/>
      </xdr:nvSpPr>
      <xdr:spPr>
        <a:xfrm>
          <a:off x="9398000" y="99466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270CC2DB-86A7-4F53-9E2A-0A94A456AA9A}"/>
            </a:ext>
          </a:extLst>
        </xdr:cNvPr>
        <xdr:cNvSpPr/>
      </xdr:nvSpPr>
      <xdr:spPr>
        <a:xfrm>
          <a:off x="8636000" y="99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6C00FAB1-C394-476B-8ABF-8486A397D291}"/>
            </a:ext>
          </a:extLst>
        </xdr:cNvPr>
        <xdr:cNvSpPr/>
      </xdr:nvSpPr>
      <xdr:spPr>
        <a:xfrm>
          <a:off x="7842250" y="99685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9040C11A-19E7-46CE-BBC7-414EB6A2D88C}"/>
            </a:ext>
          </a:extLst>
        </xdr:cNvPr>
        <xdr:cNvSpPr/>
      </xdr:nvSpPr>
      <xdr:spPr>
        <a:xfrm>
          <a:off x="7029450" y="99987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132080</xdr:rowOff>
    </xdr:from>
    <xdr:to>
      <xdr:col>36</xdr:col>
      <xdr:colOff>165100</xdr:colOff>
      <xdr:row>61</xdr:row>
      <xdr:rowOff>62230</xdr:rowOff>
    </xdr:to>
    <xdr:sp macro="" textlink="">
      <xdr:nvSpPr>
        <xdr:cNvPr id="235" name="フローチャート: 判断 234">
          <a:extLst>
            <a:ext uri="{FF2B5EF4-FFF2-40B4-BE49-F238E27FC236}">
              <a16:creationId xmlns:a16="http://schemas.microsoft.com/office/drawing/2014/main" id="{72F44816-E0EA-4B53-BDD3-C8DA6CDE9B1D}"/>
            </a:ext>
          </a:extLst>
        </xdr:cNvPr>
        <xdr:cNvSpPr/>
      </xdr:nvSpPr>
      <xdr:spPr>
        <a:xfrm>
          <a:off x="6235700" y="100380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C9BF6D6A-4478-41DA-8B0D-72F9E342A32D}"/>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88C8DED0-18FF-48C8-87CC-416111C75A46}"/>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D60F93F-9CE0-441F-A06F-09A9717CBD9A}"/>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3DE7D0D-A9D8-47DB-91E7-FD1FD58E63E1}"/>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6BDBFDF-3150-4ED2-A74C-E7125AB41B38}"/>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87275</xdr:rowOff>
    </xdr:from>
    <xdr:to>
      <xdr:col>55</xdr:col>
      <xdr:colOff>50800</xdr:colOff>
      <xdr:row>61</xdr:row>
      <xdr:rowOff>17425</xdr:rowOff>
    </xdr:to>
    <xdr:sp macro="" textlink="">
      <xdr:nvSpPr>
        <xdr:cNvPr id="241" name="楕円 240">
          <a:extLst>
            <a:ext uri="{FF2B5EF4-FFF2-40B4-BE49-F238E27FC236}">
              <a16:creationId xmlns:a16="http://schemas.microsoft.com/office/drawing/2014/main" id="{E8D1EA03-C28E-47DD-B6DF-A7EFBE5BE099}"/>
            </a:ext>
          </a:extLst>
        </xdr:cNvPr>
        <xdr:cNvSpPr/>
      </xdr:nvSpPr>
      <xdr:spPr>
        <a:xfrm>
          <a:off x="9398000" y="99932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65702</xdr:rowOff>
    </xdr:from>
    <xdr:ext cx="469744" cy="259045"/>
    <xdr:sp macro="" textlink="">
      <xdr:nvSpPr>
        <xdr:cNvPr id="242" name="【体育館・プール】&#10;一人当たり面積該当値テキスト">
          <a:extLst>
            <a:ext uri="{FF2B5EF4-FFF2-40B4-BE49-F238E27FC236}">
              <a16:creationId xmlns:a16="http://schemas.microsoft.com/office/drawing/2014/main" id="{2A89EF7A-8793-40B7-A98A-89E35461F46F}"/>
            </a:ext>
          </a:extLst>
        </xdr:cNvPr>
        <xdr:cNvSpPr txBox="1"/>
      </xdr:nvSpPr>
      <xdr:spPr>
        <a:xfrm>
          <a:off x="9467850" y="9971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108306</xdr:rowOff>
    </xdr:from>
    <xdr:to>
      <xdr:col>50</xdr:col>
      <xdr:colOff>165100</xdr:colOff>
      <xdr:row>61</xdr:row>
      <xdr:rowOff>38456</xdr:rowOff>
    </xdr:to>
    <xdr:sp macro="" textlink="">
      <xdr:nvSpPr>
        <xdr:cNvPr id="243" name="楕円 242">
          <a:extLst>
            <a:ext uri="{FF2B5EF4-FFF2-40B4-BE49-F238E27FC236}">
              <a16:creationId xmlns:a16="http://schemas.microsoft.com/office/drawing/2014/main" id="{0A643076-5958-4D0E-871A-BBC58E1C8AB5}"/>
            </a:ext>
          </a:extLst>
        </xdr:cNvPr>
        <xdr:cNvSpPr/>
      </xdr:nvSpPr>
      <xdr:spPr>
        <a:xfrm>
          <a:off x="8636000" y="100143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138075</xdr:rowOff>
    </xdr:from>
    <xdr:to>
      <xdr:col>55</xdr:col>
      <xdr:colOff>0</xdr:colOff>
      <xdr:row>60</xdr:row>
      <xdr:rowOff>159106</xdr:rowOff>
    </xdr:to>
    <xdr:cxnSp macro="">
      <xdr:nvCxnSpPr>
        <xdr:cNvPr id="244" name="直線コネクタ 243">
          <a:extLst>
            <a:ext uri="{FF2B5EF4-FFF2-40B4-BE49-F238E27FC236}">
              <a16:creationId xmlns:a16="http://schemas.microsoft.com/office/drawing/2014/main" id="{50AABBE2-0BF4-42E8-86D2-3B496D5AD1C4}"/>
            </a:ext>
          </a:extLst>
        </xdr:cNvPr>
        <xdr:cNvCxnSpPr/>
      </xdr:nvCxnSpPr>
      <xdr:spPr>
        <a:xfrm flipV="1">
          <a:off x="8686800" y="10044075"/>
          <a:ext cx="74295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111049</xdr:rowOff>
    </xdr:from>
    <xdr:to>
      <xdr:col>46</xdr:col>
      <xdr:colOff>38100</xdr:colOff>
      <xdr:row>61</xdr:row>
      <xdr:rowOff>41199</xdr:rowOff>
    </xdr:to>
    <xdr:sp macro="" textlink="">
      <xdr:nvSpPr>
        <xdr:cNvPr id="245" name="楕円 244">
          <a:extLst>
            <a:ext uri="{FF2B5EF4-FFF2-40B4-BE49-F238E27FC236}">
              <a16:creationId xmlns:a16="http://schemas.microsoft.com/office/drawing/2014/main" id="{AF9D105C-6166-4DE5-B28A-0C12E1A7CAFE}"/>
            </a:ext>
          </a:extLst>
        </xdr:cNvPr>
        <xdr:cNvSpPr/>
      </xdr:nvSpPr>
      <xdr:spPr>
        <a:xfrm>
          <a:off x="7842250" y="1001704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159106</xdr:rowOff>
    </xdr:from>
    <xdr:to>
      <xdr:col>50</xdr:col>
      <xdr:colOff>114300</xdr:colOff>
      <xdr:row>60</xdr:row>
      <xdr:rowOff>161849</xdr:rowOff>
    </xdr:to>
    <xdr:cxnSp macro="">
      <xdr:nvCxnSpPr>
        <xdr:cNvPr id="246" name="直線コネクタ 245">
          <a:extLst>
            <a:ext uri="{FF2B5EF4-FFF2-40B4-BE49-F238E27FC236}">
              <a16:creationId xmlns:a16="http://schemas.microsoft.com/office/drawing/2014/main" id="{B4494807-982D-451D-BFA7-39308CF1C4DD}"/>
            </a:ext>
          </a:extLst>
        </xdr:cNvPr>
        <xdr:cNvCxnSpPr/>
      </xdr:nvCxnSpPr>
      <xdr:spPr>
        <a:xfrm flipV="1">
          <a:off x="7886700" y="10065106"/>
          <a:ext cx="8001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111963</xdr:rowOff>
    </xdr:from>
    <xdr:to>
      <xdr:col>41</xdr:col>
      <xdr:colOff>101600</xdr:colOff>
      <xdr:row>61</xdr:row>
      <xdr:rowOff>42113</xdr:rowOff>
    </xdr:to>
    <xdr:sp macro="" textlink="">
      <xdr:nvSpPr>
        <xdr:cNvPr id="247" name="楕円 246">
          <a:extLst>
            <a:ext uri="{FF2B5EF4-FFF2-40B4-BE49-F238E27FC236}">
              <a16:creationId xmlns:a16="http://schemas.microsoft.com/office/drawing/2014/main" id="{CA9372B4-C9E2-4CF3-8728-297FBC54E917}"/>
            </a:ext>
          </a:extLst>
        </xdr:cNvPr>
        <xdr:cNvSpPr/>
      </xdr:nvSpPr>
      <xdr:spPr>
        <a:xfrm>
          <a:off x="7029450" y="100179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161849</xdr:rowOff>
    </xdr:from>
    <xdr:to>
      <xdr:col>45</xdr:col>
      <xdr:colOff>177800</xdr:colOff>
      <xdr:row>60</xdr:row>
      <xdr:rowOff>162763</xdr:rowOff>
    </xdr:to>
    <xdr:cxnSp macro="">
      <xdr:nvCxnSpPr>
        <xdr:cNvPr id="248" name="直線コネクタ 247">
          <a:extLst>
            <a:ext uri="{FF2B5EF4-FFF2-40B4-BE49-F238E27FC236}">
              <a16:creationId xmlns:a16="http://schemas.microsoft.com/office/drawing/2014/main" id="{B857CA10-2369-4C8F-93CC-3E4590883CDD}"/>
            </a:ext>
          </a:extLst>
        </xdr:cNvPr>
        <xdr:cNvCxnSpPr/>
      </xdr:nvCxnSpPr>
      <xdr:spPr>
        <a:xfrm flipV="1">
          <a:off x="7080250" y="10067849"/>
          <a:ext cx="80645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116536</xdr:rowOff>
    </xdr:from>
    <xdr:to>
      <xdr:col>36</xdr:col>
      <xdr:colOff>165100</xdr:colOff>
      <xdr:row>61</xdr:row>
      <xdr:rowOff>46686</xdr:rowOff>
    </xdr:to>
    <xdr:sp macro="" textlink="">
      <xdr:nvSpPr>
        <xdr:cNvPr id="249" name="楕円 248">
          <a:extLst>
            <a:ext uri="{FF2B5EF4-FFF2-40B4-BE49-F238E27FC236}">
              <a16:creationId xmlns:a16="http://schemas.microsoft.com/office/drawing/2014/main" id="{E8F4CF30-247C-4115-9ED1-4C8DA57A75F2}"/>
            </a:ext>
          </a:extLst>
        </xdr:cNvPr>
        <xdr:cNvSpPr/>
      </xdr:nvSpPr>
      <xdr:spPr>
        <a:xfrm>
          <a:off x="6235700" y="100225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162763</xdr:rowOff>
    </xdr:from>
    <xdr:to>
      <xdr:col>41</xdr:col>
      <xdr:colOff>50800</xdr:colOff>
      <xdr:row>60</xdr:row>
      <xdr:rowOff>167336</xdr:rowOff>
    </xdr:to>
    <xdr:cxnSp macro="">
      <xdr:nvCxnSpPr>
        <xdr:cNvPr id="250" name="直線コネクタ 249">
          <a:extLst>
            <a:ext uri="{FF2B5EF4-FFF2-40B4-BE49-F238E27FC236}">
              <a16:creationId xmlns:a16="http://schemas.microsoft.com/office/drawing/2014/main" id="{F2A739C3-2DEE-4643-9904-5FE1DCF08FD2}"/>
            </a:ext>
          </a:extLst>
        </xdr:cNvPr>
        <xdr:cNvCxnSpPr/>
      </xdr:nvCxnSpPr>
      <xdr:spPr>
        <a:xfrm flipV="1">
          <a:off x="6286500" y="10068763"/>
          <a:ext cx="79375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251" name="n_1aveValue【体育館・プール】&#10;一人当たり面積">
          <a:extLst>
            <a:ext uri="{FF2B5EF4-FFF2-40B4-BE49-F238E27FC236}">
              <a16:creationId xmlns:a16="http://schemas.microsoft.com/office/drawing/2014/main" id="{E0165263-5EE7-49CC-BE6E-E5B1D4995065}"/>
            </a:ext>
          </a:extLst>
        </xdr:cNvPr>
        <xdr:cNvSpPr txBox="1"/>
      </xdr:nvSpPr>
      <xdr:spPr>
        <a:xfrm>
          <a:off x="8458277" y="974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252" name="n_2aveValue【体育館・プール】&#10;一人当たり面積">
          <a:extLst>
            <a:ext uri="{FF2B5EF4-FFF2-40B4-BE49-F238E27FC236}">
              <a16:creationId xmlns:a16="http://schemas.microsoft.com/office/drawing/2014/main" id="{4B4B0CFE-712F-44B8-AA70-3C65D81947EA}"/>
            </a:ext>
          </a:extLst>
        </xdr:cNvPr>
        <xdr:cNvSpPr txBox="1"/>
      </xdr:nvSpPr>
      <xdr:spPr>
        <a:xfrm>
          <a:off x="7677227" y="975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253" name="n_3aveValue【体育館・プール】&#10;一人当たり面積">
          <a:extLst>
            <a:ext uri="{FF2B5EF4-FFF2-40B4-BE49-F238E27FC236}">
              <a16:creationId xmlns:a16="http://schemas.microsoft.com/office/drawing/2014/main" id="{A8F711CC-A4CC-4217-A8C0-2E6CA7384AF8}"/>
            </a:ext>
          </a:extLst>
        </xdr:cNvPr>
        <xdr:cNvSpPr txBox="1"/>
      </xdr:nvSpPr>
      <xdr:spPr>
        <a:xfrm>
          <a:off x="6864427" y="9780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53357</xdr:rowOff>
    </xdr:from>
    <xdr:ext cx="469744" cy="259045"/>
    <xdr:sp macro="" textlink="">
      <xdr:nvSpPr>
        <xdr:cNvPr id="254" name="n_4aveValue【体育館・プール】&#10;一人当たり面積">
          <a:extLst>
            <a:ext uri="{FF2B5EF4-FFF2-40B4-BE49-F238E27FC236}">
              <a16:creationId xmlns:a16="http://schemas.microsoft.com/office/drawing/2014/main" id="{9B00B87A-0F2C-40D7-A7B9-CF817720E4AC}"/>
            </a:ext>
          </a:extLst>
        </xdr:cNvPr>
        <xdr:cNvSpPr txBox="1"/>
      </xdr:nvSpPr>
      <xdr:spPr>
        <a:xfrm>
          <a:off x="6070677" y="10124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29583</xdr:rowOff>
    </xdr:from>
    <xdr:ext cx="469744" cy="259045"/>
    <xdr:sp macro="" textlink="">
      <xdr:nvSpPr>
        <xdr:cNvPr id="255" name="n_1mainValue【体育館・プール】&#10;一人当たり面積">
          <a:extLst>
            <a:ext uri="{FF2B5EF4-FFF2-40B4-BE49-F238E27FC236}">
              <a16:creationId xmlns:a16="http://schemas.microsoft.com/office/drawing/2014/main" id="{020B7CAF-431C-4E49-9E74-19870E7B8FA7}"/>
            </a:ext>
          </a:extLst>
        </xdr:cNvPr>
        <xdr:cNvSpPr txBox="1"/>
      </xdr:nvSpPr>
      <xdr:spPr>
        <a:xfrm>
          <a:off x="8458277" y="10100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32326</xdr:rowOff>
    </xdr:from>
    <xdr:ext cx="469744" cy="259045"/>
    <xdr:sp macro="" textlink="">
      <xdr:nvSpPr>
        <xdr:cNvPr id="256" name="n_2mainValue【体育館・プール】&#10;一人当たり面積">
          <a:extLst>
            <a:ext uri="{FF2B5EF4-FFF2-40B4-BE49-F238E27FC236}">
              <a16:creationId xmlns:a16="http://schemas.microsoft.com/office/drawing/2014/main" id="{5B1E3ECB-2C88-4F4A-B5E2-324DC7175361}"/>
            </a:ext>
          </a:extLst>
        </xdr:cNvPr>
        <xdr:cNvSpPr txBox="1"/>
      </xdr:nvSpPr>
      <xdr:spPr>
        <a:xfrm>
          <a:off x="7677227" y="10103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33240</xdr:rowOff>
    </xdr:from>
    <xdr:ext cx="469744" cy="259045"/>
    <xdr:sp macro="" textlink="">
      <xdr:nvSpPr>
        <xdr:cNvPr id="257" name="n_3mainValue【体育館・プール】&#10;一人当たり面積">
          <a:extLst>
            <a:ext uri="{FF2B5EF4-FFF2-40B4-BE49-F238E27FC236}">
              <a16:creationId xmlns:a16="http://schemas.microsoft.com/office/drawing/2014/main" id="{A7BBAE75-C14D-4D26-9046-BDCB09FDB3A6}"/>
            </a:ext>
          </a:extLst>
        </xdr:cNvPr>
        <xdr:cNvSpPr txBox="1"/>
      </xdr:nvSpPr>
      <xdr:spPr>
        <a:xfrm>
          <a:off x="6864427" y="1010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63213</xdr:rowOff>
    </xdr:from>
    <xdr:ext cx="469744" cy="259045"/>
    <xdr:sp macro="" textlink="">
      <xdr:nvSpPr>
        <xdr:cNvPr id="258" name="n_4mainValue【体育館・プール】&#10;一人当たり面積">
          <a:extLst>
            <a:ext uri="{FF2B5EF4-FFF2-40B4-BE49-F238E27FC236}">
              <a16:creationId xmlns:a16="http://schemas.microsoft.com/office/drawing/2014/main" id="{FA38CE93-1B24-4E4B-B455-2AD16CA6FAF1}"/>
            </a:ext>
          </a:extLst>
        </xdr:cNvPr>
        <xdr:cNvSpPr txBox="1"/>
      </xdr:nvSpPr>
      <xdr:spPr>
        <a:xfrm>
          <a:off x="6070677" y="980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B073A297-FC03-493E-B6FC-A9B41535B09D}"/>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E1375E9C-44CA-4F25-AB7E-BB90C0A0DD3C}"/>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369B99F7-1C0A-4F3C-83AA-A90A28B0D61D}"/>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BB668177-BFF7-48C1-A0DC-A744E6F67C97}"/>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398A34B9-4C84-4425-8C7A-AB862F32D17B}"/>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DBD8F921-1C40-4CB0-8460-413E696AD8D8}"/>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2AF86EF3-5794-4365-8CD4-C2B2F6B38D42}"/>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6A1476A9-0640-4DA0-A77F-3679AFED5B40}"/>
            </a:ext>
          </a:extLst>
        </xdr:cNvPr>
        <xdr:cNvSpPr/>
      </xdr:nvSpPr>
      <xdr:spPr>
        <a:xfrm>
          <a:off x="685800" y="124777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7" name="正方形/長方形 266">
          <a:extLst>
            <a:ext uri="{FF2B5EF4-FFF2-40B4-BE49-F238E27FC236}">
              <a16:creationId xmlns:a16="http://schemas.microsoft.com/office/drawing/2014/main" id="{119B700F-F8F3-44C9-8095-2EE3DAEAD702}"/>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8" name="正方形/長方形 267">
          <a:extLst>
            <a:ext uri="{FF2B5EF4-FFF2-40B4-BE49-F238E27FC236}">
              <a16:creationId xmlns:a16="http://schemas.microsoft.com/office/drawing/2014/main" id="{71EB982C-7FEA-49D6-A50D-6FD89D728DD3}"/>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9" name="正方形/長方形 268">
          <a:extLst>
            <a:ext uri="{FF2B5EF4-FFF2-40B4-BE49-F238E27FC236}">
              <a16:creationId xmlns:a16="http://schemas.microsoft.com/office/drawing/2014/main" id="{DFC7090D-25F1-4D33-840E-A37DD7C1364C}"/>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0" name="正方形/長方形 269">
          <a:extLst>
            <a:ext uri="{FF2B5EF4-FFF2-40B4-BE49-F238E27FC236}">
              <a16:creationId xmlns:a16="http://schemas.microsoft.com/office/drawing/2014/main" id="{DFC06442-2DF6-43C5-82B4-E323B6DAA23E}"/>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1" name="正方形/長方形 270">
          <a:extLst>
            <a:ext uri="{FF2B5EF4-FFF2-40B4-BE49-F238E27FC236}">
              <a16:creationId xmlns:a16="http://schemas.microsoft.com/office/drawing/2014/main" id="{1178C23E-2EF8-4101-99D8-5CFAAA8DD571}"/>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2" name="正方形/長方形 271">
          <a:extLst>
            <a:ext uri="{FF2B5EF4-FFF2-40B4-BE49-F238E27FC236}">
              <a16:creationId xmlns:a16="http://schemas.microsoft.com/office/drawing/2014/main" id="{595CEBCB-55CE-453B-B183-807C6A0D1660}"/>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3" name="正方形/長方形 272">
          <a:extLst>
            <a:ext uri="{FF2B5EF4-FFF2-40B4-BE49-F238E27FC236}">
              <a16:creationId xmlns:a16="http://schemas.microsoft.com/office/drawing/2014/main" id="{512ED98D-B422-4769-87F8-0E4441BBF825}"/>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4" name="正方形/長方形 273">
          <a:extLst>
            <a:ext uri="{FF2B5EF4-FFF2-40B4-BE49-F238E27FC236}">
              <a16:creationId xmlns:a16="http://schemas.microsoft.com/office/drawing/2014/main" id="{EB2B5925-07C4-4F5C-BFE1-1E4EBE8F4859}"/>
            </a:ext>
          </a:extLst>
        </xdr:cNvPr>
        <xdr:cNvSpPr/>
      </xdr:nvSpPr>
      <xdr:spPr>
        <a:xfrm>
          <a:off x="5956300" y="124777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5" name="正方形/長方形 274">
          <a:extLst>
            <a:ext uri="{FF2B5EF4-FFF2-40B4-BE49-F238E27FC236}">
              <a16:creationId xmlns:a16="http://schemas.microsoft.com/office/drawing/2014/main" id="{AB10883E-D98A-44FF-9CD0-D40812AF3FE0}"/>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6" name="正方形/長方形 275">
          <a:extLst>
            <a:ext uri="{FF2B5EF4-FFF2-40B4-BE49-F238E27FC236}">
              <a16:creationId xmlns:a16="http://schemas.microsoft.com/office/drawing/2014/main" id="{1214A219-6A73-41C5-9010-05C61135C4C1}"/>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7" name="正方形/長方形 276">
          <a:extLst>
            <a:ext uri="{FF2B5EF4-FFF2-40B4-BE49-F238E27FC236}">
              <a16:creationId xmlns:a16="http://schemas.microsoft.com/office/drawing/2014/main" id="{1419DCE9-25FB-459F-BD02-5E700679A714}"/>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8" name="正方形/長方形 277">
          <a:extLst>
            <a:ext uri="{FF2B5EF4-FFF2-40B4-BE49-F238E27FC236}">
              <a16:creationId xmlns:a16="http://schemas.microsoft.com/office/drawing/2014/main" id="{BBFBF505-99F9-46DC-8361-40E2A318C1D2}"/>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9" name="正方形/長方形 278">
          <a:extLst>
            <a:ext uri="{FF2B5EF4-FFF2-40B4-BE49-F238E27FC236}">
              <a16:creationId xmlns:a16="http://schemas.microsoft.com/office/drawing/2014/main" id="{839C30B4-5FD4-462B-82ED-1EA7185462BB}"/>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0" name="正方形/長方形 279">
          <a:extLst>
            <a:ext uri="{FF2B5EF4-FFF2-40B4-BE49-F238E27FC236}">
              <a16:creationId xmlns:a16="http://schemas.microsoft.com/office/drawing/2014/main" id="{EBDA0E30-F2EB-41A1-AE5C-65CA00275FA8}"/>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1" name="正方形/長方形 280">
          <a:extLst>
            <a:ext uri="{FF2B5EF4-FFF2-40B4-BE49-F238E27FC236}">
              <a16:creationId xmlns:a16="http://schemas.microsoft.com/office/drawing/2014/main" id="{17456229-5FD9-418C-A9F3-0C6EBE04399A}"/>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2" name="正方形/長方形 281">
          <a:extLst>
            <a:ext uri="{FF2B5EF4-FFF2-40B4-BE49-F238E27FC236}">
              <a16:creationId xmlns:a16="http://schemas.microsoft.com/office/drawing/2014/main" id="{48893A6E-2F0B-4F7D-AF4D-240719853D34}"/>
            </a:ext>
          </a:extLst>
        </xdr:cNvPr>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3" name="テキスト ボックス 282">
          <a:extLst>
            <a:ext uri="{FF2B5EF4-FFF2-40B4-BE49-F238E27FC236}">
              <a16:creationId xmlns:a16="http://schemas.microsoft.com/office/drawing/2014/main" id="{91848A00-74AC-45A2-A68D-875C6A77314E}"/>
            </a:ext>
          </a:extLst>
        </xdr:cNvPr>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4" name="直線コネクタ 283">
          <a:extLst>
            <a:ext uri="{FF2B5EF4-FFF2-40B4-BE49-F238E27FC236}">
              <a16:creationId xmlns:a16="http://schemas.microsoft.com/office/drawing/2014/main" id="{1D56EA95-9D0E-4350-A92A-B6477396EDFD}"/>
            </a:ext>
          </a:extLst>
        </xdr:cNvPr>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5" name="テキスト ボックス 284">
          <a:extLst>
            <a:ext uri="{FF2B5EF4-FFF2-40B4-BE49-F238E27FC236}">
              <a16:creationId xmlns:a16="http://schemas.microsoft.com/office/drawing/2014/main" id="{B32E8CB5-4054-4948-9D4D-ED2F05237000}"/>
            </a:ext>
          </a:extLst>
        </xdr:cNvPr>
        <xdr:cNvSpPr txBox="1"/>
      </xdr:nvSpPr>
      <xdr:spPr>
        <a:xfrm>
          <a:off x="2757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6" name="直線コネクタ 285">
          <a:extLst>
            <a:ext uri="{FF2B5EF4-FFF2-40B4-BE49-F238E27FC236}">
              <a16:creationId xmlns:a16="http://schemas.microsoft.com/office/drawing/2014/main" id="{823C59D2-27B5-4113-8BD0-C99377F75F9E}"/>
            </a:ext>
          </a:extLst>
        </xdr:cNvPr>
        <xdr:cNvCxnSpPr/>
      </xdr:nvCxnSpPr>
      <xdr:spPr>
        <a:xfrm>
          <a:off x="685800" y="180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7" name="テキスト ボックス 286">
          <a:extLst>
            <a:ext uri="{FF2B5EF4-FFF2-40B4-BE49-F238E27FC236}">
              <a16:creationId xmlns:a16="http://schemas.microsoft.com/office/drawing/2014/main" id="{D6CFF610-DA1B-46D8-8D6B-A047D761DDC9}"/>
            </a:ext>
          </a:extLst>
        </xdr:cNvPr>
        <xdr:cNvSpPr txBox="1"/>
      </xdr:nvSpPr>
      <xdr:spPr>
        <a:xfrm>
          <a:off x="27577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8" name="直線コネクタ 287">
          <a:extLst>
            <a:ext uri="{FF2B5EF4-FFF2-40B4-BE49-F238E27FC236}">
              <a16:creationId xmlns:a16="http://schemas.microsoft.com/office/drawing/2014/main" id="{B3B78A9A-5500-48AE-B705-58FF3F46B0B1}"/>
            </a:ext>
          </a:extLst>
        </xdr:cNvPr>
        <xdr:cNvCxnSpPr/>
      </xdr:nvCxnSpPr>
      <xdr:spPr>
        <a:xfrm>
          <a:off x="685800" y="177174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89" name="テキスト ボックス 288">
          <a:extLst>
            <a:ext uri="{FF2B5EF4-FFF2-40B4-BE49-F238E27FC236}">
              <a16:creationId xmlns:a16="http://schemas.microsoft.com/office/drawing/2014/main" id="{0A02D615-0595-46A4-AF6F-854976632A7D}"/>
            </a:ext>
          </a:extLst>
        </xdr:cNvPr>
        <xdr:cNvSpPr txBox="1"/>
      </xdr:nvSpPr>
      <xdr:spPr>
        <a:xfrm>
          <a:off x="3398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0" name="直線コネクタ 289">
          <a:extLst>
            <a:ext uri="{FF2B5EF4-FFF2-40B4-BE49-F238E27FC236}">
              <a16:creationId xmlns:a16="http://schemas.microsoft.com/office/drawing/2014/main" id="{FB7FEA82-C827-4AF3-BBCC-C9486FF5B070}"/>
            </a:ext>
          </a:extLst>
        </xdr:cNvPr>
        <xdr:cNvCxnSpPr/>
      </xdr:nvCxnSpPr>
      <xdr:spPr>
        <a:xfrm>
          <a:off x="685800" y="17403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1" name="テキスト ボックス 290">
          <a:extLst>
            <a:ext uri="{FF2B5EF4-FFF2-40B4-BE49-F238E27FC236}">
              <a16:creationId xmlns:a16="http://schemas.microsoft.com/office/drawing/2014/main" id="{A486B3C7-A701-4403-B664-EED897832F66}"/>
            </a:ext>
          </a:extLst>
        </xdr:cNvPr>
        <xdr:cNvSpPr txBox="1"/>
      </xdr:nvSpPr>
      <xdr:spPr>
        <a:xfrm>
          <a:off x="3398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2" name="直線コネクタ 291">
          <a:extLst>
            <a:ext uri="{FF2B5EF4-FFF2-40B4-BE49-F238E27FC236}">
              <a16:creationId xmlns:a16="http://schemas.microsoft.com/office/drawing/2014/main" id="{FCF8C7BF-C585-4C9A-97B6-EDE7FDE4FEB7}"/>
            </a:ext>
          </a:extLst>
        </xdr:cNvPr>
        <xdr:cNvCxnSpPr/>
      </xdr:nvCxnSpPr>
      <xdr:spPr>
        <a:xfrm>
          <a:off x="685800" y="170896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3" name="テキスト ボックス 292">
          <a:extLst>
            <a:ext uri="{FF2B5EF4-FFF2-40B4-BE49-F238E27FC236}">
              <a16:creationId xmlns:a16="http://schemas.microsoft.com/office/drawing/2014/main" id="{BBB34161-364E-4B5B-8278-C53087504D10}"/>
            </a:ext>
          </a:extLst>
        </xdr:cNvPr>
        <xdr:cNvSpPr txBox="1"/>
      </xdr:nvSpPr>
      <xdr:spPr>
        <a:xfrm>
          <a:off x="3398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4" name="直線コネクタ 293">
          <a:extLst>
            <a:ext uri="{FF2B5EF4-FFF2-40B4-BE49-F238E27FC236}">
              <a16:creationId xmlns:a16="http://schemas.microsoft.com/office/drawing/2014/main" id="{DC8D290E-CBF0-42F9-8510-A8B7A16EFD77}"/>
            </a:ext>
          </a:extLst>
        </xdr:cNvPr>
        <xdr:cNvCxnSpPr/>
      </xdr:nvCxnSpPr>
      <xdr:spPr>
        <a:xfrm>
          <a:off x="685800" y="167757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5" name="テキスト ボックス 294">
          <a:extLst>
            <a:ext uri="{FF2B5EF4-FFF2-40B4-BE49-F238E27FC236}">
              <a16:creationId xmlns:a16="http://schemas.microsoft.com/office/drawing/2014/main" id="{B986E2DB-D523-48FA-99EF-DD5B76817B1E}"/>
            </a:ext>
          </a:extLst>
        </xdr:cNvPr>
        <xdr:cNvSpPr txBox="1"/>
      </xdr:nvSpPr>
      <xdr:spPr>
        <a:xfrm>
          <a:off x="3398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6" name="直線コネクタ 295">
          <a:extLst>
            <a:ext uri="{FF2B5EF4-FFF2-40B4-BE49-F238E27FC236}">
              <a16:creationId xmlns:a16="http://schemas.microsoft.com/office/drawing/2014/main" id="{7C235EEB-9E8F-48DF-825E-E8A85B835259}"/>
            </a:ext>
          </a:extLst>
        </xdr:cNvPr>
        <xdr:cNvCxnSpPr/>
      </xdr:nvCxnSpPr>
      <xdr:spPr>
        <a:xfrm>
          <a:off x="685800" y="164619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7" name="テキスト ボックス 296">
          <a:extLst>
            <a:ext uri="{FF2B5EF4-FFF2-40B4-BE49-F238E27FC236}">
              <a16:creationId xmlns:a16="http://schemas.microsoft.com/office/drawing/2014/main" id="{7F0FFACD-9049-4B00-9C8A-581A9B043809}"/>
            </a:ext>
          </a:extLst>
        </xdr:cNvPr>
        <xdr:cNvSpPr txBox="1"/>
      </xdr:nvSpPr>
      <xdr:spPr>
        <a:xfrm>
          <a:off x="38496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8" name="直線コネクタ 297">
          <a:extLst>
            <a:ext uri="{FF2B5EF4-FFF2-40B4-BE49-F238E27FC236}">
              <a16:creationId xmlns:a16="http://schemas.microsoft.com/office/drawing/2014/main" id="{D684EC7E-77F6-4254-9DBA-20EB42952F49}"/>
            </a:ext>
          </a:extLst>
        </xdr:cNvPr>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9" name="【市民会館】&#10;有形固定資産減価償却率グラフ枠">
          <a:extLst>
            <a:ext uri="{FF2B5EF4-FFF2-40B4-BE49-F238E27FC236}">
              <a16:creationId xmlns:a16="http://schemas.microsoft.com/office/drawing/2014/main" id="{440A3BB2-1C34-4E2A-B93B-9763A33841E3}"/>
            </a:ext>
          </a:extLst>
        </xdr:cNvPr>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300" name="直線コネクタ 299">
          <a:extLst>
            <a:ext uri="{FF2B5EF4-FFF2-40B4-BE49-F238E27FC236}">
              <a16:creationId xmlns:a16="http://schemas.microsoft.com/office/drawing/2014/main" id="{719422BE-2DCF-465A-BA3E-251BBA86918C}"/>
            </a:ext>
          </a:extLst>
        </xdr:cNvPr>
        <xdr:cNvCxnSpPr/>
      </xdr:nvCxnSpPr>
      <xdr:spPr>
        <a:xfrm flipV="1">
          <a:off x="4177665" y="16635186"/>
          <a:ext cx="0" cy="1396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1" name="【市民会館】&#10;有形固定資産減価償却率最小値テキスト">
          <a:extLst>
            <a:ext uri="{FF2B5EF4-FFF2-40B4-BE49-F238E27FC236}">
              <a16:creationId xmlns:a16="http://schemas.microsoft.com/office/drawing/2014/main" id="{B2BA8204-6B04-4D0A-9A48-55B07B5C9BD5}"/>
            </a:ext>
          </a:extLst>
        </xdr:cNvPr>
        <xdr:cNvSpPr txBox="1"/>
      </xdr:nvSpPr>
      <xdr:spPr>
        <a:xfrm>
          <a:off x="421640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2" name="直線コネクタ 301">
          <a:extLst>
            <a:ext uri="{FF2B5EF4-FFF2-40B4-BE49-F238E27FC236}">
              <a16:creationId xmlns:a16="http://schemas.microsoft.com/office/drawing/2014/main" id="{01A8C3AD-79FF-4824-8495-53E55718B45D}"/>
            </a:ext>
          </a:extLst>
        </xdr:cNvPr>
        <xdr:cNvCxnSpPr/>
      </xdr:nvCxnSpPr>
      <xdr:spPr>
        <a:xfrm>
          <a:off x="41084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03" name="【市民会館】&#10;有形固定資産減価償却率最大値テキスト">
          <a:extLst>
            <a:ext uri="{FF2B5EF4-FFF2-40B4-BE49-F238E27FC236}">
              <a16:creationId xmlns:a16="http://schemas.microsoft.com/office/drawing/2014/main" id="{63002AB8-97BF-45CB-A647-1EA7EE34FF9C}"/>
            </a:ext>
          </a:extLst>
        </xdr:cNvPr>
        <xdr:cNvSpPr txBox="1"/>
      </xdr:nvSpPr>
      <xdr:spPr>
        <a:xfrm>
          <a:off x="4216400" y="16416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04" name="直線コネクタ 303">
          <a:extLst>
            <a:ext uri="{FF2B5EF4-FFF2-40B4-BE49-F238E27FC236}">
              <a16:creationId xmlns:a16="http://schemas.microsoft.com/office/drawing/2014/main" id="{0A4C60CD-5ED9-4945-AD64-F86587B21A4D}"/>
            </a:ext>
          </a:extLst>
        </xdr:cNvPr>
        <xdr:cNvCxnSpPr/>
      </xdr:nvCxnSpPr>
      <xdr:spPr>
        <a:xfrm>
          <a:off x="4108450" y="166351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31948</xdr:rowOff>
    </xdr:from>
    <xdr:ext cx="405111" cy="259045"/>
    <xdr:sp macro="" textlink="">
      <xdr:nvSpPr>
        <xdr:cNvPr id="305" name="【市民会館】&#10;有形固定資産減価償却率平均値テキスト">
          <a:extLst>
            <a:ext uri="{FF2B5EF4-FFF2-40B4-BE49-F238E27FC236}">
              <a16:creationId xmlns:a16="http://schemas.microsoft.com/office/drawing/2014/main" id="{2F3DF4E7-F768-4DA6-B4A8-5A0192E134B3}"/>
            </a:ext>
          </a:extLst>
        </xdr:cNvPr>
        <xdr:cNvSpPr txBox="1"/>
      </xdr:nvSpPr>
      <xdr:spPr>
        <a:xfrm>
          <a:off x="4216400" y="172023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306" name="フローチャート: 判断 305">
          <a:extLst>
            <a:ext uri="{FF2B5EF4-FFF2-40B4-BE49-F238E27FC236}">
              <a16:creationId xmlns:a16="http://schemas.microsoft.com/office/drawing/2014/main" id="{D7D818B0-DAC3-4696-9DA9-586CA514D252}"/>
            </a:ext>
          </a:extLst>
        </xdr:cNvPr>
        <xdr:cNvSpPr/>
      </xdr:nvSpPr>
      <xdr:spPr>
        <a:xfrm>
          <a:off x="4127500" y="1734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307" name="フローチャート: 判断 306">
          <a:extLst>
            <a:ext uri="{FF2B5EF4-FFF2-40B4-BE49-F238E27FC236}">
              <a16:creationId xmlns:a16="http://schemas.microsoft.com/office/drawing/2014/main" id="{BA156C8C-2E31-4A27-A516-38C7904BCDA7}"/>
            </a:ext>
          </a:extLst>
        </xdr:cNvPr>
        <xdr:cNvSpPr/>
      </xdr:nvSpPr>
      <xdr:spPr>
        <a:xfrm>
          <a:off x="3384550" y="1734457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308" name="フローチャート: 判断 307">
          <a:extLst>
            <a:ext uri="{FF2B5EF4-FFF2-40B4-BE49-F238E27FC236}">
              <a16:creationId xmlns:a16="http://schemas.microsoft.com/office/drawing/2014/main" id="{6FD1BEA7-B627-4627-BDD6-A4187A4BA593}"/>
            </a:ext>
          </a:extLst>
        </xdr:cNvPr>
        <xdr:cNvSpPr/>
      </xdr:nvSpPr>
      <xdr:spPr>
        <a:xfrm>
          <a:off x="2571750" y="173231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309" name="フローチャート: 判断 308">
          <a:extLst>
            <a:ext uri="{FF2B5EF4-FFF2-40B4-BE49-F238E27FC236}">
              <a16:creationId xmlns:a16="http://schemas.microsoft.com/office/drawing/2014/main" id="{595D3BA9-5C4D-4A48-86C0-80F8DF6888F8}"/>
            </a:ext>
          </a:extLst>
        </xdr:cNvPr>
        <xdr:cNvSpPr/>
      </xdr:nvSpPr>
      <xdr:spPr>
        <a:xfrm>
          <a:off x="1778000" y="173264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310" name="フローチャート: 判断 309">
          <a:extLst>
            <a:ext uri="{FF2B5EF4-FFF2-40B4-BE49-F238E27FC236}">
              <a16:creationId xmlns:a16="http://schemas.microsoft.com/office/drawing/2014/main" id="{424A3F3A-6C74-4F44-AA24-F5A083CA008E}"/>
            </a:ext>
          </a:extLst>
        </xdr:cNvPr>
        <xdr:cNvSpPr/>
      </xdr:nvSpPr>
      <xdr:spPr>
        <a:xfrm>
          <a:off x="984250" y="1728560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CC96A6DC-EB2D-4D7D-A666-0CD7029498C3}"/>
            </a:ext>
          </a:extLst>
        </xdr:cNvPr>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9BF36065-FE34-421D-ABEB-11909DA54682}"/>
            </a:ext>
          </a:extLst>
        </xdr:cNvPr>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65271DF7-07DB-4A1A-BE4E-3725785C335D}"/>
            </a:ext>
          </a:extLst>
        </xdr:cNvPr>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EB172E41-D11E-4D0D-826A-325C05AA04F7}"/>
            </a:ext>
          </a:extLst>
        </xdr:cNvPr>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A8E5A156-D06D-4113-9454-1D3F89655FAE}"/>
            </a:ext>
          </a:extLst>
        </xdr:cNvPr>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102144</xdr:rowOff>
    </xdr:from>
    <xdr:to>
      <xdr:col>24</xdr:col>
      <xdr:colOff>114300</xdr:colOff>
      <xdr:row>107</xdr:row>
      <xdr:rowOff>32294</xdr:rowOff>
    </xdr:to>
    <xdr:sp macro="" textlink="">
      <xdr:nvSpPr>
        <xdr:cNvPr id="316" name="楕円 315">
          <a:extLst>
            <a:ext uri="{FF2B5EF4-FFF2-40B4-BE49-F238E27FC236}">
              <a16:creationId xmlns:a16="http://schemas.microsoft.com/office/drawing/2014/main" id="{66BB6CE4-8BC5-4B45-963C-1827089BD0CC}"/>
            </a:ext>
          </a:extLst>
        </xdr:cNvPr>
        <xdr:cNvSpPr/>
      </xdr:nvSpPr>
      <xdr:spPr>
        <a:xfrm>
          <a:off x="4127500" y="176027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80571</xdr:rowOff>
    </xdr:from>
    <xdr:ext cx="405111" cy="259045"/>
    <xdr:sp macro="" textlink="">
      <xdr:nvSpPr>
        <xdr:cNvPr id="317" name="【市民会館】&#10;有形固定資産減価償却率該当値テキスト">
          <a:extLst>
            <a:ext uri="{FF2B5EF4-FFF2-40B4-BE49-F238E27FC236}">
              <a16:creationId xmlns:a16="http://schemas.microsoft.com/office/drawing/2014/main" id="{B054BECF-FF93-4D1E-852C-E7E32454D8DE}"/>
            </a:ext>
          </a:extLst>
        </xdr:cNvPr>
        <xdr:cNvSpPr txBox="1"/>
      </xdr:nvSpPr>
      <xdr:spPr>
        <a:xfrm>
          <a:off x="4216400" y="17581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107043</xdr:rowOff>
    </xdr:from>
    <xdr:to>
      <xdr:col>20</xdr:col>
      <xdr:colOff>38100</xdr:colOff>
      <xdr:row>107</xdr:row>
      <xdr:rowOff>37193</xdr:rowOff>
    </xdr:to>
    <xdr:sp macro="" textlink="">
      <xdr:nvSpPr>
        <xdr:cNvPr id="318" name="楕円 317">
          <a:extLst>
            <a:ext uri="{FF2B5EF4-FFF2-40B4-BE49-F238E27FC236}">
              <a16:creationId xmlns:a16="http://schemas.microsoft.com/office/drawing/2014/main" id="{9AA434CC-7977-44E5-9B65-1F61D8B97934}"/>
            </a:ext>
          </a:extLst>
        </xdr:cNvPr>
        <xdr:cNvSpPr/>
      </xdr:nvSpPr>
      <xdr:spPr>
        <a:xfrm>
          <a:off x="3384550" y="176076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152944</xdr:rowOff>
    </xdr:from>
    <xdr:to>
      <xdr:col>24</xdr:col>
      <xdr:colOff>63500</xdr:colOff>
      <xdr:row>106</xdr:row>
      <xdr:rowOff>157843</xdr:rowOff>
    </xdr:to>
    <xdr:cxnSp macro="">
      <xdr:nvCxnSpPr>
        <xdr:cNvPr id="319" name="直線コネクタ 318">
          <a:extLst>
            <a:ext uri="{FF2B5EF4-FFF2-40B4-BE49-F238E27FC236}">
              <a16:creationId xmlns:a16="http://schemas.microsoft.com/office/drawing/2014/main" id="{EA6456CA-898D-4D34-8F9E-367F628D014A}"/>
            </a:ext>
          </a:extLst>
        </xdr:cNvPr>
        <xdr:cNvCxnSpPr/>
      </xdr:nvCxnSpPr>
      <xdr:spPr>
        <a:xfrm flipV="1">
          <a:off x="3429000" y="17653544"/>
          <a:ext cx="7493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74386</xdr:rowOff>
    </xdr:from>
    <xdr:to>
      <xdr:col>15</xdr:col>
      <xdr:colOff>101600</xdr:colOff>
      <xdr:row>107</xdr:row>
      <xdr:rowOff>4536</xdr:rowOff>
    </xdr:to>
    <xdr:sp macro="" textlink="">
      <xdr:nvSpPr>
        <xdr:cNvPr id="320" name="楕円 319">
          <a:extLst>
            <a:ext uri="{FF2B5EF4-FFF2-40B4-BE49-F238E27FC236}">
              <a16:creationId xmlns:a16="http://schemas.microsoft.com/office/drawing/2014/main" id="{5E838251-A15D-43E5-BABC-22B67A141954}"/>
            </a:ext>
          </a:extLst>
        </xdr:cNvPr>
        <xdr:cNvSpPr/>
      </xdr:nvSpPr>
      <xdr:spPr>
        <a:xfrm>
          <a:off x="2571750" y="175749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125186</xdr:rowOff>
    </xdr:from>
    <xdr:to>
      <xdr:col>19</xdr:col>
      <xdr:colOff>177800</xdr:colOff>
      <xdr:row>106</xdr:row>
      <xdr:rowOff>157843</xdr:rowOff>
    </xdr:to>
    <xdr:cxnSp macro="">
      <xdr:nvCxnSpPr>
        <xdr:cNvPr id="321" name="直線コネクタ 320">
          <a:extLst>
            <a:ext uri="{FF2B5EF4-FFF2-40B4-BE49-F238E27FC236}">
              <a16:creationId xmlns:a16="http://schemas.microsoft.com/office/drawing/2014/main" id="{A0074819-2049-4E41-8D8B-2D8CA973D3AC}"/>
            </a:ext>
          </a:extLst>
        </xdr:cNvPr>
        <xdr:cNvCxnSpPr/>
      </xdr:nvCxnSpPr>
      <xdr:spPr>
        <a:xfrm>
          <a:off x="2622550" y="17625786"/>
          <a:ext cx="8064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41729</xdr:rowOff>
    </xdr:from>
    <xdr:to>
      <xdr:col>10</xdr:col>
      <xdr:colOff>165100</xdr:colOff>
      <xdr:row>106</xdr:row>
      <xdr:rowOff>143329</xdr:rowOff>
    </xdr:to>
    <xdr:sp macro="" textlink="">
      <xdr:nvSpPr>
        <xdr:cNvPr id="322" name="楕円 321">
          <a:extLst>
            <a:ext uri="{FF2B5EF4-FFF2-40B4-BE49-F238E27FC236}">
              <a16:creationId xmlns:a16="http://schemas.microsoft.com/office/drawing/2014/main" id="{1BBFD773-D416-4CA9-9E1F-506B4FD20792}"/>
            </a:ext>
          </a:extLst>
        </xdr:cNvPr>
        <xdr:cNvSpPr/>
      </xdr:nvSpPr>
      <xdr:spPr>
        <a:xfrm>
          <a:off x="1778000" y="1754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92529</xdr:rowOff>
    </xdr:from>
    <xdr:to>
      <xdr:col>15</xdr:col>
      <xdr:colOff>50800</xdr:colOff>
      <xdr:row>106</xdr:row>
      <xdr:rowOff>125186</xdr:rowOff>
    </xdr:to>
    <xdr:cxnSp macro="">
      <xdr:nvCxnSpPr>
        <xdr:cNvPr id="323" name="直線コネクタ 322">
          <a:extLst>
            <a:ext uri="{FF2B5EF4-FFF2-40B4-BE49-F238E27FC236}">
              <a16:creationId xmlns:a16="http://schemas.microsoft.com/office/drawing/2014/main" id="{A96B49A6-040C-403C-811F-EB97132FD2D8}"/>
            </a:ext>
          </a:extLst>
        </xdr:cNvPr>
        <xdr:cNvCxnSpPr/>
      </xdr:nvCxnSpPr>
      <xdr:spPr>
        <a:xfrm>
          <a:off x="1828800" y="17593129"/>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9071</xdr:rowOff>
    </xdr:from>
    <xdr:to>
      <xdr:col>6</xdr:col>
      <xdr:colOff>38100</xdr:colOff>
      <xdr:row>106</xdr:row>
      <xdr:rowOff>110671</xdr:rowOff>
    </xdr:to>
    <xdr:sp macro="" textlink="">
      <xdr:nvSpPr>
        <xdr:cNvPr id="324" name="楕円 323">
          <a:extLst>
            <a:ext uri="{FF2B5EF4-FFF2-40B4-BE49-F238E27FC236}">
              <a16:creationId xmlns:a16="http://schemas.microsoft.com/office/drawing/2014/main" id="{6290ED6E-071B-4467-8040-D5F000EB63BC}"/>
            </a:ext>
          </a:extLst>
        </xdr:cNvPr>
        <xdr:cNvSpPr/>
      </xdr:nvSpPr>
      <xdr:spPr>
        <a:xfrm>
          <a:off x="984250" y="175096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59871</xdr:rowOff>
    </xdr:from>
    <xdr:to>
      <xdr:col>10</xdr:col>
      <xdr:colOff>114300</xdr:colOff>
      <xdr:row>106</xdr:row>
      <xdr:rowOff>92529</xdr:rowOff>
    </xdr:to>
    <xdr:cxnSp macro="">
      <xdr:nvCxnSpPr>
        <xdr:cNvPr id="325" name="直線コネクタ 324">
          <a:extLst>
            <a:ext uri="{FF2B5EF4-FFF2-40B4-BE49-F238E27FC236}">
              <a16:creationId xmlns:a16="http://schemas.microsoft.com/office/drawing/2014/main" id="{F2CCAE02-44FC-423E-ABA0-8A7D217E51AB}"/>
            </a:ext>
          </a:extLst>
        </xdr:cNvPr>
        <xdr:cNvCxnSpPr/>
      </xdr:nvCxnSpPr>
      <xdr:spPr>
        <a:xfrm>
          <a:off x="1028700" y="17560471"/>
          <a:ext cx="8001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127198</xdr:rowOff>
    </xdr:from>
    <xdr:ext cx="405111" cy="259045"/>
    <xdr:sp macro="" textlink="">
      <xdr:nvSpPr>
        <xdr:cNvPr id="326" name="n_1aveValue【市民会館】&#10;有形固定資産減価償却率">
          <a:extLst>
            <a:ext uri="{FF2B5EF4-FFF2-40B4-BE49-F238E27FC236}">
              <a16:creationId xmlns:a16="http://schemas.microsoft.com/office/drawing/2014/main" id="{15B285D7-F2DE-4900-AF05-C1E89E6A46E8}"/>
            </a:ext>
          </a:extLst>
        </xdr:cNvPr>
        <xdr:cNvSpPr txBox="1"/>
      </xdr:nvSpPr>
      <xdr:spPr>
        <a:xfrm>
          <a:off x="3239144" y="17132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99440</xdr:rowOff>
    </xdr:from>
    <xdr:ext cx="405111" cy="259045"/>
    <xdr:sp macro="" textlink="">
      <xdr:nvSpPr>
        <xdr:cNvPr id="327" name="n_2aveValue【市民会館】&#10;有形固定資産減価償却率">
          <a:extLst>
            <a:ext uri="{FF2B5EF4-FFF2-40B4-BE49-F238E27FC236}">
              <a16:creationId xmlns:a16="http://schemas.microsoft.com/office/drawing/2014/main" id="{23581082-6182-46B6-BAEE-4F34E7D2C807}"/>
            </a:ext>
          </a:extLst>
        </xdr:cNvPr>
        <xdr:cNvSpPr txBox="1"/>
      </xdr:nvSpPr>
      <xdr:spPr>
        <a:xfrm>
          <a:off x="2439044" y="17104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102706</xdr:rowOff>
    </xdr:from>
    <xdr:ext cx="405111" cy="259045"/>
    <xdr:sp macro="" textlink="">
      <xdr:nvSpPr>
        <xdr:cNvPr id="328" name="n_3aveValue【市民会館】&#10;有形固定資産減価償却率">
          <a:extLst>
            <a:ext uri="{FF2B5EF4-FFF2-40B4-BE49-F238E27FC236}">
              <a16:creationId xmlns:a16="http://schemas.microsoft.com/office/drawing/2014/main" id="{527078A5-33B1-43DA-B596-6E49AE8F816F}"/>
            </a:ext>
          </a:extLst>
        </xdr:cNvPr>
        <xdr:cNvSpPr txBox="1"/>
      </xdr:nvSpPr>
      <xdr:spPr>
        <a:xfrm>
          <a:off x="1645294" y="17108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61884</xdr:rowOff>
    </xdr:from>
    <xdr:ext cx="405111" cy="259045"/>
    <xdr:sp macro="" textlink="">
      <xdr:nvSpPr>
        <xdr:cNvPr id="329" name="n_4aveValue【市民会館】&#10;有形固定資産減価償却率">
          <a:extLst>
            <a:ext uri="{FF2B5EF4-FFF2-40B4-BE49-F238E27FC236}">
              <a16:creationId xmlns:a16="http://schemas.microsoft.com/office/drawing/2014/main" id="{46B699AF-F1B1-4CF7-A0E2-7CFF5694AFDA}"/>
            </a:ext>
          </a:extLst>
        </xdr:cNvPr>
        <xdr:cNvSpPr txBox="1"/>
      </xdr:nvSpPr>
      <xdr:spPr>
        <a:xfrm>
          <a:off x="851544" y="17067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28320</xdr:rowOff>
    </xdr:from>
    <xdr:ext cx="405111" cy="259045"/>
    <xdr:sp macro="" textlink="">
      <xdr:nvSpPr>
        <xdr:cNvPr id="330" name="n_1mainValue【市民会館】&#10;有形固定資産減価償却率">
          <a:extLst>
            <a:ext uri="{FF2B5EF4-FFF2-40B4-BE49-F238E27FC236}">
              <a16:creationId xmlns:a16="http://schemas.microsoft.com/office/drawing/2014/main" id="{DEF40647-DE19-4C7F-B0E0-B8B32C046CF2}"/>
            </a:ext>
          </a:extLst>
        </xdr:cNvPr>
        <xdr:cNvSpPr txBox="1"/>
      </xdr:nvSpPr>
      <xdr:spPr>
        <a:xfrm>
          <a:off x="3239144" y="17694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167113</xdr:rowOff>
    </xdr:from>
    <xdr:ext cx="405111" cy="259045"/>
    <xdr:sp macro="" textlink="">
      <xdr:nvSpPr>
        <xdr:cNvPr id="331" name="n_2mainValue【市民会館】&#10;有形固定資産減価償却率">
          <a:extLst>
            <a:ext uri="{FF2B5EF4-FFF2-40B4-BE49-F238E27FC236}">
              <a16:creationId xmlns:a16="http://schemas.microsoft.com/office/drawing/2014/main" id="{FDE26532-3DED-4E16-98BB-9774FEE05A17}"/>
            </a:ext>
          </a:extLst>
        </xdr:cNvPr>
        <xdr:cNvSpPr txBox="1"/>
      </xdr:nvSpPr>
      <xdr:spPr>
        <a:xfrm>
          <a:off x="2439044" y="17667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134456</xdr:rowOff>
    </xdr:from>
    <xdr:ext cx="405111" cy="259045"/>
    <xdr:sp macro="" textlink="">
      <xdr:nvSpPr>
        <xdr:cNvPr id="332" name="n_3mainValue【市民会館】&#10;有形固定資産減価償却率">
          <a:extLst>
            <a:ext uri="{FF2B5EF4-FFF2-40B4-BE49-F238E27FC236}">
              <a16:creationId xmlns:a16="http://schemas.microsoft.com/office/drawing/2014/main" id="{DBF3E23F-9F8F-4C31-B1B7-4D211AC78F79}"/>
            </a:ext>
          </a:extLst>
        </xdr:cNvPr>
        <xdr:cNvSpPr txBox="1"/>
      </xdr:nvSpPr>
      <xdr:spPr>
        <a:xfrm>
          <a:off x="1645294" y="17635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101798</xdr:rowOff>
    </xdr:from>
    <xdr:ext cx="405111" cy="259045"/>
    <xdr:sp macro="" textlink="">
      <xdr:nvSpPr>
        <xdr:cNvPr id="333" name="n_4mainValue【市民会館】&#10;有形固定資産減価償却率">
          <a:extLst>
            <a:ext uri="{FF2B5EF4-FFF2-40B4-BE49-F238E27FC236}">
              <a16:creationId xmlns:a16="http://schemas.microsoft.com/office/drawing/2014/main" id="{DFF8D4DA-81D4-44CE-AC68-1BA9C0E8D7B1}"/>
            </a:ext>
          </a:extLst>
        </xdr:cNvPr>
        <xdr:cNvSpPr txBox="1"/>
      </xdr:nvSpPr>
      <xdr:spPr>
        <a:xfrm>
          <a:off x="851544" y="17602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C87298F4-AD13-4AB1-B893-9F66DFE3A011}"/>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517335CC-AB7C-4B10-BA82-C7CD619CAE62}"/>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4CDDAED9-CB6A-4B9B-B6CC-B631D71EDDF0}"/>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40FC5DFF-DDC9-4899-A988-A8E3291CA0D1}"/>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FD5D376B-E6C8-46A8-B660-68ECD0A0F3E7}"/>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BB9C5E3B-6667-4329-8170-90BCF35CDF08}"/>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4CD45D1E-F458-4DF7-A96F-6A91EE535144}"/>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266DE79C-3008-4DE1-9268-008C85479966}"/>
            </a:ext>
          </a:extLst>
        </xdr:cNvPr>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a:extLst>
            <a:ext uri="{FF2B5EF4-FFF2-40B4-BE49-F238E27FC236}">
              <a16:creationId xmlns:a16="http://schemas.microsoft.com/office/drawing/2014/main" id="{3A426E7B-3BEE-485E-ACF5-42A3AEA4E0D7}"/>
            </a:ext>
          </a:extLst>
        </xdr:cNvPr>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8ABBD187-4B8B-49D2-A8A6-D2EB4A0461BC}"/>
            </a:ext>
          </a:extLst>
        </xdr:cNvPr>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4" name="直線コネクタ 343">
          <a:extLst>
            <a:ext uri="{FF2B5EF4-FFF2-40B4-BE49-F238E27FC236}">
              <a16:creationId xmlns:a16="http://schemas.microsoft.com/office/drawing/2014/main" id="{B983AAF7-F635-4106-94D8-902EF850F27F}"/>
            </a:ext>
          </a:extLst>
        </xdr:cNvPr>
        <xdr:cNvCxnSpPr/>
      </xdr:nvCxnSpPr>
      <xdr:spPr>
        <a:xfrm>
          <a:off x="5956300" y="17983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5" name="テキスト ボックス 344">
          <a:extLst>
            <a:ext uri="{FF2B5EF4-FFF2-40B4-BE49-F238E27FC236}">
              <a16:creationId xmlns:a16="http://schemas.microsoft.com/office/drawing/2014/main" id="{BBBB2F0A-9FA8-4B8F-9C32-53F306815826}"/>
            </a:ext>
          </a:extLst>
        </xdr:cNvPr>
        <xdr:cNvSpPr txBox="1"/>
      </xdr:nvSpPr>
      <xdr:spPr>
        <a:xfrm>
          <a:off x="55272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6" name="直線コネクタ 345">
          <a:extLst>
            <a:ext uri="{FF2B5EF4-FFF2-40B4-BE49-F238E27FC236}">
              <a16:creationId xmlns:a16="http://schemas.microsoft.com/office/drawing/2014/main" id="{7B5AC177-9FBD-439F-B39B-121FD73A78DE}"/>
            </a:ext>
          </a:extLst>
        </xdr:cNvPr>
        <xdr:cNvCxnSpPr/>
      </xdr:nvCxnSpPr>
      <xdr:spPr>
        <a:xfrm>
          <a:off x="5956300" y="1761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7" name="テキスト ボックス 346">
          <a:extLst>
            <a:ext uri="{FF2B5EF4-FFF2-40B4-BE49-F238E27FC236}">
              <a16:creationId xmlns:a16="http://schemas.microsoft.com/office/drawing/2014/main" id="{B80EABC0-F510-4DEC-9428-ACA0DF7E2E01}"/>
            </a:ext>
          </a:extLst>
        </xdr:cNvPr>
        <xdr:cNvSpPr txBox="1"/>
      </xdr:nvSpPr>
      <xdr:spPr>
        <a:xfrm>
          <a:off x="55272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8" name="直線コネクタ 347">
          <a:extLst>
            <a:ext uri="{FF2B5EF4-FFF2-40B4-BE49-F238E27FC236}">
              <a16:creationId xmlns:a16="http://schemas.microsoft.com/office/drawing/2014/main" id="{57BE289E-D0EF-4704-87B9-3EDA5DF9433F}"/>
            </a:ext>
          </a:extLst>
        </xdr:cNvPr>
        <xdr:cNvCxnSpPr/>
      </xdr:nvCxnSpPr>
      <xdr:spPr>
        <a:xfrm>
          <a:off x="5956300" y="17246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9" name="テキスト ボックス 348">
          <a:extLst>
            <a:ext uri="{FF2B5EF4-FFF2-40B4-BE49-F238E27FC236}">
              <a16:creationId xmlns:a16="http://schemas.microsoft.com/office/drawing/2014/main" id="{C4D78FF4-789C-43D7-8D80-EB4C27E152F2}"/>
            </a:ext>
          </a:extLst>
        </xdr:cNvPr>
        <xdr:cNvSpPr txBox="1"/>
      </xdr:nvSpPr>
      <xdr:spPr>
        <a:xfrm>
          <a:off x="552722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0" name="直線コネクタ 349">
          <a:extLst>
            <a:ext uri="{FF2B5EF4-FFF2-40B4-BE49-F238E27FC236}">
              <a16:creationId xmlns:a16="http://schemas.microsoft.com/office/drawing/2014/main" id="{F22D571F-E9E5-46A0-AC71-2A5E2E5FB9A9}"/>
            </a:ext>
          </a:extLst>
        </xdr:cNvPr>
        <xdr:cNvCxnSpPr/>
      </xdr:nvCxnSpPr>
      <xdr:spPr>
        <a:xfrm>
          <a:off x="5956300" y="16878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1" name="テキスト ボックス 350">
          <a:extLst>
            <a:ext uri="{FF2B5EF4-FFF2-40B4-BE49-F238E27FC236}">
              <a16:creationId xmlns:a16="http://schemas.microsoft.com/office/drawing/2014/main" id="{01D7843F-36A3-4904-BF70-36CC569D2F46}"/>
            </a:ext>
          </a:extLst>
        </xdr:cNvPr>
        <xdr:cNvSpPr txBox="1"/>
      </xdr:nvSpPr>
      <xdr:spPr>
        <a:xfrm>
          <a:off x="5527221" y="16742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2" name="直線コネクタ 351">
          <a:extLst>
            <a:ext uri="{FF2B5EF4-FFF2-40B4-BE49-F238E27FC236}">
              <a16:creationId xmlns:a16="http://schemas.microsoft.com/office/drawing/2014/main" id="{61306CE1-C4C5-4F46-9701-422C6FDD9471}"/>
            </a:ext>
          </a:extLst>
        </xdr:cNvPr>
        <xdr:cNvCxnSpPr/>
      </xdr:nvCxnSpPr>
      <xdr:spPr>
        <a:xfrm>
          <a:off x="5956300" y="1651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3" name="テキスト ボックス 352">
          <a:extLst>
            <a:ext uri="{FF2B5EF4-FFF2-40B4-BE49-F238E27FC236}">
              <a16:creationId xmlns:a16="http://schemas.microsoft.com/office/drawing/2014/main" id="{696F3FA6-0712-48CE-95C9-364D0874B04A}"/>
            </a:ext>
          </a:extLst>
        </xdr:cNvPr>
        <xdr:cNvSpPr txBox="1"/>
      </xdr:nvSpPr>
      <xdr:spPr>
        <a:xfrm>
          <a:off x="5527221" y="16374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4" name="直線コネクタ 353">
          <a:extLst>
            <a:ext uri="{FF2B5EF4-FFF2-40B4-BE49-F238E27FC236}">
              <a16:creationId xmlns:a16="http://schemas.microsoft.com/office/drawing/2014/main" id="{02390E69-3BFE-49E8-A039-6B1FFDADE094}"/>
            </a:ext>
          </a:extLst>
        </xdr:cNvPr>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5" name="テキスト ボックス 354">
          <a:extLst>
            <a:ext uri="{FF2B5EF4-FFF2-40B4-BE49-F238E27FC236}">
              <a16:creationId xmlns:a16="http://schemas.microsoft.com/office/drawing/2014/main" id="{0F3CA2D2-D2D3-4223-90C6-E44D1D83AF2E}"/>
            </a:ext>
          </a:extLst>
        </xdr:cNvPr>
        <xdr:cNvSpPr txBox="1"/>
      </xdr:nvSpPr>
      <xdr:spPr>
        <a:xfrm>
          <a:off x="552722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6" name="【市民会館】&#10;一人当たり面積グラフ枠">
          <a:extLst>
            <a:ext uri="{FF2B5EF4-FFF2-40B4-BE49-F238E27FC236}">
              <a16:creationId xmlns:a16="http://schemas.microsoft.com/office/drawing/2014/main" id="{D829955E-E52F-48F1-8D02-0ACDABFAA423}"/>
            </a:ext>
          </a:extLst>
        </xdr:cNvPr>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357" name="直線コネクタ 356">
          <a:extLst>
            <a:ext uri="{FF2B5EF4-FFF2-40B4-BE49-F238E27FC236}">
              <a16:creationId xmlns:a16="http://schemas.microsoft.com/office/drawing/2014/main" id="{72EA1370-C599-4DC7-A969-CD8A59758C5B}"/>
            </a:ext>
          </a:extLst>
        </xdr:cNvPr>
        <xdr:cNvCxnSpPr/>
      </xdr:nvCxnSpPr>
      <xdr:spPr>
        <a:xfrm flipV="1">
          <a:off x="9429115" y="16575532"/>
          <a:ext cx="0" cy="139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358" name="【市民会館】&#10;一人当たり面積最小値テキスト">
          <a:extLst>
            <a:ext uri="{FF2B5EF4-FFF2-40B4-BE49-F238E27FC236}">
              <a16:creationId xmlns:a16="http://schemas.microsoft.com/office/drawing/2014/main" id="{3D211347-B232-431F-A314-CC82D1E6D24A}"/>
            </a:ext>
          </a:extLst>
        </xdr:cNvPr>
        <xdr:cNvSpPr txBox="1"/>
      </xdr:nvSpPr>
      <xdr:spPr>
        <a:xfrm>
          <a:off x="9467850" y="1797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359" name="直線コネクタ 358">
          <a:extLst>
            <a:ext uri="{FF2B5EF4-FFF2-40B4-BE49-F238E27FC236}">
              <a16:creationId xmlns:a16="http://schemas.microsoft.com/office/drawing/2014/main" id="{1C6C61D9-9E76-41F5-8ADC-0B9A80998DB2}"/>
            </a:ext>
          </a:extLst>
        </xdr:cNvPr>
        <xdr:cNvCxnSpPr/>
      </xdr:nvCxnSpPr>
      <xdr:spPr>
        <a:xfrm>
          <a:off x="9359900" y="179725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360" name="【市民会館】&#10;一人当たり面積最大値テキスト">
          <a:extLst>
            <a:ext uri="{FF2B5EF4-FFF2-40B4-BE49-F238E27FC236}">
              <a16:creationId xmlns:a16="http://schemas.microsoft.com/office/drawing/2014/main" id="{0B51DD5E-FE33-4B0F-B04A-AC38F33FBBBD}"/>
            </a:ext>
          </a:extLst>
        </xdr:cNvPr>
        <xdr:cNvSpPr txBox="1"/>
      </xdr:nvSpPr>
      <xdr:spPr>
        <a:xfrm>
          <a:off x="9467850" y="16357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361" name="直線コネクタ 360">
          <a:extLst>
            <a:ext uri="{FF2B5EF4-FFF2-40B4-BE49-F238E27FC236}">
              <a16:creationId xmlns:a16="http://schemas.microsoft.com/office/drawing/2014/main" id="{87526975-2296-4DD1-827E-850A460C619B}"/>
            </a:ext>
          </a:extLst>
        </xdr:cNvPr>
        <xdr:cNvCxnSpPr/>
      </xdr:nvCxnSpPr>
      <xdr:spPr>
        <a:xfrm>
          <a:off x="9359900" y="165755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104412</xdr:rowOff>
    </xdr:from>
    <xdr:ext cx="469744" cy="259045"/>
    <xdr:sp macro="" textlink="">
      <xdr:nvSpPr>
        <xdr:cNvPr id="362" name="【市民会館】&#10;一人当たり面積平均値テキスト">
          <a:extLst>
            <a:ext uri="{FF2B5EF4-FFF2-40B4-BE49-F238E27FC236}">
              <a16:creationId xmlns:a16="http://schemas.microsoft.com/office/drawing/2014/main" id="{D1C4F193-C60E-44BE-B13F-58CE4D3E9378}"/>
            </a:ext>
          </a:extLst>
        </xdr:cNvPr>
        <xdr:cNvSpPr txBox="1"/>
      </xdr:nvSpPr>
      <xdr:spPr>
        <a:xfrm>
          <a:off x="9467850" y="176050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363" name="フローチャート: 判断 362">
          <a:extLst>
            <a:ext uri="{FF2B5EF4-FFF2-40B4-BE49-F238E27FC236}">
              <a16:creationId xmlns:a16="http://schemas.microsoft.com/office/drawing/2014/main" id="{8E8B60FA-6C24-4198-8F30-81017755E9AC}"/>
            </a:ext>
          </a:extLst>
        </xdr:cNvPr>
        <xdr:cNvSpPr/>
      </xdr:nvSpPr>
      <xdr:spPr>
        <a:xfrm>
          <a:off x="9398000" y="176265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364" name="フローチャート: 判断 363">
          <a:extLst>
            <a:ext uri="{FF2B5EF4-FFF2-40B4-BE49-F238E27FC236}">
              <a16:creationId xmlns:a16="http://schemas.microsoft.com/office/drawing/2014/main" id="{7F70B6B1-B002-4AB5-9C05-20C2816EBBD4}"/>
            </a:ext>
          </a:extLst>
        </xdr:cNvPr>
        <xdr:cNvSpPr/>
      </xdr:nvSpPr>
      <xdr:spPr>
        <a:xfrm>
          <a:off x="8636000" y="176372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365" name="フローチャート: 判断 364">
          <a:extLst>
            <a:ext uri="{FF2B5EF4-FFF2-40B4-BE49-F238E27FC236}">
              <a16:creationId xmlns:a16="http://schemas.microsoft.com/office/drawing/2014/main" id="{63BC4622-33BF-437A-90C0-A7DCD46CDFD6}"/>
            </a:ext>
          </a:extLst>
        </xdr:cNvPr>
        <xdr:cNvSpPr/>
      </xdr:nvSpPr>
      <xdr:spPr>
        <a:xfrm>
          <a:off x="7842250" y="176364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366" name="フローチャート: 判断 365">
          <a:extLst>
            <a:ext uri="{FF2B5EF4-FFF2-40B4-BE49-F238E27FC236}">
              <a16:creationId xmlns:a16="http://schemas.microsoft.com/office/drawing/2014/main" id="{A8BC97DD-0253-4333-B3D6-0344B89780E3}"/>
            </a:ext>
          </a:extLst>
        </xdr:cNvPr>
        <xdr:cNvSpPr/>
      </xdr:nvSpPr>
      <xdr:spPr>
        <a:xfrm>
          <a:off x="7029450" y="176433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114554</xdr:rowOff>
    </xdr:from>
    <xdr:to>
      <xdr:col>36</xdr:col>
      <xdr:colOff>165100</xdr:colOff>
      <xdr:row>107</xdr:row>
      <xdr:rowOff>44704</xdr:rowOff>
    </xdr:to>
    <xdr:sp macro="" textlink="">
      <xdr:nvSpPr>
        <xdr:cNvPr id="367" name="フローチャート: 判断 366">
          <a:extLst>
            <a:ext uri="{FF2B5EF4-FFF2-40B4-BE49-F238E27FC236}">
              <a16:creationId xmlns:a16="http://schemas.microsoft.com/office/drawing/2014/main" id="{9B82A554-EE63-4379-AB89-D5E4362187A4}"/>
            </a:ext>
          </a:extLst>
        </xdr:cNvPr>
        <xdr:cNvSpPr/>
      </xdr:nvSpPr>
      <xdr:spPr>
        <a:xfrm>
          <a:off x="6235700" y="176151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86C0EA09-637E-4FB4-A044-46A634A2DF0B}"/>
            </a:ext>
          </a:extLst>
        </xdr:cNvPr>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110CE72A-D721-47F9-B213-0D83DAE60C13}"/>
            </a:ext>
          </a:extLst>
        </xdr:cNvPr>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5A989C32-A6E0-4BB2-9D3C-C233C84F5551}"/>
            </a:ext>
          </a:extLst>
        </xdr:cNvPr>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BD5A6730-68D2-4747-9DD9-953A1D4FCFFD}"/>
            </a:ext>
          </a:extLst>
        </xdr:cNvPr>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A6BF19AC-2576-4E95-B1AE-7A76CCF9455E}"/>
            </a:ext>
          </a:extLst>
        </xdr:cNvPr>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45213</xdr:rowOff>
    </xdr:from>
    <xdr:to>
      <xdr:col>55</xdr:col>
      <xdr:colOff>50800</xdr:colOff>
      <xdr:row>106</xdr:row>
      <xdr:rowOff>146813</xdr:rowOff>
    </xdr:to>
    <xdr:sp macro="" textlink="">
      <xdr:nvSpPr>
        <xdr:cNvPr id="373" name="楕円 372">
          <a:extLst>
            <a:ext uri="{FF2B5EF4-FFF2-40B4-BE49-F238E27FC236}">
              <a16:creationId xmlns:a16="http://schemas.microsoft.com/office/drawing/2014/main" id="{52031742-1B93-4FBC-ABA3-B2DBE1AE670C}"/>
            </a:ext>
          </a:extLst>
        </xdr:cNvPr>
        <xdr:cNvSpPr/>
      </xdr:nvSpPr>
      <xdr:spPr>
        <a:xfrm>
          <a:off x="9398000" y="175458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68090</xdr:rowOff>
    </xdr:from>
    <xdr:ext cx="469744" cy="259045"/>
    <xdr:sp macro="" textlink="">
      <xdr:nvSpPr>
        <xdr:cNvPr id="374" name="【市民会館】&#10;一人当たり面積該当値テキスト">
          <a:extLst>
            <a:ext uri="{FF2B5EF4-FFF2-40B4-BE49-F238E27FC236}">
              <a16:creationId xmlns:a16="http://schemas.microsoft.com/office/drawing/2014/main" id="{A616A899-2DDF-4790-B851-0F7C248A8101}"/>
            </a:ext>
          </a:extLst>
        </xdr:cNvPr>
        <xdr:cNvSpPr txBox="1"/>
      </xdr:nvSpPr>
      <xdr:spPr>
        <a:xfrm>
          <a:off x="9467850" y="17403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60452</xdr:rowOff>
    </xdr:from>
    <xdr:to>
      <xdr:col>50</xdr:col>
      <xdr:colOff>165100</xdr:colOff>
      <xdr:row>106</xdr:row>
      <xdr:rowOff>162052</xdr:rowOff>
    </xdr:to>
    <xdr:sp macro="" textlink="">
      <xdr:nvSpPr>
        <xdr:cNvPr id="375" name="楕円 374">
          <a:extLst>
            <a:ext uri="{FF2B5EF4-FFF2-40B4-BE49-F238E27FC236}">
              <a16:creationId xmlns:a16="http://schemas.microsoft.com/office/drawing/2014/main" id="{280FFBDE-9E36-49AE-B268-5FD2BDB0753A}"/>
            </a:ext>
          </a:extLst>
        </xdr:cNvPr>
        <xdr:cNvSpPr/>
      </xdr:nvSpPr>
      <xdr:spPr>
        <a:xfrm>
          <a:off x="8636000" y="1756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96013</xdr:rowOff>
    </xdr:from>
    <xdr:to>
      <xdr:col>55</xdr:col>
      <xdr:colOff>0</xdr:colOff>
      <xdr:row>106</xdr:row>
      <xdr:rowOff>111252</xdr:rowOff>
    </xdr:to>
    <xdr:cxnSp macro="">
      <xdr:nvCxnSpPr>
        <xdr:cNvPr id="376" name="直線コネクタ 375">
          <a:extLst>
            <a:ext uri="{FF2B5EF4-FFF2-40B4-BE49-F238E27FC236}">
              <a16:creationId xmlns:a16="http://schemas.microsoft.com/office/drawing/2014/main" id="{FB2D77A4-4E14-485A-B746-BA763CA7F469}"/>
            </a:ext>
          </a:extLst>
        </xdr:cNvPr>
        <xdr:cNvCxnSpPr/>
      </xdr:nvCxnSpPr>
      <xdr:spPr>
        <a:xfrm flipV="1">
          <a:off x="8686800" y="17596613"/>
          <a:ext cx="74295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62737</xdr:rowOff>
    </xdr:from>
    <xdr:to>
      <xdr:col>46</xdr:col>
      <xdr:colOff>38100</xdr:colOff>
      <xdr:row>106</xdr:row>
      <xdr:rowOff>164337</xdr:rowOff>
    </xdr:to>
    <xdr:sp macro="" textlink="">
      <xdr:nvSpPr>
        <xdr:cNvPr id="377" name="楕円 376">
          <a:extLst>
            <a:ext uri="{FF2B5EF4-FFF2-40B4-BE49-F238E27FC236}">
              <a16:creationId xmlns:a16="http://schemas.microsoft.com/office/drawing/2014/main" id="{46CB853F-D29A-4629-8282-661ED233F37F}"/>
            </a:ext>
          </a:extLst>
        </xdr:cNvPr>
        <xdr:cNvSpPr/>
      </xdr:nvSpPr>
      <xdr:spPr>
        <a:xfrm>
          <a:off x="7842250" y="175633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111252</xdr:rowOff>
    </xdr:from>
    <xdr:to>
      <xdr:col>50</xdr:col>
      <xdr:colOff>114300</xdr:colOff>
      <xdr:row>106</xdr:row>
      <xdr:rowOff>113537</xdr:rowOff>
    </xdr:to>
    <xdr:cxnSp macro="">
      <xdr:nvCxnSpPr>
        <xdr:cNvPr id="378" name="直線コネクタ 377">
          <a:extLst>
            <a:ext uri="{FF2B5EF4-FFF2-40B4-BE49-F238E27FC236}">
              <a16:creationId xmlns:a16="http://schemas.microsoft.com/office/drawing/2014/main" id="{FE2D50ED-1DC4-4F12-B2EB-DA766411E8B3}"/>
            </a:ext>
          </a:extLst>
        </xdr:cNvPr>
        <xdr:cNvCxnSpPr/>
      </xdr:nvCxnSpPr>
      <xdr:spPr>
        <a:xfrm flipV="1">
          <a:off x="7886700" y="17611852"/>
          <a:ext cx="8001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62737</xdr:rowOff>
    </xdr:from>
    <xdr:to>
      <xdr:col>41</xdr:col>
      <xdr:colOff>101600</xdr:colOff>
      <xdr:row>106</xdr:row>
      <xdr:rowOff>164337</xdr:rowOff>
    </xdr:to>
    <xdr:sp macro="" textlink="">
      <xdr:nvSpPr>
        <xdr:cNvPr id="379" name="楕円 378">
          <a:extLst>
            <a:ext uri="{FF2B5EF4-FFF2-40B4-BE49-F238E27FC236}">
              <a16:creationId xmlns:a16="http://schemas.microsoft.com/office/drawing/2014/main" id="{6E1922FE-4C52-493F-A846-080A180D5295}"/>
            </a:ext>
          </a:extLst>
        </xdr:cNvPr>
        <xdr:cNvSpPr/>
      </xdr:nvSpPr>
      <xdr:spPr>
        <a:xfrm>
          <a:off x="7029450" y="17563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113537</xdr:rowOff>
    </xdr:from>
    <xdr:to>
      <xdr:col>45</xdr:col>
      <xdr:colOff>177800</xdr:colOff>
      <xdr:row>106</xdr:row>
      <xdr:rowOff>113537</xdr:rowOff>
    </xdr:to>
    <xdr:cxnSp macro="">
      <xdr:nvCxnSpPr>
        <xdr:cNvPr id="380" name="直線コネクタ 379">
          <a:extLst>
            <a:ext uri="{FF2B5EF4-FFF2-40B4-BE49-F238E27FC236}">
              <a16:creationId xmlns:a16="http://schemas.microsoft.com/office/drawing/2014/main" id="{5F4FDDC6-F74E-4ED2-AAD3-4E66E50B5C82}"/>
            </a:ext>
          </a:extLst>
        </xdr:cNvPr>
        <xdr:cNvCxnSpPr/>
      </xdr:nvCxnSpPr>
      <xdr:spPr>
        <a:xfrm>
          <a:off x="7080250" y="17614137"/>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66548</xdr:rowOff>
    </xdr:from>
    <xdr:to>
      <xdr:col>36</xdr:col>
      <xdr:colOff>165100</xdr:colOff>
      <xdr:row>106</xdr:row>
      <xdr:rowOff>168148</xdr:rowOff>
    </xdr:to>
    <xdr:sp macro="" textlink="">
      <xdr:nvSpPr>
        <xdr:cNvPr id="381" name="楕円 380">
          <a:extLst>
            <a:ext uri="{FF2B5EF4-FFF2-40B4-BE49-F238E27FC236}">
              <a16:creationId xmlns:a16="http://schemas.microsoft.com/office/drawing/2014/main" id="{A8159235-2902-407F-A746-CF5BA35B5AA0}"/>
            </a:ext>
          </a:extLst>
        </xdr:cNvPr>
        <xdr:cNvSpPr/>
      </xdr:nvSpPr>
      <xdr:spPr>
        <a:xfrm>
          <a:off x="6235700" y="1756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113537</xdr:rowOff>
    </xdr:from>
    <xdr:to>
      <xdr:col>41</xdr:col>
      <xdr:colOff>50800</xdr:colOff>
      <xdr:row>106</xdr:row>
      <xdr:rowOff>117348</xdr:rowOff>
    </xdr:to>
    <xdr:cxnSp macro="">
      <xdr:nvCxnSpPr>
        <xdr:cNvPr id="382" name="直線コネクタ 381">
          <a:extLst>
            <a:ext uri="{FF2B5EF4-FFF2-40B4-BE49-F238E27FC236}">
              <a16:creationId xmlns:a16="http://schemas.microsoft.com/office/drawing/2014/main" id="{B0F4E223-8161-490F-9F2E-8E3EC44404C0}"/>
            </a:ext>
          </a:extLst>
        </xdr:cNvPr>
        <xdr:cNvCxnSpPr/>
      </xdr:nvCxnSpPr>
      <xdr:spPr>
        <a:xfrm flipV="1">
          <a:off x="6286500" y="17614137"/>
          <a:ext cx="7937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57929</xdr:rowOff>
    </xdr:from>
    <xdr:ext cx="469744" cy="259045"/>
    <xdr:sp macro="" textlink="">
      <xdr:nvSpPr>
        <xdr:cNvPr id="383" name="n_1aveValue【市民会館】&#10;一人当たり面積">
          <a:extLst>
            <a:ext uri="{FF2B5EF4-FFF2-40B4-BE49-F238E27FC236}">
              <a16:creationId xmlns:a16="http://schemas.microsoft.com/office/drawing/2014/main" id="{73869F2A-7C93-46C8-8913-812B63349341}"/>
            </a:ext>
          </a:extLst>
        </xdr:cNvPr>
        <xdr:cNvSpPr txBox="1"/>
      </xdr:nvSpPr>
      <xdr:spPr>
        <a:xfrm>
          <a:off x="8458277" y="17723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57166</xdr:rowOff>
    </xdr:from>
    <xdr:ext cx="469744" cy="259045"/>
    <xdr:sp macro="" textlink="">
      <xdr:nvSpPr>
        <xdr:cNvPr id="384" name="n_2aveValue【市民会館】&#10;一人当たり面積">
          <a:extLst>
            <a:ext uri="{FF2B5EF4-FFF2-40B4-BE49-F238E27FC236}">
              <a16:creationId xmlns:a16="http://schemas.microsoft.com/office/drawing/2014/main" id="{26A26573-6FDE-409F-A415-1D65D48E6B09}"/>
            </a:ext>
          </a:extLst>
        </xdr:cNvPr>
        <xdr:cNvSpPr txBox="1"/>
      </xdr:nvSpPr>
      <xdr:spPr>
        <a:xfrm>
          <a:off x="76772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64025</xdr:rowOff>
    </xdr:from>
    <xdr:ext cx="469744" cy="259045"/>
    <xdr:sp macro="" textlink="">
      <xdr:nvSpPr>
        <xdr:cNvPr id="385" name="n_3aveValue【市民会館】&#10;一人当たり面積">
          <a:extLst>
            <a:ext uri="{FF2B5EF4-FFF2-40B4-BE49-F238E27FC236}">
              <a16:creationId xmlns:a16="http://schemas.microsoft.com/office/drawing/2014/main" id="{A80CBE66-6A22-47B4-A697-3A4D87D15AF4}"/>
            </a:ext>
          </a:extLst>
        </xdr:cNvPr>
        <xdr:cNvSpPr txBox="1"/>
      </xdr:nvSpPr>
      <xdr:spPr>
        <a:xfrm>
          <a:off x="6864427" y="1772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35831</xdr:rowOff>
    </xdr:from>
    <xdr:ext cx="469744" cy="259045"/>
    <xdr:sp macro="" textlink="">
      <xdr:nvSpPr>
        <xdr:cNvPr id="386" name="n_4aveValue【市民会館】&#10;一人当たり面積">
          <a:extLst>
            <a:ext uri="{FF2B5EF4-FFF2-40B4-BE49-F238E27FC236}">
              <a16:creationId xmlns:a16="http://schemas.microsoft.com/office/drawing/2014/main" id="{5A531DC2-C8A6-40F9-8458-A1C5B3E67A01}"/>
            </a:ext>
          </a:extLst>
        </xdr:cNvPr>
        <xdr:cNvSpPr txBox="1"/>
      </xdr:nvSpPr>
      <xdr:spPr>
        <a:xfrm>
          <a:off x="6070677" y="1770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7129</xdr:rowOff>
    </xdr:from>
    <xdr:ext cx="469744" cy="259045"/>
    <xdr:sp macro="" textlink="">
      <xdr:nvSpPr>
        <xdr:cNvPr id="387" name="n_1mainValue【市民会館】&#10;一人当たり面積">
          <a:extLst>
            <a:ext uri="{FF2B5EF4-FFF2-40B4-BE49-F238E27FC236}">
              <a16:creationId xmlns:a16="http://schemas.microsoft.com/office/drawing/2014/main" id="{D218F9C6-4A72-4123-9369-25720CCDFC81}"/>
            </a:ext>
          </a:extLst>
        </xdr:cNvPr>
        <xdr:cNvSpPr txBox="1"/>
      </xdr:nvSpPr>
      <xdr:spPr>
        <a:xfrm>
          <a:off x="8458277" y="17342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9414</xdr:rowOff>
    </xdr:from>
    <xdr:ext cx="469744" cy="259045"/>
    <xdr:sp macro="" textlink="">
      <xdr:nvSpPr>
        <xdr:cNvPr id="388" name="n_2mainValue【市民会館】&#10;一人当たり面積">
          <a:extLst>
            <a:ext uri="{FF2B5EF4-FFF2-40B4-BE49-F238E27FC236}">
              <a16:creationId xmlns:a16="http://schemas.microsoft.com/office/drawing/2014/main" id="{50ED7EFC-ED9D-4186-8BD6-5539EA41BBDC}"/>
            </a:ext>
          </a:extLst>
        </xdr:cNvPr>
        <xdr:cNvSpPr txBox="1"/>
      </xdr:nvSpPr>
      <xdr:spPr>
        <a:xfrm>
          <a:off x="7677227" y="1734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9414</xdr:rowOff>
    </xdr:from>
    <xdr:ext cx="469744" cy="259045"/>
    <xdr:sp macro="" textlink="">
      <xdr:nvSpPr>
        <xdr:cNvPr id="389" name="n_3mainValue【市民会館】&#10;一人当たり面積">
          <a:extLst>
            <a:ext uri="{FF2B5EF4-FFF2-40B4-BE49-F238E27FC236}">
              <a16:creationId xmlns:a16="http://schemas.microsoft.com/office/drawing/2014/main" id="{93F879AF-E9CA-4D47-9663-DEC5E25549C9}"/>
            </a:ext>
          </a:extLst>
        </xdr:cNvPr>
        <xdr:cNvSpPr txBox="1"/>
      </xdr:nvSpPr>
      <xdr:spPr>
        <a:xfrm>
          <a:off x="6864427" y="1734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13225</xdr:rowOff>
    </xdr:from>
    <xdr:ext cx="469744" cy="259045"/>
    <xdr:sp macro="" textlink="">
      <xdr:nvSpPr>
        <xdr:cNvPr id="390" name="n_4mainValue【市民会館】&#10;一人当たり面積">
          <a:extLst>
            <a:ext uri="{FF2B5EF4-FFF2-40B4-BE49-F238E27FC236}">
              <a16:creationId xmlns:a16="http://schemas.microsoft.com/office/drawing/2014/main" id="{6CE9DF8E-F4DB-4218-9D7B-0286033789B4}"/>
            </a:ext>
          </a:extLst>
        </xdr:cNvPr>
        <xdr:cNvSpPr txBox="1"/>
      </xdr:nvSpPr>
      <xdr:spPr>
        <a:xfrm>
          <a:off x="6070677" y="1734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EB89E5A-2107-4F8E-A3FE-9CFF7445D6DA}"/>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49EC31BA-0761-4CFB-A747-B51E154139FF}"/>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697F7398-7724-4D78-98A9-D799C723E611}"/>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C8BAD8F5-FF59-4ECD-8E79-6C493044094D}"/>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F3B1B236-483A-473B-9F43-BB31348340C3}"/>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318CDFB4-2480-4135-BBE5-BDF3D809D765}"/>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BE4CFAC4-1500-4AA0-8EF9-8F0889AFFF8B}"/>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5A409FC2-8B91-49FB-8396-3E7A7BDBF9A5}"/>
            </a:ext>
          </a:extLst>
        </xdr:cNvPr>
        <xdr:cNvSpPr/>
      </xdr:nvSpPr>
      <xdr:spPr>
        <a:xfrm>
          <a:off x="11207750" y="51371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9" name="正方形/長方形 398">
          <a:extLst>
            <a:ext uri="{FF2B5EF4-FFF2-40B4-BE49-F238E27FC236}">
              <a16:creationId xmlns:a16="http://schemas.microsoft.com/office/drawing/2014/main" id="{32BCD380-9014-48C8-A117-2FCBEDD9D3A0}"/>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0" name="正方形/長方形 399">
          <a:extLst>
            <a:ext uri="{FF2B5EF4-FFF2-40B4-BE49-F238E27FC236}">
              <a16:creationId xmlns:a16="http://schemas.microsoft.com/office/drawing/2014/main" id="{1A7BF88A-DB5E-41AB-904B-8790BADC457E}"/>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1" name="正方形/長方形 400">
          <a:extLst>
            <a:ext uri="{FF2B5EF4-FFF2-40B4-BE49-F238E27FC236}">
              <a16:creationId xmlns:a16="http://schemas.microsoft.com/office/drawing/2014/main" id="{6223D24F-45C4-4C64-9778-7FE62133E6E2}"/>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2" name="正方形/長方形 401">
          <a:extLst>
            <a:ext uri="{FF2B5EF4-FFF2-40B4-BE49-F238E27FC236}">
              <a16:creationId xmlns:a16="http://schemas.microsoft.com/office/drawing/2014/main" id="{BEE87B4B-07BB-4DAD-9A46-83231CA1942D}"/>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3" name="正方形/長方形 402">
          <a:extLst>
            <a:ext uri="{FF2B5EF4-FFF2-40B4-BE49-F238E27FC236}">
              <a16:creationId xmlns:a16="http://schemas.microsoft.com/office/drawing/2014/main" id="{96133B3F-38F2-4477-9348-60C8D10CB2FC}"/>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4" name="正方形/長方形 403">
          <a:extLst>
            <a:ext uri="{FF2B5EF4-FFF2-40B4-BE49-F238E27FC236}">
              <a16:creationId xmlns:a16="http://schemas.microsoft.com/office/drawing/2014/main" id="{FF0792F5-FD1C-4019-BA21-FBB6E0A89362}"/>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5" name="正方形/長方形 404">
          <a:extLst>
            <a:ext uri="{FF2B5EF4-FFF2-40B4-BE49-F238E27FC236}">
              <a16:creationId xmlns:a16="http://schemas.microsoft.com/office/drawing/2014/main" id="{4C34876B-7DC9-4B84-9BD8-D2A9668EE4BD}"/>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6" name="正方形/長方形 405">
          <a:extLst>
            <a:ext uri="{FF2B5EF4-FFF2-40B4-BE49-F238E27FC236}">
              <a16:creationId xmlns:a16="http://schemas.microsoft.com/office/drawing/2014/main" id="{3E22E1AB-6015-4C17-8572-B4FF22B3F5F2}"/>
            </a:ext>
          </a:extLst>
        </xdr:cNvPr>
        <xdr:cNvSpPr/>
      </xdr:nvSpPr>
      <xdr:spPr>
        <a:xfrm>
          <a:off x="16459200" y="51371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a:extLst>
            <a:ext uri="{FF2B5EF4-FFF2-40B4-BE49-F238E27FC236}">
              <a16:creationId xmlns:a16="http://schemas.microsoft.com/office/drawing/2014/main" id="{0BB07AFB-3DB4-4FF6-8A48-011A119BC70B}"/>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a:extLst>
            <a:ext uri="{FF2B5EF4-FFF2-40B4-BE49-F238E27FC236}">
              <a16:creationId xmlns:a16="http://schemas.microsoft.com/office/drawing/2014/main" id="{EB4B2BB4-0871-47A3-B283-6BB4B0496A46}"/>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a:extLst>
            <a:ext uri="{FF2B5EF4-FFF2-40B4-BE49-F238E27FC236}">
              <a16:creationId xmlns:a16="http://schemas.microsoft.com/office/drawing/2014/main" id="{80C7C6A6-BBCF-4DDC-B4C5-91173BA7937D}"/>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a:extLst>
            <a:ext uri="{FF2B5EF4-FFF2-40B4-BE49-F238E27FC236}">
              <a16:creationId xmlns:a16="http://schemas.microsoft.com/office/drawing/2014/main" id="{54C95823-B59C-45C4-9D21-D3DA9F40791B}"/>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a:extLst>
            <a:ext uri="{FF2B5EF4-FFF2-40B4-BE49-F238E27FC236}">
              <a16:creationId xmlns:a16="http://schemas.microsoft.com/office/drawing/2014/main" id="{6CC3E231-0774-46E2-8FE0-600672958388}"/>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a:extLst>
            <a:ext uri="{FF2B5EF4-FFF2-40B4-BE49-F238E27FC236}">
              <a16:creationId xmlns:a16="http://schemas.microsoft.com/office/drawing/2014/main" id="{BD63129E-C820-4FFE-9E1E-6995DF8CC628}"/>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a:extLst>
            <a:ext uri="{FF2B5EF4-FFF2-40B4-BE49-F238E27FC236}">
              <a16:creationId xmlns:a16="http://schemas.microsoft.com/office/drawing/2014/main" id="{8D22A1A9-3E94-47A8-AB32-25C7238E2492}"/>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a:extLst>
            <a:ext uri="{FF2B5EF4-FFF2-40B4-BE49-F238E27FC236}">
              <a16:creationId xmlns:a16="http://schemas.microsoft.com/office/drawing/2014/main" id="{66DE4629-80B4-4A83-9D31-7B469D344695}"/>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5" name="テキスト ボックス 414">
          <a:extLst>
            <a:ext uri="{FF2B5EF4-FFF2-40B4-BE49-F238E27FC236}">
              <a16:creationId xmlns:a16="http://schemas.microsoft.com/office/drawing/2014/main" id="{703D30F9-29EC-4011-9063-C666B73E4446}"/>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6" name="直線コネクタ 415">
          <a:extLst>
            <a:ext uri="{FF2B5EF4-FFF2-40B4-BE49-F238E27FC236}">
              <a16:creationId xmlns:a16="http://schemas.microsoft.com/office/drawing/2014/main" id="{C2B08CF8-F814-4B9F-95F4-0DBC276C8C01}"/>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7" name="テキスト ボックス 416">
          <a:extLst>
            <a:ext uri="{FF2B5EF4-FFF2-40B4-BE49-F238E27FC236}">
              <a16:creationId xmlns:a16="http://schemas.microsoft.com/office/drawing/2014/main" id="{BB8769C4-DD67-4B03-98DE-A3B1CF0A2098}"/>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8" name="直線コネクタ 417">
          <a:extLst>
            <a:ext uri="{FF2B5EF4-FFF2-40B4-BE49-F238E27FC236}">
              <a16:creationId xmlns:a16="http://schemas.microsoft.com/office/drawing/2014/main" id="{59F0A949-0D1E-4A00-9E7E-64B9C0D6BE69}"/>
            </a:ext>
          </a:extLst>
        </xdr:cNvPr>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19" name="テキスト ボックス 418">
          <a:extLst>
            <a:ext uri="{FF2B5EF4-FFF2-40B4-BE49-F238E27FC236}">
              <a16:creationId xmlns:a16="http://schemas.microsoft.com/office/drawing/2014/main" id="{E79303E3-1314-414D-A821-399324645071}"/>
            </a:ext>
          </a:extLst>
        </xdr:cNvPr>
        <xdr:cNvSpPr txBox="1"/>
      </xdr:nvSpPr>
      <xdr:spPr>
        <a:xfrm>
          <a:off x="1079772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0" name="直線コネクタ 419">
          <a:extLst>
            <a:ext uri="{FF2B5EF4-FFF2-40B4-BE49-F238E27FC236}">
              <a16:creationId xmlns:a16="http://schemas.microsoft.com/office/drawing/2014/main" id="{C49AC3A4-0955-4C9B-A946-486F3B7AADA4}"/>
            </a:ext>
          </a:extLst>
        </xdr:cNvPr>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1" name="テキスト ボックス 420">
          <a:extLst>
            <a:ext uri="{FF2B5EF4-FFF2-40B4-BE49-F238E27FC236}">
              <a16:creationId xmlns:a16="http://schemas.microsoft.com/office/drawing/2014/main" id="{3BD49376-B7B4-4E12-A9EC-72D1C17C2E5A}"/>
            </a:ext>
          </a:extLst>
        </xdr:cNvPr>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2" name="直線コネクタ 421">
          <a:extLst>
            <a:ext uri="{FF2B5EF4-FFF2-40B4-BE49-F238E27FC236}">
              <a16:creationId xmlns:a16="http://schemas.microsoft.com/office/drawing/2014/main" id="{67193AFB-A86F-4165-807E-8D16C4B8A2D7}"/>
            </a:ext>
          </a:extLst>
        </xdr:cNvPr>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3" name="テキスト ボックス 422">
          <a:extLst>
            <a:ext uri="{FF2B5EF4-FFF2-40B4-BE49-F238E27FC236}">
              <a16:creationId xmlns:a16="http://schemas.microsoft.com/office/drawing/2014/main" id="{CF8EE719-325F-4253-B404-A97BDD2EDC81}"/>
            </a:ext>
          </a:extLst>
        </xdr:cNvPr>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4" name="直線コネクタ 423">
          <a:extLst>
            <a:ext uri="{FF2B5EF4-FFF2-40B4-BE49-F238E27FC236}">
              <a16:creationId xmlns:a16="http://schemas.microsoft.com/office/drawing/2014/main" id="{A6AB420B-0D51-4961-BAB5-CE8715167329}"/>
            </a:ext>
          </a:extLst>
        </xdr:cNvPr>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5" name="テキスト ボックス 424">
          <a:extLst>
            <a:ext uri="{FF2B5EF4-FFF2-40B4-BE49-F238E27FC236}">
              <a16:creationId xmlns:a16="http://schemas.microsoft.com/office/drawing/2014/main" id="{1899FD74-E6BA-41A8-8636-A9384971DE84}"/>
            </a:ext>
          </a:extLst>
        </xdr:cNvPr>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6" name="直線コネクタ 425">
          <a:extLst>
            <a:ext uri="{FF2B5EF4-FFF2-40B4-BE49-F238E27FC236}">
              <a16:creationId xmlns:a16="http://schemas.microsoft.com/office/drawing/2014/main" id="{95406EFE-E87A-40A8-9C92-7AD4974B28D2}"/>
            </a:ext>
          </a:extLst>
        </xdr:cNvPr>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7" name="テキスト ボックス 426">
          <a:extLst>
            <a:ext uri="{FF2B5EF4-FFF2-40B4-BE49-F238E27FC236}">
              <a16:creationId xmlns:a16="http://schemas.microsoft.com/office/drawing/2014/main" id="{D97BB84D-6011-4079-9E86-0408D9241EF5}"/>
            </a:ext>
          </a:extLst>
        </xdr:cNvPr>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8" name="直線コネクタ 427">
          <a:extLst>
            <a:ext uri="{FF2B5EF4-FFF2-40B4-BE49-F238E27FC236}">
              <a16:creationId xmlns:a16="http://schemas.microsoft.com/office/drawing/2014/main" id="{63D72924-D176-4AEE-9CED-26845D83E341}"/>
            </a:ext>
          </a:extLst>
        </xdr:cNvPr>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29" name="テキスト ボックス 428">
          <a:extLst>
            <a:ext uri="{FF2B5EF4-FFF2-40B4-BE49-F238E27FC236}">
              <a16:creationId xmlns:a16="http://schemas.microsoft.com/office/drawing/2014/main" id="{D8C13150-A908-4937-AE95-C12BC2C4F2EB}"/>
            </a:ext>
          </a:extLst>
        </xdr:cNvPr>
        <xdr:cNvSpPr txBox="1"/>
      </xdr:nvSpPr>
      <xdr:spPr>
        <a:xfrm>
          <a:off x="1090691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2ABFFFA2-78EF-4721-AF1E-FA4294A6F895}"/>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1" name="【保健センター・保健所】&#10;有形固定資産減価償却率グラフ枠">
          <a:extLst>
            <a:ext uri="{FF2B5EF4-FFF2-40B4-BE49-F238E27FC236}">
              <a16:creationId xmlns:a16="http://schemas.microsoft.com/office/drawing/2014/main" id="{6C5D835D-7BAE-48E8-AE12-3CE788E8296E}"/>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432" name="直線コネクタ 431">
          <a:extLst>
            <a:ext uri="{FF2B5EF4-FFF2-40B4-BE49-F238E27FC236}">
              <a16:creationId xmlns:a16="http://schemas.microsoft.com/office/drawing/2014/main" id="{B53FF795-6FDB-4E59-83F8-1BEAEEEE7EB8}"/>
            </a:ext>
          </a:extLst>
        </xdr:cNvPr>
        <xdr:cNvCxnSpPr/>
      </xdr:nvCxnSpPr>
      <xdr:spPr>
        <a:xfrm flipV="1">
          <a:off x="14699614" y="9186635"/>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3" name="【保健センター・保健所】&#10;有形固定資産減価償却率最小値テキスト">
          <a:extLst>
            <a:ext uri="{FF2B5EF4-FFF2-40B4-BE49-F238E27FC236}">
              <a16:creationId xmlns:a16="http://schemas.microsoft.com/office/drawing/2014/main" id="{1DDB6A01-5193-4548-8F70-1DF6EC597B28}"/>
            </a:ext>
          </a:extLst>
        </xdr:cNvPr>
        <xdr:cNvSpPr txBox="1"/>
      </xdr:nvSpPr>
      <xdr:spPr>
        <a:xfrm>
          <a:off x="14738350" y="1070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4" name="直線コネクタ 433">
          <a:extLst>
            <a:ext uri="{FF2B5EF4-FFF2-40B4-BE49-F238E27FC236}">
              <a16:creationId xmlns:a16="http://schemas.microsoft.com/office/drawing/2014/main" id="{42B9AFAA-5195-4EDD-9A0D-1434BD021FA5}"/>
            </a:ext>
          </a:extLst>
        </xdr:cNvPr>
        <xdr:cNvCxnSpPr/>
      </xdr:nvCxnSpPr>
      <xdr:spPr>
        <a:xfrm>
          <a:off x="14611350" y="106970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435" name="【保健センター・保健所】&#10;有形固定資産減価償却率最大値テキスト">
          <a:extLst>
            <a:ext uri="{FF2B5EF4-FFF2-40B4-BE49-F238E27FC236}">
              <a16:creationId xmlns:a16="http://schemas.microsoft.com/office/drawing/2014/main" id="{6E3E9776-F48F-44C9-9DBA-1B12A37E769A}"/>
            </a:ext>
          </a:extLst>
        </xdr:cNvPr>
        <xdr:cNvSpPr txBox="1"/>
      </xdr:nvSpPr>
      <xdr:spPr>
        <a:xfrm>
          <a:off x="14738350" y="89682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436" name="直線コネクタ 435">
          <a:extLst>
            <a:ext uri="{FF2B5EF4-FFF2-40B4-BE49-F238E27FC236}">
              <a16:creationId xmlns:a16="http://schemas.microsoft.com/office/drawing/2014/main" id="{AE8C8EDC-D62D-4683-9CAD-A44CF3B8349F}"/>
            </a:ext>
          </a:extLst>
        </xdr:cNvPr>
        <xdr:cNvCxnSpPr/>
      </xdr:nvCxnSpPr>
      <xdr:spPr>
        <a:xfrm>
          <a:off x="14611350" y="91866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437" name="【保健センター・保健所】&#10;有形固定資産減価償却率平均値テキスト">
          <a:extLst>
            <a:ext uri="{FF2B5EF4-FFF2-40B4-BE49-F238E27FC236}">
              <a16:creationId xmlns:a16="http://schemas.microsoft.com/office/drawing/2014/main" id="{32D2EED5-7D94-49C8-A2E9-6D117DBCA768}"/>
            </a:ext>
          </a:extLst>
        </xdr:cNvPr>
        <xdr:cNvSpPr txBox="1"/>
      </xdr:nvSpPr>
      <xdr:spPr>
        <a:xfrm>
          <a:off x="14738350" y="9819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438" name="フローチャート: 判断 437">
          <a:extLst>
            <a:ext uri="{FF2B5EF4-FFF2-40B4-BE49-F238E27FC236}">
              <a16:creationId xmlns:a16="http://schemas.microsoft.com/office/drawing/2014/main" id="{EB15C60A-1D5F-4A85-BD31-E8C50BEC56F1}"/>
            </a:ext>
          </a:extLst>
        </xdr:cNvPr>
        <xdr:cNvSpPr/>
      </xdr:nvSpPr>
      <xdr:spPr>
        <a:xfrm>
          <a:off x="14649450" y="996133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439" name="フローチャート: 判断 438">
          <a:extLst>
            <a:ext uri="{FF2B5EF4-FFF2-40B4-BE49-F238E27FC236}">
              <a16:creationId xmlns:a16="http://schemas.microsoft.com/office/drawing/2014/main" id="{6996F36F-7440-4046-ABD3-607B8A6AB96F}"/>
            </a:ext>
          </a:extLst>
        </xdr:cNvPr>
        <xdr:cNvSpPr/>
      </xdr:nvSpPr>
      <xdr:spPr>
        <a:xfrm>
          <a:off x="13887450" y="99072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440" name="フローチャート: 判断 439">
          <a:extLst>
            <a:ext uri="{FF2B5EF4-FFF2-40B4-BE49-F238E27FC236}">
              <a16:creationId xmlns:a16="http://schemas.microsoft.com/office/drawing/2014/main" id="{29B2B647-7BA0-4D85-98FB-DBE8D1BFFCB9}"/>
            </a:ext>
          </a:extLst>
        </xdr:cNvPr>
        <xdr:cNvSpPr/>
      </xdr:nvSpPr>
      <xdr:spPr>
        <a:xfrm>
          <a:off x="13093700" y="9917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441" name="フローチャート: 判断 440">
          <a:extLst>
            <a:ext uri="{FF2B5EF4-FFF2-40B4-BE49-F238E27FC236}">
              <a16:creationId xmlns:a16="http://schemas.microsoft.com/office/drawing/2014/main" id="{AA4579A0-819A-4E6D-BA4B-67ECFDB2AE0D}"/>
            </a:ext>
          </a:extLst>
        </xdr:cNvPr>
        <xdr:cNvSpPr/>
      </xdr:nvSpPr>
      <xdr:spPr>
        <a:xfrm>
          <a:off x="12299950" y="98811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68399</xdr:rowOff>
    </xdr:from>
    <xdr:to>
      <xdr:col>67</xdr:col>
      <xdr:colOff>101600</xdr:colOff>
      <xdr:row>59</xdr:row>
      <xdr:rowOff>169999</xdr:rowOff>
    </xdr:to>
    <xdr:sp macro="" textlink="">
      <xdr:nvSpPr>
        <xdr:cNvPr id="442" name="フローチャート: 判断 441">
          <a:extLst>
            <a:ext uri="{FF2B5EF4-FFF2-40B4-BE49-F238E27FC236}">
              <a16:creationId xmlns:a16="http://schemas.microsoft.com/office/drawing/2014/main" id="{14CD877A-B432-4F92-B87A-FCD66ACE38E4}"/>
            </a:ext>
          </a:extLst>
        </xdr:cNvPr>
        <xdr:cNvSpPr/>
      </xdr:nvSpPr>
      <xdr:spPr>
        <a:xfrm>
          <a:off x="11487150" y="98092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2D371F2B-2983-456B-BED1-668891F4BC69}"/>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E8447FBF-17C5-4DFB-B68A-8F7A2B34B5C3}"/>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9DA7A41F-7A9B-4912-BB3A-FC7066AEEB8F}"/>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9D20C72E-5F63-43C5-A688-1C9DFCC911F1}"/>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B110D2CA-A4BD-47FC-8A83-C431F937B29F}"/>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14515</xdr:rowOff>
    </xdr:from>
    <xdr:to>
      <xdr:col>85</xdr:col>
      <xdr:colOff>177800</xdr:colOff>
      <xdr:row>61</xdr:row>
      <xdr:rowOff>116115</xdr:rowOff>
    </xdr:to>
    <xdr:sp macro="" textlink="">
      <xdr:nvSpPr>
        <xdr:cNvPr id="448" name="楕円 447">
          <a:extLst>
            <a:ext uri="{FF2B5EF4-FFF2-40B4-BE49-F238E27FC236}">
              <a16:creationId xmlns:a16="http://schemas.microsoft.com/office/drawing/2014/main" id="{DF441BE8-8C43-46E6-B0D1-4CBF23E21118}"/>
            </a:ext>
          </a:extLst>
        </xdr:cNvPr>
        <xdr:cNvSpPr/>
      </xdr:nvSpPr>
      <xdr:spPr>
        <a:xfrm>
          <a:off x="14649450" y="1008561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164392</xdr:rowOff>
    </xdr:from>
    <xdr:ext cx="405111" cy="259045"/>
    <xdr:sp macro="" textlink="">
      <xdr:nvSpPr>
        <xdr:cNvPr id="449" name="【保健センター・保健所】&#10;有形固定資産減価償却率該当値テキスト">
          <a:extLst>
            <a:ext uri="{FF2B5EF4-FFF2-40B4-BE49-F238E27FC236}">
              <a16:creationId xmlns:a16="http://schemas.microsoft.com/office/drawing/2014/main" id="{1540CD95-8EDB-4244-AF33-9DC2EE8141F0}"/>
            </a:ext>
          </a:extLst>
        </xdr:cNvPr>
        <xdr:cNvSpPr txBox="1"/>
      </xdr:nvSpPr>
      <xdr:spPr>
        <a:xfrm>
          <a:off x="14738350" y="1007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153307</xdr:rowOff>
    </xdr:from>
    <xdr:to>
      <xdr:col>81</xdr:col>
      <xdr:colOff>101600</xdr:colOff>
      <xdr:row>61</xdr:row>
      <xdr:rowOff>83457</xdr:rowOff>
    </xdr:to>
    <xdr:sp macro="" textlink="">
      <xdr:nvSpPr>
        <xdr:cNvPr id="450" name="楕円 449">
          <a:extLst>
            <a:ext uri="{FF2B5EF4-FFF2-40B4-BE49-F238E27FC236}">
              <a16:creationId xmlns:a16="http://schemas.microsoft.com/office/drawing/2014/main" id="{6BB9BBCB-E219-4288-B36B-66603B8025B9}"/>
            </a:ext>
          </a:extLst>
        </xdr:cNvPr>
        <xdr:cNvSpPr/>
      </xdr:nvSpPr>
      <xdr:spPr>
        <a:xfrm>
          <a:off x="13887450" y="100593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32657</xdr:rowOff>
    </xdr:from>
    <xdr:to>
      <xdr:col>85</xdr:col>
      <xdr:colOff>127000</xdr:colOff>
      <xdr:row>61</xdr:row>
      <xdr:rowOff>65315</xdr:rowOff>
    </xdr:to>
    <xdr:cxnSp macro="">
      <xdr:nvCxnSpPr>
        <xdr:cNvPr id="451" name="直線コネクタ 450">
          <a:extLst>
            <a:ext uri="{FF2B5EF4-FFF2-40B4-BE49-F238E27FC236}">
              <a16:creationId xmlns:a16="http://schemas.microsoft.com/office/drawing/2014/main" id="{33E72DBD-0BD5-4434-B0F0-7E72280A3508}"/>
            </a:ext>
          </a:extLst>
        </xdr:cNvPr>
        <xdr:cNvCxnSpPr/>
      </xdr:nvCxnSpPr>
      <xdr:spPr>
        <a:xfrm>
          <a:off x="13938250" y="10103757"/>
          <a:ext cx="762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133713</xdr:rowOff>
    </xdr:from>
    <xdr:to>
      <xdr:col>76</xdr:col>
      <xdr:colOff>165100</xdr:colOff>
      <xdr:row>61</xdr:row>
      <xdr:rowOff>63863</xdr:rowOff>
    </xdr:to>
    <xdr:sp macro="" textlink="">
      <xdr:nvSpPr>
        <xdr:cNvPr id="452" name="楕円 451">
          <a:extLst>
            <a:ext uri="{FF2B5EF4-FFF2-40B4-BE49-F238E27FC236}">
              <a16:creationId xmlns:a16="http://schemas.microsoft.com/office/drawing/2014/main" id="{12D50605-269B-4D62-A808-17EE6C4F2A81}"/>
            </a:ext>
          </a:extLst>
        </xdr:cNvPr>
        <xdr:cNvSpPr/>
      </xdr:nvSpPr>
      <xdr:spPr>
        <a:xfrm>
          <a:off x="13093700" y="100397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13063</xdr:rowOff>
    </xdr:from>
    <xdr:to>
      <xdr:col>81</xdr:col>
      <xdr:colOff>50800</xdr:colOff>
      <xdr:row>61</xdr:row>
      <xdr:rowOff>32657</xdr:rowOff>
    </xdr:to>
    <xdr:cxnSp macro="">
      <xdr:nvCxnSpPr>
        <xdr:cNvPr id="453" name="直線コネクタ 452">
          <a:extLst>
            <a:ext uri="{FF2B5EF4-FFF2-40B4-BE49-F238E27FC236}">
              <a16:creationId xmlns:a16="http://schemas.microsoft.com/office/drawing/2014/main" id="{AD1415EA-03F2-4AF6-A3CE-9C394F6BB654}"/>
            </a:ext>
          </a:extLst>
        </xdr:cNvPr>
        <xdr:cNvCxnSpPr/>
      </xdr:nvCxnSpPr>
      <xdr:spPr>
        <a:xfrm>
          <a:off x="13144500" y="10084163"/>
          <a:ext cx="79375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101056</xdr:rowOff>
    </xdr:from>
    <xdr:to>
      <xdr:col>72</xdr:col>
      <xdr:colOff>38100</xdr:colOff>
      <xdr:row>61</xdr:row>
      <xdr:rowOff>31206</xdr:rowOff>
    </xdr:to>
    <xdr:sp macro="" textlink="">
      <xdr:nvSpPr>
        <xdr:cNvPr id="454" name="楕円 453">
          <a:extLst>
            <a:ext uri="{FF2B5EF4-FFF2-40B4-BE49-F238E27FC236}">
              <a16:creationId xmlns:a16="http://schemas.microsoft.com/office/drawing/2014/main" id="{FFD49175-1099-487B-8E90-DC4B326A323C}"/>
            </a:ext>
          </a:extLst>
        </xdr:cNvPr>
        <xdr:cNvSpPr/>
      </xdr:nvSpPr>
      <xdr:spPr>
        <a:xfrm>
          <a:off x="12299950" y="100070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151856</xdr:rowOff>
    </xdr:from>
    <xdr:to>
      <xdr:col>76</xdr:col>
      <xdr:colOff>114300</xdr:colOff>
      <xdr:row>61</xdr:row>
      <xdr:rowOff>13063</xdr:rowOff>
    </xdr:to>
    <xdr:cxnSp macro="">
      <xdr:nvCxnSpPr>
        <xdr:cNvPr id="455" name="直線コネクタ 454">
          <a:extLst>
            <a:ext uri="{FF2B5EF4-FFF2-40B4-BE49-F238E27FC236}">
              <a16:creationId xmlns:a16="http://schemas.microsoft.com/office/drawing/2014/main" id="{1453F2C1-B07B-4842-A182-07CF63BA6BF1}"/>
            </a:ext>
          </a:extLst>
        </xdr:cNvPr>
        <xdr:cNvCxnSpPr/>
      </xdr:nvCxnSpPr>
      <xdr:spPr>
        <a:xfrm>
          <a:off x="12344400" y="10057856"/>
          <a:ext cx="800100" cy="2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68399</xdr:rowOff>
    </xdr:from>
    <xdr:to>
      <xdr:col>67</xdr:col>
      <xdr:colOff>101600</xdr:colOff>
      <xdr:row>60</xdr:row>
      <xdr:rowOff>169999</xdr:rowOff>
    </xdr:to>
    <xdr:sp macro="" textlink="">
      <xdr:nvSpPr>
        <xdr:cNvPr id="456" name="楕円 455">
          <a:extLst>
            <a:ext uri="{FF2B5EF4-FFF2-40B4-BE49-F238E27FC236}">
              <a16:creationId xmlns:a16="http://schemas.microsoft.com/office/drawing/2014/main" id="{CBB4AFAB-1DA6-42A4-8D22-DDE536CF7945}"/>
            </a:ext>
          </a:extLst>
        </xdr:cNvPr>
        <xdr:cNvSpPr/>
      </xdr:nvSpPr>
      <xdr:spPr>
        <a:xfrm>
          <a:off x="11487150" y="99743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119199</xdr:rowOff>
    </xdr:from>
    <xdr:to>
      <xdr:col>71</xdr:col>
      <xdr:colOff>177800</xdr:colOff>
      <xdr:row>60</xdr:row>
      <xdr:rowOff>151856</xdr:rowOff>
    </xdr:to>
    <xdr:cxnSp macro="">
      <xdr:nvCxnSpPr>
        <xdr:cNvPr id="457" name="直線コネクタ 456">
          <a:extLst>
            <a:ext uri="{FF2B5EF4-FFF2-40B4-BE49-F238E27FC236}">
              <a16:creationId xmlns:a16="http://schemas.microsoft.com/office/drawing/2014/main" id="{EBF48DD9-0679-4063-ADD1-17BE3E05BFE4}"/>
            </a:ext>
          </a:extLst>
        </xdr:cNvPr>
        <xdr:cNvCxnSpPr/>
      </xdr:nvCxnSpPr>
      <xdr:spPr>
        <a:xfrm>
          <a:off x="11537950" y="10025199"/>
          <a:ext cx="8064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458" name="n_1aveValue【保健センター・保健所】&#10;有形固定資産減価償却率">
          <a:extLst>
            <a:ext uri="{FF2B5EF4-FFF2-40B4-BE49-F238E27FC236}">
              <a16:creationId xmlns:a16="http://schemas.microsoft.com/office/drawing/2014/main" id="{B70E40AF-1479-41B5-93BE-B911C3FC9B82}"/>
            </a:ext>
          </a:extLst>
        </xdr:cNvPr>
        <xdr:cNvSpPr txBox="1"/>
      </xdr:nvSpPr>
      <xdr:spPr>
        <a:xfrm>
          <a:off x="13742044" y="9688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459" name="n_2aveValue【保健センター・保健所】&#10;有形固定資産減価償却率">
          <a:extLst>
            <a:ext uri="{FF2B5EF4-FFF2-40B4-BE49-F238E27FC236}">
              <a16:creationId xmlns:a16="http://schemas.microsoft.com/office/drawing/2014/main" id="{0DB68261-AF3C-4C70-967F-F174314F2A6C}"/>
            </a:ext>
          </a:extLst>
        </xdr:cNvPr>
        <xdr:cNvSpPr txBox="1"/>
      </xdr:nvSpPr>
      <xdr:spPr>
        <a:xfrm>
          <a:off x="12960994" y="9705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460" name="n_3aveValue【保健センター・保健所】&#10;有形固定資産減価償却率">
          <a:extLst>
            <a:ext uri="{FF2B5EF4-FFF2-40B4-BE49-F238E27FC236}">
              <a16:creationId xmlns:a16="http://schemas.microsoft.com/office/drawing/2014/main" id="{A30BFED0-D10F-4745-BB6C-6FA103CE3869}"/>
            </a:ext>
          </a:extLst>
        </xdr:cNvPr>
        <xdr:cNvSpPr txBox="1"/>
      </xdr:nvSpPr>
      <xdr:spPr>
        <a:xfrm>
          <a:off x="12167244" y="9662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15076</xdr:rowOff>
    </xdr:from>
    <xdr:ext cx="405111" cy="259045"/>
    <xdr:sp macro="" textlink="">
      <xdr:nvSpPr>
        <xdr:cNvPr id="461" name="n_4aveValue【保健センター・保健所】&#10;有形固定資産減価償却率">
          <a:extLst>
            <a:ext uri="{FF2B5EF4-FFF2-40B4-BE49-F238E27FC236}">
              <a16:creationId xmlns:a16="http://schemas.microsoft.com/office/drawing/2014/main" id="{08417FF1-E4A4-46A1-A646-BF9A567C6BED}"/>
            </a:ext>
          </a:extLst>
        </xdr:cNvPr>
        <xdr:cNvSpPr txBox="1"/>
      </xdr:nvSpPr>
      <xdr:spPr>
        <a:xfrm>
          <a:off x="11354444" y="9590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74584</xdr:rowOff>
    </xdr:from>
    <xdr:ext cx="405111" cy="259045"/>
    <xdr:sp macro="" textlink="">
      <xdr:nvSpPr>
        <xdr:cNvPr id="462" name="n_1mainValue【保健センター・保健所】&#10;有形固定資産減価償却率">
          <a:extLst>
            <a:ext uri="{FF2B5EF4-FFF2-40B4-BE49-F238E27FC236}">
              <a16:creationId xmlns:a16="http://schemas.microsoft.com/office/drawing/2014/main" id="{6C99FAEA-DA92-427E-AE7D-160DBF194833}"/>
            </a:ext>
          </a:extLst>
        </xdr:cNvPr>
        <xdr:cNvSpPr txBox="1"/>
      </xdr:nvSpPr>
      <xdr:spPr>
        <a:xfrm>
          <a:off x="13742044" y="10145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54990</xdr:rowOff>
    </xdr:from>
    <xdr:ext cx="405111" cy="259045"/>
    <xdr:sp macro="" textlink="">
      <xdr:nvSpPr>
        <xdr:cNvPr id="463" name="n_2mainValue【保健センター・保健所】&#10;有形固定資産減価償却率">
          <a:extLst>
            <a:ext uri="{FF2B5EF4-FFF2-40B4-BE49-F238E27FC236}">
              <a16:creationId xmlns:a16="http://schemas.microsoft.com/office/drawing/2014/main" id="{D51C29C9-7ABC-4CFF-8970-D3D2E3775A74}"/>
            </a:ext>
          </a:extLst>
        </xdr:cNvPr>
        <xdr:cNvSpPr txBox="1"/>
      </xdr:nvSpPr>
      <xdr:spPr>
        <a:xfrm>
          <a:off x="12960994" y="10126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22333</xdr:rowOff>
    </xdr:from>
    <xdr:ext cx="405111" cy="259045"/>
    <xdr:sp macro="" textlink="">
      <xdr:nvSpPr>
        <xdr:cNvPr id="464" name="n_3mainValue【保健センター・保健所】&#10;有形固定資産減価償却率">
          <a:extLst>
            <a:ext uri="{FF2B5EF4-FFF2-40B4-BE49-F238E27FC236}">
              <a16:creationId xmlns:a16="http://schemas.microsoft.com/office/drawing/2014/main" id="{ED3F1C01-A00B-4F35-8C99-B013108CDB26}"/>
            </a:ext>
          </a:extLst>
        </xdr:cNvPr>
        <xdr:cNvSpPr txBox="1"/>
      </xdr:nvSpPr>
      <xdr:spPr>
        <a:xfrm>
          <a:off x="12167244" y="10093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161126</xdr:rowOff>
    </xdr:from>
    <xdr:ext cx="405111" cy="259045"/>
    <xdr:sp macro="" textlink="">
      <xdr:nvSpPr>
        <xdr:cNvPr id="465" name="n_4mainValue【保健センター・保健所】&#10;有形固定資産減価償却率">
          <a:extLst>
            <a:ext uri="{FF2B5EF4-FFF2-40B4-BE49-F238E27FC236}">
              <a16:creationId xmlns:a16="http://schemas.microsoft.com/office/drawing/2014/main" id="{7EBFFC9A-426D-40E4-BCB3-02D3569E8383}"/>
            </a:ext>
          </a:extLst>
        </xdr:cNvPr>
        <xdr:cNvSpPr txBox="1"/>
      </xdr:nvSpPr>
      <xdr:spPr>
        <a:xfrm>
          <a:off x="11354444" y="10067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6" name="正方形/長方形 465">
          <a:extLst>
            <a:ext uri="{FF2B5EF4-FFF2-40B4-BE49-F238E27FC236}">
              <a16:creationId xmlns:a16="http://schemas.microsoft.com/office/drawing/2014/main" id="{8C666A7F-95F8-43AC-81BA-480B29216E0C}"/>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7" name="正方形/長方形 466">
          <a:extLst>
            <a:ext uri="{FF2B5EF4-FFF2-40B4-BE49-F238E27FC236}">
              <a16:creationId xmlns:a16="http://schemas.microsoft.com/office/drawing/2014/main" id="{56917C22-48BC-46E7-A489-AA86571AB597}"/>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8" name="正方形/長方形 467">
          <a:extLst>
            <a:ext uri="{FF2B5EF4-FFF2-40B4-BE49-F238E27FC236}">
              <a16:creationId xmlns:a16="http://schemas.microsoft.com/office/drawing/2014/main" id="{D40357D5-6B26-4171-BD92-0B85BBF077F3}"/>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9" name="正方形/長方形 468">
          <a:extLst>
            <a:ext uri="{FF2B5EF4-FFF2-40B4-BE49-F238E27FC236}">
              <a16:creationId xmlns:a16="http://schemas.microsoft.com/office/drawing/2014/main" id="{ACCFD3BB-D5C7-4B32-BA44-8F5CE6D80B6F}"/>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0" name="正方形/長方形 469">
          <a:extLst>
            <a:ext uri="{FF2B5EF4-FFF2-40B4-BE49-F238E27FC236}">
              <a16:creationId xmlns:a16="http://schemas.microsoft.com/office/drawing/2014/main" id="{81478786-AA55-476B-931E-423A523BC8F1}"/>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1" name="正方形/長方形 470">
          <a:extLst>
            <a:ext uri="{FF2B5EF4-FFF2-40B4-BE49-F238E27FC236}">
              <a16:creationId xmlns:a16="http://schemas.microsoft.com/office/drawing/2014/main" id="{8D520FC4-4E5B-4A4B-B40E-0389EC222B8B}"/>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2" name="正方形/長方形 471">
          <a:extLst>
            <a:ext uri="{FF2B5EF4-FFF2-40B4-BE49-F238E27FC236}">
              <a16:creationId xmlns:a16="http://schemas.microsoft.com/office/drawing/2014/main" id="{2A4CEE0C-8CF5-4F79-80A9-73BD439A937C}"/>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3" name="正方形/長方形 472">
          <a:extLst>
            <a:ext uri="{FF2B5EF4-FFF2-40B4-BE49-F238E27FC236}">
              <a16:creationId xmlns:a16="http://schemas.microsoft.com/office/drawing/2014/main" id="{6FCD1CA8-9761-4BBC-895B-94F3983C3013}"/>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4" name="テキスト ボックス 473">
          <a:extLst>
            <a:ext uri="{FF2B5EF4-FFF2-40B4-BE49-F238E27FC236}">
              <a16:creationId xmlns:a16="http://schemas.microsoft.com/office/drawing/2014/main" id="{BFDC78A1-C9F0-4B6C-8493-D52841672BFC}"/>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5" name="直線コネクタ 474">
          <a:extLst>
            <a:ext uri="{FF2B5EF4-FFF2-40B4-BE49-F238E27FC236}">
              <a16:creationId xmlns:a16="http://schemas.microsoft.com/office/drawing/2014/main" id="{9DAC587F-C2AF-4464-9762-59F60B00E1A2}"/>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6" name="直線コネクタ 475">
          <a:extLst>
            <a:ext uri="{FF2B5EF4-FFF2-40B4-BE49-F238E27FC236}">
              <a16:creationId xmlns:a16="http://schemas.microsoft.com/office/drawing/2014/main" id="{91EDF7C5-936D-4D76-98B3-86EC8A3C7211}"/>
            </a:ext>
          </a:extLst>
        </xdr:cNvPr>
        <xdr:cNvCxnSpPr/>
      </xdr:nvCxnSpPr>
      <xdr:spPr>
        <a:xfrm>
          <a:off x="164592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7" name="テキスト ボックス 476">
          <a:extLst>
            <a:ext uri="{FF2B5EF4-FFF2-40B4-BE49-F238E27FC236}">
              <a16:creationId xmlns:a16="http://schemas.microsoft.com/office/drawing/2014/main" id="{40D246DA-8780-476A-B679-D513F796A16D}"/>
            </a:ext>
          </a:extLst>
        </xdr:cNvPr>
        <xdr:cNvSpPr txBox="1"/>
      </xdr:nvSpPr>
      <xdr:spPr>
        <a:xfrm>
          <a:off x="160491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8" name="直線コネクタ 477">
          <a:extLst>
            <a:ext uri="{FF2B5EF4-FFF2-40B4-BE49-F238E27FC236}">
              <a16:creationId xmlns:a16="http://schemas.microsoft.com/office/drawing/2014/main" id="{4118213F-3C29-4234-98FF-8FA6B6F35072}"/>
            </a:ext>
          </a:extLst>
        </xdr:cNvPr>
        <xdr:cNvCxnSpPr/>
      </xdr:nvCxnSpPr>
      <xdr:spPr>
        <a:xfrm>
          <a:off x="164592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9" name="テキスト ボックス 478">
          <a:extLst>
            <a:ext uri="{FF2B5EF4-FFF2-40B4-BE49-F238E27FC236}">
              <a16:creationId xmlns:a16="http://schemas.microsoft.com/office/drawing/2014/main" id="{3967D67C-4ED1-4C98-BF05-99A389747302}"/>
            </a:ext>
          </a:extLst>
        </xdr:cNvPr>
        <xdr:cNvSpPr txBox="1"/>
      </xdr:nvSpPr>
      <xdr:spPr>
        <a:xfrm>
          <a:off x="1604917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0" name="直線コネクタ 479">
          <a:extLst>
            <a:ext uri="{FF2B5EF4-FFF2-40B4-BE49-F238E27FC236}">
              <a16:creationId xmlns:a16="http://schemas.microsoft.com/office/drawing/2014/main" id="{AE18A371-8A13-4693-856C-982E9C1D3D2A}"/>
            </a:ext>
          </a:extLst>
        </xdr:cNvPr>
        <xdr:cNvCxnSpPr/>
      </xdr:nvCxnSpPr>
      <xdr:spPr>
        <a:xfrm>
          <a:off x="164592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1" name="テキスト ボックス 480">
          <a:extLst>
            <a:ext uri="{FF2B5EF4-FFF2-40B4-BE49-F238E27FC236}">
              <a16:creationId xmlns:a16="http://schemas.microsoft.com/office/drawing/2014/main" id="{85EB641C-77DB-4923-B02D-74A690F7AA36}"/>
            </a:ext>
          </a:extLst>
        </xdr:cNvPr>
        <xdr:cNvSpPr txBox="1"/>
      </xdr:nvSpPr>
      <xdr:spPr>
        <a:xfrm>
          <a:off x="1604917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2" name="直線コネクタ 481">
          <a:extLst>
            <a:ext uri="{FF2B5EF4-FFF2-40B4-BE49-F238E27FC236}">
              <a16:creationId xmlns:a16="http://schemas.microsoft.com/office/drawing/2014/main" id="{A855BFAC-B36F-4258-A5EC-A0DAA0D43F7E}"/>
            </a:ext>
          </a:extLst>
        </xdr:cNvPr>
        <xdr:cNvCxnSpPr/>
      </xdr:nvCxnSpPr>
      <xdr:spPr>
        <a:xfrm>
          <a:off x="164592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3" name="テキスト ボックス 482">
          <a:extLst>
            <a:ext uri="{FF2B5EF4-FFF2-40B4-BE49-F238E27FC236}">
              <a16:creationId xmlns:a16="http://schemas.microsoft.com/office/drawing/2014/main" id="{ADE7EC9F-061F-4F10-90E6-7006528F5177}"/>
            </a:ext>
          </a:extLst>
        </xdr:cNvPr>
        <xdr:cNvSpPr txBox="1"/>
      </xdr:nvSpPr>
      <xdr:spPr>
        <a:xfrm>
          <a:off x="1604917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4" name="直線コネクタ 483">
          <a:extLst>
            <a:ext uri="{FF2B5EF4-FFF2-40B4-BE49-F238E27FC236}">
              <a16:creationId xmlns:a16="http://schemas.microsoft.com/office/drawing/2014/main" id="{2A2496F9-72CE-40DD-A105-3E9C61E192DF}"/>
            </a:ext>
          </a:extLst>
        </xdr:cNvPr>
        <xdr:cNvCxnSpPr/>
      </xdr:nvCxnSpPr>
      <xdr:spPr>
        <a:xfrm>
          <a:off x="164592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5" name="テキスト ボックス 484">
          <a:extLst>
            <a:ext uri="{FF2B5EF4-FFF2-40B4-BE49-F238E27FC236}">
              <a16:creationId xmlns:a16="http://schemas.microsoft.com/office/drawing/2014/main" id="{B95C3DDA-6BF7-40FB-A984-21D914A2F3AE}"/>
            </a:ext>
          </a:extLst>
        </xdr:cNvPr>
        <xdr:cNvSpPr txBox="1"/>
      </xdr:nvSpPr>
      <xdr:spPr>
        <a:xfrm>
          <a:off x="1604917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6" name="直線コネクタ 485">
          <a:extLst>
            <a:ext uri="{FF2B5EF4-FFF2-40B4-BE49-F238E27FC236}">
              <a16:creationId xmlns:a16="http://schemas.microsoft.com/office/drawing/2014/main" id="{670A7902-45FF-49F9-88E2-4799A6AC12AC}"/>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7" name="テキスト ボックス 486">
          <a:extLst>
            <a:ext uri="{FF2B5EF4-FFF2-40B4-BE49-F238E27FC236}">
              <a16:creationId xmlns:a16="http://schemas.microsoft.com/office/drawing/2014/main" id="{DA3D5B89-0F9F-4F3B-8CF6-2C0256853C97}"/>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8" name="【保健センター・保健所】&#10;一人当たり面積グラフ枠">
          <a:extLst>
            <a:ext uri="{FF2B5EF4-FFF2-40B4-BE49-F238E27FC236}">
              <a16:creationId xmlns:a16="http://schemas.microsoft.com/office/drawing/2014/main" id="{57D82904-FB2F-43A1-89EE-57ED882A6238}"/>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489" name="直線コネクタ 488">
          <a:extLst>
            <a:ext uri="{FF2B5EF4-FFF2-40B4-BE49-F238E27FC236}">
              <a16:creationId xmlns:a16="http://schemas.microsoft.com/office/drawing/2014/main" id="{37B2CDE4-1BB8-4F83-9BE3-D0F20BEC30A3}"/>
            </a:ext>
          </a:extLst>
        </xdr:cNvPr>
        <xdr:cNvCxnSpPr/>
      </xdr:nvCxnSpPr>
      <xdr:spPr>
        <a:xfrm flipV="1">
          <a:off x="19951064" y="9413240"/>
          <a:ext cx="0" cy="1142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490" name="【保健センター・保健所】&#10;一人当たり面積最小値テキスト">
          <a:extLst>
            <a:ext uri="{FF2B5EF4-FFF2-40B4-BE49-F238E27FC236}">
              <a16:creationId xmlns:a16="http://schemas.microsoft.com/office/drawing/2014/main" id="{98338625-2EAE-425A-B332-11EC2D499AB4}"/>
            </a:ext>
          </a:extLst>
        </xdr:cNvPr>
        <xdr:cNvSpPr txBox="1"/>
      </xdr:nvSpPr>
      <xdr:spPr>
        <a:xfrm>
          <a:off x="19989800" y="10559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491" name="直線コネクタ 490">
          <a:extLst>
            <a:ext uri="{FF2B5EF4-FFF2-40B4-BE49-F238E27FC236}">
              <a16:creationId xmlns:a16="http://schemas.microsoft.com/office/drawing/2014/main" id="{4D8765DF-B0D8-4B3A-8DA5-283538A23635}"/>
            </a:ext>
          </a:extLst>
        </xdr:cNvPr>
        <xdr:cNvCxnSpPr/>
      </xdr:nvCxnSpPr>
      <xdr:spPr>
        <a:xfrm>
          <a:off x="19881850" y="105556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492" name="【保健センター・保健所】&#10;一人当たり面積最大値テキスト">
          <a:extLst>
            <a:ext uri="{FF2B5EF4-FFF2-40B4-BE49-F238E27FC236}">
              <a16:creationId xmlns:a16="http://schemas.microsoft.com/office/drawing/2014/main" id="{64C98145-3860-48A8-BCCD-796836F2AD45}"/>
            </a:ext>
          </a:extLst>
        </xdr:cNvPr>
        <xdr:cNvSpPr txBox="1"/>
      </xdr:nvSpPr>
      <xdr:spPr>
        <a:xfrm>
          <a:off x="19989800" y="919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493" name="直線コネクタ 492">
          <a:extLst>
            <a:ext uri="{FF2B5EF4-FFF2-40B4-BE49-F238E27FC236}">
              <a16:creationId xmlns:a16="http://schemas.microsoft.com/office/drawing/2014/main" id="{97AA1A22-CC08-4675-A790-378B101C3F17}"/>
            </a:ext>
          </a:extLst>
        </xdr:cNvPr>
        <xdr:cNvCxnSpPr/>
      </xdr:nvCxnSpPr>
      <xdr:spPr>
        <a:xfrm>
          <a:off x="19881850" y="94132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13352</xdr:rowOff>
    </xdr:from>
    <xdr:ext cx="469744" cy="259045"/>
    <xdr:sp macro="" textlink="">
      <xdr:nvSpPr>
        <xdr:cNvPr id="494" name="【保健センター・保健所】&#10;一人当たり面積平均値テキスト">
          <a:extLst>
            <a:ext uri="{FF2B5EF4-FFF2-40B4-BE49-F238E27FC236}">
              <a16:creationId xmlns:a16="http://schemas.microsoft.com/office/drawing/2014/main" id="{C59DE47D-F90D-4895-9EAA-1473387C5D14}"/>
            </a:ext>
          </a:extLst>
        </xdr:cNvPr>
        <xdr:cNvSpPr txBox="1"/>
      </xdr:nvSpPr>
      <xdr:spPr>
        <a:xfrm>
          <a:off x="19989800" y="10249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495" name="フローチャート: 判断 494">
          <a:extLst>
            <a:ext uri="{FF2B5EF4-FFF2-40B4-BE49-F238E27FC236}">
              <a16:creationId xmlns:a16="http://schemas.microsoft.com/office/drawing/2014/main" id="{E2F0BF01-4D0E-4A5F-A89F-8B650F930DB9}"/>
            </a:ext>
          </a:extLst>
        </xdr:cNvPr>
        <xdr:cNvSpPr/>
      </xdr:nvSpPr>
      <xdr:spPr>
        <a:xfrm>
          <a:off x="19900900" y="1027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496" name="フローチャート: 判断 495">
          <a:extLst>
            <a:ext uri="{FF2B5EF4-FFF2-40B4-BE49-F238E27FC236}">
              <a16:creationId xmlns:a16="http://schemas.microsoft.com/office/drawing/2014/main" id="{66C9C48F-4A84-4AB8-A171-75E00040CDFA}"/>
            </a:ext>
          </a:extLst>
        </xdr:cNvPr>
        <xdr:cNvSpPr/>
      </xdr:nvSpPr>
      <xdr:spPr>
        <a:xfrm>
          <a:off x="19157950" y="10273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497" name="フローチャート: 判断 496">
          <a:extLst>
            <a:ext uri="{FF2B5EF4-FFF2-40B4-BE49-F238E27FC236}">
              <a16:creationId xmlns:a16="http://schemas.microsoft.com/office/drawing/2014/main" id="{DE1DD746-923D-4C6F-9E91-F34B4C4DE525}"/>
            </a:ext>
          </a:extLst>
        </xdr:cNvPr>
        <xdr:cNvSpPr/>
      </xdr:nvSpPr>
      <xdr:spPr>
        <a:xfrm>
          <a:off x="1834515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498" name="フローチャート: 判断 497">
          <a:extLst>
            <a:ext uri="{FF2B5EF4-FFF2-40B4-BE49-F238E27FC236}">
              <a16:creationId xmlns:a16="http://schemas.microsoft.com/office/drawing/2014/main" id="{1D638456-5E3F-45AB-B75E-74AFDA601EC5}"/>
            </a:ext>
          </a:extLst>
        </xdr:cNvPr>
        <xdr:cNvSpPr/>
      </xdr:nvSpPr>
      <xdr:spPr>
        <a:xfrm>
          <a:off x="17551400" y="1027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162560</xdr:rowOff>
    </xdr:from>
    <xdr:to>
      <xdr:col>98</xdr:col>
      <xdr:colOff>38100</xdr:colOff>
      <xdr:row>61</xdr:row>
      <xdr:rowOff>92710</xdr:rowOff>
    </xdr:to>
    <xdr:sp macro="" textlink="">
      <xdr:nvSpPr>
        <xdr:cNvPr id="499" name="フローチャート: 判断 498">
          <a:extLst>
            <a:ext uri="{FF2B5EF4-FFF2-40B4-BE49-F238E27FC236}">
              <a16:creationId xmlns:a16="http://schemas.microsoft.com/office/drawing/2014/main" id="{A633B784-BE34-4B43-99B4-E7C64964E605}"/>
            </a:ext>
          </a:extLst>
        </xdr:cNvPr>
        <xdr:cNvSpPr/>
      </xdr:nvSpPr>
      <xdr:spPr>
        <a:xfrm>
          <a:off x="16757650" y="100685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31AC8F15-FC1C-4912-8853-CD77D7B08372}"/>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A757DB4C-5CA8-4151-ACE2-16C9177CDEEE}"/>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37924A8B-1804-438F-AD9A-CFA994D5953D}"/>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25B73D09-529A-4F8E-837B-DB263B1FBB1C}"/>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5359B264-6BE6-4C7F-991B-CCB5D2D1950A}"/>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147320</xdr:rowOff>
    </xdr:from>
    <xdr:to>
      <xdr:col>116</xdr:col>
      <xdr:colOff>114300</xdr:colOff>
      <xdr:row>62</xdr:row>
      <xdr:rowOff>77470</xdr:rowOff>
    </xdr:to>
    <xdr:sp macro="" textlink="">
      <xdr:nvSpPr>
        <xdr:cNvPr id="505" name="楕円 504">
          <a:extLst>
            <a:ext uri="{FF2B5EF4-FFF2-40B4-BE49-F238E27FC236}">
              <a16:creationId xmlns:a16="http://schemas.microsoft.com/office/drawing/2014/main" id="{DA82BA7C-56D1-4EB9-B220-1A4C00395AEE}"/>
            </a:ext>
          </a:extLst>
        </xdr:cNvPr>
        <xdr:cNvSpPr/>
      </xdr:nvSpPr>
      <xdr:spPr>
        <a:xfrm>
          <a:off x="19900900" y="10218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170197</xdr:rowOff>
    </xdr:from>
    <xdr:ext cx="469744" cy="259045"/>
    <xdr:sp macro="" textlink="">
      <xdr:nvSpPr>
        <xdr:cNvPr id="506" name="【保健センター・保健所】&#10;一人当たり面積該当値テキスト">
          <a:extLst>
            <a:ext uri="{FF2B5EF4-FFF2-40B4-BE49-F238E27FC236}">
              <a16:creationId xmlns:a16="http://schemas.microsoft.com/office/drawing/2014/main" id="{C9CC1C78-9DF0-408C-B6E2-F05C0BCAF347}"/>
            </a:ext>
          </a:extLst>
        </xdr:cNvPr>
        <xdr:cNvSpPr txBox="1"/>
      </xdr:nvSpPr>
      <xdr:spPr>
        <a:xfrm>
          <a:off x="19989800" y="1006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162560</xdr:rowOff>
    </xdr:from>
    <xdr:to>
      <xdr:col>112</xdr:col>
      <xdr:colOff>38100</xdr:colOff>
      <xdr:row>62</xdr:row>
      <xdr:rowOff>92710</xdr:rowOff>
    </xdr:to>
    <xdr:sp macro="" textlink="">
      <xdr:nvSpPr>
        <xdr:cNvPr id="507" name="楕円 506">
          <a:extLst>
            <a:ext uri="{FF2B5EF4-FFF2-40B4-BE49-F238E27FC236}">
              <a16:creationId xmlns:a16="http://schemas.microsoft.com/office/drawing/2014/main" id="{4671FFCF-8A15-4916-AC41-26AFF70EDEB3}"/>
            </a:ext>
          </a:extLst>
        </xdr:cNvPr>
        <xdr:cNvSpPr/>
      </xdr:nvSpPr>
      <xdr:spPr>
        <a:xfrm>
          <a:off x="19157950" y="102336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26670</xdr:rowOff>
    </xdr:from>
    <xdr:to>
      <xdr:col>116</xdr:col>
      <xdr:colOff>63500</xdr:colOff>
      <xdr:row>62</xdr:row>
      <xdr:rowOff>41910</xdr:rowOff>
    </xdr:to>
    <xdr:cxnSp macro="">
      <xdr:nvCxnSpPr>
        <xdr:cNvPr id="508" name="直線コネクタ 507">
          <a:extLst>
            <a:ext uri="{FF2B5EF4-FFF2-40B4-BE49-F238E27FC236}">
              <a16:creationId xmlns:a16="http://schemas.microsoft.com/office/drawing/2014/main" id="{B020D484-7D1F-4B94-90CF-F562EDA0B079}"/>
            </a:ext>
          </a:extLst>
        </xdr:cNvPr>
        <xdr:cNvCxnSpPr/>
      </xdr:nvCxnSpPr>
      <xdr:spPr>
        <a:xfrm flipV="1">
          <a:off x="19202400" y="10262870"/>
          <a:ext cx="7493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164465</xdr:rowOff>
    </xdr:from>
    <xdr:to>
      <xdr:col>107</xdr:col>
      <xdr:colOff>101600</xdr:colOff>
      <xdr:row>62</xdr:row>
      <xdr:rowOff>94615</xdr:rowOff>
    </xdr:to>
    <xdr:sp macro="" textlink="">
      <xdr:nvSpPr>
        <xdr:cNvPr id="509" name="楕円 508">
          <a:extLst>
            <a:ext uri="{FF2B5EF4-FFF2-40B4-BE49-F238E27FC236}">
              <a16:creationId xmlns:a16="http://schemas.microsoft.com/office/drawing/2014/main" id="{9EE003BC-45BE-49D3-9F02-DD9192AD7D9B}"/>
            </a:ext>
          </a:extLst>
        </xdr:cNvPr>
        <xdr:cNvSpPr/>
      </xdr:nvSpPr>
      <xdr:spPr>
        <a:xfrm>
          <a:off x="18345150" y="102355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41910</xdr:rowOff>
    </xdr:from>
    <xdr:to>
      <xdr:col>111</xdr:col>
      <xdr:colOff>177800</xdr:colOff>
      <xdr:row>62</xdr:row>
      <xdr:rowOff>43815</xdr:rowOff>
    </xdr:to>
    <xdr:cxnSp macro="">
      <xdr:nvCxnSpPr>
        <xdr:cNvPr id="510" name="直線コネクタ 509">
          <a:extLst>
            <a:ext uri="{FF2B5EF4-FFF2-40B4-BE49-F238E27FC236}">
              <a16:creationId xmlns:a16="http://schemas.microsoft.com/office/drawing/2014/main" id="{5A198A1E-58E8-44D4-A4D2-E2CA719487ED}"/>
            </a:ext>
          </a:extLst>
        </xdr:cNvPr>
        <xdr:cNvCxnSpPr/>
      </xdr:nvCxnSpPr>
      <xdr:spPr>
        <a:xfrm flipV="1">
          <a:off x="18395950" y="10278110"/>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164465</xdr:rowOff>
    </xdr:from>
    <xdr:to>
      <xdr:col>102</xdr:col>
      <xdr:colOff>165100</xdr:colOff>
      <xdr:row>62</xdr:row>
      <xdr:rowOff>94615</xdr:rowOff>
    </xdr:to>
    <xdr:sp macro="" textlink="">
      <xdr:nvSpPr>
        <xdr:cNvPr id="511" name="楕円 510">
          <a:extLst>
            <a:ext uri="{FF2B5EF4-FFF2-40B4-BE49-F238E27FC236}">
              <a16:creationId xmlns:a16="http://schemas.microsoft.com/office/drawing/2014/main" id="{1464CBB1-AC95-474F-AD5A-F7181A90C196}"/>
            </a:ext>
          </a:extLst>
        </xdr:cNvPr>
        <xdr:cNvSpPr/>
      </xdr:nvSpPr>
      <xdr:spPr>
        <a:xfrm>
          <a:off x="17551400" y="102355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43815</xdr:rowOff>
    </xdr:from>
    <xdr:to>
      <xdr:col>107</xdr:col>
      <xdr:colOff>50800</xdr:colOff>
      <xdr:row>62</xdr:row>
      <xdr:rowOff>43815</xdr:rowOff>
    </xdr:to>
    <xdr:cxnSp macro="">
      <xdr:nvCxnSpPr>
        <xdr:cNvPr id="512" name="直線コネクタ 511">
          <a:extLst>
            <a:ext uri="{FF2B5EF4-FFF2-40B4-BE49-F238E27FC236}">
              <a16:creationId xmlns:a16="http://schemas.microsoft.com/office/drawing/2014/main" id="{EC3158EF-2A17-4E39-8D43-C981157506F7}"/>
            </a:ext>
          </a:extLst>
        </xdr:cNvPr>
        <xdr:cNvCxnSpPr/>
      </xdr:nvCxnSpPr>
      <xdr:spPr>
        <a:xfrm>
          <a:off x="17602200" y="1028001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168275</xdr:rowOff>
    </xdr:from>
    <xdr:to>
      <xdr:col>98</xdr:col>
      <xdr:colOff>38100</xdr:colOff>
      <xdr:row>62</xdr:row>
      <xdr:rowOff>98425</xdr:rowOff>
    </xdr:to>
    <xdr:sp macro="" textlink="">
      <xdr:nvSpPr>
        <xdr:cNvPr id="513" name="楕円 512">
          <a:extLst>
            <a:ext uri="{FF2B5EF4-FFF2-40B4-BE49-F238E27FC236}">
              <a16:creationId xmlns:a16="http://schemas.microsoft.com/office/drawing/2014/main" id="{2FEECC1C-F561-4A43-A77E-4401549D3021}"/>
            </a:ext>
          </a:extLst>
        </xdr:cNvPr>
        <xdr:cNvSpPr/>
      </xdr:nvSpPr>
      <xdr:spPr>
        <a:xfrm>
          <a:off x="16757650" y="102330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43815</xdr:rowOff>
    </xdr:from>
    <xdr:to>
      <xdr:col>102</xdr:col>
      <xdr:colOff>114300</xdr:colOff>
      <xdr:row>62</xdr:row>
      <xdr:rowOff>47625</xdr:rowOff>
    </xdr:to>
    <xdr:cxnSp macro="">
      <xdr:nvCxnSpPr>
        <xdr:cNvPr id="514" name="直線コネクタ 513">
          <a:extLst>
            <a:ext uri="{FF2B5EF4-FFF2-40B4-BE49-F238E27FC236}">
              <a16:creationId xmlns:a16="http://schemas.microsoft.com/office/drawing/2014/main" id="{3733EE32-C03E-4890-8D7E-4367F9BBC10E}"/>
            </a:ext>
          </a:extLst>
        </xdr:cNvPr>
        <xdr:cNvCxnSpPr/>
      </xdr:nvCxnSpPr>
      <xdr:spPr>
        <a:xfrm flipV="1">
          <a:off x="16802100" y="10280015"/>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129557</xdr:rowOff>
    </xdr:from>
    <xdr:ext cx="469744" cy="259045"/>
    <xdr:sp macro="" textlink="">
      <xdr:nvSpPr>
        <xdr:cNvPr id="515" name="n_1aveValue【保健センター・保健所】&#10;一人当たり面積">
          <a:extLst>
            <a:ext uri="{FF2B5EF4-FFF2-40B4-BE49-F238E27FC236}">
              <a16:creationId xmlns:a16="http://schemas.microsoft.com/office/drawing/2014/main" id="{1ADD6F13-1296-478F-85B7-1998F0CD9AD3}"/>
            </a:ext>
          </a:extLst>
        </xdr:cNvPr>
        <xdr:cNvSpPr txBox="1"/>
      </xdr:nvSpPr>
      <xdr:spPr>
        <a:xfrm>
          <a:off x="189802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121937</xdr:rowOff>
    </xdr:from>
    <xdr:ext cx="469744" cy="259045"/>
    <xdr:sp macro="" textlink="">
      <xdr:nvSpPr>
        <xdr:cNvPr id="516" name="n_2aveValue【保健センター・保健所】&#10;一人当たり面積">
          <a:extLst>
            <a:ext uri="{FF2B5EF4-FFF2-40B4-BE49-F238E27FC236}">
              <a16:creationId xmlns:a16="http://schemas.microsoft.com/office/drawing/2014/main" id="{6D6AF4C1-6C85-40ED-B6AE-8AEBD85E2408}"/>
            </a:ext>
          </a:extLst>
        </xdr:cNvPr>
        <xdr:cNvSpPr txBox="1"/>
      </xdr:nvSpPr>
      <xdr:spPr>
        <a:xfrm>
          <a:off x="181801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133367</xdr:rowOff>
    </xdr:from>
    <xdr:ext cx="469744" cy="259045"/>
    <xdr:sp macro="" textlink="">
      <xdr:nvSpPr>
        <xdr:cNvPr id="517" name="n_3aveValue【保健センター・保健所】&#10;一人当たり面積">
          <a:extLst>
            <a:ext uri="{FF2B5EF4-FFF2-40B4-BE49-F238E27FC236}">
              <a16:creationId xmlns:a16="http://schemas.microsoft.com/office/drawing/2014/main" id="{FB18255E-7DC3-4208-B6F3-3E0D171ECC48}"/>
            </a:ext>
          </a:extLst>
        </xdr:cNvPr>
        <xdr:cNvSpPr txBox="1"/>
      </xdr:nvSpPr>
      <xdr:spPr>
        <a:xfrm>
          <a:off x="1738637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109237</xdr:rowOff>
    </xdr:from>
    <xdr:ext cx="469744" cy="259045"/>
    <xdr:sp macro="" textlink="">
      <xdr:nvSpPr>
        <xdr:cNvPr id="518" name="n_4aveValue【保健センター・保健所】&#10;一人当たり面積">
          <a:extLst>
            <a:ext uri="{FF2B5EF4-FFF2-40B4-BE49-F238E27FC236}">
              <a16:creationId xmlns:a16="http://schemas.microsoft.com/office/drawing/2014/main" id="{0269FED0-3D3D-42F5-9C90-6A58121609A8}"/>
            </a:ext>
          </a:extLst>
        </xdr:cNvPr>
        <xdr:cNvSpPr txBox="1"/>
      </xdr:nvSpPr>
      <xdr:spPr>
        <a:xfrm>
          <a:off x="16592627" y="9850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109237</xdr:rowOff>
    </xdr:from>
    <xdr:ext cx="469744" cy="259045"/>
    <xdr:sp macro="" textlink="">
      <xdr:nvSpPr>
        <xdr:cNvPr id="519" name="n_1mainValue【保健センター・保健所】&#10;一人当たり面積">
          <a:extLst>
            <a:ext uri="{FF2B5EF4-FFF2-40B4-BE49-F238E27FC236}">
              <a16:creationId xmlns:a16="http://schemas.microsoft.com/office/drawing/2014/main" id="{14FC4695-0144-4092-95F1-B0E3753E915E}"/>
            </a:ext>
          </a:extLst>
        </xdr:cNvPr>
        <xdr:cNvSpPr txBox="1"/>
      </xdr:nvSpPr>
      <xdr:spPr>
        <a:xfrm>
          <a:off x="18980227" y="1001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111142</xdr:rowOff>
    </xdr:from>
    <xdr:ext cx="469744" cy="259045"/>
    <xdr:sp macro="" textlink="">
      <xdr:nvSpPr>
        <xdr:cNvPr id="520" name="n_2mainValue【保健センター・保健所】&#10;一人当たり面積">
          <a:extLst>
            <a:ext uri="{FF2B5EF4-FFF2-40B4-BE49-F238E27FC236}">
              <a16:creationId xmlns:a16="http://schemas.microsoft.com/office/drawing/2014/main" id="{23CB0E38-C5EA-4074-AF7A-17770615A48F}"/>
            </a:ext>
          </a:extLst>
        </xdr:cNvPr>
        <xdr:cNvSpPr txBox="1"/>
      </xdr:nvSpPr>
      <xdr:spPr>
        <a:xfrm>
          <a:off x="18180127" y="1001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111142</xdr:rowOff>
    </xdr:from>
    <xdr:ext cx="469744" cy="259045"/>
    <xdr:sp macro="" textlink="">
      <xdr:nvSpPr>
        <xdr:cNvPr id="521" name="n_3mainValue【保健センター・保健所】&#10;一人当たり面積">
          <a:extLst>
            <a:ext uri="{FF2B5EF4-FFF2-40B4-BE49-F238E27FC236}">
              <a16:creationId xmlns:a16="http://schemas.microsoft.com/office/drawing/2014/main" id="{65274B68-ABBA-4494-A2A0-6376D095326D}"/>
            </a:ext>
          </a:extLst>
        </xdr:cNvPr>
        <xdr:cNvSpPr txBox="1"/>
      </xdr:nvSpPr>
      <xdr:spPr>
        <a:xfrm>
          <a:off x="17386377" y="1001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89552</xdr:rowOff>
    </xdr:from>
    <xdr:ext cx="469744" cy="259045"/>
    <xdr:sp macro="" textlink="">
      <xdr:nvSpPr>
        <xdr:cNvPr id="522" name="n_4mainValue【保健センター・保健所】&#10;一人当たり面積">
          <a:extLst>
            <a:ext uri="{FF2B5EF4-FFF2-40B4-BE49-F238E27FC236}">
              <a16:creationId xmlns:a16="http://schemas.microsoft.com/office/drawing/2014/main" id="{427C8AFE-C65B-4477-80AB-4224877D653C}"/>
            </a:ext>
          </a:extLst>
        </xdr:cNvPr>
        <xdr:cNvSpPr txBox="1"/>
      </xdr:nvSpPr>
      <xdr:spPr>
        <a:xfrm>
          <a:off x="16592627" y="1032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a:extLst>
            <a:ext uri="{FF2B5EF4-FFF2-40B4-BE49-F238E27FC236}">
              <a16:creationId xmlns:a16="http://schemas.microsoft.com/office/drawing/2014/main" id="{D52E6620-78C4-4FBC-9F7D-20352295F717}"/>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a:extLst>
            <a:ext uri="{FF2B5EF4-FFF2-40B4-BE49-F238E27FC236}">
              <a16:creationId xmlns:a16="http://schemas.microsoft.com/office/drawing/2014/main" id="{E1907E89-D6D8-461E-A72F-4490F5BA13D7}"/>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a:extLst>
            <a:ext uri="{FF2B5EF4-FFF2-40B4-BE49-F238E27FC236}">
              <a16:creationId xmlns:a16="http://schemas.microsoft.com/office/drawing/2014/main" id="{4C166E8E-BF1D-4BEC-B2BD-566BF5A4B37C}"/>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a:extLst>
            <a:ext uri="{FF2B5EF4-FFF2-40B4-BE49-F238E27FC236}">
              <a16:creationId xmlns:a16="http://schemas.microsoft.com/office/drawing/2014/main" id="{CB4A6FB4-2D4D-4A40-8A7F-2E78D8148BA6}"/>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a:extLst>
            <a:ext uri="{FF2B5EF4-FFF2-40B4-BE49-F238E27FC236}">
              <a16:creationId xmlns:a16="http://schemas.microsoft.com/office/drawing/2014/main" id="{C3934A98-A6A9-42FC-BDD6-2F578DB11290}"/>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a:extLst>
            <a:ext uri="{FF2B5EF4-FFF2-40B4-BE49-F238E27FC236}">
              <a16:creationId xmlns:a16="http://schemas.microsoft.com/office/drawing/2014/main" id="{EC390F20-A96B-4017-974E-3EB8D9BFA944}"/>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a:extLst>
            <a:ext uri="{FF2B5EF4-FFF2-40B4-BE49-F238E27FC236}">
              <a16:creationId xmlns:a16="http://schemas.microsoft.com/office/drawing/2014/main" id="{D1528B50-5B25-4EA1-9714-7F0C435D4FF2}"/>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a:extLst>
            <a:ext uri="{FF2B5EF4-FFF2-40B4-BE49-F238E27FC236}">
              <a16:creationId xmlns:a16="http://schemas.microsoft.com/office/drawing/2014/main" id="{68F70EB5-2EF7-431C-83E3-5E356FF707DE}"/>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1" name="テキスト ボックス 530">
          <a:extLst>
            <a:ext uri="{FF2B5EF4-FFF2-40B4-BE49-F238E27FC236}">
              <a16:creationId xmlns:a16="http://schemas.microsoft.com/office/drawing/2014/main" id="{D15EDBAC-AB83-42C6-9D34-8C03F66D1A27}"/>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a:extLst>
            <a:ext uri="{FF2B5EF4-FFF2-40B4-BE49-F238E27FC236}">
              <a16:creationId xmlns:a16="http://schemas.microsoft.com/office/drawing/2014/main" id="{E45B621B-F8C2-4331-90D6-0B760F7843AB}"/>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3" name="テキスト ボックス 532">
          <a:extLst>
            <a:ext uri="{FF2B5EF4-FFF2-40B4-BE49-F238E27FC236}">
              <a16:creationId xmlns:a16="http://schemas.microsoft.com/office/drawing/2014/main" id="{1EC9F022-F4B3-4A11-A743-8D26414F531F}"/>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4" name="直線コネクタ 533">
          <a:extLst>
            <a:ext uri="{FF2B5EF4-FFF2-40B4-BE49-F238E27FC236}">
              <a16:creationId xmlns:a16="http://schemas.microsoft.com/office/drawing/2014/main" id="{1DAA3A25-82FD-4058-A7F5-F94F8E02E09B}"/>
            </a:ext>
          </a:extLst>
        </xdr:cNvPr>
        <xdr:cNvCxnSpPr/>
      </xdr:nvCxnSpPr>
      <xdr:spPr>
        <a:xfrm>
          <a:off x="11207750" y="14312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5" name="テキスト ボックス 534">
          <a:extLst>
            <a:ext uri="{FF2B5EF4-FFF2-40B4-BE49-F238E27FC236}">
              <a16:creationId xmlns:a16="http://schemas.microsoft.com/office/drawing/2014/main" id="{4E648337-C253-488B-A983-A933C9B33F9B}"/>
            </a:ext>
          </a:extLst>
        </xdr:cNvPr>
        <xdr:cNvSpPr txBox="1"/>
      </xdr:nvSpPr>
      <xdr:spPr>
        <a:xfrm>
          <a:off x="107977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6" name="直線コネクタ 535">
          <a:extLst>
            <a:ext uri="{FF2B5EF4-FFF2-40B4-BE49-F238E27FC236}">
              <a16:creationId xmlns:a16="http://schemas.microsoft.com/office/drawing/2014/main" id="{F90AE589-4EF1-45B6-8895-DAD3EBD08E3A}"/>
            </a:ext>
          </a:extLst>
        </xdr:cNvPr>
        <xdr:cNvCxnSpPr/>
      </xdr:nvCxnSpPr>
      <xdr:spPr>
        <a:xfrm>
          <a:off x="11207750" y="1394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7" name="テキスト ボックス 536">
          <a:extLst>
            <a:ext uri="{FF2B5EF4-FFF2-40B4-BE49-F238E27FC236}">
              <a16:creationId xmlns:a16="http://schemas.microsoft.com/office/drawing/2014/main" id="{68E3A868-B2BB-40B2-A077-B0990BD0BB49}"/>
            </a:ext>
          </a:extLst>
        </xdr:cNvPr>
        <xdr:cNvSpPr txBox="1"/>
      </xdr:nvSpPr>
      <xdr:spPr>
        <a:xfrm>
          <a:off x="108427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8" name="直線コネクタ 537">
          <a:extLst>
            <a:ext uri="{FF2B5EF4-FFF2-40B4-BE49-F238E27FC236}">
              <a16:creationId xmlns:a16="http://schemas.microsoft.com/office/drawing/2014/main" id="{0CC308F4-E1D8-4623-89C5-46894199C9BA}"/>
            </a:ext>
          </a:extLst>
        </xdr:cNvPr>
        <xdr:cNvCxnSpPr/>
      </xdr:nvCxnSpPr>
      <xdr:spPr>
        <a:xfrm>
          <a:off x="11207750" y="13576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9" name="テキスト ボックス 538">
          <a:extLst>
            <a:ext uri="{FF2B5EF4-FFF2-40B4-BE49-F238E27FC236}">
              <a16:creationId xmlns:a16="http://schemas.microsoft.com/office/drawing/2014/main" id="{5355FC94-79BE-42E8-B167-CFCDB5246787}"/>
            </a:ext>
          </a:extLst>
        </xdr:cNvPr>
        <xdr:cNvSpPr txBox="1"/>
      </xdr:nvSpPr>
      <xdr:spPr>
        <a:xfrm>
          <a:off x="108427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0" name="直線コネクタ 539">
          <a:extLst>
            <a:ext uri="{FF2B5EF4-FFF2-40B4-BE49-F238E27FC236}">
              <a16:creationId xmlns:a16="http://schemas.microsoft.com/office/drawing/2014/main" id="{79392AED-7B50-4D33-AD68-9B4CDFD4ABAA}"/>
            </a:ext>
          </a:extLst>
        </xdr:cNvPr>
        <xdr:cNvCxnSpPr/>
      </xdr:nvCxnSpPr>
      <xdr:spPr>
        <a:xfrm>
          <a:off x="11207750" y="1320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1" name="テキスト ボックス 540">
          <a:extLst>
            <a:ext uri="{FF2B5EF4-FFF2-40B4-BE49-F238E27FC236}">
              <a16:creationId xmlns:a16="http://schemas.microsoft.com/office/drawing/2014/main" id="{F2AE1445-A5AA-4BB1-9B26-DB69C977332F}"/>
            </a:ext>
          </a:extLst>
        </xdr:cNvPr>
        <xdr:cNvSpPr txBox="1"/>
      </xdr:nvSpPr>
      <xdr:spPr>
        <a:xfrm>
          <a:off x="108427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2" name="直線コネクタ 541">
          <a:extLst>
            <a:ext uri="{FF2B5EF4-FFF2-40B4-BE49-F238E27FC236}">
              <a16:creationId xmlns:a16="http://schemas.microsoft.com/office/drawing/2014/main" id="{C985FD90-9DD1-46C7-B840-BEC638888AD4}"/>
            </a:ext>
          </a:extLst>
        </xdr:cNvPr>
        <xdr:cNvCxnSpPr/>
      </xdr:nvCxnSpPr>
      <xdr:spPr>
        <a:xfrm>
          <a:off x="11207750" y="12846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3" name="テキスト ボックス 542">
          <a:extLst>
            <a:ext uri="{FF2B5EF4-FFF2-40B4-BE49-F238E27FC236}">
              <a16:creationId xmlns:a16="http://schemas.microsoft.com/office/drawing/2014/main" id="{3F27C57E-2FF1-49BD-9F58-777173345FF5}"/>
            </a:ext>
          </a:extLst>
        </xdr:cNvPr>
        <xdr:cNvSpPr txBox="1"/>
      </xdr:nvSpPr>
      <xdr:spPr>
        <a:xfrm>
          <a:off x="108427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a:extLst>
            <a:ext uri="{FF2B5EF4-FFF2-40B4-BE49-F238E27FC236}">
              <a16:creationId xmlns:a16="http://schemas.microsoft.com/office/drawing/2014/main" id="{7E3B7753-3D16-4F6A-A632-6F21F0A4767B}"/>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5" name="テキスト ボックス 544">
          <a:extLst>
            <a:ext uri="{FF2B5EF4-FFF2-40B4-BE49-F238E27FC236}">
              <a16:creationId xmlns:a16="http://schemas.microsoft.com/office/drawing/2014/main" id="{629698ED-FF88-4605-ABAA-44707602108F}"/>
            </a:ext>
          </a:extLst>
        </xdr:cNvPr>
        <xdr:cNvSpPr txBox="1"/>
      </xdr:nvSpPr>
      <xdr:spPr>
        <a:xfrm>
          <a:off x="1090691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6" name="【消防施設】&#10;有形固定資産減価償却率グラフ枠">
          <a:extLst>
            <a:ext uri="{FF2B5EF4-FFF2-40B4-BE49-F238E27FC236}">
              <a16:creationId xmlns:a16="http://schemas.microsoft.com/office/drawing/2014/main" id="{4C31194D-88B2-487F-8B39-2D9484A1DBF8}"/>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47" name="直線コネクタ 546">
          <a:extLst>
            <a:ext uri="{FF2B5EF4-FFF2-40B4-BE49-F238E27FC236}">
              <a16:creationId xmlns:a16="http://schemas.microsoft.com/office/drawing/2014/main" id="{F8FC5AA6-0B04-4B12-A80F-9D6952B3D3F2}"/>
            </a:ext>
          </a:extLst>
        </xdr:cNvPr>
        <xdr:cNvCxnSpPr/>
      </xdr:nvCxnSpPr>
      <xdr:spPr>
        <a:xfrm flipV="1">
          <a:off x="14699614" y="1273365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548" name="【消防施設】&#10;有形固定資産減価償却率最小値テキスト">
          <a:extLst>
            <a:ext uri="{FF2B5EF4-FFF2-40B4-BE49-F238E27FC236}">
              <a16:creationId xmlns:a16="http://schemas.microsoft.com/office/drawing/2014/main" id="{48E38C62-EB05-4E1E-A0E6-1D065DFDD40C}"/>
            </a:ext>
          </a:extLst>
        </xdr:cNvPr>
        <xdr:cNvSpPr txBox="1"/>
      </xdr:nvSpPr>
      <xdr:spPr>
        <a:xfrm>
          <a:off x="14738350" y="14267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49" name="直線コネクタ 548">
          <a:extLst>
            <a:ext uri="{FF2B5EF4-FFF2-40B4-BE49-F238E27FC236}">
              <a16:creationId xmlns:a16="http://schemas.microsoft.com/office/drawing/2014/main" id="{DB94AE06-4774-4C3F-B096-B05317B15185}"/>
            </a:ext>
          </a:extLst>
        </xdr:cNvPr>
        <xdr:cNvCxnSpPr/>
      </xdr:nvCxnSpPr>
      <xdr:spPr>
        <a:xfrm>
          <a:off x="14611350" y="142633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550" name="【消防施設】&#10;有形固定資産減価償却率最大値テキスト">
          <a:extLst>
            <a:ext uri="{FF2B5EF4-FFF2-40B4-BE49-F238E27FC236}">
              <a16:creationId xmlns:a16="http://schemas.microsoft.com/office/drawing/2014/main" id="{73CEF594-8B47-40E9-91DE-E8B3963D2EEE}"/>
            </a:ext>
          </a:extLst>
        </xdr:cNvPr>
        <xdr:cNvSpPr txBox="1"/>
      </xdr:nvSpPr>
      <xdr:spPr>
        <a:xfrm>
          <a:off x="14738350" y="12521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51" name="直線コネクタ 550">
          <a:extLst>
            <a:ext uri="{FF2B5EF4-FFF2-40B4-BE49-F238E27FC236}">
              <a16:creationId xmlns:a16="http://schemas.microsoft.com/office/drawing/2014/main" id="{59F52BD8-C38C-4EC0-B2CF-3BFBAD4ECB12}"/>
            </a:ext>
          </a:extLst>
        </xdr:cNvPr>
        <xdr:cNvCxnSpPr/>
      </xdr:nvCxnSpPr>
      <xdr:spPr>
        <a:xfrm>
          <a:off x="14611350" y="127336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552" name="【消防施設】&#10;有形固定資産減価償却率平均値テキスト">
          <a:extLst>
            <a:ext uri="{FF2B5EF4-FFF2-40B4-BE49-F238E27FC236}">
              <a16:creationId xmlns:a16="http://schemas.microsoft.com/office/drawing/2014/main" id="{24FD89FC-839D-4F84-9893-42AE02BE6645}"/>
            </a:ext>
          </a:extLst>
        </xdr:cNvPr>
        <xdr:cNvSpPr txBox="1"/>
      </xdr:nvSpPr>
      <xdr:spPr>
        <a:xfrm>
          <a:off x="14738350" y="13547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553" name="フローチャート: 判断 552">
          <a:extLst>
            <a:ext uri="{FF2B5EF4-FFF2-40B4-BE49-F238E27FC236}">
              <a16:creationId xmlns:a16="http://schemas.microsoft.com/office/drawing/2014/main" id="{A738F7D0-A22B-435C-9F29-507D09AC6FFD}"/>
            </a:ext>
          </a:extLst>
        </xdr:cNvPr>
        <xdr:cNvSpPr/>
      </xdr:nvSpPr>
      <xdr:spPr>
        <a:xfrm>
          <a:off x="14649450" y="1356931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554" name="フローチャート: 判断 553">
          <a:extLst>
            <a:ext uri="{FF2B5EF4-FFF2-40B4-BE49-F238E27FC236}">
              <a16:creationId xmlns:a16="http://schemas.microsoft.com/office/drawing/2014/main" id="{402D9884-1184-4CAE-8728-C31C26EE36FE}"/>
            </a:ext>
          </a:extLst>
        </xdr:cNvPr>
        <xdr:cNvSpPr/>
      </xdr:nvSpPr>
      <xdr:spPr>
        <a:xfrm>
          <a:off x="13887450" y="136340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555" name="フローチャート: 判断 554">
          <a:extLst>
            <a:ext uri="{FF2B5EF4-FFF2-40B4-BE49-F238E27FC236}">
              <a16:creationId xmlns:a16="http://schemas.microsoft.com/office/drawing/2014/main" id="{EC5C85E1-94AE-436D-90C7-E2CFB0A0C760}"/>
            </a:ext>
          </a:extLst>
        </xdr:cNvPr>
        <xdr:cNvSpPr/>
      </xdr:nvSpPr>
      <xdr:spPr>
        <a:xfrm>
          <a:off x="13093700" y="136169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556" name="フローチャート: 判断 555">
          <a:extLst>
            <a:ext uri="{FF2B5EF4-FFF2-40B4-BE49-F238E27FC236}">
              <a16:creationId xmlns:a16="http://schemas.microsoft.com/office/drawing/2014/main" id="{5EE888B5-A3EB-48D6-B375-D8449FF931CE}"/>
            </a:ext>
          </a:extLst>
        </xdr:cNvPr>
        <xdr:cNvSpPr/>
      </xdr:nvSpPr>
      <xdr:spPr>
        <a:xfrm>
          <a:off x="12299950" y="13594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557" name="フローチャート: 判断 556">
          <a:extLst>
            <a:ext uri="{FF2B5EF4-FFF2-40B4-BE49-F238E27FC236}">
              <a16:creationId xmlns:a16="http://schemas.microsoft.com/office/drawing/2014/main" id="{F56B29B9-94AC-48A1-A7BD-21A3BD64C691}"/>
            </a:ext>
          </a:extLst>
        </xdr:cNvPr>
        <xdr:cNvSpPr/>
      </xdr:nvSpPr>
      <xdr:spPr>
        <a:xfrm>
          <a:off x="11487150" y="134975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1307262B-0116-45DD-8295-23F5433E971E}"/>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D419A249-FD8B-4A3E-A8B5-16DA056842C9}"/>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DDAEDC7D-65C9-4B97-98A6-78C532E9C579}"/>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B9A56CE4-28D1-4542-876D-7E308B920E55}"/>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890ADE0F-150D-484E-81EC-B9503B0CD660}"/>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170180</xdr:rowOff>
    </xdr:from>
    <xdr:to>
      <xdr:col>85</xdr:col>
      <xdr:colOff>177800</xdr:colOff>
      <xdr:row>81</xdr:row>
      <xdr:rowOff>100330</xdr:rowOff>
    </xdr:to>
    <xdr:sp macro="" textlink="">
      <xdr:nvSpPr>
        <xdr:cNvPr id="563" name="楕円 562">
          <a:extLst>
            <a:ext uri="{FF2B5EF4-FFF2-40B4-BE49-F238E27FC236}">
              <a16:creationId xmlns:a16="http://schemas.microsoft.com/office/drawing/2014/main" id="{FEAEB401-90E0-4C5C-A224-B23CA3FC0AF4}"/>
            </a:ext>
          </a:extLst>
        </xdr:cNvPr>
        <xdr:cNvSpPr/>
      </xdr:nvSpPr>
      <xdr:spPr>
        <a:xfrm>
          <a:off x="14649450" y="1337183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21607</xdr:rowOff>
    </xdr:from>
    <xdr:ext cx="405111" cy="259045"/>
    <xdr:sp macro="" textlink="">
      <xdr:nvSpPr>
        <xdr:cNvPr id="564" name="【消防施設】&#10;有形固定資産減価償却率該当値テキスト">
          <a:extLst>
            <a:ext uri="{FF2B5EF4-FFF2-40B4-BE49-F238E27FC236}">
              <a16:creationId xmlns:a16="http://schemas.microsoft.com/office/drawing/2014/main" id="{4A83E2F8-BDDA-4F94-B638-B8F336CF73EA}"/>
            </a:ext>
          </a:extLst>
        </xdr:cNvPr>
        <xdr:cNvSpPr txBox="1"/>
      </xdr:nvSpPr>
      <xdr:spPr>
        <a:xfrm>
          <a:off x="14738350" y="13229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130175</xdr:rowOff>
    </xdr:from>
    <xdr:to>
      <xdr:col>81</xdr:col>
      <xdr:colOff>101600</xdr:colOff>
      <xdr:row>81</xdr:row>
      <xdr:rowOff>60325</xdr:rowOff>
    </xdr:to>
    <xdr:sp macro="" textlink="">
      <xdr:nvSpPr>
        <xdr:cNvPr id="565" name="楕円 564">
          <a:extLst>
            <a:ext uri="{FF2B5EF4-FFF2-40B4-BE49-F238E27FC236}">
              <a16:creationId xmlns:a16="http://schemas.microsoft.com/office/drawing/2014/main" id="{686CEEC7-D3F3-483D-8BF6-4923E88E1C50}"/>
            </a:ext>
          </a:extLst>
        </xdr:cNvPr>
        <xdr:cNvSpPr/>
      </xdr:nvSpPr>
      <xdr:spPr>
        <a:xfrm>
          <a:off x="13887450" y="133381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9525</xdr:rowOff>
    </xdr:from>
    <xdr:to>
      <xdr:col>85</xdr:col>
      <xdr:colOff>127000</xdr:colOff>
      <xdr:row>81</xdr:row>
      <xdr:rowOff>49530</xdr:rowOff>
    </xdr:to>
    <xdr:cxnSp macro="">
      <xdr:nvCxnSpPr>
        <xdr:cNvPr id="566" name="直線コネクタ 565">
          <a:extLst>
            <a:ext uri="{FF2B5EF4-FFF2-40B4-BE49-F238E27FC236}">
              <a16:creationId xmlns:a16="http://schemas.microsoft.com/office/drawing/2014/main" id="{1569EA9D-F98B-4773-9914-2BAA6755EE88}"/>
            </a:ext>
          </a:extLst>
        </xdr:cNvPr>
        <xdr:cNvCxnSpPr/>
      </xdr:nvCxnSpPr>
      <xdr:spPr>
        <a:xfrm>
          <a:off x="13938250" y="13382625"/>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101600</xdr:rowOff>
    </xdr:from>
    <xdr:to>
      <xdr:col>76</xdr:col>
      <xdr:colOff>165100</xdr:colOff>
      <xdr:row>81</xdr:row>
      <xdr:rowOff>31750</xdr:rowOff>
    </xdr:to>
    <xdr:sp macro="" textlink="">
      <xdr:nvSpPr>
        <xdr:cNvPr id="567" name="楕円 566">
          <a:extLst>
            <a:ext uri="{FF2B5EF4-FFF2-40B4-BE49-F238E27FC236}">
              <a16:creationId xmlns:a16="http://schemas.microsoft.com/office/drawing/2014/main" id="{32FE5018-F7C6-4376-B185-1E9B2E47BD84}"/>
            </a:ext>
          </a:extLst>
        </xdr:cNvPr>
        <xdr:cNvSpPr/>
      </xdr:nvSpPr>
      <xdr:spPr>
        <a:xfrm>
          <a:off x="13093700" y="13309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152400</xdr:rowOff>
    </xdr:from>
    <xdr:to>
      <xdr:col>81</xdr:col>
      <xdr:colOff>50800</xdr:colOff>
      <xdr:row>81</xdr:row>
      <xdr:rowOff>9525</xdr:rowOff>
    </xdr:to>
    <xdr:cxnSp macro="">
      <xdr:nvCxnSpPr>
        <xdr:cNvPr id="568" name="直線コネクタ 567">
          <a:extLst>
            <a:ext uri="{FF2B5EF4-FFF2-40B4-BE49-F238E27FC236}">
              <a16:creationId xmlns:a16="http://schemas.microsoft.com/office/drawing/2014/main" id="{B7DB2725-4202-4A8C-9C0B-D2D19F47EF1D}"/>
            </a:ext>
          </a:extLst>
        </xdr:cNvPr>
        <xdr:cNvCxnSpPr/>
      </xdr:nvCxnSpPr>
      <xdr:spPr>
        <a:xfrm>
          <a:off x="13144500" y="13360400"/>
          <a:ext cx="79375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61595</xdr:rowOff>
    </xdr:from>
    <xdr:to>
      <xdr:col>72</xdr:col>
      <xdr:colOff>38100</xdr:colOff>
      <xdr:row>80</xdr:row>
      <xdr:rowOff>163195</xdr:rowOff>
    </xdr:to>
    <xdr:sp macro="" textlink="">
      <xdr:nvSpPr>
        <xdr:cNvPr id="569" name="楕円 568">
          <a:extLst>
            <a:ext uri="{FF2B5EF4-FFF2-40B4-BE49-F238E27FC236}">
              <a16:creationId xmlns:a16="http://schemas.microsoft.com/office/drawing/2014/main" id="{0FE0F109-35D9-4601-AC41-55C38D27B68F}"/>
            </a:ext>
          </a:extLst>
        </xdr:cNvPr>
        <xdr:cNvSpPr/>
      </xdr:nvSpPr>
      <xdr:spPr>
        <a:xfrm>
          <a:off x="12299950" y="132695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112395</xdr:rowOff>
    </xdr:from>
    <xdr:to>
      <xdr:col>76</xdr:col>
      <xdr:colOff>114300</xdr:colOff>
      <xdr:row>80</xdr:row>
      <xdr:rowOff>152400</xdr:rowOff>
    </xdr:to>
    <xdr:cxnSp macro="">
      <xdr:nvCxnSpPr>
        <xdr:cNvPr id="570" name="直線コネクタ 569">
          <a:extLst>
            <a:ext uri="{FF2B5EF4-FFF2-40B4-BE49-F238E27FC236}">
              <a16:creationId xmlns:a16="http://schemas.microsoft.com/office/drawing/2014/main" id="{046A53AE-FD3C-4689-B211-4EF5F05CBA7C}"/>
            </a:ext>
          </a:extLst>
        </xdr:cNvPr>
        <xdr:cNvCxnSpPr/>
      </xdr:nvCxnSpPr>
      <xdr:spPr>
        <a:xfrm>
          <a:off x="12344400" y="1332039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19686</xdr:rowOff>
    </xdr:from>
    <xdr:to>
      <xdr:col>67</xdr:col>
      <xdr:colOff>101600</xdr:colOff>
      <xdr:row>80</xdr:row>
      <xdr:rowOff>121286</xdr:rowOff>
    </xdr:to>
    <xdr:sp macro="" textlink="">
      <xdr:nvSpPr>
        <xdr:cNvPr id="571" name="楕円 570">
          <a:extLst>
            <a:ext uri="{FF2B5EF4-FFF2-40B4-BE49-F238E27FC236}">
              <a16:creationId xmlns:a16="http://schemas.microsoft.com/office/drawing/2014/main" id="{247A309C-0EA5-45AF-B2C3-CB1FEEEDE522}"/>
            </a:ext>
          </a:extLst>
        </xdr:cNvPr>
        <xdr:cNvSpPr/>
      </xdr:nvSpPr>
      <xdr:spPr>
        <a:xfrm>
          <a:off x="11487150" y="1322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70486</xdr:rowOff>
    </xdr:from>
    <xdr:to>
      <xdr:col>71</xdr:col>
      <xdr:colOff>177800</xdr:colOff>
      <xdr:row>80</xdr:row>
      <xdr:rowOff>112395</xdr:rowOff>
    </xdr:to>
    <xdr:cxnSp macro="">
      <xdr:nvCxnSpPr>
        <xdr:cNvPr id="572" name="直線コネクタ 571">
          <a:extLst>
            <a:ext uri="{FF2B5EF4-FFF2-40B4-BE49-F238E27FC236}">
              <a16:creationId xmlns:a16="http://schemas.microsoft.com/office/drawing/2014/main" id="{9A44D64A-4D55-4BFA-9DEF-CA4FD267F65B}"/>
            </a:ext>
          </a:extLst>
        </xdr:cNvPr>
        <xdr:cNvCxnSpPr/>
      </xdr:nvCxnSpPr>
      <xdr:spPr>
        <a:xfrm>
          <a:off x="11537950" y="13278486"/>
          <a:ext cx="80645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573" name="n_1aveValue【消防施設】&#10;有形固定資産減価償却率">
          <a:extLst>
            <a:ext uri="{FF2B5EF4-FFF2-40B4-BE49-F238E27FC236}">
              <a16:creationId xmlns:a16="http://schemas.microsoft.com/office/drawing/2014/main" id="{83DB0435-5625-48EB-8272-4A5C6AAE392F}"/>
            </a:ext>
          </a:extLst>
        </xdr:cNvPr>
        <xdr:cNvSpPr txBox="1"/>
      </xdr:nvSpPr>
      <xdr:spPr>
        <a:xfrm>
          <a:off x="13742044" y="1372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574" name="n_2aveValue【消防施設】&#10;有形固定資産減価償却率">
          <a:extLst>
            <a:ext uri="{FF2B5EF4-FFF2-40B4-BE49-F238E27FC236}">
              <a16:creationId xmlns:a16="http://schemas.microsoft.com/office/drawing/2014/main" id="{40043015-516C-4653-8B97-5EB78C2549EF}"/>
            </a:ext>
          </a:extLst>
        </xdr:cNvPr>
        <xdr:cNvSpPr txBox="1"/>
      </xdr:nvSpPr>
      <xdr:spPr>
        <a:xfrm>
          <a:off x="12960994" y="1370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575" name="n_3aveValue【消防施設】&#10;有形固定資産減価償却率">
          <a:extLst>
            <a:ext uri="{FF2B5EF4-FFF2-40B4-BE49-F238E27FC236}">
              <a16:creationId xmlns:a16="http://schemas.microsoft.com/office/drawing/2014/main" id="{836C05CA-9A35-49CE-B0ED-1120B6342283}"/>
            </a:ext>
          </a:extLst>
        </xdr:cNvPr>
        <xdr:cNvSpPr txBox="1"/>
      </xdr:nvSpPr>
      <xdr:spPr>
        <a:xfrm>
          <a:off x="12167244" y="13686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576" name="n_4aveValue【消防施設】&#10;有形固定資産減価償却率">
          <a:extLst>
            <a:ext uri="{FF2B5EF4-FFF2-40B4-BE49-F238E27FC236}">
              <a16:creationId xmlns:a16="http://schemas.microsoft.com/office/drawing/2014/main" id="{8428EBDA-8442-4623-82D7-FFE1FD121B73}"/>
            </a:ext>
          </a:extLst>
        </xdr:cNvPr>
        <xdr:cNvSpPr txBox="1"/>
      </xdr:nvSpPr>
      <xdr:spPr>
        <a:xfrm>
          <a:off x="11354444" y="13583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76852</xdr:rowOff>
    </xdr:from>
    <xdr:ext cx="405111" cy="259045"/>
    <xdr:sp macro="" textlink="">
      <xdr:nvSpPr>
        <xdr:cNvPr id="577" name="n_1mainValue【消防施設】&#10;有形固定資産減価償却率">
          <a:extLst>
            <a:ext uri="{FF2B5EF4-FFF2-40B4-BE49-F238E27FC236}">
              <a16:creationId xmlns:a16="http://schemas.microsoft.com/office/drawing/2014/main" id="{F2F2C3B7-8F87-4546-A3E4-2C4254A4E1E6}"/>
            </a:ext>
          </a:extLst>
        </xdr:cNvPr>
        <xdr:cNvSpPr txBox="1"/>
      </xdr:nvSpPr>
      <xdr:spPr>
        <a:xfrm>
          <a:off x="13742044" y="1311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48277</xdr:rowOff>
    </xdr:from>
    <xdr:ext cx="405111" cy="259045"/>
    <xdr:sp macro="" textlink="">
      <xdr:nvSpPr>
        <xdr:cNvPr id="578" name="n_2mainValue【消防施設】&#10;有形固定資産減価償却率">
          <a:extLst>
            <a:ext uri="{FF2B5EF4-FFF2-40B4-BE49-F238E27FC236}">
              <a16:creationId xmlns:a16="http://schemas.microsoft.com/office/drawing/2014/main" id="{F4B95EFA-D5BB-4256-9501-463F5BD78177}"/>
            </a:ext>
          </a:extLst>
        </xdr:cNvPr>
        <xdr:cNvSpPr txBox="1"/>
      </xdr:nvSpPr>
      <xdr:spPr>
        <a:xfrm>
          <a:off x="12960994" y="1309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8272</xdr:rowOff>
    </xdr:from>
    <xdr:ext cx="405111" cy="259045"/>
    <xdr:sp macro="" textlink="">
      <xdr:nvSpPr>
        <xdr:cNvPr id="579" name="n_3mainValue【消防施設】&#10;有形固定資産減価償却率">
          <a:extLst>
            <a:ext uri="{FF2B5EF4-FFF2-40B4-BE49-F238E27FC236}">
              <a16:creationId xmlns:a16="http://schemas.microsoft.com/office/drawing/2014/main" id="{D4973502-5996-435C-BB44-6D5DF49BD83B}"/>
            </a:ext>
          </a:extLst>
        </xdr:cNvPr>
        <xdr:cNvSpPr txBox="1"/>
      </xdr:nvSpPr>
      <xdr:spPr>
        <a:xfrm>
          <a:off x="12167244"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137813</xdr:rowOff>
    </xdr:from>
    <xdr:ext cx="405111" cy="259045"/>
    <xdr:sp macro="" textlink="">
      <xdr:nvSpPr>
        <xdr:cNvPr id="580" name="n_4mainValue【消防施設】&#10;有形固定資産減価償却率">
          <a:extLst>
            <a:ext uri="{FF2B5EF4-FFF2-40B4-BE49-F238E27FC236}">
              <a16:creationId xmlns:a16="http://schemas.microsoft.com/office/drawing/2014/main" id="{26A8009A-A306-4DA2-8DD7-254DC7A21615}"/>
            </a:ext>
          </a:extLst>
        </xdr:cNvPr>
        <xdr:cNvSpPr txBox="1"/>
      </xdr:nvSpPr>
      <xdr:spPr>
        <a:xfrm>
          <a:off x="11354444" y="1301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2B6D8974-5A80-4D0A-9575-533DB8DE10DD}"/>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CC6DA89C-730A-4ED6-B699-5CF10E9C9843}"/>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24E7215E-3478-4876-8D62-DFB64AB0362C}"/>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56E3E764-DA65-4C9D-BA22-AB4014092B0D}"/>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8D02FE5C-94C3-41BD-B281-B3A73B542F6B}"/>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0F22F8B0-6960-4272-8951-866EFE320363}"/>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6320B721-555A-43EF-BFD2-4329FB306025}"/>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EA23DDD5-A44E-479B-B29C-0D797AB71E26}"/>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a:extLst>
            <a:ext uri="{FF2B5EF4-FFF2-40B4-BE49-F238E27FC236}">
              <a16:creationId xmlns:a16="http://schemas.microsoft.com/office/drawing/2014/main" id="{5FE4A92E-7A20-455B-9CFF-4D438AC741C9}"/>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289B0430-5F3F-4599-AEDC-72C42FE34738}"/>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1" name="直線コネクタ 590">
          <a:extLst>
            <a:ext uri="{FF2B5EF4-FFF2-40B4-BE49-F238E27FC236}">
              <a16:creationId xmlns:a16="http://schemas.microsoft.com/office/drawing/2014/main" id="{D4529520-F896-4CC1-8685-505BDF13B3FD}"/>
            </a:ext>
          </a:extLst>
        </xdr:cNvPr>
        <xdr:cNvCxnSpPr/>
      </xdr:nvCxnSpPr>
      <xdr:spPr>
        <a:xfrm>
          <a:off x="164592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2" name="テキスト ボックス 591">
          <a:extLst>
            <a:ext uri="{FF2B5EF4-FFF2-40B4-BE49-F238E27FC236}">
              <a16:creationId xmlns:a16="http://schemas.microsoft.com/office/drawing/2014/main" id="{7E1B6292-BE40-416E-9B70-2840A1193A72}"/>
            </a:ext>
          </a:extLst>
        </xdr:cNvPr>
        <xdr:cNvSpPr txBox="1"/>
      </xdr:nvSpPr>
      <xdr:spPr>
        <a:xfrm>
          <a:off x="160491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3" name="直線コネクタ 592">
          <a:extLst>
            <a:ext uri="{FF2B5EF4-FFF2-40B4-BE49-F238E27FC236}">
              <a16:creationId xmlns:a16="http://schemas.microsoft.com/office/drawing/2014/main" id="{F34FFE46-9518-4ACD-8C30-979832F08ECA}"/>
            </a:ext>
          </a:extLst>
        </xdr:cNvPr>
        <xdr:cNvCxnSpPr/>
      </xdr:nvCxnSpPr>
      <xdr:spPr>
        <a:xfrm>
          <a:off x="164592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4" name="テキスト ボックス 593">
          <a:extLst>
            <a:ext uri="{FF2B5EF4-FFF2-40B4-BE49-F238E27FC236}">
              <a16:creationId xmlns:a16="http://schemas.microsoft.com/office/drawing/2014/main" id="{9AA1B0EA-3536-4E2A-B9AB-9756E466C2AB}"/>
            </a:ext>
          </a:extLst>
        </xdr:cNvPr>
        <xdr:cNvSpPr txBox="1"/>
      </xdr:nvSpPr>
      <xdr:spPr>
        <a:xfrm>
          <a:off x="1604917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5" name="直線コネクタ 594">
          <a:extLst>
            <a:ext uri="{FF2B5EF4-FFF2-40B4-BE49-F238E27FC236}">
              <a16:creationId xmlns:a16="http://schemas.microsoft.com/office/drawing/2014/main" id="{0C095D7E-B1B1-4155-9447-374D23662BFB}"/>
            </a:ext>
          </a:extLst>
        </xdr:cNvPr>
        <xdr:cNvCxnSpPr/>
      </xdr:nvCxnSpPr>
      <xdr:spPr>
        <a:xfrm>
          <a:off x="164592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6" name="テキスト ボックス 595">
          <a:extLst>
            <a:ext uri="{FF2B5EF4-FFF2-40B4-BE49-F238E27FC236}">
              <a16:creationId xmlns:a16="http://schemas.microsoft.com/office/drawing/2014/main" id="{69852401-7259-4EFE-BBAD-10D2C3FCEEF0}"/>
            </a:ext>
          </a:extLst>
        </xdr:cNvPr>
        <xdr:cNvSpPr txBox="1"/>
      </xdr:nvSpPr>
      <xdr:spPr>
        <a:xfrm>
          <a:off x="1604917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7" name="直線コネクタ 596">
          <a:extLst>
            <a:ext uri="{FF2B5EF4-FFF2-40B4-BE49-F238E27FC236}">
              <a16:creationId xmlns:a16="http://schemas.microsoft.com/office/drawing/2014/main" id="{F9E13588-50F2-485E-8E9C-4E121D15210C}"/>
            </a:ext>
          </a:extLst>
        </xdr:cNvPr>
        <xdr:cNvCxnSpPr/>
      </xdr:nvCxnSpPr>
      <xdr:spPr>
        <a:xfrm>
          <a:off x="164592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8" name="テキスト ボックス 597">
          <a:extLst>
            <a:ext uri="{FF2B5EF4-FFF2-40B4-BE49-F238E27FC236}">
              <a16:creationId xmlns:a16="http://schemas.microsoft.com/office/drawing/2014/main" id="{FA3913B9-1164-4485-B72D-C1382FF5BA9E}"/>
            </a:ext>
          </a:extLst>
        </xdr:cNvPr>
        <xdr:cNvSpPr txBox="1"/>
      </xdr:nvSpPr>
      <xdr:spPr>
        <a:xfrm>
          <a:off x="1604917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9" name="直線コネクタ 598">
          <a:extLst>
            <a:ext uri="{FF2B5EF4-FFF2-40B4-BE49-F238E27FC236}">
              <a16:creationId xmlns:a16="http://schemas.microsoft.com/office/drawing/2014/main" id="{3091A605-ECF7-4674-9987-5E2D60CB73FB}"/>
            </a:ext>
          </a:extLst>
        </xdr:cNvPr>
        <xdr:cNvCxnSpPr/>
      </xdr:nvCxnSpPr>
      <xdr:spPr>
        <a:xfrm>
          <a:off x="164592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0" name="テキスト ボックス 599">
          <a:extLst>
            <a:ext uri="{FF2B5EF4-FFF2-40B4-BE49-F238E27FC236}">
              <a16:creationId xmlns:a16="http://schemas.microsoft.com/office/drawing/2014/main" id="{0BCED0DA-982E-44D3-BA7B-93C450397BEA}"/>
            </a:ext>
          </a:extLst>
        </xdr:cNvPr>
        <xdr:cNvSpPr txBox="1"/>
      </xdr:nvSpPr>
      <xdr:spPr>
        <a:xfrm>
          <a:off x="16049171" y="129696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1" name="直線コネクタ 600">
          <a:extLst>
            <a:ext uri="{FF2B5EF4-FFF2-40B4-BE49-F238E27FC236}">
              <a16:creationId xmlns:a16="http://schemas.microsoft.com/office/drawing/2014/main" id="{21111542-4B5F-4D80-A82C-C2771632A0F1}"/>
            </a:ext>
          </a:extLst>
        </xdr:cNvPr>
        <xdr:cNvCxnSpPr/>
      </xdr:nvCxnSpPr>
      <xdr:spPr>
        <a:xfrm>
          <a:off x="164592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02" name="テキスト ボックス 601">
          <a:extLst>
            <a:ext uri="{FF2B5EF4-FFF2-40B4-BE49-F238E27FC236}">
              <a16:creationId xmlns:a16="http://schemas.microsoft.com/office/drawing/2014/main" id="{433D186E-7037-4ED1-A96F-F3642A54026C}"/>
            </a:ext>
          </a:extLst>
        </xdr:cNvPr>
        <xdr:cNvSpPr txBox="1"/>
      </xdr:nvSpPr>
      <xdr:spPr>
        <a:xfrm>
          <a:off x="15985051" y="126557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3" name="直線コネクタ 602">
          <a:extLst>
            <a:ext uri="{FF2B5EF4-FFF2-40B4-BE49-F238E27FC236}">
              <a16:creationId xmlns:a16="http://schemas.microsoft.com/office/drawing/2014/main" id="{ED9AA19F-6099-495F-B10A-1ECEA3319B56}"/>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4" name="テキスト ボックス 603">
          <a:extLst>
            <a:ext uri="{FF2B5EF4-FFF2-40B4-BE49-F238E27FC236}">
              <a16:creationId xmlns:a16="http://schemas.microsoft.com/office/drawing/2014/main" id="{525D009C-2E5F-4DEC-AF2D-16CE05E73E67}"/>
            </a:ext>
          </a:extLst>
        </xdr:cNvPr>
        <xdr:cNvSpPr txBox="1"/>
      </xdr:nvSpPr>
      <xdr:spPr>
        <a:xfrm>
          <a:off x="15985051" y="12341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5" name="【消防施設】&#10;一人当たり面積グラフ枠">
          <a:extLst>
            <a:ext uri="{FF2B5EF4-FFF2-40B4-BE49-F238E27FC236}">
              <a16:creationId xmlns:a16="http://schemas.microsoft.com/office/drawing/2014/main" id="{D2BA8357-EB46-4FAD-986D-F260BF370020}"/>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606" name="直線コネクタ 605">
          <a:extLst>
            <a:ext uri="{FF2B5EF4-FFF2-40B4-BE49-F238E27FC236}">
              <a16:creationId xmlns:a16="http://schemas.microsoft.com/office/drawing/2014/main" id="{88C709F3-D61B-417F-BB68-38F6D402605C}"/>
            </a:ext>
          </a:extLst>
        </xdr:cNvPr>
        <xdr:cNvCxnSpPr/>
      </xdr:nvCxnSpPr>
      <xdr:spPr>
        <a:xfrm flipV="1">
          <a:off x="19951064" y="12816114"/>
          <a:ext cx="0" cy="1547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607" name="【消防施設】&#10;一人当たり面積最小値テキスト">
          <a:extLst>
            <a:ext uri="{FF2B5EF4-FFF2-40B4-BE49-F238E27FC236}">
              <a16:creationId xmlns:a16="http://schemas.microsoft.com/office/drawing/2014/main" id="{84BCAC4D-C90E-4D17-AE5D-ED80E4E72F97}"/>
            </a:ext>
          </a:extLst>
        </xdr:cNvPr>
        <xdr:cNvSpPr txBox="1"/>
      </xdr:nvSpPr>
      <xdr:spPr>
        <a:xfrm>
          <a:off x="19989800" y="14363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608" name="直線コネクタ 607">
          <a:extLst>
            <a:ext uri="{FF2B5EF4-FFF2-40B4-BE49-F238E27FC236}">
              <a16:creationId xmlns:a16="http://schemas.microsoft.com/office/drawing/2014/main" id="{9468E5AF-E5D8-43D3-AA4A-49953A61537F}"/>
            </a:ext>
          </a:extLst>
        </xdr:cNvPr>
        <xdr:cNvCxnSpPr/>
      </xdr:nvCxnSpPr>
      <xdr:spPr>
        <a:xfrm>
          <a:off x="19881850" y="143634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609" name="【消防施設】&#10;一人当たり面積最大値テキスト">
          <a:extLst>
            <a:ext uri="{FF2B5EF4-FFF2-40B4-BE49-F238E27FC236}">
              <a16:creationId xmlns:a16="http://schemas.microsoft.com/office/drawing/2014/main" id="{0AD83FCB-9400-47F1-858F-AC76174A70F5}"/>
            </a:ext>
          </a:extLst>
        </xdr:cNvPr>
        <xdr:cNvSpPr txBox="1"/>
      </xdr:nvSpPr>
      <xdr:spPr>
        <a:xfrm>
          <a:off x="19989800" y="12597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610" name="直線コネクタ 609">
          <a:extLst>
            <a:ext uri="{FF2B5EF4-FFF2-40B4-BE49-F238E27FC236}">
              <a16:creationId xmlns:a16="http://schemas.microsoft.com/office/drawing/2014/main" id="{67ED4741-A32F-4ACA-AFB8-E503F0F0ABE2}"/>
            </a:ext>
          </a:extLst>
        </xdr:cNvPr>
        <xdr:cNvCxnSpPr/>
      </xdr:nvCxnSpPr>
      <xdr:spPr>
        <a:xfrm>
          <a:off x="19881850" y="128161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44431</xdr:rowOff>
    </xdr:from>
    <xdr:ext cx="469744" cy="259045"/>
    <xdr:sp macro="" textlink="">
      <xdr:nvSpPr>
        <xdr:cNvPr id="611" name="【消防施設】&#10;一人当たり面積平均値テキスト">
          <a:extLst>
            <a:ext uri="{FF2B5EF4-FFF2-40B4-BE49-F238E27FC236}">
              <a16:creationId xmlns:a16="http://schemas.microsoft.com/office/drawing/2014/main" id="{FA5FF73F-52D4-4202-A823-74CD4AA1ECB4}"/>
            </a:ext>
          </a:extLst>
        </xdr:cNvPr>
        <xdr:cNvSpPr txBox="1"/>
      </xdr:nvSpPr>
      <xdr:spPr>
        <a:xfrm>
          <a:off x="19989800" y="1424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612" name="フローチャート: 判断 611">
          <a:extLst>
            <a:ext uri="{FF2B5EF4-FFF2-40B4-BE49-F238E27FC236}">
              <a16:creationId xmlns:a16="http://schemas.microsoft.com/office/drawing/2014/main" id="{1D9DC00E-633A-4C36-8119-7433D13B82F5}"/>
            </a:ext>
          </a:extLst>
        </xdr:cNvPr>
        <xdr:cNvSpPr/>
      </xdr:nvSpPr>
      <xdr:spPr>
        <a:xfrm>
          <a:off x="19900900" y="14264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613" name="フローチャート: 判断 612">
          <a:extLst>
            <a:ext uri="{FF2B5EF4-FFF2-40B4-BE49-F238E27FC236}">
              <a16:creationId xmlns:a16="http://schemas.microsoft.com/office/drawing/2014/main" id="{CDB3D248-BC80-4074-882A-194EF9562993}"/>
            </a:ext>
          </a:extLst>
        </xdr:cNvPr>
        <xdr:cNvSpPr/>
      </xdr:nvSpPr>
      <xdr:spPr>
        <a:xfrm>
          <a:off x="19157950" y="1426460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614" name="フローチャート: 判断 613">
          <a:extLst>
            <a:ext uri="{FF2B5EF4-FFF2-40B4-BE49-F238E27FC236}">
              <a16:creationId xmlns:a16="http://schemas.microsoft.com/office/drawing/2014/main" id="{89437013-775E-4667-AF7B-DA7B0EE575F2}"/>
            </a:ext>
          </a:extLst>
        </xdr:cNvPr>
        <xdr:cNvSpPr/>
      </xdr:nvSpPr>
      <xdr:spPr>
        <a:xfrm>
          <a:off x="18345150" y="142786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615" name="フローチャート: 判断 614">
          <a:extLst>
            <a:ext uri="{FF2B5EF4-FFF2-40B4-BE49-F238E27FC236}">
              <a16:creationId xmlns:a16="http://schemas.microsoft.com/office/drawing/2014/main" id="{53397230-EEB0-42B9-AA6F-3AB177128E07}"/>
            </a:ext>
          </a:extLst>
        </xdr:cNvPr>
        <xdr:cNvSpPr/>
      </xdr:nvSpPr>
      <xdr:spPr>
        <a:xfrm>
          <a:off x="17551400" y="142807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94416</xdr:rowOff>
    </xdr:from>
    <xdr:to>
      <xdr:col>98</xdr:col>
      <xdr:colOff>38100</xdr:colOff>
      <xdr:row>87</xdr:row>
      <xdr:rowOff>24566</xdr:rowOff>
    </xdr:to>
    <xdr:sp macro="" textlink="">
      <xdr:nvSpPr>
        <xdr:cNvPr id="616" name="フローチャート: 判断 615">
          <a:extLst>
            <a:ext uri="{FF2B5EF4-FFF2-40B4-BE49-F238E27FC236}">
              <a16:creationId xmlns:a16="http://schemas.microsoft.com/office/drawing/2014/main" id="{7610D0B6-828B-4B1F-A94D-46A914CEB289}"/>
            </a:ext>
          </a:extLst>
        </xdr:cNvPr>
        <xdr:cNvSpPr/>
      </xdr:nvSpPr>
      <xdr:spPr>
        <a:xfrm>
          <a:off x="16757650" y="1429301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FC4768ED-DC73-4D22-8C37-7CE777266F06}"/>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AB10BB3D-9433-4942-8224-7A6B53C28304}"/>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C965A0D5-2520-4F40-BB2A-3028C470C8A9}"/>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86B0E767-A90C-41DD-B402-D43BA0891937}"/>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E31FF930-90C1-4F21-AAB7-814026DE2600}"/>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23876</xdr:rowOff>
    </xdr:from>
    <xdr:to>
      <xdr:col>116</xdr:col>
      <xdr:colOff>114300</xdr:colOff>
      <xdr:row>86</xdr:row>
      <xdr:rowOff>125476</xdr:rowOff>
    </xdr:to>
    <xdr:sp macro="" textlink="">
      <xdr:nvSpPr>
        <xdr:cNvPr id="622" name="楕円 621">
          <a:extLst>
            <a:ext uri="{FF2B5EF4-FFF2-40B4-BE49-F238E27FC236}">
              <a16:creationId xmlns:a16="http://schemas.microsoft.com/office/drawing/2014/main" id="{A2DB1662-46F1-4A2F-A222-A2C488ACF413}"/>
            </a:ext>
          </a:extLst>
        </xdr:cNvPr>
        <xdr:cNvSpPr/>
      </xdr:nvSpPr>
      <xdr:spPr>
        <a:xfrm>
          <a:off x="19900900" y="1422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154703</xdr:rowOff>
    </xdr:from>
    <xdr:ext cx="469744" cy="259045"/>
    <xdr:sp macro="" textlink="">
      <xdr:nvSpPr>
        <xdr:cNvPr id="623" name="【消防施設】&#10;一人当たり面積該当値テキスト">
          <a:extLst>
            <a:ext uri="{FF2B5EF4-FFF2-40B4-BE49-F238E27FC236}">
              <a16:creationId xmlns:a16="http://schemas.microsoft.com/office/drawing/2014/main" id="{E94C9434-58A8-40A4-A92D-E138606EAC88}"/>
            </a:ext>
          </a:extLst>
        </xdr:cNvPr>
        <xdr:cNvSpPr txBox="1"/>
      </xdr:nvSpPr>
      <xdr:spPr>
        <a:xfrm>
          <a:off x="19989800" y="14023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66331</xdr:rowOff>
    </xdr:from>
    <xdr:to>
      <xdr:col>112</xdr:col>
      <xdr:colOff>38100</xdr:colOff>
      <xdr:row>86</xdr:row>
      <xdr:rowOff>167931</xdr:rowOff>
    </xdr:to>
    <xdr:sp macro="" textlink="">
      <xdr:nvSpPr>
        <xdr:cNvPr id="624" name="楕円 623">
          <a:extLst>
            <a:ext uri="{FF2B5EF4-FFF2-40B4-BE49-F238E27FC236}">
              <a16:creationId xmlns:a16="http://schemas.microsoft.com/office/drawing/2014/main" id="{D098BB21-1017-491D-8A5C-51C386DEE27C}"/>
            </a:ext>
          </a:extLst>
        </xdr:cNvPr>
        <xdr:cNvSpPr/>
      </xdr:nvSpPr>
      <xdr:spPr>
        <a:xfrm>
          <a:off x="19157950" y="142649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74676</xdr:rowOff>
    </xdr:from>
    <xdr:to>
      <xdr:col>116</xdr:col>
      <xdr:colOff>63500</xdr:colOff>
      <xdr:row>86</xdr:row>
      <xdr:rowOff>117131</xdr:rowOff>
    </xdr:to>
    <xdr:cxnSp macro="">
      <xdr:nvCxnSpPr>
        <xdr:cNvPr id="625" name="直線コネクタ 624">
          <a:extLst>
            <a:ext uri="{FF2B5EF4-FFF2-40B4-BE49-F238E27FC236}">
              <a16:creationId xmlns:a16="http://schemas.microsoft.com/office/drawing/2014/main" id="{3CEBF49B-7E40-44D2-847B-764B720F3B8B}"/>
            </a:ext>
          </a:extLst>
        </xdr:cNvPr>
        <xdr:cNvCxnSpPr/>
      </xdr:nvCxnSpPr>
      <xdr:spPr>
        <a:xfrm flipV="1">
          <a:off x="19202400" y="14273276"/>
          <a:ext cx="7493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66656</xdr:rowOff>
    </xdr:from>
    <xdr:to>
      <xdr:col>107</xdr:col>
      <xdr:colOff>101600</xdr:colOff>
      <xdr:row>86</xdr:row>
      <xdr:rowOff>168256</xdr:rowOff>
    </xdr:to>
    <xdr:sp macro="" textlink="">
      <xdr:nvSpPr>
        <xdr:cNvPr id="626" name="楕円 625">
          <a:extLst>
            <a:ext uri="{FF2B5EF4-FFF2-40B4-BE49-F238E27FC236}">
              <a16:creationId xmlns:a16="http://schemas.microsoft.com/office/drawing/2014/main" id="{A65E746D-C211-4115-A93F-8040860524C5}"/>
            </a:ext>
          </a:extLst>
        </xdr:cNvPr>
        <xdr:cNvSpPr/>
      </xdr:nvSpPr>
      <xdr:spPr>
        <a:xfrm>
          <a:off x="18345150" y="1426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117131</xdr:rowOff>
    </xdr:from>
    <xdr:to>
      <xdr:col>111</xdr:col>
      <xdr:colOff>177800</xdr:colOff>
      <xdr:row>86</xdr:row>
      <xdr:rowOff>117456</xdr:rowOff>
    </xdr:to>
    <xdr:cxnSp macro="">
      <xdr:nvCxnSpPr>
        <xdr:cNvPr id="627" name="直線コネクタ 626">
          <a:extLst>
            <a:ext uri="{FF2B5EF4-FFF2-40B4-BE49-F238E27FC236}">
              <a16:creationId xmlns:a16="http://schemas.microsoft.com/office/drawing/2014/main" id="{71070283-5B39-416C-BD81-3AB056F22181}"/>
            </a:ext>
          </a:extLst>
        </xdr:cNvPr>
        <xdr:cNvCxnSpPr/>
      </xdr:nvCxnSpPr>
      <xdr:spPr>
        <a:xfrm flipV="1">
          <a:off x="18395950" y="14315731"/>
          <a:ext cx="806450" cy="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66656</xdr:rowOff>
    </xdr:from>
    <xdr:to>
      <xdr:col>102</xdr:col>
      <xdr:colOff>165100</xdr:colOff>
      <xdr:row>86</xdr:row>
      <xdr:rowOff>168256</xdr:rowOff>
    </xdr:to>
    <xdr:sp macro="" textlink="">
      <xdr:nvSpPr>
        <xdr:cNvPr id="628" name="楕円 627">
          <a:extLst>
            <a:ext uri="{FF2B5EF4-FFF2-40B4-BE49-F238E27FC236}">
              <a16:creationId xmlns:a16="http://schemas.microsoft.com/office/drawing/2014/main" id="{DA7E4E88-C83F-461A-9C47-E69ED032B3FE}"/>
            </a:ext>
          </a:extLst>
        </xdr:cNvPr>
        <xdr:cNvSpPr/>
      </xdr:nvSpPr>
      <xdr:spPr>
        <a:xfrm>
          <a:off x="17551400" y="1426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117456</xdr:rowOff>
    </xdr:from>
    <xdr:to>
      <xdr:col>107</xdr:col>
      <xdr:colOff>50800</xdr:colOff>
      <xdr:row>86</xdr:row>
      <xdr:rowOff>117456</xdr:rowOff>
    </xdr:to>
    <xdr:cxnSp macro="">
      <xdr:nvCxnSpPr>
        <xdr:cNvPr id="629" name="直線コネクタ 628">
          <a:extLst>
            <a:ext uri="{FF2B5EF4-FFF2-40B4-BE49-F238E27FC236}">
              <a16:creationId xmlns:a16="http://schemas.microsoft.com/office/drawing/2014/main" id="{DC709E55-4F01-454A-A6CA-297F66A3F65C}"/>
            </a:ext>
          </a:extLst>
        </xdr:cNvPr>
        <xdr:cNvCxnSpPr/>
      </xdr:nvCxnSpPr>
      <xdr:spPr>
        <a:xfrm>
          <a:off x="17602200" y="14316056"/>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37429</xdr:rowOff>
    </xdr:from>
    <xdr:to>
      <xdr:col>98</xdr:col>
      <xdr:colOff>38100</xdr:colOff>
      <xdr:row>86</xdr:row>
      <xdr:rowOff>139029</xdr:rowOff>
    </xdr:to>
    <xdr:sp macro="" textlink="">
      <xdr:nvSpPr>
        <xdr:cNvPr id="630" name="楕円 629">
          <a:extLst>
            <a:ext uri="{FF2B5EF4-FFF2-40B4-BE49-F238E27FC236}">
              <a16:creationId xmlns:a16="http://schemas.microsoft.com/office/drawing/2014/main" id="{C609C0B5-3C36-4432-A0A9-9150D7DEF04C}"/>
            </a:ext>
          </a:extLst>
        </xdr:cNvPr>
        <xdr:cNvSpPr/>
      </xdr:nvSpPr>
      <xdr:spPr>
        <a:xfrm>
          <a:off x="16757650" y="142360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88229</xdr:rowOff>
    </xdr:from>
    <xdr:to>
      <xdr:col>102</xdr:col>
      <xdr:colOff>114300</xdr:colOff>
      <xdr:row>86</xdr:row>
      <xdr:rowOff>117456</xdr:rowOff>
    </xdr:to>
    <xdr:cxnSp macro="">
      <xdr:nvCxnSpPr>
        <xdr:cNvPr id="631" name="直線コネクタ 630">
          <a:extLst>
            <a:ext uri="{FF2B5EF4-FFF2-40B4-BE49-F238E27FC236}">
              <a16:creationId xmlns:a16="http://schemas.microsoft.com/office/drawing/2014/main" id="{A3792708-A606-46DE-A8CD-3DCDF505DB0B}"/>
            </a:ext>
          </a:extLst>
        </xdr:cNvPr>
        <xdr:cNvCxnSpPr/>
      </xdr:nvCxnSpPr>
      <xdr:spPr>
        <a:xfrm>
          <a:off x="16802100" y="14286829"/>
          <a:ext cx="800100" cy="2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632" name="n_1aveValue【消防施設】&#10;一人当たり面積">
          <a:extLst>
            <a:ext uri="{FF2B5EF4-FFF2-40B4-BE49-F238E27FC236}">
              <a16:creationId xmlns:a16="http://schemas.microsoft.com/office/drawing/2014/main" id="{A9D7ADBC-FB07-4C64-A31C-C42BAD0D4579}"/>
            </a:ext>
          </a:extLst>
        </xdr:cNvPr>
        <xdr:cNvSpPr txBox="1"/>
      </xdr:nvSpPr>
      <xdr:spPr>
        <a:xfrm>
          <a:off x="18980227" y="14046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1323</xdr:rowOff>
    </xdr:from>
    <xdr:ext cx="469744" cy="259045"/>
    <xdr:sp macro="" textlink="">
      <xdr:nvSpPr>
        <xdr:cNvPr id="633" name="n_2aveValue【消防施設】&#10;一人当たり面積">
          <a:extLst>
            <a:ext uri="{FF2B5EF4-FFF2-40B4-BE49-F238E27FC236}">
              <a16:creationId xmlns:a16="http://schemas.microsoft.com/office/drawing/2014/main" id="{A113F9DB-BBBC-480B-A10B-274DAB30EF2A}"/>
            </a:ext>
          </a:extLst>
        </xdr:cNvPr>
        <xdr:cNvSpPr txBox="1"/>
      </xdr:nvSpPr>
      <xdr:spPr>
        <a:xfrm>
          <a:off x="18180127" y="14365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3446</xdr:rowOff>
    </xdr:from>
    <xdr:ext cx="469744" cy="259045"/>
    <xdr:sp macro="" textlink="">
      <xdr:nvSpPr>
        <xdr:cNvPr id="634" name="n_3aveValue【消防施設】&#10;一人当たり面積">
          <a:extLst>
            <a:ext uri="{FF2B5EF4-FFF2-40B4-BE49-F238E27FC236}">
              <a16:creationId xmlns:a16="http://schemas.microsoft.com/office/drawing/2014/main" id="{15A39FFA-736E-4CF9-8540-DB836710B72A}"/>
            </a:ext>
          </a:extLst>
        </xdr:cNvPr>
        <xdr:cNvSpPr txBox="1"/>
      </xdr:nvSpPr>
      <xdr:spPr>
        <a:xfrm>
          <a:off x="17386377" y="14367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15693</xdr:rowOff>
    </xdr:from>
    <xdr:ext cx="469744" cy="259045"/>
    <xdr:sp macro="" textlink="">
      <xdr:nvSpPr>
        <xdr:cNvPr id="635" name="n_4aveValue【消防施設】&#10;一人当たり面積">
          <a:extLst>
            <a:ext uri="{FF2B5EF4-FFF2-40B4-BE49-F238E27FC236}">
              <a16:creationId xmlns:a16="http://schemas.microsoft.com/office/drawing/2014/main" id="{48D2E73D-E642-4021-AF59-DC87CF625E4C}"/>
            </a:ext>
          </a:extLst>
        </xdr:cNvPr>
        <xdr:cNvSpPr txBox="1"/>
      </xdr:nvSpPr>
      <xdr:spPr>
        <a:xfrm>
          <a:off x="16592627" y="1437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159058</xdr:rowOff>
    </xdr:from>
    <xdr:ext cx="469744" cy="259045"/>
    <xdr:sp macro="" textlink="">
      <xdr:nvSpPr>
        <xdr:cNvPr id="636" name="n_1mainValue【消防施設】&#10;一人当たり面積">
          <a:extLst>
            <a:ext uri="{FF2B5EF4-FFF2-40B4-BE49-F238E27FC236}">
              <a16:creationId xmlns:a16="http://schemas.microsoft.com/office/drawing/2014/main" id="{4A547D8C-6483-4C25-806A-AD34A04B0E9E}"/>
            </a:ext>
          </a:extLst>
        </xdr:cNvPr>
        <xdr:cNvSpPr txBox="1"/>
      </xdr:nvSpPr>
      <xdr:spPr>
        <a:xfrm>
          <a:off x="18980227" y="14357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13333</xdr:rowOff>
    </xdr:from>
    <xdr:ext cx="469744" cy="259045"/>
    <xdr:sp macro="" textlink="">
      <xdr:nvSpPr>
        <xdr:cNvPr id="637" name="n_2mainValue【消防施設】&#10;一人当たり面積">
          <a:extLst>
            <a:ext uri="{FF2B5EF4-FFF2-40B4-BE49-F238E27FC236}">
              <a16:creationId xmlns:a16="http://schemas.microsoft.com/office/drawing/2014/main" id="{56153F19-2E8C-4DBA-8665-00394EDCEEA3}"/>
            </a:ext>
          </a:extLst>
        </xdr:cNvPr>
        <xdr:cNvSpPr txBox="1"/>
      </xdr:nvSpPr>
      <xdr:spPr>
        <a:xfrm>
          <a:off x="18180127" y="1404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13333</xdr:rowOff>
    </xdr:from>
    <xdr:ext cx="469744" cy="259045"/>
    <xdr:sp macro="" textlink="">
      <xdr:nvSpPr>
        <xdr:cNvPr id="638" name="n_3mainValue【消防施設】&#10;一人当たり面積">
          <a:extLst>
            <a:ext uri="{FF2B5EF4-FFF2-40B4-BE49-F238E27FC236}">
              <a16:creationId xmlns:a16="http://schemas.microsoft.com/office/drawing/2014/main" id="{0112E8A8-062F-4A10-884F-6245D3D335DF}"/>
            </a:ext>
          </a:extLst>
        </xdr:cNvPr>
        <xdr:cNvSpPr txBox="1"/>
      </xdr:nvSpPr>
      <xdr:spPr>
        <a:xfrm>
          <a:off x="17386377" y="1404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155556</xdr:rowOff>
    </xdr:from>
    <xdr:ext cx="469744" cy="259045"/>
    <xdr:sp macro="" textlink="">
      <xdr:nvSpPr>
        <xdr:cNvPr id="639" name="n_4mainValue【消防施設】&#10;一人当たり面積">
          <a:extLst>
            <a:ext uri="{FF2B5EF4-FFF2-40B4-BE49-F238E27FC236}">
              <a16:creationId xmlns:a16="http://schemas.microsoft.com/office/drawing/2014/main" id="{6D8B6469-EEC3-4F4D-B58E-8F57DAB5AB5C}"/>
            </a:ext>
          </a:extLst>
        </xdr:cNvPr>
        <xdr:cNvSpPr txBox="1"/>
      </xdr:nvSpPr>
      <xdr:spPr>
        <a:xfrm>
          <a:off x="16592627" y="14023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71E50AC9-8853-48BE-8984-44FC2F5235A1}"/>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AA7999F7-FE3E-423A-A8B7-C6DCEE1F785B}"/>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61D76637-4352-43FB-8C78-6523D40B939E}"/>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70683C64-6497-46D0-93DE-6165BDB066C8}"/>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09E27B9B-E04B-4A30-BA21-0882079F79BB}"/>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769BA0F5-006E-4151-9F4E-7A3ABDC4A99A}"/>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8561430D-C066-499E-83D3-8F9750C3034F}"/>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EA5FCEE4-C31E-4BA7-8F16-24C0788410E3}"/>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7E814A46-DFF6-4AD2-83EF-AE98F8EEAF7A}"/>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C2A2EB69-B0DB-4F17-866D-1F7D12570E97}"/>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326CEA2B-818E-46FA-A5E2-6F293B52A84D}"/>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1" name="直線コネクタ 650">
          <a:extLst>
            <a:ext uri="{FF2B5EF4-FFF2-40B4-BE49-F238E27FC236}">
              <a16:creationId xmlns:a16="http://schemas.microsoft.com/office/drawing/2014/main" id="{E94B4934-9BC6-4F92-999C-02A36D010F46}"/>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2" name="テキスト ボックス 651">
          <a:extLst>
            <a:ext uri="{FF2B5EF4-FFF2-40B4-BE49-F238E27FC236}">
              <a16:creationId xmlns:a16="http://schemas.microsoft.com/office/drawing/2014/main" id="{8013C5C4-F890-4D14-B5A9-0A2DC3D34E43}"/>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3" name="直線コネクタ 652">
          <a:extLst>
            <a:ext uri="{FF2B5EF4-FFF2-40B4-BE49-F238E27FC236}">
              <a16:creationId xmlns:a16="http://schemas.microsoft.com/office/drawing/2014/main" id="{344584F2-902B-47D7-AE0A-1103293A677A}"/>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4" name="テキスト ボックス 653">
          <a:extLst>
            <a:ext uri="{FF2B5EF4-FFF2-40B4-BE49-F238E27FC236}">
              <a16:creationId xmlns:a16="http://schemas.microsoft.com/office/drawing/2014/main" id="{AA22D3DC-9AAA-4C6A-AEBA-BEECD80D2496}"/>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5" name="直線コネクタ 654">
          <a:extLst>
            <a:ext uri="{FF2B5EF4-FFF2-40B4-BE49-F238E27FC236}">
              <a16:creationId xmlns:a16="http://schemas.microsoft.com/office/drawing/2014/main" id="{0F17E07B-B0D4-48EA-99CC-AC5F83B088BB}"/>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6" name="テキスト ボックス 655">
          <a:extLst>
            <a:ext uri="{FF2B5EF4-FFF2-40B4-BE49-F238E27FC236}">
              <a16:creationId xmlns:a16="http://schemas.microsoft.com/office/drawing/2014/main" id="{953E282E-01B8-4306-8ED2-6137E4F93F8B}"/>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7" name="直線コネクタ 656">
          <a:extLst>
            <a:ext uri="{FF2B5EF4-FFF2-40B4-BE49-F238E27FC236}">
              <a16:creationId xmlns:a16="http://schemas.microsoft.com/office/drawing/2014/main" id="{0F127D42-2F64-41F0-8A9F-7F3389E41080}"/>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8" name="テキスト ボックス 657">
          <a:extLst>
            <a:ext uri="{FF2B5EF4-FFF2-40B4-BE49-F238E27FC236}">
              <a16:creationId xmlns:a16="http://schemas.microsoft.com/office/drawing/2014/main" id="{5582C8A8-79AF-40D6-AAA9-A19CF9EB1ED7}"/>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9" name="直線コネクタ 658">
          <a:extLst>
            <a:ext uri="{FF2B5EF4-FFF2-40B4-BE49-F238E27FC236}">
              <a16:creationId xmlns:a16="http://schemas.microsoft.com/office/drawing/2014/main" id="{369BC541-F0AA-400B-9FB2-853A0B1AD8CB}"/>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0" name="テキスト ボックス 659">
          <a:extLst>
            <a:ext uri="{FF2B5EF4-FFF2-40B4-BE49-F238E27FC236}">
              <a16:creationId xmlns:a16="http://schemas.microsoft.com/office/drawing/2014/main" id="{699EE962-623D-464A-A67A-6787F017CC87}"/>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1" name="直線コネクタ 660">
          <a:extLst>
            <a:ext uri="{FF2B5EF4-FFF2-40B4-BE49-F238E27FC236}">
              <a16:creationId xmlns:a16="http://schemas.microsoft.com/office/drawing/2014/main" id="{8ABC3127-D37A-4A57-87BA-1A52140E3C8E}"/>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2" name="テキスト ボックス 661">
          <a:extLst>
            <a:ext uri="{FF2B5EF4-FFF2-40B4-BE49-F238E27FC236}">
              <a16:creationId xmlns:a16="http://schemas.microsoft.com/office/drawing/2014/main" id="{504577A0-8DE4-4DD0-95AD-AE5E242823FC}"/>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id="{0FF51B1C-1F32-4018-A083-0D28DF58AB48}"/>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4" name="【庁舎】&#10;有形固定資産減価償却率グラフ枠">
          <a:extLst>
            <a:ext uri="{FF2B5EF4-FFF2-40B4-BE49-F238E27FC236}">
              <a16:creationId xmlns:a16="http://schemas.microsoft.com/office/drawing/2014/main" id="{9ECBCF6B-2FA0-4339-80C7-78B2729BEA90}"/>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65" name="直線コネクタ 664">
          <a:extLst>
            <a:ext uri="{FF2B5EF4-FFF2-40B4-BE49-F238E27FC236}">
              <a16:creationId xmlns:a16="http://schemas.microsoft.com/office/drawing/2014/main" id="{04142DAB-764F-432F-86D9-35EAA9AD83F7}"/>
            </a:ext>
          </a:extLst>
        </xdr:cNvPr>
        <xdr:cNvCxnSpPr/>
      </xdr:nvCxnSpPr>
      <xdr:spPr>
        <a:xfrm flipV="1">
          <a:off x="14699614" y="16473351"/>
          <a:ext cx="0" cy="1541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66" name="【庁舎】&#10;有形固定資産減価償却率最小値テキスト">
          <a:extLst>
            <a:ext uri="{FF2B5EF4-FFF2-40B4-BE49-F238E27FC236}">
              <a16:creationId xmlns:a16="http://schemas.microsoft.com/office/drawing/2014/main" id="{B420E0FB-505A-4060-8B8C-A09EA78148FD}"/>
            </a:ext>
          </a:extLst>
        </xdr:cNvPr>
        <xdr:cNvSpPr txBox="1"/>
      </xdr:nvSpPr>
      <xdr:spPr>
        <a:xfrm>
          <a:off x="14738350" y="18018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67" name="直線コネクタ 666">
          <a:extLst>
            <a:ext uri="{FF2B5EF4-FFF2-40B4-BE49-F238E27FC236}">
              <a16:creationId xmlns:a16="http://schemas.microsoft.com/office/drawing/2014/main" id="{FC8320E1-CC47-4092-AC4D-0CA63C3AAF9B}"/>
            </a:ext>
          </a:extLst>
        </xdr:cNvPr>
        <xdr:cNvCxnSpPr/>
      </xdr:nvCxnSpPr>
      <xdr:spPr>
        <a:xfrm>
          <a:off x="14611350" y="18014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68" name="【庁舎】&#10;有形固定資産減価償却率最大値テキスト">
          <a:extLst>
            <a:ext uri="{FF2B5EF4-FFF2-40B4-BE49-F238E27FC236}">
              <a16:creationId xmlns:a16="http://schemas.microsoft.com/office/drawing/2014/main" id="{CB142165-58C4-4BAC-A419-9AB8655908AA}"/>
            </a:ext>
          </a:extLst>
        </xdr:cNvPr>
        <xdr:cNvSpPr txBox="1"/>
      </xdr:nvSpPr>
      <xdr:spPr>
        <a:xfrm>
          <a:off x="14738350" y="162549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69" name="直線コネクタ 668">
          <a:extLst>
            <a:ext uri="{FF2B5EF4-FFF2-40B4-BE49-F238E27FC236}">
              <a16:creationId xmlns:a16="http://schemas.microsoft.com/office/drawing/2014/main" id="{01F671EC-843A-466A-BE8B-07912451AA1C}"/>
            </a:ext>
          </a:extLst>
        </xdr:cNvPr>
        <xdr:cNvCxnSpPr/>
      </xdr:nvCxnSpPr>
      <xdr:spPr>
        <a:xfrm>
          <a:off x="14611350" y="164733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670" name="【庁舎】&#10;有形固定資産減価償却率平均値テキスト">
          <a:extLst>
            <a:ext uri="{FF2B5EF4-FFF2-40B4-BE49-F238E27FC236}">
              <a16:creationId xmlns:a16="http://schemas.microsoft.com/office/drawing/2014/main" id="{0149CEBA-D20C-493C-B4A4-82D10C1BFE41}"/>
            </a:ext>
          </a:extLst>
        </xdr:cNvPr>
        <xdr:cNvSpPr txBox="1"/>
      </xdr:nvSpPr>
      <xdr:spPr>
        <a:xfrm>
          <a:off x="14738350" y="171548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71" name="フローチャート: 判断 670">
          <a:extLst>
            <a:ext uri="{FF2B5EF4-FFF2-40B4-BE49-F238E27FC236}">
              <a16:creationId xmlns:a16="http://schemas.microsoft.com/office/drawing/2014/main" id="{FF8EC24C-357D-438E-99FF-ED86780006D8}"/>
            </a:ext>
          </a:extLst>
        </xdr:cNvPr>
        <xdr:cNvSpPr/>
      </xdr:nvSpPr>
      <xdr:spPr>
        <a:xfrm>
          <a:off x="14649450" y="172970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672" name="フローチャート: 判断 671">
          <a:extLst>
            <a:ext uri="{FF2B5EF4-FFF2-40B4-BE49-F238E27FC236}">
              <a16:creationId xmlns:a16="http://schemas.microsoft.com/office/drawing/2014/main" id="{B9119B5A-16EB-4B94-95ED-F6D4A399D330}"/>
            </a:ext>
          </a:extLst>
        </xdr:cNvPr>
        <xdr:cNvSpPr/>
      </xdr:nvSpPr>
      <xdr:spPr>
        <a:xfrm>
          <a:off x="13887450" y="17339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673" name="フローチャート: 判断 672">
          <a:extLst>
            <a:ext uri="{FF2B5EF4-FFF2-40B4-BE49-F238E27FC236}">
              <a16:creationId xmlns:a16="http://schemas.microsoft.com/office/drawing/2014/main" id="{8D31939A-52AD-47B1-BCB3-FD4DE62E30BA}"/>
            </a:ext>
          </a:extLst>
        </xdr:cNvPr>
        <xdr:cNvSpPr/>
      </xdr:nvSpPr>
      <xdr:spPr>
        <a:xfrm>
          <a:off x="13093700" y="173149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674" name="フローチャート: 判断 673">
          <a:extLst>
            <a:ext uri="{FF2B5EF4-FFF2-40B4-BE49-F238E27FC236}">
              <a16:creationId xmlns:a16="http://schemas.microsoft.com/office/drawing/2014/main" id="{D0B68746-4860-4F95-90FC-2D840E40D64A}"/>
            </a:ext>
          </a:extLst>
        </xdr:cNvPr>
        <xdr:cNvSpPr/>
      </xdr:nvSpPr>
      <xdr:spPr>
        <a:xfrm>
          <a:off x="12299950" y="173052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75" name="フローチャート: 判断 674">
          <a:extLst>
            <a:ext uri="{FF2B5EF4-FFF2-40B4-BE49-F238E27FC236}">
              <a16:creationId xmlns:a16="http://schemas.microsoft.com/office/drawing/2014/main" id="{7AD8D657-FB66-417B-9DFA-99EA5818417C}"/>
            </a:ext>
          </a:extLst>
        </xdr:cNvPr>
        <xdr:cNvSpPr/>
      </xdr:nvSpPr>
      <xdr:spPr>
        <a:xfrm>
          <a:off x="11487150" y="172660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8EEC5598-3D4F-499A-800A-A891E551F535}"/>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43A0BC80-C356-44DF-A334-B08D8E30833B}"/>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BC21F53C-0E78-4115-82C9-5CD0E508879C}"/>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25A750EE-7B62-4283-881B-44C69CAECB42}"/>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396DEDA5-7608-45D7-8B3B-28A9EFA21BF6}"/>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72752</xdr:rowOff>
    </xdr:from>
    <xdr:to>
      <xdr:col>85</xdr:col>
      <xdr:colOff>177800</xdr:colOff>
      <xdr:row>108</xdr:row>
      <xdr:rowOff>2902</xdr:rowOff>
    </xdr:to>
    <xdr:sp macro="" textlink="">
      <xdr:nvSpPr>
        <xdr:cNvPr id="681" name="楕円 680">
          <a:extLst>
            <a:ext uri="{FF2B5EF4-FFF2-40B4-BE49-F238E27FC236}">
              <a16:creationId xmlns:a16="http://schemas.microsoft.com/office/drawing/2014/main" id="{1A33DA58-DB02-4CEC-BCAF-4FCAAB1CCC70}"/>
            </a:ext>
          </a:extLst>
        </xdr:cNvPr>
        <xdr:cNvSpPr/>
      </xdr:nvSpPr>
      <xdr:spPr>
        <a:xfrm>
          <a:off x="14649450" y="177384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51179</xdr:rowOff>
    </xdr:from>
    <xdr:ext cx="405111" cy="259045"/>
    <xdr:sp macro="" textlink="">
      <xdr:nvSpPr>
        <xdr:cNvPr id="682" name="【庁舎】&#10;有形固定資産減価償却率該当値テキスト">
          <a:extLst>
            <a:ext uri="{FF2B5EF4-FFF2-40B4-BE49-F238E27FC236}">
              <a16:creationId xmlns:a16="http://schemas.microsoft.com/office/drawing/2014/main" id="{244CE5DE-F873-4988-8909-B8EED02486D4}"/>
            </a:ext>
          </a:extLst>
        </xdr:cNvPr>
        <xdr:cNvSpPr txBox="1"/>
      </xdr:nvSpPr>
      <xdr:spPr>
        <a:xfrm>
          <a:off x="14738350" y="17716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40095</xdr:rowOff>
    </xdr:from>
    <xdr:to>
      <xdr:col>81</xdr:col>
      <xdr:colOff>101600</xdr:colOff>
      <xdr:row>107</xdr:row>
      <xdr:rowOff>141695</xdr:rowOff>
    </xdr:to>
    <xdr:sp macro="" textlink="">
      <xdr:nvSpPr>
        <xdr:cNvPr id="683" name="楕円 682">
          <a:extLst>
            <a:ext uri="{FF2B5EF4-FFF2-40B4-BE49-F238E27FC236}">
              <a16:creationId xmlns:a16="http://schemas.microsoft.com/office/drawing/2014/main" id="{085F80D0-EB1A-489D-9D08-BD10B9FA89D0}"/>
            </a:ext>
          </a:extLst>
        </xdr:cNvPr>
        <xdr:cNvSpPr/>
      </xdr:nvSpPr>
      <xdr:spPr>
        <a:xfrm>
          <a:off x="13887450" y="1770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90895</xdr:rowOff>
    </xdr:from>
    <xdr:to>
      <xdr:col>85</xdr:col>
      <xdr:colOff>127000</xdr:colOff>
      <xdr:row>107</xdr:row>
      <xdr:rowOff>123552</xdr:rowOff>
    </xdr:to>
    <xdr:cxnSp macro="">
      <xdr:nvCxnSpPr>
        <xdr:cNvPr id="684" name="直線コネクタ 683">
          <a:extLst>
            <a:ext uri="{FF2B5EF4-FFF2-40B4-BE49-F238E27FC236}">
              <a16:creationId xmlns:a16="http://schemas.microsoft.com/office/drawing/2014/main" id="{BEF24A5D-85C3-41E8-9C31-051369AFFA0F}"/>
            </a:ext>
          </a:extLst>
        </xdr:cNvPr>
        <xdr:cNvCxnSpPr/>
      </xdr:nvCxnSpPr>
      <xdr:spPr>
        <a:xfrm>
          <a:off x="13938250" y="17756595"/>
          <a:ext cx="762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7438</xdr:rowOff>
    </xdr:from>
    <xdr:to>
      <xdr:col>76</xdr:col>
      <xdr:colOff>165100</xdr:colOff>
      <xdr:row>107</xdr:row>
      <xdr:rowOff>109038</xdr:rowOff>
    </xdr:to>
    <xdr:sp macro="" textlink="">
      <xdr:nvSpPr>
        <xdr:cNvPr id="685" name="楕円 684">
          <a:extLst>
            <a:ext uri="{FF2B5EF4-FFF2-40B4-BE49-F238E27FC236}">
              <a16:creationId xmlns:a16="http://schemas.microsoft.com/office/drawing/2014/main" id="{525A18BD-7CC1-4474-9825-1F1C60F98543}"/>
            </a:ext>
          </a:extLst>
        </xdr:cNvPr>
        <xdr:cNvSpPr/>
      </xdr:nvSpPr>
      <xdr:spPr>
        <a:xfrm>
          <a:off x="13093700" y="1767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58238</xdr:rowOff>
    </xdr:from>
    <xdr:to>
      <xdr:col>81</xdr:col>
      <xdr:colOff>50800</xdr:colOff>
      <xdr:row>107</xdr:row>
      <xdr:rowOff>90895</xdr:rowOff>
    </xdr:to>
    <xdr:cxnSp macro="">
      <xdr:nvCxnSpPr>
        <xdr:cNvPr id="686" name="直線コネクタ 685">
          <a:extLst>
            <a:ext uri="{FF2B5EF4-FFF2-40B4-BE49-F238E27FC236}">
              <a16:creationId xmlns:a16="http://schemas.microsoft.com/office/drawing/2014/main" id="{F2E110A2-C96D-41AB-9393-4B4BB9C5294E}"/>
            </a:ext>
          </a:extLst>
        </xdr:cNvPr>
        <xdr:cNvCxnSpPr/>
      </xdr:nvCxnSpPr>
      <xdr:spPr>
        <a:xfrm>
          <a:off x="13144500" y="17723938"/>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146231</xdr:rowOff>
    </xdr:from>
    <xdr:to>
      <xdr:col>72</xdr:col>
      <xdr:colOff>38100</xdr:colOff>
      <xdr:row>107</xdr:row>
      <xdr:rowOff>76381</xdr:rowOff>
    </xdr:to>
    <xdr:sp macro="" textlink="">
      <xdr:nvSpPr>
        <xdr:cNvPr id="687" name="楕円 686">
          <a:extLst>
            <a:ext uri="{FF2B5EF4-FFF2-40B4-BE49-F238E27FC236}">
              <a16:creationId xmlns:a16="http://schemas.microsoft.com/office/drawing/2014/main" id="{E55FF69C-C447-4B9D-83B3-142158D47287}"/>
            </a:ext>
          </a:extLst>
        </xdr:cNvPr>
        <xdr:cNvSpPr/>
      </xdr:nvSpPr>
      <xdr:spPr>
        <a:xfrm>
          <a:off x="12299950" y="176468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25581</xdr:rowOff>
    </xdr:from>
    <xdr:to>
      <xdr:col>76</xdr:col>
      <xdr:colOff>114300</xdr:colOff>
      <xdr:row>107</xdr:row>
      <xdr:rowOff>58238</xdr:rowOff>
    </xdr:to>
    <xdr:cxnSp macro="">
      <xdr:nvCxnSpPr>
        <xdr:cNvPr id="688" name="直線コネクタ 687">
          <a:extLst>
            <a:ext uri="{FF2B5EF4-FFF2-40B4-BE49-F238E27FC236}">
              <a16:creationId xmlns:a16="http://schemas.microsoft.com/office/drawing/2014/main" id="{5E9AAF69-2A01-4A1D-BADD-90F101F58FDB}"/>
            </a:ext>
          </a:extLst>
        </xdr:cNvPr>
        <xdr:cNvCxnSpPr/>
      </xdr:nvCxnSpPr>
      <xdr:spPr>
        <a:xfrm>
          <a:off x="12344400" y="17691281"/>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138068</xdr:rowOff>
    </xdr:from>
    <xdr:to>
      <xdr:col>67</xdr:col>
      <xdr:colOff>101600</xdr:colOff>
      <xdr:row>107</xdr:row>
      <xdr:rowOff>68218</xdr:rowOff>
    </xdr:to>
    <xdr:sp macro="" textlink="">
      <xdr:nvSpPr>
        <xdr:cNvPr id="689" name="楕円 688">
          <a:extLst>
            <a:ext uri="{FF2B5EF4-FFF2-40B4-BE49-F238E27FC236}">
              <a16:creationId xmlns:a16="http://schemas.microsoft.com/office/drawing/2014/main" id="{E6E67C95-71DF-4CED-9A9B-5C97F6A625F3}"/>
            </a:ext>
          </a:extLst>
        </xdr:cNvPr>
        <xdr:cNvSpPr/>
      </xdr:nvSpPr>
      <xdr:spPr>
        <a:xfrm>
          <a:off x="11487150" y="176386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17418</xdr:rowOff>
    </xdr:from>
    <xdr:to>
      <xdr:col>71</xdr:col>
      <xdr:colOff>177800</xdr:colOff>
      <xdr:row>107</xdr:row>
      <xdr:rowOff>25581</xdr:rowOff>
    </xdr:to>
    <xdr:cxnSp macro="">
      <xdr:nvCxnSpPr>
        <xdr:cNvPr id="690" name="直線コネクタ 689">
          <a:extLst>
            <a:ext uri="{FF2B5EF4-FFF2-40B4-BE49-F238E27FC236}">
              <a16:creationId xmlns:a16="http://schemas.microsoft.com/office/drawing/2014/main" id="{81304921-A22B-4654-9350-53FDFE327B3D}"/>
            </a:ext>
          </a:extLst>
        </xdr:cNvPr>
        <xdr:cNvCxnSpPr/>
      </xdr:nvCxnSpPr>
      <xdr:spPr>
        <a:xfrm>
          <a:off x="11537950" y="17683118"/>
          <a:ext cx="80645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691" name="n_1aveValue【庁舎】&#10;有形固定資産減価償却率">
          <a:extLst>
            <a:ext uri="{FF2B5EF4-FFF2-40B4-BE49-F238E27FC236}">
              <a16:creationId xmlns:a16="http://schemas.microsoft.com/office/drawing/2014/main" id="{9EE821FB-4EC8-4C50-ABA5-C90124E900D5}"/>
            </a:ext>
          </a:extLst>
        </xdr:cNvPr>
        <xdr:cNvSpPr txBox="1"/>
      </xdr:nvSpPr>
      <xdr:spPr>
        <a:xfrm>
          <a:off x="13742044" y="17127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692" name="n_2aveValue【庁舎】&#10;有形固定資産減価償却率">
          <a:extLst>
            <a:ext uri="{FF2B5EF4-FFF2-40B4-BE49-F238E27FC236}">
              <a16:creationId xmlns:a16="http://schemas.microsoft.com/office/drawing/2014/main" id="{ED7E472F-9580-408A-B4FF-70A1D20DE6FE}"/>
            </a:ext>
          </a:extLst>
        </xdr:cNvPr>
        <xdr:cNvSpPr txBox="1"/>
      </xdr:nvSpPr>
      <xdr:spPr>
        <a:xfrm>
          <a:off x="12960994" y="17096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693" name="n_3aveValue【庁舎】&#10;有形固定資産減価償却率">
          <a:extLst>
            <a:ext uri="{FF2B5EF4-FFF2-40B4-BE49-F238E27FC236}">
              <a16:creationId xmlns:a16="http://schemas.microsoft.com/office/drawing/2014/main" id="{556EC178-7046-49E3-8423-714B24CF3D8A}"/>
            </a:ext>
          </a:extLst>
        </xdr:cNvPr>
        <xdr:cNvSpPr txBox="1"/>
      </xdr:nvSpPr>
      <xdr:spPr>
        <a:xfrm>
          <a:off x="12167244" y="17086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694" name="n_4aveValue【庁舎】&#10;有形固定資産減価償却率">
          <a:extLst>
            <a:ext uri="{FF2B5EF4-FFF2-40B4-BE49-F238E27FC236}">
              <a16:creationId xmlns:a16="http://schemas.microsoft.com/office/drawing/2014/main" id="{48BA7FCB-B5DD-4730-A373-5856F8B3B611}"/>
            </a:ext>
          </a:extLst>
        </xdr:cNvPr>
        <xdr:cNvSpPr txBox="1"/>
      </xdr:nvSpPr>
      <xdr:spPr>
        <a:xfrm>
          <a:off x="11354444" y="17047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132822</xdr:rowOff>
    </xdr:from>
    <xdr:ext cx="405111" cy="259045"/>
    <xdr:sp macro="" textlink="">
      <xdr:nvSpPr>
        <xdr:cNvPr id="695" name="n_1mainValue【庁舎】&#10;有形固定資産減価償却率">
          <a:extLst>
            <a:ext uri="{FF2B5EF4-FFF2-40B4-BE49-F238E27FC236}">
              <a16:creationId xmlns:a16="http://schemas.microsoft.com/office/drawing/2014/main" id="{4D7C84A2-2646-417B-BCA7-1857616CCCB9}"/>
            </a:ext>
          </a:extLst>
        </xdr:cNvPr>
        <xdr:cNvSpPr txBox="1"/>
      </xdr:nvSpPr>
      <xdr:spPr>
        <a:xfrm>
          <a:off x="13742044" y="177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100165</xdr:rowOff>
    </xdr:from>
    <xdr:ext cx="405111" cy="259045"/>
    <xdr:sp macro="" textlink="">
      <xdr:nvSpPr>
        <xdr:cNvPr id="696" name="n_2mainValue【庁舎】&#10;有形固定資産減価償却率">
          <a:extLst>
            <a:ext uri="{FF2B5EF4-FFF2-40B4-BE49-F238E27FC236}">
              <a16:creationId xmlns:a16="http://schemas.microsoft.com/office/drawing/2014/main" id="{8C35D309-EC3A-4F1F-8828-49BD5A8C7D2A}"/>
            </a:ext>
          </a:extLst>
        </xdr:cNvPr>
        <xdr:cNvSpPr txBox="1"/>
      </xdr:nvSpPr>
      <xdr:spPr>
        <a:xfrm>
          <a:off x="12960994" y="17765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67508</xdr:rowOff>
    </xdr:from>
    <xdr:ext cx="405111" cy="259045"/>
    <xdr:sp macro="" textlink="">
      <xdr:nvSpPr>
        <xdr:cNvPr id="697" name="n_3mainValue【庁舎】&#10;有形固定資産減価償却率">
          <a:extLst>
            <a:ext uri="{FF2B5EF4-FFF2-40B4-BE49-F238E27FC236}">
              <a16:creationId xmlns:a16="http://schemas.microsoft.com/office/drawing/2014/main" id="{DDCDE546-D001-4650-AC8E-F739298FD723}"/>
            </a:ext>
          </a:extLst>
        </xdr:cNvPr>
        <xdr:cNvSpPr txBox="1"/>
      </xdr:nvSpPr>
      <xdr:spPr>
        <a:xfrm>
          <a:off x="12167244" y="17733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59345</xdr:rowOff>
    </xdr:from>
    <xdr:ext cx="405111" cy="259045"/>
    <xdr:sp macro="" textlink="">
      <xdr:nvSpPr>
        <xdr:cNvPr id="698" name="n_4mainValue【庁舎】&#10;有形固定資産減価償却率">
          <a:extLst>
            <a:ext uri="{FF2B5EF4-FFF2-40B4-BE49-F238E27FC236}">
              <a16:creationId xmlns:a16="http://schemas.microsoft.com/office/drawing/2014/main" id="{C198F137-FE76-4CFA-BC5A-CF735B9CF754}"/>
            </a:ext>
          </a:extLst>
        </xdr:cNvPr>
        <xdr:cNvSpPr txBox="1"/>
      </xdr:nvSpPr>
      <xdr:spPr>
        <a:xfrm>
          <a:off x="11354444" y="17725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0DFBB3DF-1B3D-41BB-88B9-AB9FD5FFDAEE}"/>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EBB4F53C-308E-4D34-8CFB-595EFF5ABD94}"/>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AA2131BA-2CA4-4799-868A-2AB9190F3338}"/>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2D335396-0BBB-48C3-8A95-C402B68ED291}"/>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9ED33570-2CC1-4A40-A278-24FEAC25B360}"/>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789292BD-E780-41D6-AF10-842B89AC96E9}"/>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8E3B2EB2-C193-437F-B1A3-F0B0F7A003A8}"/>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8F4B207F-00B9-4D52-A8C4-3B07A96139BF}"/>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201991FD-E2F2-4A27-AE37-8D47322F81E7}"/>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FC76CC2E-6B45-4731-89BF-C1E8231AF20A}"/>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9" name="直線コネクタ 708">
          <a:extLst>
            <a:ext uri="{FF2B5EF4-FFF2-40B4-BE49-F238E27FC236}">
              <a16:creationId xmlns:a16="http://schemas.microsoft.com/office/drawing/2014/main" id="{4A7AE28E-F1FD-43E8-ADF2-AEC33FF00A6C}"/>
            </a:ext>
          </a:extLst>
        </xdr:cNvPr>
        <xdr:cNvCxnSpPr/>
      </xdr:nvCxnSpPr>
      <xdr:spPr>
        <a:xfrm>
          <a:off x="16459200" y="180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0" name="テキスト ボックス 709">
          <a:extLst>
            <a:ext uri="{FF2B5EF4-FFF2-40B4-BE49-F238E27FC236}">
              <a16:creationId xmlns:a16="http://schemas.microsoft.com/office/drawing/2014/main" id="{9317F4A3-2656-46D0-A943-15AD38EDCBF8}"/>
            </a:ext>
          </a:extLst>
        </xdr:cNvPr>
        <xdr:cNvSpPr txBox="1"/>
      </xdr:nvSpPr>
      <xdr:spPr>
        <a:xfrm>
          <a:off x="1604917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1" name="直線コネクタ 710">
          <a:extLst>
            <a:ext uri="{FF2B5EF4-FFF2-40B4-BE49-F238E27FC236}">
              <a16:creationId xmlns:a16="http://schemas.microsoft.com/office/drawing/2014/main" id="{1980D16B-A0F1-459D-8BA6-972AD3B966F8}"/>
            </a:ext>
          </a:extLst>
        </xdr:cNvPr>
        <xdr:cNvCxnSpPr/>
      </xdr:nvCxnSpPr>
      <xdr:spPr>
        <a:xfrm>
          <a:off x="16459200" y="177174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2" name="テキスト ボックス 711">
          <a:extLst>
            <a:ext uri="{FF2B5EF4-FFF2-40B4-BE49-F238E27FC236}">
              <a16:creationId xmlns:a16="http://schemas.microsoft.com/office/drawing/2014/main" id="{8F321E1A-107D-406E-A864-B96527F01DDD}"/>
            </a:ext>
          </a:extLst>
        </xdr:cNvPr>
        <xdr:cNvSpPr txBox="1"/>
      </xdr:nvSpPr>
      <xdr:spPr>
        <a:xfrm>
          <a:off x="16049171" y="175815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3" name="直線コネクタ 712">
          <a:extLst>
            <a:ext uri="{FF2B5EF4-FFF2-40B4-BE49-F238E27FC236}">
              <a16:creationId xmlns:a16="http://schemas.microsoft.com/office/drawing/2014/main" id="{E1C2D76A-1A37-48FC-AA9F-BF08374013FD}"/>
            </a:ext>
          </a:extLst>
        </xdr:cNvPr>
        <xdr:cNvCxnSpPr/>
      </xdr:nvCxnSpPr>
      <xdr:spPr>
        <a:xfrm>
          <a:off x="16459200" y="17403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4" name="テキスト ボックス 713">
          <a:extLst>
            <a:ext uri="{FF2B5EF4-FFF2-40B4-BE49-F238E27FC236}">
              <a16:creationId xmlns:a16="http://schemas.microsoft.com/office/drawing/2014/main" id="{BA20D0C3-75A3-48AA-AE77-2AF7695A4D20}"/>
            </a:ext>
          </a:extLst>
        </xdr:cNvPr>
        <xdr:cNvSpPr txBox="1"/>
      </xdr:nvSpPr>
      <xdr:spPr>
        <a:xfrm>
          <a:off x="16049171" y="172676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5" name="直線コネクタ 714">
          <a:extLst>
            <a:ext uri="{FF2B5EF4-FFF2-40B4-BE49-F238E27FC236}">
              <a16:creationId xmlns:a16="http://schemas.microsoft.com/office/drawing/2014/main" id="{FCDEB6E6-6D48-4405-96BF-5B1CCC6207C3}"/>
            </a:ext>
          </a:extLst>
        </xdr:cNvPr>
        <xdr:cNvCxnSpPr/>
      </xdr:nvCxnSpPr>
      <xdr:spPr>
        <a:xfrm>
          <a:off x="16459200" y="170896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6" name="テキスト ボックス 715">
          <a:extLst>
            <a:ext uri="{FF2B5EF4-FFF2-40B4-BE49-F238E27FC236}">
              <a16:creationId xmlns:a16="http://schemas.microsoft.com/office/drawing/2014/main" id="{10426823-BECE-4A1E-B60D-CCEE314FA487}"/>
            </a:ext>
          </a:extLst>
        </xdr:cNvPr>
        <xdr:cNvSpPr txBox="1"/>
      </xdr:nvSpPr>
      <xdr:spPr>
        <a:xfrm>
          <a:off x="16049171" y="169537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7" name="直線コネクタ 716">
          <a:extLst>
            <a:ext uri="{FF2B5EF4-FFF2-40B4-BE49-F238E27FC236}">
              <a16:creationId xmlns:a16="http://schemas.microsoft.com/office/drawing/2014/main" id="{6220210C-5848-441B-AC19-8FF34948397A}"/>
            </a:ext>
          </a:extLst>
        </xdr:cNvPr>
        <xdr:cNvCxnSpPr/>
      </xdr:nvCxnSpPr>
      <xdr:spPr>
        <a:xfrm>
          <a:off x="16459200" y="167757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8" name="テキスト ボックス 717">
          <a:extLst>
            <a:ext uri="{FF2B5EF4-FFF2-40B4-BE49-F238E27FC236}">
              <a16:creationId xmlns:a16="http://schemas.microsoft.com/office/drawing/2014/main" id="{30FC7296-509D-4078-94AF-EF65CE935FDD}"/>
            </a:ext>
          </a:extLst>
        </xdr:cNvPr>
        <xdr:cNvSpPr txBox="1"/>
      </xdr:nvSpPr>
      <xdr:spPr>
        <a:xfrm>
          <a:off x="16049171" y="16639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9" name="直線コネクタ 718">
          <a:extLst>
            <a:ext uri="{FF2B5EF4-FFF2-40B4-BE49-F238E27FC236}">
              <a16:creationId xmlns:a16="http://schemas.microsoft.com/office/drawing/2014/main" id="{F7150266-A8AB-4758-9AFA-33B37A44C670}"/>
            </a:ext>
          </a:extLst>
        </xdr:cNvPr>
        <xdr:cNvCxnSpPr/>
      </xdr:nvCxnSpPr>
      <xdr:spPr>
        <a:xfrm>
          <a:off x="16459200" y="164619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0" name="テキスト ボックス 719">
          <a:extLst>
            <a:ext uri="{FF2B5EF4-FFF2-40B4-BE49-F238E27FC236}">
              <a16:creationId xmlns:a16="http://schemas.microsoft.com/office/drawing/2014/main" id="{7C4A67DE-B755-4504-8BA3-3DF7852D0F56}"/>
            </a:ext>
          </a:extLst>
        </xdr:cNvPr>
        <xdr:cNvSpPr txBox="1"/>
      </xdr:nvSpPr>
      <xdr:spPr>
        <a:xfrm>
          <a:off x="16049171" y="163260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050EFDA8-657F-47CB-AD7F-90F8EEE2A382}"/>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DBF3C65A-2E6B-4F1C-90A4-A497F0C0B4B6}"/>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庁舎】&#10;一人当たり面積グラフ枠">
          <a:extLst>
            <a:ext uri="{FF2B5EF4-FFF2-40B4-BE49-F238E27FC236}">
              <a16:creationId xmlns:a16="http://schemas.microsoft.com/office/drawing/2014/main" id="{CE0D0058-9F80-478A-806A-465543D86DDC}"/>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724" name="直線コネクタ 723">
          <a:extLst>
            <a:ext uri="{FF2B5EF4-FFF2-40B4-BE49-F238E27FC236}">
              <a16:creationId xmlns:a16="http://schemas.microsoft.com/office/drawing/2014/main" id="{93042B0E-1E45-4ECA-80CD-5BBEDD032715}"/>
            </a:ext>
          </a:extLst>
        </xdr:cNvPr>
        <xdr:cNvCxnSpPr/>
      </xdr:nvCxnSpPr>
      <xdr:spPr>
        <a:xfrm flipV="1">
          <a:off x="19951064" y="16516531"/>
          <a:ext cx="0" cy="1304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725" name="【庁舎】&#10;一人当たり面積最小値テキスト">
          <a:extLst>
            <a:ext uri="{FF2B5EF4-FFF2-40B4-BE49-F238E27FC236}">
              <a16:creationId xmlns:a16="http://schemas.microsoft.com/office/drawing/2014/main" id="{64400DFD-3872-4694-807F-F2AA7D3CA845}"/>
            </a:ext>
          </a:extLst>
        </xdr:cNvPr>
        <xdr:cNvSpPr txBox="1"/>
      </xdr:nvSpPr>
      <xdr:spPr>
        <a:xfrm>
          <a:off x="19989800" y="1782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26" name="直線コネクタ 725">
          <a:extLst>
            <a:ext uri="{FF2B5EF4-FFF2-40B4-BE49-F238E27FC236}">
              <a16:creationId xmlns:a16="http://schemas.microsoft.com/office/drawing/2014/main" id="{5FBB114A-5D32-483C-8754-A34BCAF47347}"/>
            </a:ext>
          </a:extLst>
        </xdr:cNvPr>
        <xdr:cNvCxnSpPr/>
      </xdr:nvCxnSpPr>
      <xdr:spPr>
        <a:xfrm>
          <a:off x="19881850" y="178208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727" name="【庁舎】&#10;一人当たり面積最大値テキスト">
          <a:extLst>
            <a:ext uri="{FF2B5EF4-FFF2-40B4-BE49-F238E27FC236}">
              <a16:creationId xmlns:a16="http://schemas.microsoft.com/office/drawing/2014/main" id="{966CA315-0ED3-4E08-B831-270C7C731EF3}"/>
            </a:ext>
          </a:extLst>
        </xdr:cNvPr>
        <xdr:cNvSpPr txBox="1"/>
      </xdr:nvSpPr>
      <xdr:spPr>
        <a:xfrm>
          <a:off x="19989800" y="16304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728" name="直線コネクタ 727">
          <a:extLst>
            <a:ext uri="{FF2B5EF4-FFF2-40B4-BE49-F238E27FC236}">
              <a16:creationId xmlns:a16="http://schemas.microsoft.com/office/drawing/2014/main" id="{A618B16D-2CE3-4A5C-8BE4-C61E5CB086EA}"/>
            </a:ext>
          </a:extLst>
        </xdr:cNvPr>
        <xdr:cNvCxnSpPr/>
      </xdr:nvCxnSpPr>
      <xdr:spPr>
        <a:xfrm>
          <a:off x="19881850" y="165165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729" name="【庁舎】&#10;一人当たり面積平均値テキスト">
          <a:extLst>
            <a:ext uri="{FF2B5EF4-FFF2-40B4-BE49-F238E27FC236}">
              <a16:creationId xmlns:a16="http://schemas.microsoft.com/office/drawing/2014/main" id="{B5E23F93-EBBC-4220-9086-835294CCC76F}"/>
            </a:ext>
          </a:extLst>
        </xdr:cNvPr>
        <xdr:cNvSpPr txBox="1"/>
      </xdr:nvSpPr>
      <xdr:spPr>
        <a:xfrm>
          <a:off x="19989800" y="172148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30" name="フローチャート: 判断 729">
          <a:extLst>
            <a:ext uri="{FF2B5EF4-FFF2-40B4-BE49-F238E27FC236}">
              <a16:creationId xmlns:a16="http://schemas.microsoft.com/office/drawing/2014/main" id="{DFBBB4C8-D2F2-4F7C-9EDE-C5C87EA350DD}"/>
            </a:ext>
          </a:extLst>
        </xdr:cNvPr>
        <xdr:cNvSpPr/>
      </xdr:nvSpPr>
      <xdr:spPr>
        <a:xfrm>
          <a:off x="19900900" y="1735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731" name="フローチャート: 判断 730">
          <a:extLst>
            <a:ext uri="{FF2B5EF4-FFF2-40B4-BE49-F238E27FC236}">
              <a16:creationId xmlns:a16="http://schemas.microsoft.com/office/drawing/2014/main" id="{0A7DD7DD-4049-49B8-B581-4BD097D2831F}"/>
            </a:ext>
          </a:extLst>
        </xdr:cNvPr>
        <xdr:cNvSpPr/>
      </xdr:nvSpPr>
      <xdr:spPr>
        <a:xfrm>
          <a:off x="19157950" y="173668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732" name="フローチャート: 判断 731">
          <a:extLst>
            <a:ext uri="{FF2B5EF4-FFF2-40B4-BE49-F238E27FC236}">
              <a16:creationId xmlns:a16="http://schemas.microsoft.com/office/drawing/2014/main" id="{201CCFEC-B352-4268-AEEC-5C1D98C6C2B4}"/>
            </a:ext>
          </a:extLst>
        </xdr:cNvPr>
        <xdr:cNvSpPr/>
      </xdr:nvSpPr>
      <xdr:spPr>
        <a:xfrm>
          <a:off x="18345150" y="17383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733" name="フローチャート: 判断 732">
          <a:extLst>
            <a:ext uri="{FF2B5EF4-FFF2-40B4-BE49-F238E27FC236}">
              <a16:creationId xmlns:a16="http://schemas.microsoft.com/office/drawing/2014/main" id="{3E7B328B-A0F8-4595-9946-AE7E3E2B786C}"/>
            </a:ext>
          </a:extLst>
        </xdr:cNvPr>
        <xdr:cNvSpPr/>
      </xdr:nvSpPr>
      <xdr:spPr>
        <a:xfrm>
          <a:off x="17551400" y="174028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60779</xdr:rowOff>
    </xdr:from>
    <xdr:to>
      <xdr:col>98</xdr:col>
      <xdr:colOff>38100</xdr:colOff>
      <xdr:row>105</xdr:row>
      <xdr:rowOff>162379</xdr:rowOff>
    </xdr:to>
    <xdr:sp macro="" textlink="">
      <xdr:nvSpPr>
        <xdr:cNvPr id="734" name="フローチャート: 判断 733">
          <a:extLst>
            <a:ext uri="{FF2B5EF4-FFF2-40B4-BE49-F238E27FC236}">
              <a16:creationId xmlns:a16="http://schemas.microsoft.com/office/drawing/2014/main" id="{2A2D416D-7186-4B37-8706-165DBE7A9FDB}"/>
            </a:ext>
          </a:extLst>
        </xdr:cNvPr>
        <xdr:cNvSpPr/>
      </xdr:nvSpPr>
      <xdr:spPr>
        <a:xfrm>
          <a:off x="16757650" y="173962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E9F4F7DF-AF3F-4914-A608-06FB0832FC26}"/>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3217FC45-EE90-4A1F-8614-C185798D44B3}"/>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71648D8-5AE9-4C74-A41A-A679EF71DE7E}"/>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CE414F1C-CE8A-462F-900A-C7E9405CF9B1}"/>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E2FF3EFD-8189-4112-91E3-AF0B550A6D61}"/>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41184</xdr:rowOff>
    </xdr:from>
    <xdr:to>
      <xdr:col>116</xdr:col>
      <xdr:colOff>114300</xdr:colOff>
      <xdr:row>105</xdr:row>
      <xdr:rowOff>142784</xdr:rowOff>
    </xdr:to>
    <xdr:sp macro="" textlink="">
      <xdr:nvSpPr>
        <xdr:cNvPr id="740" name="楕円 739">
          <a:extLst>
            <a:ext uri="{FF2B5EF4-FFF2-40B4-BE49-F238E27FC236}">
              <a16:creationId xmlns:a16="http://schemas.microsoft.com/office/drawing/2014/main" id="{0A953B1F-6C11-4CA9-8C66-3DFF63B90219}"/>
            </a:ext>
          </a:extLst>
        </xdr:cNvPr>
        <xdr:cNvSpPr/>
      </xdr:nvSpPr>
      <xdr:spPr>
        <a:xfrm>
          <a:off x="19900900" y="17376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19611</xdr:rowOff>
    </xdr:from>
    <xdr:ext cx="469744" cy="259045"/>
    <xdr:sp macro="" textlink="">
      <xdr:nvSpPr>
        <xdr:cNvPr id="741" name="【庁舎】&#10;一人当たり面積該当値テキスト">
          <a:extLst>
            <a:ext uri="{FF2B5EF4-FFF2-40B4-BE49-F238E27FC236}">
              <a16:creationId xmlns:a16="http://schemas.microsoft.com/office/drawing/2014/main" id="{44D3A5D4-EA3A-4F62-8CF0-49E0BF5F3A87}"/>
            </a:ext>
          </a:extLst>
        </xdr:cNvPr>
        <xdr:cNvSpPr txBox="1"/>
      </xdr:nvSpPr>
      <xdr:spPr>
        <a:xfrm>
          <a:off x="19989800" y="17355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65132</xdr:rowOff>
    </xdr:from>
    <xdr:to>
      <xdr:col>112</xdr:col>
      <xdr:colOff>38100</xdr:colOff>
      <xdr:row>105</xdr:row>
      <xdr:rowOff>166732</xdr:rowOff>
    </xdr:to>
    <xdr:sp macro="" textlink="">
      <xdr:nvSpPr>
        <xdr:cNvPr id="742" name="楕円 741">
          <a:extLst>
            <a:ext uri="{FF2B5EF4-FFF2-40B4-BE49-F238E27FC236}">
              <a16:creationId xmlns:a16="http://schemas.microsoft.com/office/drawing/2014/main" id="{022700ED-6E7C-42BA-9BD8-F6681474B0A3}"/>
            </a:ext>
          </a:extLst>
        </xdr:cNvPr>
        <xdr:cNvSpPr/>
      </xdr:nvSpPr>
      <xdr:spPr>
        <a:xfrm>
          <a:off x="19157950" y="174006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91984</xdr:rowOff>
    </xdr:from>
    <xdr:to>
      <xdr:col>116</xdr:col>
      <xdr:colOff>63500</xdr:colOff>
      <xdr:row>105</xdr:row>
      <xdr:rowOff>115932</xdr:rowOff>
    </xdr:to>
    <xdr:cxnSp macro="">
      <xdr:nvCxnSpPr>
        <xdr:cNvPr id="743" name="直線コネクタ 742">
          <a:extLst>
            <a:ext uri="{FF2B5EF4-FFF2-40B4-BE49-F238E27FC236}">
              <a16:creationId xmlns:a16="http://schemas.microsoft.com/office/drawing/2014/main" id="{5E83FA64-4D2A-4AB0-8A10-6EF570A2AA20}"/>
            </a:ext>
          </a:extLst>
        </xdr:cNvPr>
        <xdr:cNvCxnSpPr/>
      </xdr:nvCxnSpPr>
      <xdr:spPr>
        <a:xfrm flipV="1">
          <a:off x="19202400" y="17427484"/>
          <a:ext cx="74930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68399</xdr:rowOff>
    </xdr:from>
    <xdr:to>
      <xdr:col>107</xdr:col>
      <xdr:colOff>101600</xdr:colOff>
      <xdr:row>105</xdr:row>
      <xdr:rowOff>169999</xdr:rowOff>
    </xdr:to>
    <xdr:sp macro="" textlink="">
      <xdr:nvSpPr>
        <xdr:cNvPr id="744" name="楕円 743">
          <a:extLst>
            <a:ext uri="{FF2B5EF4-FFF2-40B4-BE49-F238E27FC236}">
              <a16:creationId xmlns:a16="http://schemas.microsoft.com/office/drawing/2014/main" id="{E08AF2FF-87FE-440B-9409-2796EF008764}"/>
            </a:ext>
          </a:extLst>
        </xdr:cNvPr>
        <xdr:cNvSpPr/>
      </xdr:nvSpPr>
      <xdr:spPr>
        <a:xfrm>
          <a:off x="18345150" y="174038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115932</xdr:rowOff>
    </xdr:from>
    <xdr:to>
      <xdr:col>111</xdr:col>
      <xdr:colOff>177800</xdr:colOff>
      <xdr:row>105</xdr:row>
      <xdr:rowOff>119199</xdr:rowOff>
    </xdr:to>
    <xdr:cxnSp macro="">
      <xdr:nvCxnSpPr>
        <xdr:cNvPr id="745" name="直線コネクタ 744">
          <a:extLst>
            <a:ext uri="{FF2B5EF4-FFF2-40B4-BE49-F238E27FC236}">
              <a16:creationId xmlns:a16="http://schemas.microsoft.com/office/drawing/2014/main" id="{BF8AAAAD-11F0-41D6-BF98-658B7F7BE7D7}"/>
            </a:ext>
          </a:extLst>
        </xdr:cNvPr>
        <xdr:cNvCxnSpPr/>
      </xdr:nvCxnSpPr>
      <xdr:spPr>
        <a:xfrm flipV="1">
          <a:off x="18395950" y="17451432"/>
          <a:ext cx="80645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68399</xdr:rowOff>
    </xdr:from>
    <xdr:to>
      <xdr:col>102</xdr:col>
      <xdr:colOff>165100</xdr:colOff>
      <xdr:row>105</xdr:row>
      <xdr:rowOff>169999</xdr:rowOff>
    </xdr:to>
    <xdr:sp macro="" textlink="">
      <xdr:nvSpPr>
        <xdr:cNvPr id="746" name="楕円 745">
          <a:extLst>
            <a:ext uri="{FF2B5EF4-FFF2-40B4-BE49-F238E27FC236}">
              <a16:creationId xmlns:a16="http://schemas.microsoft.com/office/drawing/2014/main" id="{9091A1B1-687F-4074-885B-4C0756B73AB6}"/>
            </a:ext>
          </a:extLst>
        </xdr:cNvPr>
        <xdr:cNvSpPr/>
      </xdr:nvSpPr>
      <xdr:spPr>
        <a:xfrm>
          <a:off x="17551400" y="174038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119199</xdr:rowOff>
    </xdr:from>
    <xdr:to>
      <xdr:col>107</xdr:col>
      <xdr:colOff>50800</xdr:colOff>
      <xdr:row>105</xdr:row>
      <xdr:rowOff>119199</xdr:rowOff>
    </xdr:to>
    <xdr:cxnSp macro="">
      <xdr:nvCxnSpPr>
        <xdr:cNvPr id="747" name="直線コネクタ 746">
          <a:extLst>
            <a:ext uri="{FF2B5EF4-FFF2-40B4-BE49-F238E27FC236}">
              <a16:creationId xmlns:a16="http://schemas.microsoft.com/office/drawing/2014/main" id="{2B26A5D2-2B2A-43BE-803B-B44C28641471}"/>
            </a:ext>
          </a:extLst>
        </xdr:cNvPr>
        <xdr:cNvCxnSpPr/>
      </xdr:nvCxnSpPr>
      <xdr:spPr>
        <a:xfrm>
          <a:off x="17602200" y="17454699"/>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74930</xdr:rowOff>
    </xdr:from>
    <xdr:to>
      <xdr:col>98</xdr:col>
      <xdr:colOff>38100</xdr:colOff>
      <xdr:row>106</xdr:row>
      <xdr:rowOff>5080</xdr:rowOff>
    </xdr:to>
    <xdr:sp macro="" textlink="">
      <xdr:nvSpPr>
        <xdr:cNvPr id="748" name="楕円 747">
          <a:extLst>
            <a:ext uri="{FF2B5EF4-FFF2-40B4-BE49-F238E27FC236}">
              <a16:creationId xmlns:a16="http://schemas.microsoft.com/office/drawing/2014/main" id="{7B3C1EE9-6B7D-4F2D-8267-70ADBFC5CA2F}"/>
            </a:ext>
          </a:extLst>
        </xdr:cNvPr>
        <xdr:cNvSpPr/>
      </xdr:nvSpPr>
      <xdr:spPr>
        <a:xfrm>
          <a:off x="16757650" y="174104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119199</xdr:rowOff>
    </xdr:from>
    <xdr:to>
      <xdr:col>102</xdr:col>
      <xdr:colOff>114300</xdr:colOff>
      <xdr:row>105</xdr:row>
      <xdr:rowOff>125730</xdr:rowOff>
    </xdr:to>
    <xdr:cxnSp macro="">
      <xdr:nvCxnSpPr>
        <xdr:cNvPr id="749" name="直線コネクタ 748">
          <a:extLst>
            <a:ext uri="{FF2B5EF4-FFF2-40B4-BE49-F238E27FC236}">
              <a16:creationId xmlns:a16="http://schemas.microsoft.com/office/drawing/2014/main" id="{4F28E53A-0B73-40C9-AFFB-B24F78C8E234}"/>
            </a:ext>
          </a:extLst>
        </xdr:cNvPr>
        <xdr:cNvCxnSpPr/>
      </xdr:nvCxnSpPr>
      <xdr:spPr>
        <a:xfrm flipV="1">
          <a:off x="16802100" y="17454699"/>
          <a:ext cx="8001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750" name="n_1aveValue【庁舎】&#10;一人当たり面積">
          <a:extLst>
            <a:ext uri="{FF2B5EF4-FFF2-40B4-BE49-F238E27FC236}">
              <a16:creationId xmlns:a16="http://schemas.microsoft.com/office/drawing/2014/main" id="{8A760E2D-2544-4F0E-8D05-C8F690D2E67F}"/>
            </a:ext>
          </a:extLst>
        </xdr:cNvPr>
        <xdr:cNvSpPr txBox="1"/>
      </xdr:nvSpPr>
      <xdr:spPr>
        <a:xfrm>
          <a:off x="18980227" y="17154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751" name="n_2aveValue【庁舎】&#10;一人当たり面積">
          <a:extLst>
            <a:ext uri="{FF2B5EF4-FFF2-40B4-BE49-F238E27FC236}">
              <a16:creationId xmlns:a16="http://schemas.microsoft.com/office/drawing/2014/main" id="{F0305945-E6BA-4A0D-8318-CBBC0A9DC08A}"/>
            </a:ext>
          </a:extLst>
        </xdr:cNvPr>
        <xdr:cNvSpPr txBox="1"/>
      </xdr:nvSpPr>
      <xdr:spPr>
        <a:xfrm>
          <a:off x="18180127" y="17171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752" name="n_3aveValue【庁舎】&#10;一人当たり面積">
          <a:extLst>
            <a:ext uri="{FF2B5EF4-FFF2-40B4-BE49-F238E27FC236}">
              <a16:creationId xmlns:a16="http://schemas.microsoft.com/office/drawing/2014/main" id="{F15B3294-29E4-4C2C-A119-3649C0B2704A}"/>
            </a:ext>
          </a:extLst>
        </xdr:cNvPr>
        <xdr:cNvSpPr txBox="1"/>
      </xdr:nvSpPr>
      <xdr:spPr>
        <a:xfrm>
          <a:off x="17386377" y="1718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7456</xdr:rowOff>
    </xdr:from>
    <xdr:ext cx="469744" cy="259045"/>
    <xdr:sp macro="" textlink="">
      <xdr:nvSpPr>
        <xdr:cNvPr id="753" name="n_4aveValue【庁舎】&#10;一人当たり面積">
          <a:extLst>
            <a:ext uri="{FF2B5EF4-FFF2-40B4-BE49-F238E27FC236}">
              <a16:creationId xmlns:a16="http://schemas.microsoft.com/office/drawing/2014/main" id="{8E51B211-848B-4786-9674-12EA7303DACB}"/>
            </a:ext>
          </a:extLst>
        </xdr:cNvPr>
        <xdr:cNvSpPr txBox="1"/>
      </xdr:nvSpPr>
      <xdr:spPr>
        <a:xfrm>
          <a:off x="16592627" y="17177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157859</xdr:rowOff>
    </xdr:from>
    <xdr:ext cx="469744" cy="259045"/>
    <xdr:sp macro="" textlink="">
      <xdr:nvSpPr>
        <xdr:cNvPr id="754" name="n_1mainValue【庁舎】&#10;一人当たり面積">
          <a:extLst>
            <a:ext uri="{FF2B5EF4-FFF2-40B4-BE49-F238E27FC236}">
              <a16:creationId xmlns:a16="http://schemas.microsoft.com/office/drawing/2014/main" id="{6B65A584-A5E7-4A38-8638-B71089931D76}"/>
            </a:ext>
          </a:extLst>
        </xdr:cNvPr>
        <xdr:cNvSpPr txBox="1"/>
      </xdr:nvSpPr>
      <xdr:spPr>
        <a:xfrm>
          <a:off x="18980227" y="17493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161126</xdr:rowOff>
    </xdr:from>
    <xdr:ext cx="469744" cy="259045"/>
    <xdr:sp macro="" textlink="">
      <xdr:nvSpPr>
        <xdr:cNvPr id="755" name="n_2mainValue【庁舎】&#10;一人当たり面積">
          <a:extLst>
            <a:ext uri="{FF2B5EF4-FFF2-40B4-BE49-F238E27FC236}">
              <a16:creationId xmlns:a16="http://schemas.microsoft.com/office/drawing/2014/main" id="{E8D078B0-A6E0-4CD1-8AA5-8D7A1BE080D4}"/>
            </a:ext>
          </a:extLst>
        </xdr:cNvPr>
        <xdr:cNvSpPr txBox="1"/>
      </xdr:nvSpPr>
      <xdr:spPr>
        <a:xfrm>
          <a:off x="18180127" y="17496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161126</xdr:rowOff>
    </xdr:from>
    <xdr:ext cx="469744" cy="259045"/>
    <xdr:sp macro="" textlink="">
      <xdr:nvSpPr>
        <xdr:cNvPr id="756" name="n_3mainValue【庁舎】&#10;一人当たり面積">
          <a:extLst>
            <a:ext uri="{FF2B5EF4-FFF2-40B4-BE49-F238E27FC236}">
              <a16:creationId xmlns:a16="http://schemas.microsoft.com/office/drawing/2014/main" id="{2401BA8F-4E40-412E-8921-3824C490F76D}"/>
            </a:ext>
          </a:extLst>
        </xdr:cNvPr>
        <xdr:cNvSpPr txBox="1"/>
      </xdr:nvSpPr>
      <xdr:spPr>
        <a:xfrm>
          <a:off x="17386377" y="17496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757" name="n_4mainValue【庁舎】&#10;一人当たり面積">
          <a:extLst>
            <a:ext uri="{FF2B5EF4-FFF2-40B4-BE49-F238E27FC236}">
              <a16:creationId xmlns:a16="http://schemas.microsoft.com/office/drawing/2014/main" id="{F852B9AA-8C69-46B2-B2B8-77084BD36364}"/>
            </a:ext>
          </a:extLst>
        </xdr:cNvPr>
        <xdr:cNvSpPr txBox="1"/>
      </xdr:nvSpPr>
      <xdr:spPr>
        <a:xfrm>
          <a:off x="16592627" y="17503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8F0E6E7C-A75D-45EA-AB4C-5AA7BF62CDCC}"/>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D2B1B8C5-B4B7-41DC-B572-EA81328133F0}"/>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99621BC1-AED8-4127-B726-2CD4AC3D1B96}"/>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各施設の減価償却率は、概ね平均より高めである。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施設の老朽化が進むため、長寿命化対策を計画的に行う必要がある。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6954941</v>
      </c>
      <c r="BO4" s="384"/>
      <c r="BP4" s="384"/>
      <c r="BQ4" s="384"/>
      <c r="BR4" s="384"/>
      <c r="BS4" s="384"/>
      <c r="BT4" s="384"/>
      <c r="BU4" s="385"/>
      <c r="BV4" s="383">
        <v>7885072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21</v>
      </c>
      <c r="CU4" s="390"/>
      <c r="CV4" s="390"/>
      <c r="CW4" s="390"/>
      <c r="CX4" s="390"/>
      <c r="CY4" s="390"/>
      <c r="CZ4" s="390"/>
      <c r="DA4" s="391"/>
      <c r="DB4" s="389">
        <v>9.1</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6308957</v>
      </c>
      <c r="BO5" s="421"/>
      <c r="BP5" s="421"/>
      <c r="BQ5" s="421"/>
      <c r="BR5" s="421"/>
      <c r="BS5" s="421"/>
      <c r="BT5" s="421"/>
      <c r="BU5" s="422"/>
      <c r="BV5" s="420">
        <v>7584286</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86.7</v>
      </c>
      <c r="CU5" s="418"/>
      <c r="CV5" s="418"/>
      <c r="CW5" s="418"/>
      <c r="CX5" s="418"/>
      <c r="CY5" s="418"/>
      <c r="CZ5" s="418"/>
      <c r="DA5" s="419"/>
      <c r="DB5" s="417">
        <v>83.4</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645984</v>
      </c>
      <c r="BO6" s="421"/>
      <c r="BP6" s="421"/>
      <c r="BQ6" s="421"/>
      <c r="BR6" s="421"/>
      <c r="BS6" s="421"/>
      <c r="BT6" s="421"/>
      <c r="BU6" s="422"/>
      <c r="BV6" s="420">
        <v>300786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86.7</v>
      </c>
      <c r="CU6" s="458"/>
      <c r="CV6" s="458"/>
      <c r="CW6" s="458"/>
      <c r="CX6" s="458"/>
      <c r="CY6" s="458"/>
      <c r="CZ6" s="458"/>
      <c r="DA6" s="459"/>
      <c r="DB6" s="457">
        <v>83.4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4300</v>
      </c>
      <c r="BO7" s="421"/>
      <c r="BP7" s="421"/>
      <c r="BQ7" s="421"/>
      <c r="BR7" s="421"/>
      <c r="BS7" s="421"/>
      <c r="BT7" s="421"/>
      <c r="BU7" s="422"/>
      <c r="BV7" s="420">
        <v>29773</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3052831</v>
      </c>
      <c r="CU7" s="421"/>
      <c r="CV7" s="421"/>
      <c r="CW7" s="421"/>
      <c r="CX7" s="421"/>
      <c r="CY7" s="421"/>
      <c r="CZ7" s="421"/>
      <c r="DA7" s="422"/>
      <c r="DB7" s="420">
        <v>2976402</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641684</v>
      </c>
      <c r="BO8" s="421"/>
      <c r="BP8" s="421"/>
      <c r="BQ8" s="421"/>
      <c r="BR8" s="421"/>
      <c r="BS8" s="421"/>
      <c r="BT8" s="421"/>
      <c r="BU8" s="422"/>
      <c r="BV8" s="420">
        <v>271013</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v>
      </c>
      <c r="CU8" s="461"/>
      <c r="CV8" s="461"/>
      <c r="CW8" s="461"/>
      <c r="CX8" s="461"/>
      <c r="CY8" s="461"/>
      <c r="CZ8" s="461"/>
      <c r="DA8" s="462"/>
      <c r="DB8" s="460">
        <v>0.3</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5578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370671</v>
      </c>
      <c r="BO9" s="421"/>
      <c r="BP9" s="421"/>
      <c r="BQ9" s="421"/>
      <c r="BR9" s="421"/>
      <c r="BS9" s="421"/>
      <c r="BT9" s="421"/>
      <c r="BU9" s="422"/>
      <c r="BV9" s="420">
        <v>-240405</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12.6</v>
      </c>
      <c r="CU9" s="418"/>
      <c r="CV9" s="418"/>
      <c r="CW9" s="418"/>
      <c r="CX9" s="418"/>
      <c r="CY9" s="418"/>
      <c r="CZ9" s="418"/>
      <c r="DA9" s="419"/>
      <c r="DB9" s="417">
        <v>17.2</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5906</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3578</v>
      </c>
      <c r="BO10" s="421"/>
      <c r="BP10" s="421"/>
      <c r="BQ10" s="421"/>
      <c r="BR10" s="421"/>
      <c r="BS10" s="421"/>
      <c r="BT10" s="421"/>
      <c r="BU10" s="422"/>
      <c r="BV10" s="420">
        <v>3547</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171800</v>
      </c>
      <c r="BO11" s="421"/>
      <c r="BP11" s="421"/>
      <c r="BQ11" s="421"/>
      <c r="BR11" s="421"/>
      <c r="BS11" s="421"/>
      <c r="BT11" s="421"/>
      <c r="BU11" s="422"/>
      <c r="BV11" s="420">
        <v>330742</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5515</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5437</v>
      </c>
      <c r="S13" s="505"/>
      <c r="T13" s="505"/>
      <c r="U13" s="505"/>
      <c r="V13" s="506"/>
      <c r="W13" s="436" t="s">
        <v>131</v>
      </c>
      <c r="X13" s="437"/>
      <c r="Y13" s="437"/>
      <c r="Z13" s="437"/>
      <c r="AA13" s="437"/>
      <c r="AB13" s="427"/>
      <c r="AC13" s="471">
        <v>454</v>
      </c>
      <c r="AD13" s="472"/>
      <c r="AE13" s="472"/>
      <c r="AF13" s="472"/>
      <c r="AG13" s="514"/>
      <c r="AH13" s="471">
        <v>557</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546049</v>
      </c>
      <c r="BO13" s="421"/>
      <c r="BP13" s="421"/>
      <c r="BQ13" s="421"/>
      <c r="BR13" s="421"/>
      <c r="BS13" s="421"/>
      <c r="BT13" s="421"/>
      <c r="BU13" s="422"/>
      <c r="BV13" s="420">
        <v>93884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6.8</v>
      </c>
      <c r="CU13" s="418"/>
      <c r="CV13" s="418"/>
      <c r="CW13" s="418"/>
      <c r="CX13" s="418"/>
      <c r="CY13" s="418"/>
      <c r="CZ13" s="418"/>
      <c r="DA13" s="419"/>
      <c r="DB13" s="417">
        <v>7.7</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5735</v>
      </c>
      <c r="S14" s="505"/>
      <c r="T14" s="505"/>
      <c r="U14" s="505"/>
      <c r="V14" s="506"/>
      <c r="W14" s="410"/>
      <c r="X14" s="411"/>
      <c r="Y14" s="411"/>
      <c r="Z14" s="411"/>
      <c r="AA14" s="411"/>
      <c r="AB14" s="400"/>
      <c r="AC14" s="507">
        <v>15.4</v>
      </c>
      <c r="AD14" s="508"/>
      <c r="AE14" s="508"/>
      <c r="AF14" s="508"/>
      <c r="AG14" s="509"/>
      <c r="AH14" s="507">
        <v>17.600000000000001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5666</v>
      </c>
      <c r="S15" s="505"/>
      <c r="T15" s="505"/>
      <c r="U15" s="505"/>
      <c r="V15" s="506"/>
      <c r="W15" s="436" t="s">
        <v>137</v>
      </c>
      <c r="X15" s="437"/>
      <c r="Y15" s="437"/>
      <c r="Z15" s="437"/>
      <c r="AA15" s="437"/>
      <c r="AB15" s="427"/>
      <c r="AC15" s="471">
        <v>697</v>
      </c>
      <c r="AD15" s="472"/>
      <c r="AE15" s="472"/>
      <c r="AF15" s="472"/>
      <c r="AG15" s="514"/>
      <c r="AH15" s="471">
        <v>674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853381</v>
      </c>
      <c r="BO15" s="384"/>
      <c r="BP15" s="384"/>
      <c r="BQ15" s="384"/>
      <c r="BR15" s="384"/>
      <c r="BS15" s="384"/>
      <c r="BT15" s="384"/>
      <c r="BU15" s="385"/>
      <c r="BV15" s="383">
        <v>832439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23.7</v>
      </c>
      <c r="AD16" s="508"/>
      <c r="AE16" s="508"/>
      <c r="AF16" s="508"/>
      <c r="AG16" s="509"/>
      <c r="AH16" s="507">
        <v>21.3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2836513</v>
      </c>
      <c r="BO16" s="421"/>
      <c r="BP16" s="421"/>
      <c r="BQ16" s="421"/>
      <c r="BR16" s="421"/>
      <c r="BS16" s="421"/>
      <c r="BT16" s="421"/>
      <c r="BU16" s="422"/>
      <c r="BV16" s="420">
        <v>2758415</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1790</v>
      </c>
      <c r="AD17" s="472"/>
      <c r="AE17" s="472"/>
      <c r="AF17" s="472"/>
      <c r="AG17" s="514"/>
      <c r="AH17" s="471">
        <v>1934</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1060985</v>
      </c>
      <c r="BO17" s="421"/>
      <c r="BP17" s="421"/>
      <c r="BQ17" s="421"/>
      <c r="BR17" s="421"/>
      <c r="BS17" s="421"/>
      <c r="BT17" s="421"/>
      <c r="BU17" s="422"/>
      <c r="BV17" s="420">
        <v>1035901</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69.52</v>
      </c>
      <c r="M18" s="544"/>
      <c r="N18" s="544"/>
      <c r="O18" s="544"/>
      <c r="P18" s="544"/>
      <c r="Q18" s="544"/>
      <c r="R18" s="545"/>
      <c r="S18" s="545"/>
      <c r="T18" s="545"/>
      <c r="U18" s="545"/>
      <c r="V18" s="546"/>
      <c r="W18" s="438"/>
      <c r="X18" s="439"/>
      <c r="Y18" s="439"/>
      <c r="Z18" s="439"/>
      <c r="AA18" s="439"/>
      <c r="AB18" s="430"/>
      <c r="AC18" s="547">
        <v>60.9</v>
      </c>
      <c r="AD18" s="548"/>
      <c r="AE18" s="548"/>
      <c r="AF18" s="548"/>
      <c r="AG18" s="549"/>
      <c r="AH18" s="547">
        <v>61.1</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2729606</v>
      </c>
      <c r="BO18" s="421"/>
      <c r="BP18" s="421"/>
      <c r="BQ18" s="421"/>
      <c r="BR18" s="421"/>
      <c r="BS18" s="421"/>
      <c r="BT18" s="421"/>
      <c r="BU18" s="422"/>
      <c r="BV18" s="420">
        <v>2544604</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80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4177476</v>
      </c>
      <c r="BO19" s="421"/>
      <c r="BP19" s="421"/>
      <c r="BQ19" s="421"/>
      <c r="BR19" s="421"/>
      <c r="BS19" s="421"/>
      <c r="BT19" s="421"/>
      <c r="BU19" s="422"/>
      <c r="BV19" s="420">
        <v>4010889</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1942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5536747</v>
      </c>
      <c r="BO22" s="384"/>
      <c r="BP22" s="384"/>
      <c r="BQ22" s="384"/>
      <c r="BR22" s="384"/>
      <c r="BS22" s="384"/>
      <c r="BT22" s="384"/>
      <c r="BU22" s="385"/>
      <c r="BV22" s="383">
        <v>5240875</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5529684</v>
      </c>
      <c r="BO23" s="421"/>
      <c r="BP23" s="421"/>
      <c r="BQ23" s="421"/>
      <c r="BR23" s="421"/>
      <c r="BS23" s="421"/>
      <c r="BT23" s="421"/>
      <c r="BU23" s="422"/>
      <c r="BV23" s="420">
        <v>5223592</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7000</v>
      </c>
      <c r="R24" s="472"/>
      <c r="S24" s="472"/>
      <c r="T24" s="472"/>
      <c r="U24" s="472"/>
      <c r="V24" s="514"/>
      <c r="W24" s="566"/>
      <c r="X24" s="567"/>
      <c r="Y24" s="568"/>
      <c r="Z24" s="470" t="s">
        <v>162</v>
      </c>
      <c r="AA24" s="450"/>
      <c r="AB24" s="450"/>
      <c r="AC24" s="450"/>
      <c r="AD24" s="450"/>
      <c r="AE24" s="450"/>
      <c r="AF24" s="450"/>
      <c r="AG24" s="451"/>
      <c r="AH24" s="471">
        <v>72</v>
      </c>
      <c r="AI24" s="472"/>
      <c r="AJ24" s="472"/>
      <c r="AK24" s="472"/>
      <c r="AL24" s="514"/>
      <c r="AM24" s="471">
        <v>206928</v>
      </c>
      <c r="AN24" s="472"/>
      <c r="AO24" s="472"/>
      <c r="AP24" s="472"/>
      <c r="AQ24" s="472"/>
      <c r="AR24" s="514"/>
      <c r="AS24" s="471">
        <v>2874</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5412520</v>
      </c>
      <c r="BO24" s="421"/>
      <c r="BP24" s="421"/>
      <c r="BQ24" s="421"/>
      <c r="BR24" s="421"/>
      <c r="BS24" s="421"/>
      <c r="BT24" s="421"/>
      <c r="BU24" s="422"/>
      <c r="BV24" s="420">
        <v>4891577</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5700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421609</v>
      </c>
      <c r="BO25" s="384"/>
      <c r="BP25" s="384"/>
      <c r="BQ25" s="384"/>
      <c r="BR25" s="384"/>
      <c r="BS25" s="384"/>
      <c r="BT25" s="384"/>
      <c r="BU25" s="385"/>
      <c r="BV25" s="383">
        <v>750892</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5230</v>
      </c>
      <c r="R26" s="472"/>
      <c r="S26" s="472"/>
      <c r="T26" s="472"/>
      <c r="U26" s="472"/>
      <c r="V26" s="514"/>
      <c r="W26" s="566"/>
      <c r="X26" s="567"/>
      <c r="Y26" s="568"/>
      <c r="Z26" s="470" t="s">
        <v>168</v>
      </c>
      <c r="AA26" s="572"/>
      <c r="AB26" s="572"/>
      <c r="AC26" s="572"/>
      <c r="AD26" s="572"/>
      <c r="AE26" s="572"/>
      <c r="AF26" s="572"/>
      <c r="AG26" s="573"/>
      <c r="AH26" s="471">
        <v>7</v>
      </c>
      <c r="AI26" s="472"/>
      <c r="AJ26" s="472"/>
      <c r="AK26" s="472"/>
      <c r="AL26" s="514"/>
      <c r="AM26" s="471">
        <v>18032</v>
      </c>
      <c r="AN26" s="472"/>
      <c r="AO26" s="472"/>
      <c r="AP26" s="472"/>
      <c r="AQ26" s="472"/>
      <c r="AR26" s="514"/>
      <c r="AS26" s="471">
        <v>2576</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2660</v>
      </c>
      <c r="R27" s="472"/>
      <c r="S27" s="472"/>
      <c r="T27" s="472"/>
      <c r="U27" s="472"/>
      <c r="V27" s="514"/>
      <c r="W27" s="566"/>
      <c r="X27" s="567"/>
      <c r="Y27" s="568"/>
      <c r="Z27" s="470" t="s">
        <v>171</v>
      </c>
      <c r="AA27" s="450"/>
      <c r="AB27" s="450"/>
      <c r="AC27" s="450"/>
      <c r="AD27" s="450"/>
      <c r="AE27" s="450"/>
      <c r="AF27" s="450"/>
      <c r="AG27" s="451"/>
      <c r="AH27" s="471">
        <v>15</v>
      </c>
      <c r="AI27" s="472"/>
      <c r="AJ27" s="472"/>
      <c r="AK27" s="472"/>
      <c r="AL27" s="514"/>
      <c r="AM27" s="471">
        <v>35970</v>
      </c>
      <c r="AN27" s="472"/>
      <c r="AO27" s="472"/>
      <c r="AP27" s="472"/>
      <c r="AQ27" s="472"/>
      <c r="AR27" s="514"/>
      <c r="AS27" s="471">
        <v>2398</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2210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1627519</v>
      </c>
      <c r="BO28" s="384"/>
      <c r="BP28" s="384"/>
      <c r="BQ28" s="384"/>
      <c r="BR28" s="384"/>
      <c r="BS28" s="384"/>
      <c r="BT28" s="384"/>
      <c r="BU28" s="385"/>
      <c r="BV28" s="383">
        <v>1623941</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8</v>
      </c>
      <c r="M29" s="472"/>
      <c r="N29" s="472"/>
      <c r="O29" s="472"/>
      <c r="P29" s="514"/>
      <c r="Q29" s="471">
        <v>2050</v>
      </c>
      <c r="R29" s="472"/>
      <c r="S29" s="472"/>
      <c r="T29" s="472"/>
      <c r="U29" s="472"/>
      <c r="V29" s="514"/>
      <c r="W29" s="569"/>
      <c r="X29" s="570"/>
      <c r="Y29" s="571"/>
      <c r="Z29" s="470" t="s">
        <v>177</v>
      </c>
      <c r="AA29" s="450"/>
      <c r="AB29" s="450"/>
      <c r="AC29" s="450"/>
      <c r="AD29" s="450"/>
      <c r="AE29" s="450"/>
      <c r="AF29" s="450"/>
      <c r="AG29" s="451"/>
      <c r="AH29" s="471">
        <v>87</v>
      </c>
      <c r="AI29" s="472"/>
      <c r="AJ29" s="472"/>
      <c r="AK29" s="472"/>
      <c r="AL29" s="514"/>
      <c r="AM29" s="471">
        <v>242898</v>
      </c>
      <c r="AN29" s="472"/>
      <c r="AO29" s="472"/>
      <c r="AP29" s="472"/>
      <c r="AQ29" s="472"/>
      <c r="AR29" s="514"/>
      <c r="AS29" s="471">
        <v>2792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432963</v>
      </c>
      <c r="BO29" s="421"/>
      <c r="BP29" s="421"/>
      <c r="BQ29" s="421"/>
      <c r="BR29" s="421"/>
      <c r="BS29" s="421"/>
      <c r="BT29" s="421"/>
      <c r="BU29" s="422"/>
      <c r="BV29" s="420">
        <v>422061</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96.4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3319248</v>
      </c>
      <c r="BO30" s="540"/>
      <c r="BP30" s="540"/>
      <c r="BQ30" s="540"/>
      <c r="BR30" s="540"/>
      <c r="BS30" s="540"/>
      <c r="BT30" s="540"/>
      <c r="BU30" s="541"/>
      <c r="BV30" s="539">
        <v>3466455</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奈義町国民健康保険特別会計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奈義町上水道事業会計</v>
      </c>
      <c r="AP34" s="611"/>
      <c r="AQ34" s="611"/>
      <c r="AR34" s="611"/>
      <c r="AS34" s="611"/>
      <c r="AT34" s="611"/>
      <c r="AU34" s="611"/>
      <c r="AV34" s="611"/>
      <c r="AW34" s="611"/>
      <c r="AX34" s="611"/>
      <c r="AY34" s="611"/>
      <c r="AZ34" s="611"/>
      <c r="BA34" s="611"/>
      <c r="BB34" s="611"/>
      <c r="BC34" s="611"/>
      <c r="BD34" s="163"/>
      <c r="BE34" s="610">
        <f>IF(BG34="","",MAX(C34:D43,U34:V43,AM34:AN43)+1)</f>
        <v>8</v>
      </c>
      <c r="BF34" s="610"/>
      <c r="BG34" s="611" t="str">
        <f>IF('各会計、関係団体の財政状況及び健全化判断比率'!B34="","",'各会計、関係団体の財政状況及び健全化判断比率'!B34)</f>
        <v>奈義町分譲地造成特別会計</v>
      </c>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勝英衛生施設組合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奈義町介護保険特別会計（保険事業勘定）</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奈義町工業用水道事業会計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津山広域事務組合　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奈義町後期高齢者医療特別会計</v>
      </c>
      <c r="X36" s="611"/>
      <c r="Y36" s="611"/>
      <c r="Z36" s="611"/>
      <c r="AA36" s="611"/>
      <c r="AB36" s="611"/>
      <c r="AC36" s="611"/>
      <c r="AD36" s="611"/>
      <c r="AE36" s="611"/>
      <c r="AF36" s="611"/>
      <c r="AG36" s="611"/>
      <c r="AH36" s="611"/>
      <c r="AI36" s="611"/>
      <c r="AJ36" s="611"/>
      <c r="AK36" s="611"/>
      <c r="AL36" s="163"/>
      <c r="AM36" s="610">
        <f t="shared" si="0"/>
        <v>7</v>
      </c>
      <c r="AN36" s="610"/>
      <c r="AO36" s="611" t="str">
        <f>IF('各会計、関係団体の財政状況及び健全化判断比率'!B33="","",'各会計、関係団体の財政状況及び健全化判断比率'!B33)</f>
        <v>奈義町下水道事業会計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津山広域事務組合　ふるさと振興事業特別会計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勝田郡老人福祉施設組合　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津山圏域資源循環施設組合　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津山圏域消防組合　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岡山県広域水道企業団</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岡山県後期高齢者医療広域連合一般会計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17</v>
      </c>
      <c r="BX42" s="610"/>
      <c r="BY42" s="611" t="str">
        <f>IF('各会計、関係団体の財政状況及び健全化判断比率'!B76="","",'各会計、関係団体の財政状況及び健全化判断比率'!B76)</f>
        <v>岡山県後期高齢者医療広域連合特別会計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18</v>
      </c>
      <c r="BX43" s="610"/>
      <c r="BY43" s="611" t="str">
        <f>IF('各会計、関係団体の財政状況及び健全化判断比率'!B77="","",'各会計、関係団体の財政状況及び健全化判断比率'!B77)</f>
        <v>岡山県市町村総合事務組合一般会計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5S2TaBl3+cpic0EI4XDR1rLKkAgL4k3fHpbZDSHV1/jxJEPVmby6R46bUxL9OrG3j/Q+UrWL+nN9V3+rk1GC/Q==" saltValue="OB/65zZ9krSt13ppfMhzE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796446</v>
      </c>
      <c r="S5" s="626"/>
      <c r="T5" s="626"/>
      <c r="U5" s="626"/>
      <c r="V5" s="626"/>
      <c r="W5" s="626"/>
      <c r="X5" s="626"/>
      <c r="Y5" s="627"/>
      <c r="Z5" s="628">
        <v>11.5</v>
      </c>
      <c r="AA5" s="628"/>
      <c r="AB5" s="628"/>
      <c r="AC5" s="628"/>
      <c r="AD5" s="629">
        <v>796446</v>
      </c>
      <c r="AE5" s="629"/>
      <c r="AF5" s="629"/>
      <c r="AG5" s="629"/>
      <c r="AH5" s="629"/>
      <c r="AI5" s="629"/>
      <c r="AJ5" s="629"/>
      <c r="AK5" s="629"/>
      <c r="AL5" s="630">
        <v>25.3</v>
      </c>
      <c r="AM5" s="631"/>
      <c r="AN5" s="631"/>
      <c r="AO5" s="632"/>
      <c r="AP5" s="622" t="s">
        <v>216</v>
      </c>
      <c r="AQ5" s="623"/>
      <c r="AR5" s="623"/>
      <c r="AS5" s="623"/>
      <c r="AT5" s="623"/>
      <c r="AU5" s="623"/>
      <c r="AV5" s="623"/>
      <c r="AW5" s="623"/>
      <c r="AX5" s="623"/>
      <c r="AY5" s="623"/>
      <c r="AZ5" s="623"/>
      <c r="BA5" s="623"/>
      <c r="BB5" s="623"/>
      <c r="BC5" s="623"/>
      <c r="BD5" s="623"/>
      <c r="BE5" s="623"/>
      <c r="BF5" s="624"/>
      <c r="BG5" s="636">
        <v>796446</v>
      </c>
      <c r="BH5" s="637"/>
      <c r="BI5" s="637"/>
      <c r="BJ5" s="637"/>
      <c r="BK5" s="637"/>
      <c r="BL5" s="637"/>
      <c r="BM5" s="637"/>
      <c r="BN5" s="638"/>
      <c r="BO5" s="639">
        <v>100</v>
      </c>
      <c r="BP5" s="639"/>
      <c r="BQ5" s="639"/>
      <c r="BR5" s="639"/>
      <c r="BS5" s="640">
        <v>20177</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83332</v>
      </c>
      <c r="S6" s="637"/>
      <c r="T6" s="637"/>
      <c r="U6" s="637"/>
      <c r="V6" s="637"/>
      <c r="W6" s="637"/>
      <c r="X6" s="637"/>
      <c r="Y6" s="638"/>
      <c r="Z6" s="639">
        <v>1.2</v>
      </c>
      <c r="AA6" s="639"/>
      <c r="AB6" s="639"/>
      <c r="AC6" s="639"/>
      <c r="AD6" s="640">
        <v>83332</v>
      </c>
      <c r="AE6" s="640"/>
      <c r="AF6" s="640"/>
      <c r="AG6" s="640"/>
      <c r="AH6" s="640"/>
      <c r="AI6" s="640"/>
      <c r="AJ6" s="640"/>
      <c r="AK6" s="640"/>
      <c r="AL6" s="641">
        <v>2.6</v>
      </c>
      <c r="AM6" s="642"/>
      <c r="AN6" s="642"/>
      <c r="AO6" s="643"/>
      <c r="AP6" s="633" t="s">
        <v>221</v>
      </c>
      <c r="AQ6" s="634"/>
      <c r="AR6" s="634"/>
      <c r="AS6" s="634"/>
      <c r="AT6" s="634"/>
      <c r="AU6" s="634"/>
      <c r="AV6" s="634"/>
      <c r="AW6" s="634"/>
      <c r="AX6" s="634"/>
      <c r="AY6" s="634"/>
      <c r="AZ6" s="634"/>
      <c r="BA6" s="634"/>
      <c r="BB6" s="634"/>
      <c r="BC6" s="634"/>
      <c r="BD6" s="634"/>
      <c r="BE6" s="634"/>
      <c r="BF6" s="635"/>
      <c r="BG6" s="636">
        <v>796446</v>
      </c>
      <c r="BH6" s="637"/>
      <c r="BI6" s="637"/>
      <c r="BJ6" s="637"/>
      <c r="BK6" s="637"/>
      <c r="BL6" s="637"/>
      <c r="BM6" s="637"/>
      <c r="BN6" s="638"/>
      <c r="BO6" s="639">
        <v>100</v>
      </c>
      <c r="BP6" s="639"/>
      <c r="BQ6" s="639"/>
      <c r="BR6" s="639"/>
      <c r="BS6" s="640">
        <v>20177</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63983</v>
      </c>
      <c r="CS6" s="637"/>
      <c r="CT6" s="637"/>
      <c r="CU6" s="637"/>
      <c r="CV6" s="637"/>
      <c r="CW6" s="637"/>
      <c r="CX6" s="637"/>
      <c r="CY6" s="638"/>
      <c r="CZ6" s="630">
        <v>1</v>
      </c>
      <c r="DA6" s="631"/>
      <c r="DB6" s="631"/>
      <c r="DC6" s="647"/>
      <c r="DD6" s="645" t="s">
        <v>122</v>
      </c>
      <c r="DE6" s="637"/>
      <c r="DF6" s="637"/>
      <c r="DG6" s="637"/>
      <c r="DH6" s="637"/>
      <c r="DI6" s="637"/>
      <c r="DJ6" s="637"/>
      <c r="DK6" s="637"/>
      <c r="DL6" s="637"/>
      <c r="DM6" s="637"/>
      <c r="DN6" s="637"/>
      <c r="DO6" s="637"/>
      <c r="DP6" s="638"/>
      <c r="DQ6" s="645">
        <v>63983</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352</v>
      </c>
      <c r="S7" s="637"/>
      <c r="T7" s="637"/>
      <c r="U7" s="637"/>
      <c r="V7" s="637"/>
      <c r="W7" s="637"/>
      <c r="X7" s="637"/>
      <c r="Y7" s="638"/>
      <c r="Z7" s="639">
        <v>0</v>
      </c>
      <c r="AA7" s="639"/>
      <c r="AB7" s="639"/>
      <c r="AC7" s="639"/>
      <c r="AD7" s="640">
        <v>352</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303469</v>
      </c>
      <c r="BH7" s="637"/>
      <c r="BI7" s="637"/>
      <c r="BJ7" s="637"/>
      <c r="BK7" s="637"/>
      <c r="BL7" s="637"/>
      <c r="BM7" s="637"/>
      <c r="BN7" s="638"/>
      <c r="BO7" s="639">
        <v>38.1</v>
      </c>
      <c r="BP7" s="639"/>
      <c r="BQ7" s="639"/>
      <c r="BR7" s="639"/>
      <c r="BS7" s="640">
        <v>20177</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1750189</v>
      </c>
      <c r="CS7" s="637"/>
      <c r="CT7" s="637"/>
      <c r="CU7" s="637"/>
      <c r="CV7" s="637"/>
      <c r="CW7" s="637"/>
      <c r="CX7" s="637"/>
      <c r="CY7" s="638"/>
      <c r="CZ7" s="639">
        <v>27.7</v>
      </c>
      <c r="DA7" s="639"/>
      <c r="DB7" s="639"/>
      <c r="DC7" s="639"/>
      <c r="DD7" s="645">
        <v>109657</v>
      </c>
      <c r="DE7" s="637"/>
      <c r="DF7" s="637"/>
      <c r="DG7" s="637"/>
      <c r="DH7" s="637"/>
      <c r="DI7" s="637"/>
      <c r="DJ7" s="637"/>
      <c r="DK7" s="637"/>
      <c r="DL7" s="637"/>
      <c r="DM7" s="637"/>
      <c r="DN7" s="637"/>
      <c r="DO7" s="637"/>
      <c r="DP7" s="638"/>
      <c r="DQ7" s="645">
        <v>754153</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4960</v>
      </c>
      <c r="S8" s="637"/>
      <c r="T8" s="637"/>
      <c r="U8" s="637"/>
      <c r="V8" s="637"/>
      <c r="W8" s="637"/>
      <c r="X8" s="637"/>
      <c r="Y8" s="638"/>
      <c r="Z8" s="639">
        <v>0.1</v>
      </c>
      <c r="AA8" s="639"/>
      <c r="AB8" s="639"/>
      <c r="AC8" s="639"/>
      <c r="AD8" s="640">
        <v>4960</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8830</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932765</v>
      </c>
      <c r="CS8" s="637"/>
      <c r="CT8" s="637"/>
      <c r="CU8" s="637"/>
      <c r="CV8" s="637"/>
      <c r="CW8" s="637"/>
      <c r="CX8" s="637"/>
      <c r="CY8" s="638"/>
      <c r="CZ8" s="639">
        <v>14.8</v>
      </c>
      <c r="DA8" s="639"/>
      <c r="DB8" s="639"/>
      <c r="DC8" s="639"/>
      <c r="DD8" s="645">
        <v>30910</v>
      </c>
      <c r="DE8" s="637"/>
      <c r="DF8" s="637"/>
      <c r="DG8" s="637"/>
      <c r="DH8" s="637"/>
      <c r="DI8" s="637"/>
      <c r="DJ8" s="637"/>
      <c r="DK8" s="637"/>
      <c r="DL8" s="637"/>
      <c r="DM8" s="637"/>
      <c r="DN8" s="637"/>
      <c r="DO8" s="637"/>
      <c r="DP8" s="638"/>
      <c r="DQ8" s="645">
        <v>513513</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8173</v>
      </c>
      <c r="S9" s="637"/>
      <c r="T9" s="637"/>
      <c r="U9" s="637"/>
      <c r="V9" s="637"/>
      <c r="W9" s="637"/>
      <c r="X9" s="637"/>
      <c r="Y9" s="638"/>
      <c r="Z9" s="639">
        <v>0.1</v>
      </c>
      <c r="AA9" s="639"/>
      <c r="AB9" s="639"/>
      <c r="AC9" s="639"/>
      <c r="AD9" s="640">
        <v>8173</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205264</v>
      </c>
      <c r="BH9" s="637"/>
      <c r="BI9" s="637"/>
      <c r="BJ9" s="637"/>
      <c r="BK9" s="637"/>
      <c r="BL9" s="637"/>
      <c r="BM9" s="637"/>
      <c r="BN9" s="638"/>
      <c r="BO9" s="639">
        <v>25.8</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325935</v>
      </c>
      <c r="CS9" s="637"/>
      <c r="CT9" s="637"/>
      <c r="CU9" s="637"/>
      <c r="CV9" s="637"/>
      <c r="CW9" s="637"/>
      <c r="CX9" s="637"/>
      <c r="CY9" s="638"/>
      <c r="CZ9" s="639">
        <v>5.2</v>
      </c>
      <c r="DA9" s="639"/>
      <c r="DB9" s="639"/>
      <c r="DC9" s="639"/>
      <c r="DD9" s="645">
        <v>9295</v>
      </c>
      <c r="DE9" s="637"/>
      <c r="DF9" s="637"/>
      <c r="DG9" s="637"/>
      <c r="DH9" s="637"/>
      <c r="DI9" s="637"/>
      <c r="DJ9" s="637"/>
      <c r="DK9" s="637"/>
      <c r="DL9" s="637"/>
      <c r="DM9" s="637"/>
      <c r="DN9" s="637"/>
      <c r="DO9" s="637"/>
      <c r="DP9" s="638"/>
      <c r="DQ9" s="645">
        <v>274439</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18748</v>
      </c>
      <c r="BH10" s="637"/>
      <c r="BI10" s="637"/>
      <c r="BJ10" s="637"/>
      <c r="BK10" s="637"/>
      <c r="BL10" s="637"/>
      <c r="BM10" s="637"/>
      <c r="BN10" s="638"/>
      <c r="BO10" s="639">
        <v>2.4</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3000</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152814</v>
      </c>
      <c r="S11" s="637"/>
      <c r="T11" s="637"/>
      <c r="U11" s="637"/>
      <c r="V11" s="637"/>
      <c r="W11" s="637"/>
      <c r="X11" s="637"/>
      <c r="Y11" s="638"/>
      <c r="Z11" s="641">
        <v>2.2000000000000002</v>
      </c>
      <c r="AA11" s="642"/>
      <c r="AB11" s="642"/>
      <c r="AC11" s="648"/>
      <c r="AD11" s="645">
        <v>152814</v>
      </c>
      <c r="AE11" s="637"/>
      <c r="AF11" s="637"/>
      <c r="AG11" s="637"/>
      <c r="AH11" s="637"/>
      <c r="AI11" s="637"/>
      <c r="AJ11" s="637"/>
      <c r="AK11" s="638"/>
      <c r="AL11" s="641">
        <v>4.9000000000000004</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70627</v>
      </c>
      <c r="BH11" s="637"/>
      <c r="BI11" s="637"/>
      <c r="BJ11" s="637"/>
      <c r="BK11" s="637"/>
      <c r="BL11" s="637"/>
      <c r="BM11" s="637"/>
      <c r="BN11" s="638"/>
      <c r="BO11" s="639">
        <v>8.9</v>
      </c>
      <c r="BP11" s="639"/>
      <c r="BQ11" s="639"/>
      <c r="BR11" s="639"/>
      <c r="BS11" s="640">
        <v>20177</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426380</v>
      </c>
      <c r="CS11" s="637"/>
      <c r="CT11" s="637"/>
      <c r="CU11" s="637"/>
      <c r="CV11" s="637"/>
      <c r="CW11" s="637"/>
      <c r="CX11" s="637"/>
      <c r="CY11" s="638"/>
      <c r="CZ11" s="639">
        <v>6.8</v>
      </c>
      <c r="DA11" s="639"/>
      <c r="DB11" s="639"/>
      <c r="DC11" s="639"/>
      <c r="DD11" s="645">
        <v>66846</v>
      </c>
      <c r="DE11" s="637"/>
      <c r="DF11" s="637"/>
      <c r="DG11" s="637"/>
      <c r="DH11" s="637"/>
      <c r="DI11" s="637"/>
      <c r="DJ11" s="637"/>
      <c r="DK11" s="637"/>
      <c r="DL11" s="637"/>
      <c r="DM11" s="637"/>
      <c r="DN11" s="637"/>
      <c r="DO11" s="637"/>
      <c r="DP11" s="638"/>
      <c r="DQ11" s="645">
        <v>184921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419990</v>
      </c>
      <c r="BH12" s="637"/>
      <c r="BI12" s="637"/>
      <c r="BJ12" s="637"/>
      <c r="BK12" s="637"/>
      <c r="BL12" s="637"/>
      <c r="BM12" s="637"/>
      <c r="BN12" s="638"/>
      <c r="BO12" s="639">
        <v>52.7</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110174</v>
      </c>
      <c r="CS12" s="637"/>
      <c r="CT12" s="637"/>
      <c r="CU12" s="637"/>
      <c r="CV12" s="637"/>
      <c r="CW12" s="637"/>
      <c r="CX12" s="637"/>
      <c r="CY12" s="638"/>
      <c r="CZ12" s="639">
        <v>1.7</v>
      </c>
      <c r="DA12" s="639"/>
      <c r="DB12" s="639"/>
      <c r="DC12" s="639"/>
      <c r="DD12" s="645" t="s">
        <v>122</v>
      </c>
      <c r="DE12" s="637"/>
      <c r="DF12" s="637"/>
      <c r="DG12" s="637"/>
      <c r="DH12" s="637"/>
      <c r="DI12" s="637"/>
      <c r="DJ12" s="637"/>
      <c r="DK12" s="637"/>
      <c r="DL12" s="637"/>
      <c r="DM12" s="637"/>
      <c r="DN12" s="637"/>
      <c r="DO12" s="637"/>
      <c r="DP12" s="638"/>
      <c r="DQ12" s="645">
        <v>91748</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416751</v>
      </c>
      <c r="BH13" s="637"/>
      <c r="BI13" s="637"/>
      <c r="BJ13" s="637"/>
      <c r="BK13" s="637"/>
      <c r="BL13" s="637"/>
      <c r="BM13" s="637"/>
      <c r="BN13" s="638"/>
      <c r="BO13" s="639">
        <v>52.3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557269</v>
      </c>
      <c r="CS13" s="637"/>
      <c r="CT13" s="637"/>
      <c r="CU13" s="637"/>
      <c r="CV13" s="637"/>
      <c r="CW13" s="637"/>
      <c r="CX13" s="637"/>
      <c r="CY13" s="638"/>
      <c r="CZ13" s="639">
        <v>8.8000000000000007</v>
      </c>
      <c r="DA13" s="639"/>
      <c r="DB13" s="639"/>
      <c r="DC13" s="639"/>
      <c r="DD13" s="645">
        <v>267743</v>
      </c>
      <c r="DE13" s="637"/>
      <c r="DF13" s="637"/>
      <c r="DG13" s="637"/>
      <c r="DH13" s="637"/>
      <c r="DI13" s="637"/>
      <c r="DJ13" s="637"/>
      <c r="DK13" s="637"/>
      <c r="DL13" s="637"/>
      <c r="DM13" s="637"/>
      <c r="DN13" s="637"/>
      <c r="DO13" s="637"/>
      <c r="DP13" s="638"/>
      <c r="DQ13" s="645">
        <v>325931</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28555</v>
      </c>
      <c r="BH14" s="637"/>
      <c r="BI14" s="637"/>
      <c r="BJ14" s="637"/>
      <c r="BK14" s="637"/>
      <c r="BL14" s="637"/>
      <c r="BM14" s="637"/>
      <c r="BN14" s="638"/>
      <c r="BO14" s="639">
        <v>3.6</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128353</v>
      </c>
      <c r="CS14" s="637"/>
      <c r="CT14" s="637"/>
      <c r="CU14" s="637"/>
      <c r="CV14" s="637"/>
      <c r="CW14" s="637"/>
      <c r="CX14" s="637"/>
      <c r="CY14" s="638"/>
      <c r="CZ14" s="639">
        <v>2</v>
      </c>
      <c r="DA14" s="639"/>
      <c r="DB14" s="639"/>
      <c r="DC14" s="639"/>
      <c r="DD14" s="645">
        <v>6611</v>
      </c>
      <c r="DE14" s="637"/>
      <c r="DF14" s="637"/>
      <c r="DG14" s="637"/>
      <c r="DH14" s="637"/>
      <c r="DI14" s="637"/>
      <c r="DJ14" s="637"/>
      <c r="DK14" s="637"/>
      <c r="DL14" s="637"/>
      <c r="DM14" s="637"/>
      <c r="DN14" s="637"/>
      <c r="DO14" s="637"/>
      <c r="DP14" s="638"/>
      <c r="DQ14" s="645">
        <v>123202</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8857</v>
      </c>
      <c r="S15" s="637"/>
      <c r="T15" s="637"/>
      <c r="U15" s="637"/>
      <c r="V15" s="637"/>
      <c r="W15" s="637"/>
      <c r="X15" s="637"/>
      <c r="Y15" s="638"/>
      <c r="Z15" s="639">
        <v>0.1</v>
      </c>
      <c r="AA15" s="639"/>
      <c r="AB15" s="639"/>
      <c r="AC15" s="639"/>
      <c r="AD15" s="640">
        <v>8857</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44432</v>
      </c>
      <c r="BH15" s="637"/>
      <c r="BI15" s="637"/>
      <c r="BJ15" s="637"/>
      <c r="BK15" s="637"/>
      <c r="BL15" s="637"/>
      <c r="BM15" s="637"/>
      <c r="BN15" s="638"/>
      <c r="BO15" s="639">
        <v>5.6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1474566</v>
      </c>
      <c r="CS15" s="637"/>
      <c r="CT15" s="637"/>
      <c r="CU15" s="637"/>
      <c r="CV15" s="637"/>
      <c r="CW15" s="637"/>
      <c r="CX15" s="637"/>
      <c r="CY15" s="638"/>
      <c r="CZ15" s="639">
        <v>23.4</v>
      </c>
      <c r="DA15" s="639"/>
      <c r="DB15" s="639"/>
      <c r="DC15" s="639"/>
      <c r="DD15" s="645">
        <v>660986</v>
      </c>
      <c r="DE15" s="637"/>
      <c r="DF15" s="637"/>
      <c r="DG15" s="637"/>
      <c r="DH15" s="637"/>
      <c r="DI15" s="637"/>
      <c r="DJ15" s="637"/>
      <c r="DK15" s="637"/>
      <c r="DL15" s="637"/>
      <c r="DM15" s="637"/>
      <c r="DN15" s="637"/>
      <c r="DO15" s="637"/>
      <c r="DP15" s="638"/>
      <c r="DQ15" s="645">
        <v>672557</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16921</v>
      </c>
      <c r="S16" s="637"/>
      <c r="T16" s="637"/>
      <c r="U16" s="637"/>
      <c r="V16" s="637"/>
      <c r="W16" s="637"/>
      <c r="X16" s="637"/>
      <c r="Y16" s="638"/>
      <c r="Z16" s="639">
        <v>0.2</v>
      </c>
      <c r="AA16" s="639"/>
      <c r="AB16" s="639"/>
      <c r="AC16" s="639"/>
      <c r="AD16" s="640">
        <v>16921</v>
      </c>
      <c r="AE16" s="640"/>
      <c r="AF16" s="640"/>
      <c r="AG16" s="640"/>
      <c r="AH16" s="640"/>
      <c r="AI16" s="640"/>
      <c r="AJ16" s="640"/>
      <c r="AK16" s="640"/>
      <c r="AL16" s="641">
        <v>0.5</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5313</v>
      </c>
      <c r="CS16" s="637"/>
      <c r="CT16" s="637"/>
      <c r="CU16" s="637"/>
      <c r="CV16" s="637"/>
      <c r="CW16" s="637"/>
      <c r="CX16" s="637"/>
      <c r="CY16" s="638"/>
      <c r="CZ16" s="639">
        <v>0.1</v>
      </c>
      <c r="DA16" s="639"/>
      <c r="DB16" s="639"/>
      <c r="DC16" s="639"/>
      <c r="DD16" s="645" t="s">
        <v>122</v>
      </c>
      <c r="DE16" s="637"/>
      <c r="DF16" s="637"/>
      <c r="DG16" s="637"/>
      <c r="DH16" s="637"/>
      <c r="DI16" s="637"/>
      <c r="DJ16" s="637"/>
      <c r="DK16" s="637"/>
      <c r="DL16" s="637"/>
      <c r="DM16" s="637"/>
      <c r="DN16" s="637"/>
      <c r="DO16" s="637"/>
      <c r="DP16" s="638"/>
      <c r="DQ16" s="645">
        <v>151</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28592</v>
      </c>
      <c r="S17" s="637"/>
      <c r="T17" s="637"/>
      <c r="U17" s="637"/>
      <c r="V17" s="637"/>
      <c r="W17" s="637"/>
      <c r="X17" s="637"/>
      <c r="Y17" s="638"/>
      <c r="Z17" s="639">
        <v>0.4</v>
      </c>
      <c r="AA17" s="639"/>
      <c r="AB17" s="639"/>
      <c r="AC17" s="639"/>
      <c r="AD17" s="640">
        <v>28592</v>
      </c>
      <c r="AE17" s="640"/>
      <c r="AF17" s="640"/>
      <c r="AG17" s="640"/>
      <c r="AH17" s="640"/>
      <c r="AI17" s="640"/>
      <c r="AJ17" s="640"/>
      <c r="AK17" s="640"/>
      <c r="AL17" s="641">
        <v>0.9</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531030</v>
      </c>
      <c r="CS17" s="637"/>
      <c r="CT17" s="637"/>
      <c r="CU17" s="637"/>
      <c r="CV17" s="637"/>
      <c r="CW17" s="637"/>
      <c r="CX17" s="637"/>
      <c r="CY17" s="638"/>
      <c r="CZ17" s="639">
        <v>8.4</v>
      </c>
      <c r="DA17" s="639"/>
      <c r="DB17" s="639"/>
      <c r="DC17" s="639"/>
      <c r="DD17" s="645" t="s">
        <v>122</v>
      </c>
      <c r="DE17" s="637"/>
      <c r="DF17" s="637"/>
      <c r="DG17" s="637"/>
      <c r="DH17" s="637"/>
      <c r="DI17" s="637"/>
      <c r="DJ17" s="637"/>
      <c r="DK17" s="637"/>
      <c r="DL17" s="637"/>
      <c r="DM17" s="637"/>
      <c r="DN17" s="637"/>
      <c r="DO17" s="637"/>
      <c r="DP17" s="638"/>
      <c r="DQ17" s="645">
        <v>526894</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4396</v>
      </c>
      <c r="S18" s="637"/>
      <c r="T18" s="637"/>
      <c r="U18" s="637"/>
      <c r="V18" s="637"/>
      <c r="W18" s="637"/>
      <c r="X18" s="637"/>
      <c r="Y18" s="638"/>
      <c r="Z18" s="639">
        <v>0.1</v>
      </c>
      <c r="AA18" s="639"/>
      <c r="AB18" s="639"/>
      <c r="AC18" s="639"/>
      <c r="AD18" s="640">
        <v>4396</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24196</v>
      </c>
      <c r="S19" s="637"/>
      <c r="T19" s="637"/>
      <c r="U19" s="637"/>
      <c r="V19" s="637"/>
      <c r="W19" s="637"/>
      <c r="X19" s="637"/>
      <c r="Y19" s="638"/>
      <c r="Z19" s="639">
        <v>0.3</v>
      </c>
      <c r="AA19" s="639"/>
      <c r="AB19" s="639"/>
      <c r="AC19" s="639"/>
      <c r="AD19" s="640">
        <v>24196</v>
      </c>
      <c r="AE19" s="640"/>
      <c r="AF19" s="640"/>
      <c r="AG19" s="640"/>
      <c r="AH19" s="640"/>
      <c r="AI19" s="640"/>
      <c r="AJ19" s="640"/>
      <c r="AK19" s="640"/>
      <c r="AL19" s="641">
        <v>0.8</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6308957</v>
      </c>
      <c r="CS20" s="637"/>
      <c r="CT20" s="637"/>
      <c r="CU20" s="637"/>
      <c r="CV20" s="637"/>
      <c r="CW20" s="637"/>
      <c r="CX20" s="637"/>
      <c r="CY20" s="638"/>
      <c r="CZ20" s="639">
        <v>100</v>
      </c>
      <c r="DA20" s="639"/>
      <c r="DB20" s="639"/>
      <c r="DC20" s="639"/>
      <c r="DD20" s="645">
        <v>1152048</v>
      </c>
      <c r="DE20" s="637"/>
      <c r="DF20" s="637"/>
      <c r="DG20" s="637"/>
      <c r="DH20" s="637"/>
      <c r="DI20" s="637"/>
      <c r="DJ20" s="637"/>
      <c r="DK20" s="637"/>
      <c r="DL20" s="637"/>
      <c r="DM20" s="637"/>
      <c r="DN20" s="637"/>
      <c r="DO20" s="637"/>
      <c r="DP20" s="638"/>
      <c r="DQ20" s="645">
        <v>3531492</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2290655</v>
      </c>
      <c r="S21" s="637"/>
      <c r="T21" s="637"/>
      <c r="U21" s="637"/>
      <c r="V21" s="637"/>
      <c r="W21" s="637"/>
      <c r="X21" s="637"/>
      <c r="Y21" s="638"/>
      <c r="Z21" s="639">
        <v>32.9</v>
      </c>
      <c r="AA21" s="639"/>
      <c r="AB21" s="639"/>
      <c r="AC21" s="639"/>
      <c r="AD21" s="640">
        <v>1985000</v>
      </c>
      <c r="AE21" s="640"/>
      <c r="AF21" s="640"/>
      <c r="AG21" s="640"/>
      <c r="AH21" s="640"/>
      <c r="AI21" s="640"/>
      <c r="AJ21" s="640"/>
      <c r="AK21" s="640"/>
      <c r="AL21" s="641">
        <v>63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1985000</v>
      </c>
      <c r="S22" s="637"/>
      <c r="T22" s="637"/>
      <c r="U22" s="637"/>
      <c r="V22" s="637"/>
      <c r="W22" s="637"/>
      <c r="X22" s="637"/>
      <c r="Y22" s="638"/>
      <c r="Z22" s="639">
        <v>28.5</v>
      </c>
      <c r="AA22" s="639"/>
      <c r="AB22" s="639"/>
      <c r="AC22" s="639"/>
      <c r="AD22" s="640">
        <v>1985000</v>
      </c>
      <c r="AE22" s="640"/>
      <c r="AF22" s="640"/>
      <c r="AG22" s="640"/>
      <c r="AH22" s="640"/>
      <c r="AI22" s="640"/>
      <c r="AJ22" s="640"/>
      <c r="AK22" s="640"/>
      <c r="AL22" s="641">
        <v>63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305655</v>
      </c>
      <c r="S23" s="637"/>
      <c r="T23" s="637"/>
      <c r="U23" s="637"/>
      <c r="V23" s="637"/>
      <c r="W23" s="637"/>
      <c r="X23" s="637"/>
      <c r="Y23" s="638"/>
      <c r="Z23" s="639">
        <v>4.4000000000000004</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1954571</v>
      </c>
      <c r="CS24" s="626"/>
      <c r="CT24" s="626"/>
      <c r="CU24" s="626"/>
      <c r="CV24" s="626"/>
      <c r="CW24" s="626"/>
      <c r="CX24" s="626"/>
      <c r="CY24" s="627"/>
      <c r="CZ24" s="630">
        <v>31</v>
      </c>
      <c r="DA24" s="631"/>
      <c r="DB24" s="631"/>
      <c r="DC24" s="647"/>
      <c r="DD24" s="668">
        <v>1557474</v>
      </c>
      <c r="DE24" s="626"/>
      <c r="DF24" s="626"/>
      <c r="DG24" s="626"/>
      <c r="DH24" s="626"/>
      <c r="DI24" s="626"/>
      <c r="DJ24" s="626"/>
      <c r="DK24" s="627"/>
      <c r="DL24" s="668">
        <v>1379936</v>
      </c>
      <c r="DM24" s="626"/>
      <c r="DN24" s="626"/>
      <c r="DO24" s="626"/>
      <c r="DP24" s="626"/>
      <c r="DQ24" s="626"/>
      <c r="DR24" s="626"/>
      <c r="DS24" s="626"/>
      <c r="DT24" s="626"/>
      <c r="DU24" s="626"/>
      <c r="DV24" s="627"/>
      <c r="DW24" s="630">
        <v>43.8</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3391102</v>
      </c>
      <c r="S25" s="637"/>
      <c r="T25" s="637"/>
      <c r="U25" s="637"/>
      <c r="V25" s="637"/>
      <c r="W25" s="637"/>
      <c r="X25" s="637"/>
      <c r="Y25" s="638"/>
      <c r="Z25" s="639">
        <v>48.8</v>
      </c>
      <c r="AA25" s="639"/>
      <c r="AB25" s="639"/>
      <c r="AC25" s="639"/>
      <c r="AD25" s="640">
        <v>3085447</v>
      </c>
      <c r="AE25" s="640"/>
      <c r="AF25" s="640"/>
      <c r="AG25" s="640"/>
      <c r="AH25" s="640"/>
      <c r="AI25" s="640"/>
      <c r="AJ25" s="640"/>
      <c r="AK25" s="640"/>
      <c r="AL25" s="641">
        <v>98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1009230</v>
      </c>
      <c r="CS25" s="657"/>
      <c r="CT25" s="657"/>
      <c r="CU25" s="657"/>
      <c r="CV25" s="657"/>
      <c r="CW25" s="657"/>
      <c r="CX25" s="657"/>
      <c r="CY25" s="658"/>
      <c r="CZ25" s="641">
        <v>16</v>
      </c>
      <c r="DA25" s="669"/>
      <c r="DB25" s="669"/>
      <c r="DC25" s="671"/>
      <c r="DD25" s="645">
        <v>871355</v>
      </c>
      <c r="DE25" s="657"/>
      <c r="DF25" s="657"/>
      <c r="DG25" s="657"/>
      <c r="DH25" s="657"/>
      <c r="DI25" s="657"/>
      <c r="DJ25" s="657"/>
      <c r="DK25" s="658"/>
      <c r="DL25" s="645">
        <v>865619</v>
      </c>
      <c r="DM25" s="657"/>
      <c r="DN25" s="657"/>
      <c r="DO25" s="657"/>
      <c r="DP25" s="657"/>
      <c r="DQ25" s="657"/>
      <c r="DR25" s="657"/>
      <c r="DS25" s="657"/>
      <c r="DT25" s="657"/>
      <c r="DU25" s="657"/>
      <c r="DV25" s="658"/>
      <c r="DW25" s="641">
        <v>27.5</v>
      </c>
      <c r="DX25" s="669"/>
      <c r="DY25" s="669"/>
      <c r="DZ25" s="669"/>
      <c r="EA25" s="669"/>
      <c r="EB25" s="669"/>
      <c r="EC25" s="670"/>
    </row>
    <row r="26" spans="2:133" ht="11.25" customHeight="1" x14ac:dyDescent="0.2">
      <c r="B26" s="633" t="s">
        <v>283</v>
      </c>
      <c r="C26" s="634"/>
      <c r="D26" s="634"/>
      <c r="E26" s="634"/>
      <c r="F26" s="634"/>
      <c r="G26" s="634"/>
      <c r="H26" s="634"/>
      <c r="I26" s="634"/>
      <c r="J26" s="634"/>
      <c r="K26" s="634"/>
      <c r="L26" s="634"/>
      <c r="M26" s="634"/>
      <c r="N26" s="634"/>
      <c r="O26" s="634"/>
      <c r="P26" s="634"/>
      <c r="Q26" s="635"/>
      <c r="R26" s="636">
        <v>619</v>
      </c>
      <c r="S26" s="637"/>
      <c r="T26" s="637"/>
      <c r="U26" s="637"/>
      <c r="V26" s="637"/>
      <c r="W26" s="637"/>
      <c r="X26" s="637"/>
      <c r="Y26" s="638"/>
      <c r="Z26" s="639">
        <v>0</v>
      </c>
      <c r="AA26" s="639"/>
      <c r="AB26" s="639"/>
      <c r="AC26" s="639"/>
      <c r="AD26" s="640">
        <v>619</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445064</v>
      </c>
      <c r="CS26" s="637"/>
      <c r="CT26" s="637"/>
      <c r="CU26" s="637"/>
      <c r="CV26" s="637"/>
      <c r="CW26" s="637"/>
      <c r="CX26" s="637"/>
      <c r="CY26" s="638"/>
      <c r="CZ26" s="641">
        <v>7.1</v>
      </c>
      <c r="DA26" s="669"/>
      <c r="DB26" s="669"/>
      <c r="DC26" s="671"/>
      <c r="DD26" s="645">
        <v>405269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286</v>
      </c>
      <c r="C27" s="634"/>
      <c r="D27" s="634"/>
      <c r="E27" s="634"/>
      <c r="F27" s="634"/>
      <c r="G27" s="634"/>
      <c r="H27" s="634"/>
      <c r="I27" s="634"/>
      <c r="J27" s="634"/>
      <c r="K27" s="634"/>
      <c r="L27" s="634"/>
      <c r="M27" s="634"/>
      <c r="N27" s="634"/>
      <c r="O27" s="634"/>
      <c r="P27" s="634"/>
      <c r="Q27" s="635"/>
      <c r="R27" s="636">
        <v>7550</v>
      </c>
      <c r="S27" s="637"/>
      <c r="T27" s="637"/>
      <c r="U27" s="637"/>
      <c r="V27" s="637"/>
      <c r="W27" s="637"/>
      <c r="X27" s="637"/>
      <c r="Y27" s="638"/>
      <c r="Z27" s="639">
        <v>0.1</v>
      </c>
      <c r="AA27" s="639"/>
      <c r="AB27" s="639"/>
      <c r="AC27" s="639"/>
      <c r="AD27" s="640">
        <v>1190</v>
      </c>
      <c r="AE27" s="640"/>
      <c r="AF27" s="640"/>
      <c r="AG27" s="640"/>
      <c r="AH27" s="640"/>
      <c r="AI27" s="640"/>
      <c r="AJ27" s="640"/>
      <c r="AK27" s="640"/>
      <c r="AL27" s="641">
        <v>0</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796446</v>
      </c>
      <c r="BH27" s="637"/>
      <c r="BI27" s="637"/>
      <c r="BJ27" s="637"/>
      <c r="BK27" s="637"/>
      <c r="BL27" s="637"/>
      <c r="BM27" s="637"/>
      <c r="BN27" s="638"/>
      <c r="BO27" s="639">
        <v>100</v>
      </c>
      <c r="BP27" s="639"/>
      <c r="BQ27" s="639"/>
      <c r="BR27" s="639"/>
      <c r="BS27" s="640">
        <v>20177</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414311</v>
      </c>
      <c r="CS27" s="657"/>
      <c r="CT27" s="657"/>
      <c r="CU27" s="657"/>
      <c r="CV27" s="657"/>
      <c r="CW27" s="657"/>
      <c r="CX27" s="657"/>
      <c r="CY27" s="658"/>
      <c r="CZ27" s="641">
        <v>6.6</v>
      </c>
      <c r="DA27" s="669"/>
      <c r="DB27" s="669"/>
      <c r="DC27" s="671"/>
      <c r="DD27" s="645">
        <v>159225</v>
      </c>
      <c r="DE27" s="657"/>
      <c r="DF27" s="657"/>
      <c r="DG27" s="657"/>
      <c r="DH27" s="657"/>
      <c r="DI27" s="657"/>
      <c r="DJ27" s="657"/>
      <c r="DK27" s="658"/>
      <c r="DL27" s="645">
        <v>159225</v>
      </c>
      <c r="DM27" s="657"/>
      <c r="DN27" s="657"/>
      <c r="DO27" s="657"/>
      <c r="DP27" s="657"/>
      <c r="DQ27" s="657"/>
      <c r="DR27" s="657"/>
      <c r="DS27" s="657"/>
      <c r="DT27" s="657"/>
      <c r="DU27" s="657"/>
      <c r="DV27" s="658"/>
      <c r="DW27" s="641">
        <v>5.0999999999999996</v>
      </c>
      <c r="DX27" s="669"/>
      <c r="DY27" s="669"/>
      <c r="DZ27" s="669"/>
      <c r="EA27" s="669"/>
      <c r="EB27" s="669"/>
      <c r="EC27" s="670"/>
    </row>
    <row r="28" spans="2:133" ht="11.25" customHeight="1" x14ac:dyDescent="0.2">
      <c r="B28" s="633" t="s">
        <v>289</v>
      </c>
      <c r="C28" s="634"/>
      <c r="D28" s="634"/>
      <c r="E28" s="634"/>
      <c r="F28" s="634"/>
      <c r="G28" s="634"/>
      <c r="H28" s="634"/>
      <c r="I28" s="634"/>
      <c r="J28" s="634"/>
      <c r="K28" s="634"/>
      <c r="L28" s="634"/>
      <c r="M28" s="634"/>
      <c r="N28" s="634"/>
      <c r="O28" s="634"/>
      <c r="P28" s="634"/>
      <c r="Q28" s="635"/>
      <c r="R28" s="636">
        <v>105017</v>
      </c>
      <c r="S28" s="637"/>
      <c r="T28" s="637"/>
      <c r="U28" s="637"/>
      <c r="V28" s="637"/>
      <c r="W28" s="637"/>
      <c r="X28" s="637"/>
      <c r="Y28" s="638"/>
      <c r="Z28" s="639">
        <v>1.5</v>
      </c>
      <c r="AA28" s="639"/>
      <c r="AB28" s="639"/>
      <c r="AC28" s="639"/>
      <c r="AD28" s="640">
        <v>1630</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531030</v>
      </c>
      <c r="CS28" s="637"/>
      <c r="CT28" s="637"/>
      <c r="CU28" s="637"/>
      <c r="CV28" s="637"/>
      <c r="CW28" s="637"/>
      <c r="CX28" s="637"/>
      <c r="CY28" s="638"/>
      <c r="CZ28" s="641">
        <v>8.4</v>
      </c>
      <c r="DA28" s="669"/>
      <c r="DB28" s="669"/>
      <c r="DC28" s="671"/>
      <c r="DD28" s="645">
        <v>526894</v>
      </c>
      <c r="DE28" s="637"/>
      <c r="DF28" s="637"/>
      <c r="DG28" s="637"/>
      <c r="DH28" s="637"/>
      <c r="DI28" s="637"/>
      <c r="DJ28" s="637"/>
      <c r="DK28" s="638"/>
      <c r="DL28" s="645">
        <v>355092</v>
      </c>
      <c r="DM28" s="637"/>
      <c r="DN28" s="637"/>
      <c r="DO28" s="637"/>
      <c r="DP28" s="637"/>
      <c r="DQ28" s="637"/>
      <c r="DR28" s="637"/>
      <c r="DS28" s="637"/>
      <c r="DT28" s="637"/>
      <c r="DU28" s="637"/>
      <c r="DV28" s="638"/>
      <c r="DW28" s="641">
        <v>11.3</v>
      </c>
      <c r="DX28" s="669"/>
      <c r="DY28" s="669"/>
      <c r="DZ28" s="669"/>
      <c r="EA28" s="669"/>
      <c r="EB28" s="669"/>
      <c r="EC28" s="670"/>
    </row>
    <row r="29" spans="2:133" ht="11.25" customHeight="1" x14ac:dyDescent="0.2">
      <c r="B29" s="633" t="s">
        <v>291</v>
      </c>
      <c r="C29" s="634"/>
      <c r="D29" s="634"/>
      <c r="E29" s="634"/>
      <c r="F29" s="634"/>
      <c r="G29" s="634"/>
      <c r="H29" s="634"/>
      <c r="I29" s="634"/>
      <c r="J29" s="634"/>
      <c r="K29" s="634"/>
      <c r="L29" s="634"/>
      <c r="M29" s="634"/>
      <c r="N29" s="634"/>
      <c r="O29" s="634"/>
      <c r="P29" s="634"/>
      <c r="Q29" s="635"/>
      <c r="R29" s="636">
        <v>8453</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531009</v>
      </c>
      <c r="CS29" s="657"/>
      <c r="CT29" s="657"/>
      <c r="CU29" s="657"/>
      <c r="CV29" s="657"/>
      <c r="CW29" s="657"/>
      <c r="CX29" s="657"/>
      <c r="CY29" s="658"/>
      <c r="CZ29" s="641">
        <v>8.4</v>
      </c>
      <c r="DA29" s="669"/>
      <c r="DB29" s="669"/>
      <c r="DC29" s="671"/>
      <c r="DD29" s="645">
        <v>526873</v>
      </c>
      <c r="DE29" s="657"/>
      <c r="DF29" s="657"/>
      <c r="DG29" s="657"/>
      <c r="DH29" s="657"/>
      <c r="DI29" s="657"/>
      <c r="DJ29" s="657"/>
      <c r="DK29" s="658"/>
      <c r="DL29" s="645">
        <v>355071</v>
      </c>
      <c r="DM29" s="657"/>
      <c r="DN29" s="657"/>
      <c r="DO29" s="657"/>
      <c r="DP29" s="657"/>
      <c r="DQ29" s="657"/>
      <c r="DR29" s="657"/>
      <c r="DS29" s="657"/>
      <c r="DT29" s="657"/>
      <c r="DU29" s="657"/>
      <c r="DV29" s="658"/>
      <c r="DW29" s="641">
        <v>11.3</v>
      </c>
      <c r="DX29" s="669"/>
      <c r="DY29" s="669"/>
      <c r="DZ29" s="669"/>
      <c r="EA29" s="669"/>
      <c r="EB29" s="669"/>
      <c r="EC29" s="670"/>
    </row>
    <row r="30" spans="2:133" ht="11.25" customHeight="1" x14ac:dyDescent="0.2">
      <c r="B30" s="633" t="s">
        <v>293</v>
      </c>
      <c r="C30" s="634"/>
      <c r="D30" s="634"/>
      <c r="E30" s="634"/>
      <c r="F30" s="634"/>
      <c r="G30" s="634"/>
      <c r="H30" s="634"/>
      <c r="I30" s="634"/>
      <c r="J30" s="634"/>
      <c r="K30" s="634"/>
      <c r="L30" s="634"/>
      <c r="M30" s="634"/>
      <c r="N30" s="634"/>
      <c r="O30" s="634"/>
      <c r="P30" s="634"/>
      <c r="Q30" s="635"/>
      <c r="R30" s="636">
        <v>827807</v>
      </c>
      <c r="S30" s="637"/>
      <c r="T30" s="637"/>
      <c r="U30" s="637"/>
      <c r="V30" s="637"/>
      <c r="W30" s="637"/>
      <c r="X30" s="637"/>
      <c r="Y30" s="638"/>
      <c r="Z30" s="639">
        <v>11.9</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509728</v>
      </c>
      <c r="CS30" s="637"/>
      <c r="CT30" s="637"/>
      <c r="CU30" s="637"/>
      <c r="CV30" s="637"/>
      <c r="CW30" s="637"/>
      <c r="CX30" s="637"/>
      <c r="CY30" s="638"/>
      <c r="CZ30" s="641">
        <v>8.1</v>
      </c>
      <c r="DA30" s="669"/>
      <c r="DB30" s="669"/>
      <c r="DC30" s="671"/>
      <c r="DD30" s="645">
        <v>505592</v>
      </c>
      <c r="DE30" s="637"/>
      <c r="DF30" s="637"/>
      <c r="DG30" s="637"/>
      <c r="DH30" s="637"/>
      <c r="DI30" s="637"/>
      <c r="DJ30" s="637"/>
      <c r="DK30" s="638"/>
      <c r="DL30" s="645">
        <v>333792</v>
      </c>
      <c r="DM30" s="637"/>
      <c r="DN30" s="637"/>
      <c r="DO30" s="637"/>
      <c r="DP30" s="637"/>
      <c r="DQ30" s="637"/>
      <c r="DR30" s="637"/>
      <c r="DS30" s="637"/>
      <c r="DT30" s="637"/>
      <c r="DU30" s="637"/>
      <c r="DV30" s="638"/>
      <c r="DW30" s="641">
        <v>10.6</v>
      </c>
      <c r="DX30" s="669"/>
      <c r="DY30" s="669"/>
      <c r="DZ30" s="669"/>
      <c r="EA30" s="669"/>
      <c r="EB30" s="669"/>
      <c r="EC30" s="670"/>
    </row>
    <row r="31" spans="2:133" ht="11.25" customHeight="1" x14ac:dyDescent="0.2">
      <c r="B31" s="649" t="s">
        <v>297</v>
      </c>
      <c r="C31" s="650"/>
      <c r="D31" s="650"/>
      <c r="E31" s="650"/>
      <c r="F31" s="650"/>
      <c r="G31" s="650"/>
      <c r="H31" s="650"/>
      <c r="I31" s="650"/>
      <c r="J31" s="650"/>
      <c r="K31" s="650"/>
      <c r="L31" s="650"/>
      <c r="M31" s="650"/>
      <c r="N31" s="650"/>
      <c r="O31" s="650"/>
      <c r="P31" s="650"/>
      <c r="Q31" s="651"/>
      <c r="R31" s="636">
        <v>57656</v>
      </c>
      <c r="S31" s="637"/>
      <c r="T31" s="637"/>
      <c r="U31" s="637"/>
      <c r="V31" s="637"/>
      <c r="W31" s="637"/>
      <c r="X31" s="637"/>
      <c r="Y31" s="638"/>
      <c r="Z31" s="639">
        <v>0.8</v>
      </c>
      <c r="AA31" s="639"/>
      <c r="AB31" s="639"/>
      <c r="AC31" s="639"/>
      <c r="AD31" s="640">
        <v>57656</v>
      </c>
      <c r="AE31" s="640"/>
      <c r="AF31" s="640"/>
      <c r="AG31" s="640"/>
      <c r="AH31" s="640"/>
      <c r="AI31" s="640"/>
      <c r="AJ31" s="640"/>
      <c r="AK31" s="640"/>
      <c r="AL31" s="641">
        <v>1.8</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99.7</v>
      </c>
      <c r="BH31" s="680"/>
      <c r="BI31" s="680"/>
      <c r="BJ31" s="680"/>
      <c r="BK31" s="680"/>
      <c r="BL31" s="680"/>
      <c r="BM31" s="631">
        <v>98.8</v>
      </c>
      <c r="BN31" s="680"/>
      <c r="BO31" s="680"/>
      <c r="BP31" s="680"/>
      <c r="BQ31" s="681"/>
      <c r="BR31" s="683">
        <v>99.6</v>
      </c>
      <c r="BS31" s="680"/>
      <c r="BT31" s="680"/>
      <c r="BU31" s="680"/>
      <c r="BV31" s="680"/>
      <c r="BW31" s="680"/>
      <c r="BX31" s="631">
        <v>98.8</v>
      </c>
      <c r="BY31" s="680"/>
      <c r="BZ31" s="680"/>
      <c r="CA31" s="680"/>
      <c r="CB31" s="681"/>
      <c r="CD31" s="676"/>
      <c r="CE31" s="677"/>
      <c r="CF31" s="633" t="s">
        <v>300</v>
      </c>
      <c r="CG31" s="634"/>
      <c r="CH31" s="634"/>
      <c r="CI31" s="634"/>
      <c r="CJ31" s="634"/>
      <c r="CK31" s="634"/>
      <c r="CL31" s="634"/>
      <c r="CM31" s="634"/>
      <c r="CN31" s="634"/>
      <c r="CO31" s="634"/>
      <c r="CP31" s="634"/>
      <c r="CQ31" s="635"/>
      <c r="CR31" s="636">
        <v>21281</v>
      </c>
      <c r="CS31" s="657"/>
      <c r="CT31" s="657"/>
      <c r="CU31" s="657"/>
      <c r="CV31" s="657"/>
      <c r="CW31" s="657"/>
      <c r="CX31" s="657"/>
      <c r="CY31" s="658"/>
      <c r="CZ31" s="641">
        <v>0.3</v>
      </c>
      <c r="DA31" s="669"/>
      <c r="DB31" s="669"/>
      <c r="DC31" s="671"/>
      <c r="DD31" s="645">
        <v>21281</v>
      </c>
      <c r="DE31" s="657"/>
      <c r="DF31" s="657"/>
      <c r="DG31" s="657"/>
      <c r="DH31" s="657"/>
      <c r="DI31" s="657"/>
      <c r="DJ31" s="657"/>
      <c r="DK31" s="658"/>
      <c r="DL31" s="645">
        <v>21279</v>
      </c>
      <c r="DM31" s="657"/>
      <c r="DN31" s="657"/>
      <c r="DO31" s="657"/>
      <c r="DP31" s="657"/>
      <c r="DQ31" s="657"/>
      <c r="DR31" s="657"/>
      <c r="DS31" s="657"/>
      <c r="DT31" s="657"/>
      <c r="DU31" s="657"/>
      <c r="DV31" s="658"/>
      <c r="DW31" s="641">
        <v>0.7</v>
      </c>
      <c r="DX31" s="669"/>
      <c r="DY31" s="669"/>
      <c r="DZ31" s="669"/>
      <c r="EA31" s="669"/>
      <c r="EB31" s="669"/>
      <c r="EC31" s="670"/>
    </row>
    <row r="32" spans="2:133" ht="11.25" customHeight="1" x14ac:dyDescent="0.2">
      <c r="B32" s="633" t="s">
        <v>301</v>
      </c>
      <c r="C32" s="634"/>
      <c r="D32" s="634"/>
      <c r="E32" s="634"/>
      <c r="F32" s="634"/>
      <c r="G32" s="634"/>
      <c r="H32" s="634"/>
      <c r="I32" s="634"/>
      <c r="J32" s="634"/>
      <c r="K32" s="634"/>
      <c r="L32" s="634"/>
      <c r="M32" s="634"/>
      <c r="N32" s="634"/>
      <c r="O32" s="634"/>
      <c r="P32" s="634"/>
      <c r="Q32" s="635"/>
      <c r="R32" s="636">
        <v>277515</v>
      </c>
      <c r="S32" s="637"/>
      <c r="T32" s="637"/>
      <c r="U32" s="637"/>
      <c r="V32" s="637"/>
      <c r="W32" s="637"/>
      <c r="X32" s="637"/>
      <c r="Y32" s="638"/>
      <c r="Z32" s="639">
        <v>4</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99.7</v>
      </c>
      <c r="BH32" s="657"/>
      <c r="BI32" s="657"/>
      <c r="BJ32" s="657"/>
      <c r="BK32" s="657"/>
      <c r="BL32" s="657"/>
      <c r="BM32" s="642">
        <v>99</v>
      </c>
      <c r="BN32" s="657"/>
      <c r="BO32" s="657"/>
      <c r="BP32" s="657"/>
      <c r="BQ32" s="682"/>
      <c r="BR32" s="693">
        <v>99.6</v>
      </c>
      <c r="BS32" s="657"/>
      <c r="BT32" s="657"/>
      <c r="BU32" s="657"/>
      <c r="BV32" s="657"/>
      <c r="BW32" s="657"/>
      <c r="BX32" s="642">
        <v>99</v>
      </c>
      <c r="BY32" s="657"/>
      <c r="BZ32" s="657"/>
      <c r="CA32" s="657"/>
      <c r="CB32" s="682"/>
      <c r="CD32" s="678"/>
      <c r="CE32" s="679"/>
      <c r="CF32" s="633" t="s">
        <v>304</v>
      </c>
      <c r="CG32" s="634"/>
      <c r="CH32" s="634"/>
      <c r="CI32" s="634"/>
      <c r="CJ32" s="634"/>
      <c r="CK32" s="634"/>
      <c r="CL32" s="634"/>
      <c r="CM32" s="634"/>
      <c r="CN32" s="634"/>
      <c r="CO32" s="634"/>
      <c r="CP32" s="634"/>
      <c r="CQ32" s="635"/>
      <c r="CR32" s="636">
        <v>21</v>
      </c>
      <c r="CS32" s="637"/>
      <c r="CT32" s="637"/>
      <c r="CU32" s="637"/>
      <c r="CV32" s="637"/>
      <c r="CW32" s="637"/>
      <c r="CX32" s="637"/>
      <c r="CY32" s="638"/>
      <c r="CZ32" s="641">
        <v>0</v>
      </c>
      <c r="DA32" s="669"/>
      <c r="DB32" s="669"/>
      <c r="DC32" s="671"/>
      <c r="DD32" s="645">
        <v>21</v>
      </c>
      <c r="DE32" s="637"/>
      <c r="DF32" s="637"/>
      <c r="DG32" s="637"/>
      <c r="DH32" s="637"/>
      <c r="DI32" s="637"/>
      <c r="DJ32" s="637"/>
      <c r="DK32" s="638"/>
      <c r="DL32" s="645">
        <v>21</v>
      </c>
      <c r="DM32" s="637"/>
      <c r="DN32" s="637"/>
      <c r="DO32" s="637"/>
      <c r="DP32" s="637"/>
      <c r="DQ32" s="637"/>
      <c r="DR32" s="637"/>
      <c r="DS32" s="637"/>
      <c r="DT32" s="637"/>
      <c r="DU32" s="637"/>
      <c r="DV32" s="638"/>
      <c r="DW32" s="641">
        <v>0</v>
      </c>
      <c r="DX32" s="669"/>
      <c r="DY32" s="669"/>
      <c r="DZ32" s="669"/>
      <c r="EA32" s="669"/>
      <c r="EB32" s="669"/>
      <c r="EC32" s="670"/>
    </row>
    <row r="33" spans="2:133" ht="11.25" customHeight="1" x14ac:dyDescent="0.2">
      <c r="B33" s="633" t="s">
        <v>305</v>
      </c>
      <c r="C33" s="634"/>
      <c r="D33" s="634"/>
      <c r="E33" s="634"/>
      <c r="F33" s="634"/>
      <c r="G33" s="634"/>
      <c r="H33" s="634"/>
      <c r="I33" s="634"/>
      <c r="J33" s="634"/>
      <c r="K33" s="634"/>
      <c r="L33" s="634"/>
      <c r="M33" s="634"/>
      <c r="N33" s="634"/>
      <c r="O33" s="634"/>
      <c r="P33" s="634"/>
      <c r="Q33" s="635"/>
      <c r="R33" s="636">
        <v>80001</v>
      </c>
      <c r="S33" s="637"/>
      <c r="T33" s="637"/>
      <c r="U33" s="637"/>
      <c r="V33" s="637"/>
      <c r="W33" s="637"/>
      <c r="X33" s="637"/>
      <c r="Y33" s="638"/>
      <c r="Z33" s="639">
        <v>1.2</v>
      </c>
      <c r="AA33" s="639"/>
      <c r="AB33" s="639"/>
      <c r="AC33" s="639"/>
      <c r="AD33" s="640">
        <v>1134</v>
      </c>
      <c r="AE33" s="640"/>
      <c r="AF33" s="640"/>
      <c r="AG33" s="640"/>
      <c r="AH33" s="640"/>
      <c r="AI33" s="640"/>
      <c r="AJ33" s="640"/>
      <c r="AK33" s="640"/>
      <c r="AL33" s="641">
        <v>0</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99.6</v>
      </c>
      <c r="BH33" s="695"/>
      <c r="BI33" s="695"/>
      <c r="BJ33" s="695"/>
      <c r="BK33" s="695"/>
      <c r="BL33" s="695"/>
      <c r="BM33" s="696">
        <v>98.5</v>
      </c>
      <c r="BN33" s="695"/>
      <c r="BO33" s="695"/>
      <c r="BP33" s="695"/>
      <c r="BQ33" s="697"/>
      <c r="BR33" s="694">
        <v>99.6</v>
      </c>
      <c r="BS33" s="695"/>
      <c r="BT33" s="695"/>
      <c r="BU33" s="695"/>
      <c r="BV33" s="695"/>
      <c r="BW33" s="695"/>
      <c r="BX33" s="696">
        <v>98.6</v>
      </c>
      <c r="BY33" s="695"/>
      <c r="BZ33" s="695"/>
      <c r="CA33" s="695"/>
      <c r="CB33" s="697"/>
      <c r="CD33" s="633" t="s">
        <v>307</v>
      </c>
      <c r="CE33" s="634"/>
      <c r="CF33" s="634"/>
      <c r="CG33" s="634"/>
      <c r="CH33" s="634"/>
      <c r="CI33" s="634"/>
      <c r="CJ33" s="634"/>
      <c r="CK33" s="634"/>
      <c r="CL33" s="634"/>
      <c r="CM33" s="634"/>
      <c r="CN33" s="634"/>
      <c r="CO33" s="634"/>
      <c r="CP33" s="634"/>
      <c r="CQ33" s="635"/>
      <c r="CR33" s="636">
        <v>3197025</v>
      </c>
      <c r="CS33" s="657"/>
      <c r="CT33" s="657"/>
      <c r="CU33" s="657"/>
      <c r="CV33" s="657"/>
      <c r="CW33" s="657"/>
      <c r="CX33" s="657"/>
      <c r="CY33" s="658"/>
      <c r="CZ33" s="641">
        <v>50.7</v>
      </c>
      <c r="DA33" s="669"/>
      <c r="DB33" s="669"/>
      <c r="DC33" s="671"/>
      <c r="DD33" s="645">
        <v>1854385</v>
      </c>
      <c r="DE33" s="657"/>
      <c r="DF33" s="657"/>
      <c r="DG33" s="657"/>
      <c r="DH33" s="657"/>
      <c r="DI33" s="657"/>
      <c r="DJ33" s="657"/>
      <c r="DK33" s="658"/>
      <c r="DL33" s="645">
        <v>1349670</v>
      </c>
      <c r="DM33" s="657"/>
      <c r="DN33" s="657"/>
      <c r="DO33" s="657"/>
      <c r="DP33" s="657"/>
      <c r="DQ33" s="657"/>
      <c r="DR33" s="657"/>
      <c r="DS33" s="657"/>
      <c r="DT33" s="657"/>
      <c r="DU33" s="657"/>
      <c r="DV33" s="658"/>
      <c r="DW33" s="641">
        <v>42.9</v>
      </c>
      <c r="DX33" s="669"/>
      <c r="DY33" s="669"/>
      <c r="DZ33" s="669"/>
      <c r="EA33" s="669"/>
      <c r="EB33" s="669"/>
      <c r="EC33" s="670"/>
    </row>
    <row r="34" spans="2:133" ht="11.25" customHeight="1" x14ac:dyDescent="0.2">
      <c r="B34" s="633" t="s">
        <v>308</v>
      </c>
      <c r="C34" s="634"/>
      <c r="D34" s="634"/>
      <c r="E34" s="634"/>
      <c r="F34" s="634"/>
      <c r="G34" s="634"/>
      <c r="H34" s="634"/>
      <c r="I34" s="634"/>
      <c r="J34" s="634"/>
      <c r="K34" s="634"/>
      <c r="L34" s="634"/>
      <c r="M34" s="634"/>
      <c r="N34" s="634"/>
      <c r="O34" s="634"/>
      <c r="P34" s="634"/>
      <c r="Q34" s="635"/>
      <c r="R34" s="636">
        <v>217545</v>
      </c>
      <c r="S34" s="637"/>
      <c r="T34" s="637"/>
      <c r="U34" s="637"/>
      <c r="V34" s="637"/>
      <c r="W34" s="637"/>
      <c r="X34" s="637"/>
      <c r="Y34" s="638"/>
      <c r="Z34" s="639">
        <v>3.1</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894518</v>
      </c>
      <c r="CS34" s="637"/>
      <c r="CT34" s="637"/>
      <c r="CU34" s="637"/>
      <c r="CV34" s="637"/>
      <c r="CW34" s="637"/>
      <c r="CX34" s="637"/>
      <c r="CY34" s="638"/>
      <c r="CZ34" s="641">
        <v>14.2</v>
      </c>
      <c r="DA34" s="669"/>
      <c r="DB34" s="669"/>
      <c r="DC34" s="671"/>
      <c r="DD34" s="645">
        <v>634170</v>
      </c>
      <c r="DE34" s="637"/>
      <c r="DF34" s="637"/>
      <c r="DG34" s="637"/>
      <c r="DH34" s="637"/>
      <c r="DI34" s="637"/>
      <c r="DJ34" s="637"/>
      <c r="DK34" s="638"/>
      <c r="DL34" s="645">
        <v>480593</v>
      </c>
      <c r="DM34" s="637"/>
      <c r="DN34" s="637"/>
      <c r="DO34" s="637"/>
      <c r="DP34" s="637"/>
      <c r="DQ34" s="637"/>
      <c r="DR34" s="637"/>
      <c r="DS34" s="637"/>
      <c r="DT34" s="637"/>
      <c r="DU34" s="637"/>
      <c r="DV34" s="638"/>
      <c r="DW34" s="641">
        <v>15.3</v>
      </c>
      <c r="DX34" s="669"/>
      <c r="DY34" s="669"/>
      <c r="DZ34" s="669"/>
      <c r="EA34" s="669"/>
      <c r="EB34" s="669"/>
      <c r="EC34" s="670"/>
    </row>
    <row r="35" spans="2:133" ht="11.25" customHeight="1" x14ac:dyDescent="0.2">
      <c r="B35" s="633" t="s">
        <v>310</v>
      </c>
      <c r="C35" s="634"/>
      <c r="D35" s="634"/>
      <c r="E35" s="634"/>
      <c r="F35" s="634"/>
      <c r="G35" s="634"/>
      <c r="H35" s="634"/>
      <c r="I35" s="634"/>
      <c r="J35" s="634"/>
      <c r="K35" s="634"/>
      <c r="L35" s="634"/>
      <c r="M35" s="634"/>
      <c r="N35" s="634"/>
      <c r="O35" s="634"/>
      <c r="P35" s="634"/>
      <c r="Q35" s="635"/>
      <c r="R35" s="636">
        <v>756083</v>
      </c>
      <c r="S35" s="637"/>
      <c r="T35" s="637"/>
      <c r="U35" s="637"/>
      <c r="V35" s="637"/>
      <c r="W35" s="637"/>
      <c r="X35" s="637"/>
      <c r="Y35" s="638"/>
      <c r="Z35" s="639">
        <v>10.9</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50712</v>
      </c>
      <c r="CS35" s="657"/>
      <c r="CT35" s="657"/>
      <c r="CU35" s="657"/>
      <c r="CV35" s="657"/>
      <c r="CW35" s="657"/>
      <c r="CX35" s="657"/>
      <c r="CY35" s="658"/>
      <c r="CZ35" s="641">
        <v>0.8</v>
      </c>
      <c r="DA35" s="669"/>
      <c r="DB35" s="669"/>
      <c r="DC35" s="671"/>
      <c r="DD35" s="645">
        <v>38502</v>
      </c>
      <c r="DE35" s="657"/>
      <c r="DF35" s="657"/>
      <c r="DG35" s="657"/>
      <c r="DH35" s="657"/>
      <c r="DI35" s="657"/>
      <c r="DJ35" s="657"/>
      <c r="DK35" s="658"/>
      <c r="DL35" s="645">
        <v>21923</v>
      </c>
      <c r="DM35" s="657"/>
      <c r="DN35" s="657"/>
      <c r="DO35" s="657"/>
      <c r="DP35" s="657"/>
      <c r="DQ35" s="657"/>
      <c r="DR35" s="657"/>
      <c r="DS35" s="657"/>
      <c r="DT35" s="657"/>
      <c r="DU35" s="657"/>
      <c r="DV35" s="658"/>
      <c r="DW35" s="641">
        <v>0.7</v>
      </c>
      <c r="DX35" s="669"/>
      <c r="DY35" s="669"/>
      <c r="DZ35" s="669"/>
      <c r="EA35" s="669"/>
      <c r="EB35" s="669"/>
      <c r="EC35" s="670"/>
    </row>
    <row r="36" spans="2:133" ht="11.25" customHeight="1" x14ac:dyDescent="0.2">
      <c r="B36" s="633" t="s">
        <v>314</v>
      </c>
      <c r="C36" s="634"/>
      <c r="D36" s="634"/>
      <c r="E36" s="634"/>
      <c r="F36" s="634"/>
      <c r="G36" s="634"/>
      <c r="H36" s="634"/>
      <c r="I36" s="634"/>
      <c r="J36" s="634"/>
      <c r="K36" s="634"/>
      <c r="L36" s="634"/>
      <c r="M36" s="634"/>
      <c r="N36" s="634"/>
      <c r="O36" s="634"/>
      <c r="P36" s="634"/>
      <c r="Q36" s="635"/>
      <c r="R36" s="636">
        <v>300786</v>
      </c>
      <c r="S36" s="637"/>
      <c r="T36" s="637"/>
      <c r="U36" s="637"/>
      <c r="V36" s="637"/>
      <c r="W36" s="637"/>
      <c r="X36" s="637"/>
      <c r="Y36" s="638"/>
      <c r="Z36" s="639">
        <v>4.3</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547807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19062</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1316328</v>
      </c>
      <c r="CS36" s="637"/>
      <c r="CT36" s="637"/>
      <c r="CU36" s="637"/>
      <c r="CV36" s="637"/>
      <c r="CW36" s="637"/>
      <c r="CX36" s="637"/>
      <c r="CY36" s="638"/>
      <c r="CZ36" s="641">
        <v>20.9</v>
      </c>
      <c r="DA36" s="669"/>
      <c r="DB36" s="669"/>
      <c r="DC36" s="671"/>
      <c r="DD36" s="645">
        <v>788430</v>
      </c>
      <c r="DE36" s="637"/>
      <c r="DF36" s="637"/>
      <c r="DG36" s="637"/>
      <c r="DH36" s="637"/>
      <c r="DI36" s="637"/>
      <c r="DJ36" s="637"/>
      <c r="DK36" s="638"/>
      <c r="DL36" s="645">
        <v>601815</v>
      </c>
      <c r="DM36" s="637"/>
      <c r="DN36" s="637"/>
      <c r="DO36" s="637"/>
      <c r="DP36" s="637"/>
      <c r="DQ36" s="637"/>
      <c r="DR36" s="637"/>
      <c r="DS36" s="637"/>
      <c r="DT36" s="637"/>
      <c r="DU36" s="637"/>
      <c r="DV36" s="638"/>
      <c r="DW36" s="641">
        <v>19.100000000000001</v>
      </c>
      <c r="DX36" s="669"/>
      <c r="DY36" s="669"/>
      <c r="DZ36" s="669"/>
      <c r="EA36" s="669"/>
      <c r="EB36" s="669"/>
      <c r="EC36" s="670"/>
    </row>
    <row r="37" spans="2:133" ht="11.25" customHeight="1" x14ac:dyDescent="0.2">
      <c r="B37" s="633" t="s">
        <v>318</v>
      </c>
      <c r="C37" s="634"/>
      <c r="D37" s="634"/>
      <c r="E37" s="634"/>
      <c r="F37" s="634"/>
      <c r="G37" s="634"/>
      <c r="H37" s="634"/>
      <c r="I37" s="634"/>
      <c r="J37" s="634"/>
      <c r="K37" s="634"/>
      <c r="L37" s="634"/>
      <c r="M37" s="634"/>
      <c r="N37" s="634"/>
      <c r="O37" s="634"/>
      <c r="P37" s="634"/>
      <c r="Q37" s="635"/>
      <c r="R37" s="636">
        <v>119207</v>
      </c>
      <c r="S37" s="637"/>
      <c r="T37" s="637"/>
      <c r="U37" s="637"/>
      <c r="V37" s="637"/>
      <c r="W37" s="637"/>
      <c r="X37" s="637"/>
      <c r="Y37" s="638"/>
      <c r="Z37" s="639">
        <v>1.7</v>
      </c>
      <c r="AA37" s="639"/>
      <c r="AB37" s="639"/>
      <c r="AC37" s="639"/>
      <c r="AD37" s="640">
        <v>1377</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176492</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19052</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163837</v>
      </c>
      <c r="CS37" s="657"/>
      <c r="CT37" s="657"/>
      <c r="CU37" s="657"/>
      <c r="CV37" s="657"/>
      <c r="CW37" s="657"/>
      <c r="CX37" s="657"/>
      <c r="CY37" s="658"/>
      <c r="CZ37" s="641">
        <v>2.6</v>
      </c>
      <c r="DA37" s="669"/>
      <c r="DB37" s="669"/>
      <c r="DC37" s="671"/>
      <c r="DD37" s="645">
        <v>163837</v>
      </c>
      <c r="DE37" s="657"/>
      <c r="DF37" s="657"/>
      <c r="DG37" s="657"/>
      <c r="DH37" s="657"/>
      <c r="DI37" s="657"/>
      <c r="DJ37" s="657"/>
      <c r="DK37" s="658"/>
      <c r="DL37" s="645">
        <v>163837</v>
      </c>
      <c r="DM37" s="657"/>
      <c r="DN37" s="657"/>
      <c r="DO37" s="657"/>
      <c r="DP37" s="657"/>
      <c r="DQ37" s="657"/>
      <c r="DR37" s="657"/>
      <c r="DS37" s="657"/>
      <c r="DT37" s="657"/>
      <c r="DU37" s="657"/>
      <c r="DV37" s="658"/>
      <c r="DW37" s="641">
        <v>5.2</v>
      </c>
      <c r="DX37" s="669"/>
      <c r="DY37" s="669"/>
      <c r="DZ37" s="669"/>
      <c r="EA37" s="669"/>
      <c r="EB37" s="669"/>
      <c r="EC37" s="670"/>
    </row>
    <row r="38" spans="2:133" ht="11.25" customHeight="1" x14ac:dyDescent="0.2">
      <c r="B38" s="633" t="s">
        <v>322</v>
      </c>
      <c r="C38" s="634"/>
      <c r="D38" s="634"/>
      <c r="E38" s="634"/>
      <c r="F38" s="634"/>
      <c r="G38" s="634"/>
      <c r="H38" s="634"/>
      <c r="I38" s="634"/>
      <c r="J38" s="634"/>
      <c r="K38" s="634"/>
      <c r="L38" s="634"/>
      <c r="M38" s="634"/>
      <c r="N38" s="634"/>
      <c r="O38" s="634"/>
      <c r="P38" s="634"/>
      <c r="Q38" s="635"/>
      <c r="R38" s="636">
        <v>805600</v>
      </c>
      <c r="S38" s="637"/>
      <c r="T38" s="637"/>
      <c r="U38" s="637"/>
      <c r="V38" s="637"/>
      <c r="W38" s="637"/>
      <c r="X38" s="637"/>
      <c r="Y38" s="638"/>
      <c r="Z38" s="639">
        <v>11.6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63000</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671</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308315</v>
      </c>
      <c r="CS38" s="637"/>
      <c r="CT38" s="637"/>
      <c r="CU38" s="637"/>
      <c r="CV38" s="637"/>
      <c r="CW38" s="637"/>
      <c r="CX38" s="637"/>
      <c r="CY38" s="638"/>
      <c r="CZ38" s="641">
        <v>4.9000000000000004</v>
      </c>
      <c r="DA38" s="669"/>
      <c r="DB38" s="669"/>
      <c r="DC38" s="671"/>
      <c r="DD38" s="645">
        <v>254786</v>
      </c>
      <c r="DE38" s="637"/>
      <c r="DF38" s="637"/>
      <c r="DG38" s="637"/>
      <c r="DH38" s="637"/>
      <c r="DI38" s="637"/>
      <c r="DJ38" s="637"/>
      <c r="DK38" s="638"/>
      <c r="DL38" s="645">
        <v>245339</v>
      </c>
      <c r="DM38" s="637"/>
      <c r="DN38" s="637"/>
      <c r="DO38" s="637"/>
      <c r="DP38" s="637"/>
      <c r="DQ38" s="637"/>
      <c r="DR38" s="637"/>
      <c r="DS38" s="637"/>
      <c r="DT38" s="637"/>
      <c r="DU38" s="637"/>
      <c r="DV38" s="638"/>
      <c r="DW38" s="641">
        <v>7.8</v>
      </c>
      <c r="DX38" s="669"/>
      <c r="DY38" s="669"/>
      <c r="DZ38" s="669"/>
      <c r="EA38" s="669"/>
      <c r="EB38" s="669"/>
      <c r="EC38" s="670"/>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1040</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614149</v>
      </c>
      <c r="CS39" s="657"/>
      <c r="CT39" s="657"/>
      <c r="CU39" s="657"/>
      <c r="CV39" s="657"/>
      <c r="CW39" s="657"/>
      <c r="CX39" s="657"/>
      <c r="CY39" s="658"/>
      <c r="CZ39" s="641">
        <v>9.6999999999999993</v>
      </c>
      <c r="DA39" s="669"/>
      <c r="DB39" s="669"/>
      <c r="DC39" s="671"/>
      <c r="DD39" s="645">
        <v>138394</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57"/>
      <c r="BE40" s="657"/>
      <c r="BF40" s="682"/>
      <c r="BG40" s="686" t="s">
        <v>332</v>
      </c>
      <c r="BH40" s="687"/>
      <c r="BI40" s="687"/>
      <c r="BJ40" s="687"/>
      <c r="BK40" s="687"/>
      <c r="BL40" s="202"/>
      <c r="BM40" s="634" t="s">
        <v>333</v>
      </c>
      <c r="BN40" s="634"/>
      <c r="BO40" s="634"/>
      <c r="BP40" s="634"/>
      <c r="BQ40" s="634"/>
      <c r="BR40" s="634"/>
      <c r="BS40" s="634"/>
      <c r="BT40" s="634"/>
      <c r="BU40" s="635"/>
      <c r="BV40" s="636">
        <v>85</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13003</v>
      </c>
      <c r="CS40" s="637"/>
      <c r="CT40" s="637"/>
      <c r="CU40" s="637"/>
      <c r="CV40" s="637"/>
      <c r="CW40" s="637"/>
      <c r="CX40" s="637"/>
      <c r="CY40" s="638"/>
      <c r="CZ40" s="641">
        <v>0.2</v>
      </c>
      <c r="DA40" s="669"/>
      <c r="DB40" s="669"/>
      <c r="DC40" s="671"/>
      <c r="DD40" s="645">
        <v>103</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2">
      <c r="B41" s="659" t="s">
        <v>335</v>
      </c>
      <c r="C41" s="660"/>
      <c r="D41" s="660"/>
      <c r="E41" s="660"/>
      <c r="F41" s="660"/>
      <c r="G41" s="660"/>
      <c r="H41" s="660"/>
      <c r="I41" s="660"/>
      <c r="J41" s="660"/>
      <c r="K41" s="660"/>
      <c r="L41" s="660"/>
      <c r="M41" s="660"/>
      <c r="N41" s="660"/>
      <c r="O41" s="660"/>
      <c r="P41" s="660"/>
      <c r="Q41" s="661"/>
      <c r="R41" s="708">
        <v>6954941</v>
      </c>
      <c r="S41" s="709"/>
      <c r="T41" s="709"/>
      <c r="U41" s="709"/>
      <c r="V41" s="709"/>
      <c r="W41" s="709"/>
      <c r="X41" s="709"/>
      <c r="Y41" s="713"/>
      <c r="Z41" s="714">
        <v>100</v>
      </c>
      <c r="AA41" s="714"/>
      <c r="AB41" s="714"/>
      <c r="AC41" s="714"/>
      <c r="AD41" s="715">
        <v>3149053</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53585</v>
      </c>
      <c r="BA41" s="637"/>
      <c r="BB41" s="637"/>
      <c r="BC41" s="637"/>
      <c r="BD41" s="657"/>
      <c r="BE41" s="657"/>
      <c r="BF41" s="682"/>
      <c r="BG41" s="686"/>
      <c r="BH41" s="687"/>
      <c r="BI41" s="687"/>
      <c r="BJ41" s="687"/>
      <c r="BK41" s="687"/>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254730</v>
      </c>
      <c r="BA42" s="709"/>
      <c r="BB42" s="709"/>
      <c r="BC42" s="709"/>
      <c r="BD42" s="695"/>
      <c r="BE42" s="695"/>
      <c r="BF42" s="697"/>
      <c r="BG42" s="688"/>
      <c r="BH42" s="689"/>
      <c r="BI42" s="689"/>
      <c r="BJ42" s="689"/>
      <c r="BK42" s="689"/>
      <c r="BL42" s="203"/>
      <c r="BM42" s="660" t="s">
        <v>340</v>
      </c>
      <c r="BN42" s="660"/>
      <c r="BO42" s="660"/>
      <c r="BP42" s="660"/>
      <c r="BQ42" s="660"/>
      <c r="BR42" s="660"/>
      <c r="BS42" s="660"/>
      <c r="BT42" s="660"/>
      <c r="BU42" s="661"/>
      <c r="BV42" s="708">
        <v>455</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1157361</v>
      </c>
      <c r="CS42" s="657"/>
      <c r="CT42" s="657"/>
      <c r="CU42" s="657"/>
      <c r="CV42" s="657"/>
      <c r="CW42" s="657"/>
      <c r="CX42" s="657"/>
      <c r="CY42" s="658"/>
      <c r="CZ42" s="641">
        <v>18.3</v>
      </c>
      <c r="DA42" s="669"/>
      <c r="DB42" s="669"/>
      <c r="DC42" s="671"/>
      <c r="DD42" s="645">
        <v>119633</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6320</v>
      </c>
      <c r="CS43" s="657"/>
      <c r="CT43" s="657"/>
      <c r="CU43" s="657"/>
      <c r="CV43" s="657"/>
      <c r="CW43" s="657"/>
      <c r="CX43" s="657"/>
      <c r="CY43" s="658"/>
      <c r="CZ43" s="641">
        <v>0.1</v>
      </c>
      <c r="DA43" s="669"/>
      <c r="DB43" s="669"/>
      <c r="DC43" s="671"/>
      <c r="DD43" s="645" t="s">
        <v>122</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1152048</v>
      </c>
      <c r="CS44" s="637"/>
      <c r="CT44" s="637"/>
      <c r="CU44" s="637"/>
      <c r="CV44" s="637"/>
      <c r="CW44" s="637"/>
      <c r="CX44" s="637"/>
      <c r="CY44" s="638"/>
      <c r="CZ44" s="641">
        <v>18.3</v>
      </c>
      <c r="DA44" s="642"/>
      <c r="DB44" s="642"/>
      <c r="DC44" s="648"/>
      <c r="DD44" s="645">
        <v>119482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806620</v>
      </c>
      <c r="CS45" s="657"/>
      <c r="CT45" s="657"/>
      <c r="CU45" s="657"/>
      <c r="CV45" s="657"/>
      <c r="CW45" s="657"/>
      <c r="CX45" s="657"/>
      <c r="CY45" s="658"/>
      <c r="CZ45" s="641">
        <v>12.8</v>
      </c>
      <c r="DA45" s="669"/>
      <c r="DB45" s="669"/>
      <c r="DC45" s="671"/>
      <c r="DD45" s="645">
        <v>50039</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336443</v>
      </c>
      <c r="CS46" s="637"/>
      <c r="CT46" s="637"/>
      <c r="CU46" s="637"/>
      <c r="CV46" s="637"/>
      <c r="CW46" s="637"/>
      <c r="CX46" s="637"/>
      <c r="CY46" s="638"/>
      <c r="CZ46" s="641">
        <v>5.3</v>
      </c>
      <c r="DA46" s="642"/>
      <c r="DB46" s="642"/>
      <c r="DC46" s="648"/>
      <c r="DD46" s="645">
        <v>60458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349</v>
      </c>
      <c r="CG47" s="634"/>
      <c r="CH47" s="634"/>
      <c r="CI47" s="634"/>
      <c r="CJ47" s="634"/>
      <c r="CK47" s="634"/>
      <c r="CL47" s="634"/>
      <c r="CM47" s="634"/>
      <c r="CN47" s="634"/>
      <c r="CO47" s="634"/>
      <c r="CP47" s="634"/>
      <c r="CQ47" s="635"/>
      <c r="CR47" s="636">
        <v>5313</v>
      </c>
      <c r="CS47" s="657"/>
      <c r="CT47" s="657"/>
      <c r="CU47" s="657"/>
      <c r="CV47" s="657"/>
      <c r="CW47" s="657"/>
      <c r="CX47" s="657"/>
      <c r="CY47" s="658"/>
      <c r="CZ47" s="641">
        <v>0.1</v>
      </c>
      <c r="DA47" s="669"/>
      <c r="DB47" s="669"/>
      <c r="DC47" s="671"/>
      <c r="DD47" s="645">
        <v>151</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351</v>
      </c>
      <c r="CE49" s="660"/>
      <c r="CF49" s="660"/>
      <c r="CG49" s="660"/>
      <c r="CH49" s="660"/>
      <c r="CI49" s="660"/>
      <c r="CJ49" s="660"/>
      <c r="CK49" s="660"/>
      <c r="CL49" s="660"/>
      <c r="CM49" s="660"/>
      <c r="CN49" s="660"/>
      <c r="CO49" s="660"/>
      <c r="CP49" s="660"/>
      <c r="CQ49" s="661"/>
      <c r="CR49" s="708">
        <v>6308957</v>
      </c>
      <c r="CS49" s="695"/>
      <c r="CT49" s="695"/>
      <c r="CU49" s="695"/>
      <c r="CV49" s="695"/>
      <c r="CW49" s="695"/>
      <c r="CX49" s="695"/>
      <c r="CY49" s="724"/>
      <c r="CZ49" s="716">
        <v>100</v>
      </c>
      <c r="DA49" s="725"/>
      <c r="DB49" s="725"/>
      <c r="DC49" s="726"/>
      <c r="DD49" s="727">
        <v>3531492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g8PS7jm40qth+r+csYzIrhO+xmYmwnR0pNna2mYrIV9S0mclfDs4x+lWHyV1qeWgqWhaBG1qg1XOv98ebt/5vA==" saltValue="qeitCMAd8Ly3dAtKYzirt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C12" zoomScale="70" zoomScaleNormal="25" zoomScaleSheetLayoutView="70" workbookViewId="0">
      <selection activeCell="A2" sqref="A2:BI2"/>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6955</v>
      </c>
      <c r="R7" s="766"/>
      <c r="S7" s="766"/>
      <c r="T7" s="766"/>
      <c r="U7" s="766"/>
      <c r="V7" s="766">
        <v>6309</v>
      </c>
      <c r="W7" s="766"/>
      <c r="X7" s="766"/>
      <c r="Y7" s="766"/>
      <c r="Z7" s="766"/>
      <c r="AA7" s="766">
        <v>646</v>
      </c>
      <c r="AB7" s="766"/>
      <c r="AC7" s="766"/>
      <c r="AD7" s="766"/>
      <c r="AE7" s="767"/>
      <c r="AF7" s="768">
        <v>642</v>
      </c>
      <c r="AG7" s="769"/>
      <c r="AH7" s="769"/>
      <c r="AI7" s="769"/>
      <c r="AJ7" s="770"/>
      <c r="AK7" s="771" t="s">
        <v>488</v>
      </c>
      <c r="AL7" s="772"/>
      <c r="AM7" s="772"/>
      <c r="AN7" s="772"/>
      <c r="AO7" s="772"/>
      <c r="AP7" s="772">
        <v>5537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376</v>
      </c>
      <c r="B23" s="802" t="s">
        <v>377</v>
      </c>
      <c r="C23" s="803"/>
      <c r="D23" s="803"/>
      <c r="E23" s="803"/>
      <c r="F23" s="803"/>
      <c r="G23" s="803"/>
      <c r="H23" s="803"/>
      <c r="I23" s="803"/>
      <c r="J23" s="803"/>
      <c r="K23" s="803"/>
      <c r="L23" s="803"/>
      <c r="M23" s="803"/>
      <c r="N23" s="803"/>
      <c r="O23" s="803"/>
      <c r="P23" s="804"/>
      <c r="Q23" s="805">
        <v>6955</v>
      </c>
      <c r="R23" s="806"/>
      <c r="S23" s="806"/>
      <c r="T23" s="806"/>
      <c r="U23" s="806"/>
      <c r="V23" s="806">
        <v>6309</v>
      </c>
      <c r="W23" s="806"/>
      <c r="X23" s="806"/>
      <c r="Y23" s="806"/>
      <c r="Z23" s="806"/>
      <c r="AA23" s="806">
        <v>646</v>
      </c>
      <c r="AB23" s="806"/>
      <c r="AC23" s="806"/>
      <c r="AD23" s="806"/>
      <c r="AE23" s="807"/>
      <c r="AF23" s="808">
        <v>642</v>
      </c>
      <c r="AG23" s="806"/>
      <c r="AH23" s="806"/>
      <c r="AI23" s="806"/>
      <c r="AJ23" s="809"/>
      <c r="AK23" s="810"/>
      <c r="AL23" s="811"/>
      <c r="AM23" s="811"/>
      <c r="AN23" s="811"/>
      <c r="AO23" s="811"/>
      <c r="AP23" s="806">
        <v>5537</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388</v>
      </c>
      <c r="C28" s="763"/>
      <c r="D28" s="763"/>
      <c r="E28" s="763"/>
      <c r="F28" s="763"/>
      <c r="G28" s="763"/>
      <c r="H28" s="763"/>
      <c r="I28" s="763"/>
      <c r="J28" s="763"/>
      <c r="K28" s="763"/>
      <c r="L28" s="763"/>
      <c r="M28" s="763"/>
      <c r="N28" s="763"/>
      <c r="O28" s="763"/>
      <c r="P28" s="764"/>
      <c r="Q28" s="835">
        <v>671</v>
      </c>
      <c r="R28" s="836"/>
      <c r="S28" s="836"/>
      <c r="T28" s="836"/>
      <c r="U28" s="836"/>
      <c r="V28" s="836">
        <v>652</v>
      </c>
      <c r="W28" s="836"/>
      <c r="X28" s="836"/>
      <c r="Y28" s="836"/>
      <c r="Z28" s="836"/>
      <c r="AA28" s="836">
        <v>19</v>
      </c>
      <c r="AB28" s="836"/>
      <c r="AC28" s="836"/>
      <c r="AD28" s="836"/>
      <c r="AE28" s="837"/>
      <c r="AF28" s="838">
        <v>19</v>
      </c>
      <c r="AG28" s="836"/>
      <c r="AH28" s="836"/>
      <c r="AI28" s="836"/>
      <c r="AJ28" s="839"/>
      <c r="AK28" s="840">
        <v>46</v>
      </c>
      <c r="AL28" s="841"/>
      <c r="AM28" s="841"/>
      <c r="AN28" s="841"/>
      <c r="AO28" s="841"/>
      <c r="AP28" s="841" t="s">
        <v>488</v>
      </c>
      <c r="AQ28" s="841"/>
      <c r="AR28" s="841"/>
      <c r="AS28" s="841"/>
      <c r="AT28" s="841"/>
      <c r="AU28" s="841" t="s">
        <v>488</v>
      </c>
      <c r="AV28" s="841"/>
      <c r="AW28" s="841"/>
      <c r="AX28" s="841"/>
      <c r="AY28" s="841"/>
      <c r="AZ28" s="842" t="s">
        <v>488</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389</v>
      </c>
      <c r="C29" s="794"/>
      <c r="D29" s="794"/>
      <c r="E29" s="794"/>
      <c r="F29" s="794"/>
      <c r="G29" s="794"/>
      <c r="H29" s="794"/>
      <c r="I29" s="794"/>
      <c r="J29" s="794"/>
      <c r="K29" s="794"/>
      <c r="L29" s="794"/>
      <c r="M29" s="794"/>
      <c r="N29" s="794"/>
      <c r="O29" s="794"/>
      <c r="P29" s="795"/>
      <c r="Q29" s="796">
        <v>948</v>
      </c>
      <c r="R29" s="797"/>
      <c r="S29" s="797"/>
      <c r="T29" s="797"/>
      <c r="U29" s="797"/>
      <c r="V29" s="797">
        <v>911</v>
      </c>
      <c r="W29" s="797"/>
      <c r="X29" s="797"/>
      <c r="Y29" s="797"/>
      <c r="Z29" s="797"/>
      <c r="AA29" s="797">
        <v>38</v>
      </c>
      <c r="AB29" s="797"/>
      <c r="AC29" s="797"/>
      <c r="AD29" s="797"/>
      <c r="AE29" s="798"/>
      <c r="AF29" s="799">
        <v>38</v>
      </c>
      <c r="AG29" s="800"/>
      <c r="AH29" s="800"/>
      <c r="AI29" s="800"/>
      <c r="AJ29" s="801"/>
      <c r="AK29" s="847">
        <v>133</v>
      </c>
      <c r="AL29" s="843"/>
      <c r="AM29" s="843"/>
      <c r="AN29" s="843"/>
      <c r="AO29" s="843"/>
      <c r="AP29" s="843" t="s">
        <v>488</v>
      </c>
      <c r="AQ29" s="843"/>
      <c r="AR29" s="843"/>
      <c r="AS29" s="843"/>
      <c r="AT29" s="843"/>
      <c r="AU29" s="843" t="s">
        <v>488</v>
      </c>
      <c r="AV29" s="843"/>
      <c r="AW29" s="843"/>
      <c r="AX29" s="843"/>
      <c r="AY29" s="843"/>
      <c r="AZ29" s="844" t="s">
        <v>488</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390</v>
      </c>
      <c r="C30" s="794"/>
      <c r="D30" s="794"/>
      <c r="E30" s="794"/>
      <c r="F30" s="794"/>
      <c r="G30" s="794"/>
      <c r="H30" s="794"/>
      <c r="I30" s="794"/>
      <c r="J30" s="794"/>
      <c r="K30" s="794"/>
      <c r="L30" s="794"/>
      <c r="M30" s="794"/>
      <c r="N30" s="794"/>
      <c r="O30" s="794"/>
      <c r="P30" s="795"/>
      <c r="Q30" s="796">
        <v>103</v>
      </c>
      <c r="R30" s="797"/>
      <c r="S30" s="797"/>
      <c r="T30" s="797"/>
      <c r="U30" s="797"/>
      <c r="V30" s="797">
        <v>102</v>
      </c>
      <c r="W30" s="797"/>
      <c r="X30" s="797"/>
      <c r="Y30" s="797"/>
      <c r="Z30" s="797"/>
      <c r="AA30" s="797">
        <v>1</v>
      </c>
      <c r="AB30" s="797"/>
      <c r="AC30" s="797"/>
      <c r="AD30" s="797"/>
      <c r="AE30" s="798"/>
      <c r="AF30" s="799">
        <v>1</v>
      </c>
      <c r="AG30" s="800"/>
      <c r="AH30" s="800"/>
      <c r="AI30" s="800"/>
      <c r="AJ30" s="801"/>
      <c r="AK30" s="847">
        <v>25</v>
      </c>
      <c r="AL30" s="843"/>
      <c r="AM30" s="843"/>
      <c r="AN30" s="843"/>
      <c r="AO30" s="843"/>
      <c r="AP30" s="843" t="s">
        <v>488</v>
      </c>
      <c r="AQ30" s="843"/>
      <c r="AR30" s="843"/>
      <c r="AS30" s="843"/>
      <c r="AT30" s="843"/>
      <c r="AU30" s="843" t="s">
        <v>488</v>
      </c>
      <c r="AV30" s="843"/>
      <c r="AW30" s="843"/>
      <c r="AX30" s="843"/>
      <c r="AY30" s="843"/>
      <c r="AZ30" s="844" t="s">
        <v>488</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391</v>
      </c>
      <c r="C31" s="794"/>
      <c r="D31" s="794"/>
      <c r="E31" s="794"/>
      <c r="F31" s="794"/>
      <c r="G31" s="794"/>
      <c r="H31" s="794"/>
      <c r="I31" s="794"/>
      <c r="J31" s="794"/>
      <c r="K31" s="794"/>
      <c r="L31" s="794"/>
      <c r="M31" s="794"/>
      <c r="N31" s="794"/>
      <c r="O31" s="794"/>
      <c r="P31" s="795"/>
      <c r="Q31" s="796">
        <v>250</v>
      </c>
      <c r="R31" s="797"/>
      <c r="S31" s="797"/>
      <c r="T31" s="797"/>
      <c r="U31" s="797"/>
      <c r="V31" s="797">
        <v>238</v>
      </c>
      <c r="W31" s="797"/>
      <c r="X31" s="797"/>
      <c r="Y31" s="797"/>
      <c r="Z31" s="797"/>
      <c r="AA31" s="797">
        <v>12</v>
      </c>
      <c r="AB31" s="797"/>
      <c r="AC31" s="797"/>
      <c r="AD31" s="797"/>
      <c r="AE31" s="798"/>
      <c r="AF31" s="799">
        <v>326</v>
      </c>
      <c r="AG31" s="800"/>
      <c r="AH31" s="800"/>
      <c r="AI31" s="800"/>
      <c r="AJ31" s="801"/>
      <c r="AK31" s="847">
        <v>63</v>
      </c>
      <c r="AL31" s="843"/>
      <c r="AM31" s="843"/>
      <c r="AN31" s="843"/>
      <c r="AO31" s="843"/>
      <c r="AP31" s="843">
        <v>549</v>
      </c>
      <c r="AQ31" s="843"/>
      <c r="AR31" s="843"/>
      <c r="AS31" s="843"/>
      <c r="AT31" s="843"/>
      <c r="AU31" s="843">
        <v>197</v>
      </c>
      <c r="AV31" s="843"/>
      <c r="AW31" s="843"/>
      <c r="AX31" s="843"/>
      <c r="AY31" s="843"/>
      <c r="AZ31" s="844" t="s">
        <v>488</v>
      </c>
      <c r="BA31" s="844"/>
      <c r="BB31" s="844"/>
      <c r="BC31" s="844"/>
      <c r="BD31" s="844"/>
      <c r="BE31" s="845" t="s">
        <v>392</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393</v>
      </c>
      <c r="C32" s="794"/>
      <c r="D32" s="794"/>
      <c r="E32" s="794"/>
      <c r="F32" s="794"/>
      <c r="G32" s="794"/>
      <c r="H32" s="794"/>
      <c r="I32" s="794"/>
      <c r="J32" s="794"/>
      <c r="K32" s="794"/>
      <c r="L32" s="794"/>
      <c r="M32" s="794"/>
      <c r="N32" s="794"/>
      <c r="O32" s="794"/>
      <c r="P32" s="795"/>
      <c r="Q32" s="796">
        <v>7</v>
      </c>
      <c r="R32" s="797"/>
      <c r="S32" s="797"/>
      <c r="T32" s="797"/>
      <c r="U32" s="797"/>
      <c r="V32" s="797">
        <v>6</v>
      </c>
      <c r="W32" s="797"/>
      <c r="X32" s="797"/>
      <c r="Y32" s="797"/>
      <c r="Z32" s="797"/>
      <c r="AA32" s="797">
        <v>2</v>
      </c>
      <c r="AB32" s="797"/>
      <c r="AC32" s="797"/>
      <c r="AD32" s="797"/>
      <c r="AE32" s="798"/>
      <c r="AF32" s="799">
        <v>77</v>
      </c>
      <c r="AG32" s="800"/>
      <c r="AH32" s="800"/>
      <c r="AI32" s="800"/>
      <c r="AJ32" s="801"/>
      <c r="AK32" s="847" t="s">
        <v>488</v>
      </c>
      <c r="AL32" s="843"/>
      <c r="AM32" s="843"/>
      <c r="AN32" s="843"/>
      <c r="AO32" s="843"/>
      <c r="AP32" s="843" t="s">
        <v>488</v>
      </c>
      <c r="AQ32" s="843"/>
      <c r="AR32" s="843"/>
      <c r="AS32" s="843"/>
      <c r="AT32" s="843"/>
      <c r="AU32" s="843" t="s">
        <v>488</v>
      </c>
      <c r="AV32" s="843"/>
      <c r="AW32" s="843"/>
      <c r="AX32" s="843"/>
      <c r="AY32" s="843"/>
      <c r="AZ32" s="844" t="s">
        <v>488</v>
      </c>
      <c r="BA32" s="844"/>
      <c r="BB32" s="844"/>
      <c r="BC32" s="844"/>
      <c r="BD32" s="844"/>
      <c r="BE32" s="845" t="s">
        <v>392</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394</v>
      </c>
      <c r="C33" s="794"/>
      <c r="D33" s="794"/>
      <c r="E33" s="794"/>
      <c r="F33" s="794"/>
      <c r="G33" s="794"/>
      <c r="H33" s="794"/>
      <c r="I33" s="794"/>
      <c r="J33" s="794"/>
      <c r="K33" s="794"/>
      <c r="L33" s="794"/>
      <c r="M33" s="794"/>
      <c r="N33" s="794"/>
      <c r="O33" s="794"/>
      <c r="P33" s="795"/>
      <c r="Q33" s="796">
        <v>309</v>
      </c>
      <c r="R33" s="797"/>
      <c r="S33" s="797"/>
      <c r="T33" s="797"/>
      <c r="U33" s="797"/>
      <c r="V33" s="797">
        <v>299</v>
      </c>
      <c r="W33" s="797"/>
      <c r="X33" s="797"/>
      <c r="Y33" s="797"/>
      <c r="Z33" s="797"/>
      <c r="AA33" s="797">
        <v>10</v>
      </c>
      <c r="AB33" s="797"/>
      <c r="AC33" s="797"/>
      <c r="AD33" s="797"/>
      <c r="AE33" s="798"/>
      <c r="AF33" s="799">
        <v>115</v>
      </c>
      <c r="AG33" s="800"/>
      <c r="AH33" s="800"/>
      <c r="AI33" s="800"/>
      <c r="AJ33" s="801"/>
      <c r="AK33" s="847">
        <v>143</v>
      </c>
      <c r="AL33" s="843"/>
      <c r="AM33" s="843"/>
      <c r="AN33" s="843"/>
      <c r="AO33" s="843"/>
      <c r="AP33" s="843">
        <v>1682</v>
      </c>
      <c r="AQ33" s="843"/>
      <c r="AR33" s="843"/>
      <c r="AS33" s="843"/>
      <c r="AT33" s="843"/>
      <c r="AU33" s="843">
        <v>1541</v>
      </c>
      <c r="AV33" s="843"/>
      <c r="AW33" s="843"/>
      <c r="AX33" s="843"/>
      <c r="AY33" s="843"/>
      <c r="AZ33" s="844" t="s">
        <v>488</v>
      </c>
      <c r="BA33" s="844"/>
      <c r="BB33" s="844"/>
      <c r="BC33" s="844"/>
      <c r="BD33" s="844"/>
      <c r="BE33" s="845" t="s">
        <v>392</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t="s">
        <v>395</v>
      </c>
      <c r="C34" s="794"/>
      <c r="D34" s="794"/>
      <c r="E34" s="794"/>
      <c r="F34" s="794"/>
      <c r="G34" s="794"/>
      <c r="H34" s="794"/>
      <c r="I34" s="794"/>
      <c r="J34" s="794"/>
      <c r="K34" s="794"/>
      <c r="L34" s="794"/>
      <c r="M34" s="794"/>
      <c r="N34" s="794"/>
      <c r="O34" s="794"/>
      <c r="P34" s="795"/>
      <c r="Q34" s="796">
        <v>57</v>
      </c>
      <c r="R34" s="797"/>
      <c r="S34" s="797"/>
      <c r="T34" s="797"/>
      <c r="U34" s="797"/>
      <c r="V34" s="797">
        <v>1</v>
      </c>
      <c r="W34" s="797"/>
      <c r="X34" s="797"/>
      <c r="Y34" s="797"/>
      <c r="Z34" s="797"/>
      <c r="AA34" s="797">
        <v>56</v>
      </c>
      <c r="AB34" s="797"/>
      <c r="AC34" s="797"/>
      <c r="AD34" s="797"/>
      <c r="AE34" s="798"/>
      <c r="AF34" s="799">
        <v>56</v>
      </c>
      <c r="AG34" s="800"/>
      <c r="AH34" s="800"/>
      <c r="AI34" s="800"/>
      <c r="AJ34" s="801"/>
      <c r="AK34" s="847" t="s">
        <v>488</v>
      </c>
      <c r="AL34" s="843"/>
      <c r="AM34" s="843"/>
      <c r="AN34" s="843"/>
      <c r="AO34" s="843"/>
      <c r="AP34" s="843" t="s">
        <v>488</v>
      </c>
      <c r="AQ34" s="843"/>
      <c r="AR34" s="843"/>
      <c r="AS34" s="843"/>
      <c r="AT34" s="843"/>
      <c r="AU34" s="843" t="s">
        <v>488</v>
      </c>
      <c r="AV34" s="843"/>
      <c r="AW34" s="843"/>
      <c r="AX34" s="843"/>
      <c r="AY34" s="843"/>
      <c r="AZ34" s="844" t="s">
        <v>488</v>
      </c>
      <c r="BA34" s="844"/>
      <c r="BB34" s="844"/>
      <c r="BC34" s="844"/>
      <c r="BD34" s="844"/>
      <c r="BE34" s="845" t="s">
        <v>396</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376</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632</v>
      </c>
      <c r="AG63" s="857"/>
      <c r="AH63" s="857"/>
      <c r="AI63" s="857"/>
      <c r="AJ63" s="858"/>
      <c r="AK63" s="859"/>
      <c r="AL63" s="854"/>
      <c r="AM63" s="854"/>
      <c r="AN63" s="854"/>
      <c r="AO63" s="854"/>
      <c r="AP63" s="857">
        <v>2231</v>
      </c>
      <c r="AQ63" s="857"/>
      <c r="AR63" s="857"/>
      <c r="AS63" s="857"/>
      <c r="AT63" s="857"/>
      <c r="AU63" s="857">
        <v>1738</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400</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401</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548</v>
      </c>
      <c r="C68" s="883"/>
      <c r="D68" s="883"/>
      <c r="E68" s="883"/>
      <c r="F68" s="883"/>
      <c r="G68" s="883"/>
      <c r="H68" s="883"/>
      <c r="I68" s="883"/>
      <c r="J68" s="883"/>
      <c r="K68" s="883"/>
      <c r="L68" s="883"/>
      <c r="M68" s="883"/>
      <c r="N68" s="883"/>
      <c r="O68" s="883"/>
      <c r="P68" s="884"/>
      <c r="Q68" s="885">
        <v>108</v>
      </c>
      <c r="R68" s="879"/>
      <c r="S68" s="879"/>
      <c r="T68" s="879"/>
      <c r="U68" s="879"/>
      <c r="V68" s="879">
        <v>90</v>
      </c>
      <c r="W68" s="879"/>
      <c r="X68" s="879"/>
      <c r="Y68" s="879"/>
      <c r="Z68" s="879"/>
      <c r="AA68" s="879">
        <v>18</v>
      </c>
      <c r="AB68" s="879"/>
      <c r="AC68" s="879"/>
      <c r="AD68" s="879"/>
      <c r="AE68" s="879"/>
      <c r="AF68" s="879">
        <v>18</v>
      </c>
      <c r="AG68" s="879"/>
      <c r="AH68" s="879"/>
      <c r="AI68" s="879"/>
      <c r="AJ68" s="879"/>
      <c r="AK68" s="879" t="s">
        <v>559</v>
      </c>
      <c r="AL68" s="879"/>
      <c r="AM68" s="879"/>
      <c r="AN68" s="879"/>
      <c r="AO68" s="879"/>
      <c r="AP68" s="879" t="s">
        <v>559</v>
      </c>
      <c r="AQ68" s="879"/>
      <c r="AR68" s="879"/>
      <c r="AS68" s="879"/>
      <c r="AT68" s="879"/>
      <c r="AU68" s="879" t="s">
        <v>559</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549</v>
      </c>
      <c r="C69" s="887"/>
      <c r="D69" s="887"/>
      <c r="E69" s="887"/>
      <c r="F69" s="887"/>
      <c r="G69" s="887"/>
      <c r="H69" s="887"/>
      <c r="I69" s="887"/>
      <c r="J69" s="887"/>
      <c r="K69" s="887"/>
      <c r="L69" s="887"/>
      <c r="M69" s="887"/>
      <c r="N69" s="887"/>
      <c r="O69" s="887"/>
      <c r="P69" s="888"/>
      <c r="Q69" s="889">
        <v>38</v>
      </c>
      <c r="R69" s="843"/>
      <c r="S69" s="843"/>
      <c r="T69" s="843"/>
      <c r="U69" s="843"/>
      <c r="V69" s="843">
        <v>34</v>
      </c>
      <c r="W69" s="843"/>
      <c r="X69" s="843"/>
      <c r="Y69" s="843"/>
      <c r="Z69" s="843"/>
      <c r="AA69" s="843">
        <v>4</v>
      </c>
      <c r="AB69" s="843"/>
      <c r="AC69" s="843"/>
      <c r="AD69" s="843"/>
      <c r="AE69" s="843"/>
      <c r="AF69" s="843">
        <v>4</v>
      </c>
      <c r="AG69" s="843"/>
      <c r="AH69" s="843"/>
      <c r="AI69" s="843"/>
      <c r="AJ69" s="843"/>
      <c r="AK69" s="843" t="s">
        <v>559</v>
      </c>
      <c r="AL69" s="843"/>
      <c r="AM69" s="843"/>
      <c r="AN69" s="843"/>
      <c r="AO69" s="843"/>
      <c r="AP69" s="843" t="s">
        <v>559</v>
      </c>
      <c r="AQ69" s="843"/>
      <c r="AR69" s="843"/>
      <c r="AS69" s="843"/>
      <c r="AT69" s="843"/>
      <c r="AU69" s="843" t="s">
        <v>559</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550</v>
      </c>
      <c r="C70" s="887"/>
      <c r="D70" s="887"/>
      <c r="E70" s="887"/>
      <c r="F70" s="887"/>
      <c r="G70" s="887"/>
      <c r="H70" s="887"/>
      <c r="I70" s="887"/>
      <c r="J70" s="887"/>
      <c r="K70" s="887"/>
      <c r="L70" s="887"/>
      <c r="M70" s="887"/>
      <c r="N70" s="887"/>
      <c r="O70" s="887"/>
      <c r="P70" s="888"/>
      <c r="Q70" s="889">
        <v>10</v>
      </c>
      <c r="R70" s="843"/>
      <c r="S70" s="843"/>
      <c r="T70" s="843"/>
      <c r="U70" s="843"/>
      <c r="V70" s="843">
        <v>3</v>
      </c>
      <c r="W70" s="843"/>
      <c r="X70" s="843"/>
      <c r="Y70" s="843"/>
      <c r="Z70" s="843"/>
      <c r="AA70" s="843">
        <v>7</v>
      </c>
      <c r="AB70" s="843"/>
      <c r="AC70" s="843"/>
      <c r="AD70" s="843"/>
      <c r="AE70" s="843"/>
      <c r="AF70" s="843">
        <v>7</v>
      </c>
      <c r="AG70" s="843"/>
      <c r="AH70" s="843"/>
      <c r="AI70" s="843"/>
      <c r="AJ70" s="843"/>
      <c r="AK70" s="843" t="s">
        <v>559</v>
      </c>
      <c r="AL70" s="843"/>
      <c r="AM70" s="843"/>
      <c r="AN70" s="843"/>
      <c r="AO70" s="843"/>
      <c r="AP70" s="843" t="s">
        <v>559</v>
      </c>
      <c r="AQ70" s="843"/>
      <c r="AR70" s="843"/>
      <c r="AS70" s="843"/>
      <c r="AT70" s="843"/>
      <c r="AU70" s="843" t="s">
        <v>559</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551</v>
      </c>
      <c r="C71" s="887"/>
      <c r="D71" s="887"/>
      <c r="E71" s="887"/>
      <c r="F71" s="887"/>
      <c r="G71" s="887"/>
      <c r="H71" s="887"/>
      <c r="I71" s="887"/>
      <c r="J71" s="887"/>
      <c r="K71" s="887"/>
      <c r="L71" s="887"/>
      <c r="M71" s="887"/>
      <c r="N71" s="887"/>
      <c r="O71" s="887"/>
      <c r="P71" s="888"/>
      <c r="Q71" s="889">
        <v>49</v>
      </c>
      <c r="R71" s="843"/>
      <c r="S71" s="843"/>
      <c r="T71" s="843"/>
      <c r="U71" s="843"/>
      <c r="V71" s="843">
        <v>45</v>
      </c>
      <c r="W71" s="843"/>
      <c r="X71" s="843"/>
      <c r="Y71" s="843"/>
      <c r="Z71" s="843"/>
      <c r="AA71" s="843">
        <v>4</v>
      </c>
      <c r="AB71" s="843"/>
      <c r="AC71" s="843"/>
      <c r="AD71" s="843"/>
      <c r="AE71" s="843"/>
      <c r="AF71" s="843">
        <v>4</v>
      </c>
      <c r="AG71" s="843"/>
      <c r="AH71" s="843"/>
      <c r="AI71" s="843"/>
      <c r="AJ71" s="843"/>
      <c r="AK71" s="843" t="s">
        <v>559</v>
      </c>
      <c r="AL71" s="843"/>
      <c r="AM71" s="843"/>
      <c r="AN71" s="843"/>
      <c r="AO71" s="843"/>
      <c r="AP71" s="843" t="s">
        <v>559</v>
      </c>
      <c r="AQ71" s="843"/>
      <c r="AR71" s="843"/>
      <c r="AS71" s="843"/>
      <c r="AT71" s="843"/>
      <c r="AU71" s="843" t="s">
        <v>559</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552</v>
      </c>
      <c r="C72" s="887"/>
      <c r="D72" s="887"/>
      <c r="E72" s="887"/>
      <c r="F72" s="887"/>
      <c r="G72" s="887"/>
      <c r="H72" s="887"/>
      <c r="I72" s="887"/>
      <c r="J72" s="887"/>
      <c r="K72" s="887"/>
      <c r="L72" s="887"/>
      <c r="M72" s="887"/>
      <c r="N72" s="887"/>
      <c r="O72" s="887"/>
      <c r="P72" s="888"/>
      <c r="Q72" s="889">
        <v>1772</v>
      </c>
      <c r="R72" s="843"/>
      <c r="S72" s="843"/>
      <c r="T72" s="843"/>
      <c r="U72" s="843"/>
      <c r="V72" s="843">
        <v>1619</v>
      </c>
      <c r="W72" s="843"/>
      <c r="X72" s="843"/>
      <c r="Y72" s="843"/>
      <c r="Z72" s="843"/>
      <c r="AA72" s="843">
        <v>153</v>
      </c>
      <c r="AB72" s="843"/>
      <c r="AC72" s="843"/>
      <c r="AD72" s="843"/>
      <c r="AE72" s="843"/>
      <c r="AF72" s="843">
        <v>153</v>
      </c>
      <c r="AG72" s="843"/>
      <c r="AH72" s="843"/>
      <c r="AI72" s="843"/>
      <c r="AJ72" s="843"/>
      <c r="AK72" s="843" t="s">
        <v>559</v>
      </c>
      <c r="AL72" s="843"/>
      <c r="AM72" s="843"/>
      <c r="AN72" s="843"/>
      <c r="AO72" s="843"/>
      <c r="AP72" s="843">
        <v>4046</v>
      </c>
      <c r="AQ72" s="843"/>
      <c r="AR72" s="843"/>
      <c r="AS72" s="843"/>
      <c r="AT72" s="843"/>
      <c r="AU72" s="843">
        <v>159</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565</v>
      </c>
      <c r="C73" s="887"/>
      <c r="D73" s="887"/>
      <c r="E73" s="887"/>
      <c r="F73" s="887"/>
      <c r="G73" s="887"/>
      <c r="H73" s="887"/>
      <c r="I73" s="887"/>
      <c r="J73" s="887"/>
      <c r="K73" s="887"/>
      <c r="L73" s="887"/>
      <c r="M73" s="887"/>
      <c r="N73" s="887"/>
      <c r="O73" s="887"/>
      <c r="P73" s="888"/>
      <c r="Q73" s="889">
        <v>2744</v>
      </c>
      <c r="R73" s="843"/>
      <c r="S73" s="843"/>
      <c r="T73" s="843"/>
      <c r="U73" s="843"/>
      <c r="V73" s="843">
        <v>2659</v>
      </c>
      <c r="W73" s="843"/>
      <c r="X73" s="843"/>
      <c r="Y73" s="843"/>
      <c r="Z73" s="843"/>
      <c r="AA73" s="843">
        <v>85</v>
      </c>
      <c r="AB73" s="843"/>
      <c r="AC73" s="843"/>
      <c r="AD73" s="843"/>
      <c r="AE73" s="843"/>
      <c r="AF73" s="843">
        <v>47</v>
      </c>
      <c r="AG73" s="843"/>
      <c r="AH73" s="843"/>
      <c r="AI73" s="843"/>
      <c r="AJ73" s="843"/>
      <c r="AK73" s="843">
        <v>10</v>
      </c>
      <c r="AL73" s="843"/>
      <c r="AM73" s="843"/>
      <c r="AN73" s="843"/>
      <c r="AO73" s="843"/>
      <c r="AP73" s="843">
        <v>1415</v>
      </c>
      <c r="AQ73" s="843"/>
      <c r="AR73" s="843"/>
      <c r="AS73" s="843"/>
      <c r="AT73" s="843"/>
      <c r="AU73" s="843">
        <v>50</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566</v>
      </c>
      <c r="C74" s="887"/>
      <c r="D74" s="887"/>
      <c r="E74" s="887"/>
      <c r="F74" s="887"/>
      <c r="G74" s="887"/>
      <c r="H74" s="887"/>
      <c r="I74" s="887"/>
      <c r="J74" s="887"/>
      <c r="K74" s="887"/>
      <c r="L74" s="887"/>
      <c r="M74" s="887"/>
      <c r="N74" s="887"/>
      <c r="O74" s="887"/>
      <c r="P74" s="888"/>
      <c r="Q74" s="889">
        <v>6260</v>
      </c>
      <c r="R74" s="843"/>
      <c r="S74" s="843"/>
      <c r="T74" s="843"/>
      <c r="U74" s="843"/>
      <c r="V74" s="843">
        <v>6817</v>
      </c>
      <c r="W74" s="843"/>
      <c r="X74" s="843"/>
      <c r="Y74" s="843"/>
      <c r="Z74" s="843"/>
      <c r="AA74" s="843">
        <v>-557</v>
      </c>
      <c r="AB74" s="843"/>
      <c r="AC74" s="843"/>
      <c r="AD74" s="843"/>
      <c r="AE74" s="843"/>
      <c r="AF74" s="843">
        <v>3266</v>
      </c>
      <c r="AG74" s="843"/>
      <c r="AH74" s="843"/>
      <c r="AI74" s="843"/>
      <c r="AJ74" s="843"/>
      <c r="AK74" s="843" t="s">
        <v>488</v>
      </c>
      <c r="AL74" s="843"/>
      <c r="AM74" s="843"/>
      <c r="AN74" s="843"/>
      <c r="AO74" s="843"/>
      <c r="AP74" s="843">
        <v>13755</v>
      </c>
      <c r="AQ74" s="843"/>
      <c r="AR74" s="843"/>
      <c r="AS74" s="843"/>
      <c r="AT74" s="843"/>
      <c r="AU74" s="843" t="s">
        <v>488</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t="s">
        <v>567</v>
      </c>
      <c r="C75" s="887"/>
      <c r="D75" s="887"/>
      <c r="E75" s="887"/>
      <c r="F75" s="887"/>
      <c r="G75" s="887"/>
      <c r="H75" s="887"/>
      <c r="I75" s="887"/>
      <c r="J75" s="887"/>
      <c r="K75" s="887"/>
      <c r="L75" s="887"/>
      <c r="M75" s="887"/>
      <c r="N75" s="887"/>
      <c r="O75" s="887"/>
      <c r="P75" s="888"/>
      <c r="Q75" s="890">
        <v>1199</v>
      </c>
      <c r="R75" s="891"/>
      <c r="S75" s="891"/>
      <c r="T75" s="891"/>
      <c r="U75" s="847"/>
      <c r="V75" s="892">
        <v>1199</v>
      </c>
      <c r="W75" s="891"/>
      <c r="X75" s="891"/>
      <c r="Y75" s="891"/>
      <c r="Z75" s="847"/>
      <c r="AA75" s="892" t="s">
        <v>488</v>
      </c>
      <c r="AB75" s="891"/>
      <c r="AC75" s="891"/>
      <c r="AD75" s="891"/>
      <c r="AE75" s="847"/>
      <c r="AF75" s="892" t="s">
        <v>488</v>
      </c>
      <c r="AG75" s="891"/>
      <c r="AH75" s="891"/>
      <c r="AI75" s="891"/>
      <c r="AJ75" s="847"/>
      <c r="AK75" s="892" t="s">
        <v>488</v>
      </c>
      <c r="AL75" s="891"/>
      <c r="AM75" s="891"/>
      <c r="AN75" s="891"/>
      <c r="AO75" s="847"/>
      <c r="AP75" s="892" t="s">
        <v>488</v>
      </c>
      <c r="AQ75" s="891"/>
      <c r="AR75" s="891"/>
      <c r="AS75" s="891"/>
      <c r="AT75" s="847"/>
      <c r="AU75" s="892" t="s">
        <v>488</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t="s">
        <v>568</v>
      </c>
      <c r="C76" s="887" t="s">
        <v>553</v>
      </c>
      <c r="D76" s="887" t="s">
        <v>553</v>
      </c>
      <c r="E76" s="887" t="s">
        <v>553</v>
      </c>
      <c r="F76" s="887" t="s">
        <v>553</v>
      </c>
      <c r="G76" s="887" t="s">
        <v>553</v>
      </c>
      <c r="H76" s="887" t="s">
        <v>553</v>
      </c>
      <c r="I76" s="887" t="s">
        <v>553</v>
      </c>
      <c r="J76" s="887" t="s">
        <v>553</v>
      </c>
      <c r="K76" s="887" t="s">
        <v>553</v>
      </c>
      <c r="L76" s="887" t="s">
        <v>553</v>
      </c>
      <c r="M76" s="887" t="s">
        <v>553</v>
      </c>
      <c r="N76" s="887" t="s">
        <v>553</v>
      </c>
      <c r="O76" s="887" t="s">
        <v>553</v>
      </c>
      <c r="P76" s="888" t="s">
        <v>553</v>
      </c>
      <c r="Q76" s="890">
        <v>313311</v>
      </c>
      <c r="R76" s="891"/>
      <c r="S76" s="891"/>
      <c r="T76" s="891"/>
      <c r="U76" s="847"/>
      <c r="V76" s="892">
        <v>310666</v>
      </c>
      <c r="W76" s="891"/>
      <c r="X76" s="891"/>
      <c r="Y76" s="891"/>
      <c r="Z76" s="847"/>
      <c r="AA76" s="892">
        <v>2644</v>
      </c>
      <c r="AB76" s="891"/>
      <c r="AC76" s="891"/>
      <c r="AD76" s="891"/>
      <c r="AE76" s="847"/>
      <c r="AF76" s="892">
        <v>2644</v>
      </c>
      <c r="AG76" s="891"/>
      <c r="AH76" s="891"/>
      <c r="AI76" s="891"/>
      <c r="AJ76" s="847"/>
      <c r="AK76" s="892">
        <v>2298</v>
      </c>
      <c r="AL76" s="891"/>
      <c r="AM76" s="891"/>
      <c r="AN76" s="891"/>
      <c r="AO76" s="847"/>
      <c r="AP76" s="892" t="s">
        <v>488</v>
      </c>
      <c r="AQ76" s="891"/>
      <c r="AR76" s="891"/>
      <c r="AS76" s="891"/>
      <c r="AT76" s="847"/>
      <c r="AU76" s="892" t="s">
        <v>488</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t="s">
        <v>569</v>
      </c>
      <c r="C77" s="887" t="s">
        <v>554</v>
      </c>
      <c r="D77" s="887" t="s">
        <v>554</v>
      </c>
      <c r="E77" s="887" t="s">
        <v>554</v>
      </c>
      <c r="F77" s="887" t="s">
        <v>554</v>
      </c>
      <c r="G77" s="887" t="s">
        <v>554</v>
      </c>
      <c r="H77" s="887" t="s">
        <v>554</v>
      </c>
      <c r="I77" s="887" t="s">
        <v>554</v>
      </c>
      <c r="J77" s="887" t="s">
        <v>554</v>
      </c>
      <c r="K77" s="887" t="s">
        <v>554</v>
      </c>
      <c r="L77" s="887" t="s">
        <v>554</v>
      </c>
      <c r="M77" s="887" t="s">
        <v>554</v>
      </c>
      <c r="N77" s="887" t="s">
        <v>554</v>
      </c>
      <c r="O77" s="887" t="s">
        <v>554</v>
      </c>
      <c r="P77" s="888" t="s">
        <v>554</v>
      </c>
      <c r="Q77" s="890">
        <v>6442</v>
      </c>
      <c r="R77" s="891"/>
      <c r="S77" s="891"/>
      <c r="T77" s="891"/>
      <c r="U77" s="847"/>
      <c r="V77" s="892">
        <v>6301</v>
      </c>
      <c r="W77" s="891"/>
      <c r="X77" s="891"/>
      <c r="Y77" s="891"/>
      <c r="Z77" s="847"/>
      <c r="AA77" s="892">
        <v>141</v>
      </c>
      <c r="AB77" s="891"/>
      <c r="AC77" s="891"/>
      <c r="AD77" s="891"/>
      <c r="AE77" s="847"/>
      <c r="AF77" s="892">
        <v>141</v>
      </c>
      <c r="AG77" s="891"/>
      <c r="AH77" s="891"/>
      <c r="AI77" s="891"/>
      <c r="AJ77" s="847"/>
      <c r="AK77" s="892">
        <v>20</v>
      </c>
      <c r="AL77" s="891"/>
      <c r="AM77" s="891"/>
      <c r="AN77" s="891"/>
      <c r="AO77" s="847"/>
      <c r="AP77" s="892" t="s">
        <v>488</v>
      </c>
      <c r="AQ77" s="891"/>
      <c r="AR77" s="891"/>
      <c r="AS77" s="891"/>
      <c r="AT77" s="847"/>
      <c r="AU77" s="892" t="s">
        <v>488</v>
      </c>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t="s">
        <v>570</v>
      </c>
      <c r="C78" s="887" t="s">
        <v>555</v>
      </c>
      <c r="D78" s="887" t="s">
        <v>555</v>
      </c>
      <c r="E78" s="887" t="s">
        <v>555</v>
      </c>
      <c r="F78" s="887" t="s">
        <v>555</v>
      </c>
      <c r="G78" s="887" t="s">
        <v>555</v>
      </c>
      <c r="H78" s="887" t="s">
        <v>555</v>
      </c>
      <c r="I78" s="887" t="s">
        <v>555</v>
      </c>
      <c r="J78" s="887" t="s">
        <v>555</v>
      </c>
      <c r="K78" s="887" t="s">
        <v>555</v>
      </c>
      <c r="L78" s="887" t="s">
        <v>555</v>
      </c>
      <c r="M78" s="887" t="s">
        <v>555</v>
      </c>
      <c r="N78" s="887" t="s">
        <v>555</v>
      </c>
      <c r="O78" s="887" t="s">
        <v>555</v>
      </c>
      <c r="P78" s="888" t="s">
        <v>555</v>
      </c>
      <c r="Q78" s="889">
        <v>739</v>
      </c>
      <c r="R78" s="843"/>
      <c r="S78" s="843"/>
      <c r="T78" s="843"/>
      <c r="U78" s="843"/>
      <c r="V78" s="843">
        <v>371</v>
      </c>
      <c r="W78" s="843"/>
      <c r="X78" s="843"/>
      <c r="Y78" s="843"/>
      <c r="Z78" s="843"/>
      <c r="AA78" s="843">
        <v>368</v>
      </c>
      <c r="AB78" s="843"/>
      <c r="AC78" s="843"/>
      <c r="AD78" s="843"/>
      <c r="AE78" s="843"/>
      <c r="AF78" s="843">
        <v>368</v>
      </c>
      <c r="AG78" s="843"/>
      <c r="AH78" s="843"/>
      <c r="AI78" s="843"/>
      <c r="AJ78" s="843"/>
      <c r="AK78" s="843" t="s">
        <v>488</v>
      </c>
      <c r="AL78" s="843"/>
      <c r="AM78" s="843"/>
      <c r="AN78" s="843"/>
      <c r="AO78" s="843"/>
      <c r="AP78" s="843" t="s">
        <v>488</v>
      </c>
      <c r="AQ78" s="843"/>
      <c r="AR78" s="843"/>
      <c r="AS78" s="843"/>
      <c r="AT78" s="843"/>
      <c r="AU78" s="843" t="s">
        <v>488</v>
      </c>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t="s">
        <v>571</v>
      </c>
      <c r="C79" s="887" t="s">
        <v>556</v>
      </c>
      <c r="D79" s="887" t="s">
        <v>556</v>
      </c>
      <c r="E79" s="887" t="s">
        <v>556</v>
      </c>
      <c r="F79" s="887" t="s">
        <v>556</v>
      </c>
      <c r="G79" s="887" t="s">
        <v>556</v>
      </c>
      <c r="H79" s="887" t="s">
        <v>556</v>
      </c>
      <c r="I79" s="887" t="s">
        <v>556</v>
      </c>
      <c r="J79" s="887" t="s">
        <v>556</v>
      </c>
      <c r="K79" s="887" t="s">
        <v>556</v>
      </c>
      <c r="L79" s="887" t="s">
        <v>556</v>
      </c>
      <c r="M79" s="887" t="s">
        <v>556</v>
      </c>
      <c r="N79" s="887" t="s">
        <v>556</v>
      </c>
      <c r="O79" s="887" t="s">
        <v>556</v>
      </c>
      <c r="P79" s="888" t="s">
        <v>556</v>
      </c>
      <c r="Q79" s="889">
        <v>257</v>
      </c>
      <c r="R79" s="843"/>
      <c r="S79" s="843"/>
      <c r="T79" s="843"/>
      <c r="U79" s="843"/>
      <c r="V79" s="843">
        <v>221</v>
      </c>
      <c r="W79" s="843"/>
      <c r="X79" s="843"/>
      <c r="Y79" s="843"/>
      <c r="Z79" s="843"/>
      <c r="AA79" s="843">
        <v>36</v>
      </c>
      <c r="AB79" s="843"/>
      <c r="AC79" s="843"/>
      <c r="AD79" s="843"/>
      <c r="AE79" s="843"/>
      <c r="AF79" s="843">
        <v>36</v>
      </c>
      <c r="AG79" s="843"/>
      <c r="AH79" s="843"/>
      <c r="AI79" s="843"/>
      <c r="AJ79" s="843"/>
      <c r="AK79" s="843">
        <v>255</v>
      </c>
      <c r="AL79" s="843"/>
      <c r="AM79" s="843"/>
      <c r="AN79" s="843"/>
      <c r="AO79" s="843"/>
      <c r="AP79" s="843" t="s">
        <v>488</v>
      </c>
      <c r="AQ79" s="843"/>
      <c r="AR79" s="843"/>
      <c r="AS79" s="843"/>
      <c r="AT79" s="843"/>
      <c r="AU79" s="843" t="s">
        <v>488</v>
      </c>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t="s">
        <v>572</v>
      </c>
      <c r="C80" s="887" t="s">
        <v>557</v>
      </c>
      <c r="D80" s="887" t="s">
        <v>557</v>
      </c>
      <c r="E80" s="887" t="s">
        <v>557</v>
      </c>
      <c r="F80" s="887" t="s">
        <v>557</v>
      </c>
      <c r="G80" s="887" t="s">
        <v>557</v>
      </c>
      <c r="H80" s="887" t="s">
        <v>557</v>
      </c>
      <c r="I80" s="887" t="s">
        <v>557</v>
      </c>
      <c r="J80" s="887" t="s">
        <v>557</v>
      </c>
      <c r="K80" s="887" t="s">
        <v>557</v>
      </c>
      <c r="L80" s="887" t="s">
        <v>557</v>
      </c>
      <c r="M80" s="887" t="s">
        <v>557</v>
      </c>
      <c r="N80" s="887" t="s">
        <v>557</v>
      </c>
      <c r="O80" s="887" t="s">
        <v>557</v>
      </c>
      <c r="P80" s="888" t="s">
        <v>557</v>
      </c>
      <c r="Q80" s="889">
        <v>101</v>
      </c>
      <c r="R80" s="843"/>
      <c r="S80" s="843"/>
      <c r="T80" s="843"/>
      <c r="U80" s="843"/>
      <c r="V80" s="843">
        <v>91</v>
      </c>
      <c r="W80" s="843"/>
      <c r="X80" s="843"/>
      <c r="Y80" s="843"/>
      <c r="Z80" s="843"/>
      <c r="AA80" s="843">
        <v>11</v>
      </c>
      <c r="AB80" s="843"/>
      <c r="AC80" s="843"/>
      <c r="AD80" s="843"/>
      <c r="AE80" s="843"/>
      <c r="AF80" s="843">
        <v>11</v>
      </c>
      <c r="AG80" s="843"/>
      <c r="AH80" s="843"/>
      <c r="AI80" s="843"/>
      <c r="AJ80" s="843"/>
      <c r="AK80" s="843">
        <v>28</v>
      </c>
      <c r="AL80" s="843"/>
      <c r="AM80" s="843"/>
      <c r="AN80" s="843"/>
      <c r="AO80" s="843"/>
      <c r="AP80" s="843" t="s">
        <v>488</v>
      </c>
      <c r="AQ80" s="843"/>
      <c r="AR80" s="843"/>
      <c r="AS80" s="843"/>
      <c r="AT80" s="843"/>
      <c r="AU80" s="843" t="s">
        <v>488</v>
      </c>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t="s">
        <v>558</v>
      </c>
      <c r="D81" s="887" t="s">
        <v>558</v>
      </c>
      <c r="E81" s="887" t="s">
        <v>558</v>
      </c>
      <c r="F81" s="887" t="s">
        <v>558</v>
      </c>
      <c r="G81" s="887" t="s">
        <v>558</v>
      </c>
      <c r="H81" s="887" t="s">
        <v>558</v>
      </c>
      <c r="I81" s="887" t="s">
        <v>558</v>
      </c>
      <c r="J81" s="887" t="s">
        <v>558</v>
      </c>
      <c r="K81" s="887" t="s">
        <v>558</v>
      </c>
      <c r="L81" s="887" t="s">
        <v>558</v>
      </c>
      <c r="M81" s="887" t="s">
        <v>558</v>
      </c>
      <c r="N81" s="887" t="s">
        <v>558</v>
      </c>
      <c r="O81" s="887" t="s">
        <v>558</v>
      </c>
      <c r="P81" s="888" t="s">
        <v>558</v>
      </c>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376</v>
      </c>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6699</v>
      </c>
      <c r="AG88" s="857"/>
      <c r="AH88" s="857"/>
      <c r="AI88" s="857"/>
      <c r="AJ88" s="857"/>
      <c r="AK88" s="854"/>
      <c r="AL88" s="854"/>
      <c r="AM88" s="854"/>
      <c r="AN88" s="854"/>
      <c r="AO88" s="854"/>
      <c r="AP88" s="857">
        <v>19216</v>
      </c>
      <c r="AQ88" s="857"/>
      <c r="AR88" s="857"/>
      <c r="AS88" s="857"/>
      <c r="AT88" s="857"/>
      <c r="AU88" s="857">
        <v>209</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294</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294</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294</v>
      </c>
      <c r="DR109" s="906"/>
      <c r="DS109" s="906"/>
      <c r="DT109" s="906"/>
      <c r="DU109" s="907"/>
      <c r="DV109" s="905" t="s">
        <v>413</v>
      </c>
      <c r="DW109" s="906"/>
      <c r="DX109" s="906"/>
      <c r="DY109" s="906"/>
      <c r="DZ109" s="908"/>
    </row>
    <row r="110" spans="1:131" s="212" customFormat="1" ht="26.25" customHeight="1" x14ac:dyDescent="0.2">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382168</v>
      </c>
      <c r="AB110" s="913"/>
      <c r="AC110" s="913"/>
      <c r="AD110" s="913"/>
      <c r="AE110" s="914"/>
      <c r="AF110" s="915">
        <v>360913</v>
      </c>
      <c r="AG110" s="913"/>
      <c r="AH110" s="913"/>
      <c r="AI110" s="913"/>
      <c r="AJ110" s="914"/>
      <c r="AK110" s="915">
        <v>359230</v>
      </c>
      <c r="AL110" s="913"/>
      <c r="AM110" s="913"/>
      <c r="AN110" s="913"/>
      <c r="AO110" s="914"/>
      <c r="AP110" s="916">
        <v>13.7</v>
      </c>
      <c r="AQ110" s="917"/>
      <c r="AR110" s="917"/>
      <c r="AS110" s="917"/>
      <c r="AT110" s="918"/>
      <c r="AU110" s="919" t="s">
        <v>69</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4259379</v>
      </c>
      <c r="BR110" s="944"/>
      <c r="BS110" s="944"/>
      <c r="BT110" s="944"/>
      <c r="BU110" s="944"/>
      <c r="BV110" s="944">
        <v>5240875</v>
      </c>
      <c r="BW110" s="944"/>
      <c r="BX110" s="944"/>
      <c r="BY110" s="944"/>
      <c r="BZ110" s="944"/>
      <c r="CA110" s="944">
        <v>5536747</v>
      </c>
      <c r="CB110" s="944"/>
      <c r="CC110" s="944"/>
      <c r="CD110" s="944"/>
      <c r="CE110" s="944"/>
      <c r="CF110" s="957">
        <v>210.7</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v>14790</v>
      </c>
      <c r="BR111" s="939"/>
      <c r="BS111" s="939"/>
      <c r="BT111" s="939"/>
      <c r="BU111" s="939"/>
      <c r="BV111" s="939">
        <v>10992</v>
      </c>
      <c r="BW111" s="939"/>
      <c r="BX111" s="939"/>
      <c r="BY111" s="939"/>
      <c r="BZ111" s="939"/>
      <c r="CA111" s="939">
        <v>7886</v>
      </c>
      <c r="CB111" s="939"/>
      <c r="CC111" s="939"/>
      <c r="CD111" s="939"/>
      <c r="CE111" s="939"/>
      <c r="CF111" s="933">
        <v>0.3</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2050566</v>
      </c>
      <c r="BR112" s="939"/>
      <c r="BS112" s="939"/>
      <c r="BT112" s="939"/>
      <c r="BU112" s="939"/>
      <c r="BV112" s="939">
        <v>1895458</v>
      </c>
      <c r="BW112" s="939"/>
      <c r="BX112" s="939"/>
      <c r="BY112" s="939"/>
      <c r="BZ112" s="939"/>
      <c r="CA112" s="939">
        <v>1737742</v>
      </c>
      <c r="CB112" s="939"/>
      <c r="CC112" s="939"/>
      <c r="CD112" s="939"/>
      <c r="CE112" s="939"/>
      <c r="CF112" s="933">
        <v>66.099999999999994</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189510</v>
      </c>
      <c r="AB113" s="951"/>
      <c r="AC113" s="951"/>
      <c r="AD113" s="951"/>
      <c r="AE113" s="952"/>
      <c r="AF113" s="953">
        <v>192452</v>
      </c>
      <c r="AG113" s="951"/>
      <c r="AH113" s="951"/>
      <c r="AI113" s="951"/>
      <c r="AJ113" s="952"/>
      <c r="AK113" s="953">
        <v>171585</v>
      </c>
      <c r="AL113" s="951"/>
      <c r="AM113" s="951"/>
      <c r="AN113" s="951"/>
      <c r="AO113" s="952"/>
      <c r="AP113" s="954">
        <v>6.5</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v>281575</v>
      </c>
      <c r="BR113" s="939"/>
      <c r="BS113" s="939"/>
      <c r="BT113" s="939"/>
      <c r="BU113" s="939"/>
      <c r="BV113" s="939">
        <v>244015</v>
      </c>
      <c r="BW113" s="939"/>
      <c r="BX113" s="939"/>
      <c r="BY113" s="939"/>
      <c r="BZ113" s="939"/>
      <c r="CA113" s="939">
        <v>209952</v>
      </c>
      <c r="CB113" s="939"/>
      <c r="CC113" s="939"/>
      <c r="CD113" s="939"/>
      <c r="CE113" s="939"/>
      <c r="CF113" s="933">
        <v>8</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46151</v>
      </c>
      <c r="AB114" s="972"/>
      <c r="AC114" s="972"/>
      <c r="AD114" s="972"/>
      <c r="AE114" s="973"/>
      <c r="AF114" s="974">
        <v>41774</v>
      </c>
      <c r="AG114" s="972"/>
      <c r="AH114" s="972"/>
      <c r="AI114" s="972"/>
      <c r="AJ114" s="973"/>
      <c r="AK114" s="974">
        <v>40053</v>
      </c>
      <c r="AL114" s="972"/>
      <c r="AM114" s="972"/>
      <c r="AN114" s="972"/>
      <c r="AO114" s="973"/>
      <c r="AP114" s="975">
        <v>1.5</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512402</v>
      </c>
      <c r="BR114" s="939"/>
      <c r="BS114" s="939"/>
      <c r="BT114" s="939"/>
      <c r="BU114" s="939"/>
      <c r="BV114" s="939">
        <v>468399</v>
      </c>
      <c r="BW114" s="939"/>
      <c r="BX114" s="939"/>
      <c r="BY114" s="939"/>
      <c r="BZ114" s="939"/>
      <c r="CA114" s="939">
        <v>478098</v>
      </c>
      <c r="CB114" s="939"/>
      <c r="CC114" s="939"/>
      <c r="CD114" s="939"/>
      <c r="CE114" s="939"/>
      <c r="CF114" s="933">
        <v>18.2</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60</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617889</v>
      </c>
      <c r="AB117" s="992"/>
      <c r="AC117" s="992"/>
      <c r="AD117" s="992"/>
      <c r="AE117" s="993"/>
      <c r="AF117" s="994">
        <v>595139</v>
      </c>
      <c r="AG117" s="992"/>
      <c r="AH117" s="992"/>
      <c r="AI117" s="992"/>
      <c r="AJ117" s="993"/>
      <c r="AK117" s="994">
        <v>570868</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294</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443</v>
      </c>
      <c r="BP119" s="1018"/>
      <c r="BQ119" s="1012">
        <v>7118712</v>
      </c>
      <c r="BR119" s="1013"/>
      <c r="BS119" s="1013"/>
      <c r="BT119" s="1013"/>
      <c r="BU119" s="1013"/>
      <c r="BV119" s="1013">
        <v>7859739</v>
      </c>
      <c r="BW119" s="1013"/>
      <c r="BX119" s="1013"/>
      <c r="BY119" s="1013"/>
      <c r="BZ119" s="1013"/>
      <c r="CA119" s="1013">
        <v>7970425</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14790</v>
      </c>
      <c r="DH119" s="999"/>
      <c r="DI119" s="999"/>
      <c r="DJ119" s="999"/>
      <c r="DK119" s="1000"/>
      <c r="DL119" s="998">
        <v>10992</v>
      </c>
      <c r="DM119" s="999"/>
      <c r="DN119" s="999"/>
      <c r="DO119" s="999"/>
      <c r="DP119" s="1000"/>
      <c r="DQ119" s="998">
        <v>7886</v>
      </c>
      <c r="DR119" s="999"/>
      <c r="DS119" s="999"/>
      <c r="DT119" s="999"/>
      <c r="DU119" s="1000"/>
      <c r="DV119" s="1001">
        <v>0.3</v>
      </c>
      <c r="DW119" s="1002"/>
      <c r="DX119" s="1002"/>
      <c r="DY119" s="1002"/>
      <c r="DZ119" s="1003"/>
    </row>
    <row r="120" spans="1:130" s="212" customFormat="1" ht="26.25" customHeight="1" x14ac:dyDescent="0.2">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5486269</v>
      </c>
      <c r="BR120" s="944"/>
      <c r="BS120" s="944"/>
      <c r="BT120" s="944"/>
      <c r="BU120" s="944"/>
      <c r="BV120" s="944">
        <v>5507671</v>
      </c>
      <c r="BW120" s="944"/>
      <c r="BX120" s="944"/>
      <c r="BY120" s="944"/>
      <c r="BZ120" s="944"/>
      <c r="CA120" s="944">
        <v>5374944</v>
      </c>
      <c r="CB120" s="944"/>
      <c r="CC120" s="944"/>
      <c r="CD120" s="944"/>
      <c r="CE120" s="944"/>
      <c r="CF120" s="957">
        <v>204.5</v>
      </c>
      <c r="CG120" s="958"/>
      <c r="CH120" s="958"/>
      <c r="CI120" s="958"/>
      <c r="CJ120" s="958"/>
      <c r="CK120" s="1019" t="s">
        <v>447</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1874993</v>
      </c>
      <c r="DH120" s="944"/>
      <c r="DI120" s="944"/>
      <c r="DJ120" s="944"/>
      <c r="DK120" s="944"/>
      <c r="DL120" s="944">
        <v>1701848</v>
      </c>
      <c r="DM120" s="944"/>
      <c r="DN120" s="944"/>
      <c r="DO120" s="944"/>
      <c r="DP120" s="944"/>
      <c r="DQ120" s="944">
        <v>1540806</v>
      </c>
      <c r="DR120" s="944"/>
      <c r="DS120" s="944"/>
      <c r="DT120" s="944"/>
      <c r="DU120" s="944"/>
      <c r="DV120" s="945">
        <v>58.6</v>
      </c>
      <c r="DW120" s="945"/>
      <c r="DX120" s="945"/>
      <c r="DY120" s="945"/>
      <c r="DZ120" s="946"/>
    </row>
    <row r="121" spans="1:130" s="212" customFormat="1" ht="26.25" customHeight="1" x14ac:dyDescent="0.2">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t="s">
        <v>122</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v>175573</v>
      </c>
      <c r="DH121" s="939"/>
      <c r="DI121" s="939"/>
      <c r="DJ121" s="939"/>
      <c r="DK121" s="939"/>
      <c r="DL121" s="939">
        <v>193610</v>
      </c>
      <c r="DM121" s="939"/>
      <c r="DN121" s="939"/>
      <c r="DO121" s="939"/>
      <c r="DP121" s="939"/>
      <c r="DQ121" s="939">
        <v>196936</v>
      </c>
      <c r="DR121" s="939"/>
      <c r="DS121" s="939"/>
      <c r="DT121" s="939"/>
      <c r="DU121" s="939"/>
      <c r="DV121" s="940">
        <v>7.5</v>
      </c>
      <c r="DW121" s="940"/>
      <c r="DX121" s="940"/>
      <c r="DY121" s="940"/>
      <c r="DZ121" s="941"/>
    </row>
    <row r="122" spans="1:130" s="212" customFormat="1" ht="26.25" customHeight="1" x14ac:dyDescent="0.2">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4629196</v>
      </c>
      <c r="BR122" s="1013"/>
      <c r="BS122" s="1013"/>
      <c r="BT122" s="1013"/>
      <c r="BU122" s="1013"/>
      <c r="BV122" s="1013">
        <v>5442791</v>
      </c>
      <c r="BW122" s="1013"/>
      <c r="BX122" s="1013"/>
      <c r="BY122" s="1013"/>
      <c r="BZ122" s="1013"/>
      <c r="CA122" s="1013">
        <v>5614805</v>
      </c>
      <c r="CB122" s="1013"/>
      <c r="CC122" s="1013"/>
      <c r="CD122" s="1013"/>
      <c r="CE122" s="1013"/>
      <c r="CF122" s="1030">
        <v>213.6</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451</v>
      </c>
      <c r="BP123" s="1018"/>
      <c r="BQ123" s="1076">
        <v>10115465</v>
      </c>
      <c r="BR123" s="1077"/>
      <c r="BS123" s="1077"/>
      <c r="BT123" s="1077"/>
      <c r="BU123" s="1077"/>
      <c r="BV123" s="1077">
        <v>10950462</v>
      </c>
      <c r="BW123" s="1077"/>
      <c r="BX123" s="1077"/>
      <c r="BY123" s="1077"/>
      <c r="BZ123" s="1077"/>
      <c r="CA123" s="1077">
        <v>10989749</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60</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v>63</v>
      </c>
      <c r="AB128" s="1059"/>
      <c r="AC128" s="1059"/>
      <c r="AD128" s="1059"/>
      <c r="AE128" s="1060"/>
      <c r="AF128" s="1061">
        <v>430</v>
      </c>
      <c r="AG128" s="1059"/>
      <c r="AH128" s="1059"/>
      <c r="AI128" s="1059"/>
      <c r="AJ128" s="1060"/>
      <c r="AK128" s="1061">
        <v>4136</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2928647</v>
      </c>
      <c r="AB129" s="972"/>
      <c r="AC129" s="972"/>
      <c r="AD129" s="972"/>
      <c r="AE129" s="973"/>
      <c r="AF129" s="974">
        <v>2976402</v>
      </c>
      <c r="AG129" s="972"/>
      <c r="AH129" s="972"/>
      <c r="AI129" s="972"/>
      <c r="AJ129" s="973"/>
      <c r="AK129" s="974">
        <v>3052831</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418674</v>
      </c>
      <c r="AB130" s="972"/>
      <c r="AC130" s="972"/>
      <c r="AD130" s="972"/>
      <c r="AE130" s="973"/>
      <c r="AF130" s="974">
        <v>408455</v>
      </c>
      <c r="AG130" s="972"/>
      <c r="AH130" s="972"/>
      <c r="AI130" s="972"/>
      <c r="AJ130" s="973"/>
      <c r="AK130" s="974">
        <v>424728</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6.8</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2509973</v>
      </c>
      <c r="AB131" s="999"/>
      <c r="AC131" s="999"/>
      <c r="AD131" s="999"/>
      <c r="AE131" s="1000"/>
      <c r="AF131" s="998">
        <v>2567947</v>
      </c>
      <c r="AG131" s="999"/>
      <c r="AH131" s="999"/>
      <c r="AI131" s="999"/>
      <c r="AJ131" s="1000"/>
      <c r="AK131" s="998">
        <v>2628103</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7.9344279799999997</v>
      </c>
      <c r="AB132" s="1110"/>
      <c r="AC132" s="1110"/>
      <c r="AD132" s="1110"/>
      <c r="AE132" s="1111"/>
      <c r="AF132" s="1112">
        <v>7.2530313130000001</v>
      </c>
      <c r="AG132" s="1110"/>
      <c r="AH132" s="1110"/>
      <c r="AI132" s="1110"/>
      <c r="AJ132" s="1111"/>
      <c r="AK132" s="1112">
        <v>5.4032889879999999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8.1999999999999993</v>
      </c>
      <c r="AB133" s="1093"/>
      <c r="AC133" s="1093"/>
      <c r="AD133" s="1093"/>
      <c r="AE133" s="1094"/>
      <c r="AF133" s="1092">
        <v>7.7</v>
      </c>
      <c r="AG133" s="1093"/>
      <c r="AH133" s="1093"/>
      <c r="AI133" s="1093"/>
      <c r="AJ133" s="1094"/>
      <c r="AK133" s="1092">
        <v>6.8</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jyVT/3bjg4hKmHr30pFbZijIOSbfWk932dd1NQt1TcxPzOy4yMu5VQru0sWrfuKLBuz9htFj3dyn5+yMiyUXQ==" saltValue="GOQMZuIWq4tRIxXt3+hLV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R43" zoomScaleNormal="85" zoomScaleSheetLayoutView="100" workbookViewId="0">
      <selection activeCell="DN31" sqref="DN31"/>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UuiqLz4YJYZnWl3QnbIidYavyLhD949RbU9gukw7IqTTxrZZQGSmBSIuvl9WB2K3xGMZ1KBxskRcP4W411gVKA==" saltValue="FsurgQupzZcQOpRNcqUrk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B1"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g5Qr1MGu9asxf7sqzIPYRvRUcPN3a3xQT2Pege4kbu+UNZ/D7rzqvlxp/+dXFyIaFXGRfNrilabBojRBnMqVZw==" saltValue="F5hmU/36t8nN8N+TgtdrD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27" t="s">
        <v>480</v>
      </c>
      <c r="AP7" s="253"/>
      <c r="AQ7" s="254" t="s">
        <v>481</v>
      </c>
      <c r="AR7" s="255"/>
    </row>
    <row r="8" spans="1:46" ht="13" x14ac:dyDescent="0.2">
      <c r="A8" s="247"/>
      <c r="AK8" s="256"/>
      <c r="AL8" s="257"/>
      <c r="AM8" s="257"/>
      <c r="AN8" s="258"/>
      <c r="AO8" s="1128"/>
      <c r="AP8" s="259" t="s">
        <v>482</v>
      </c>
      <c r="AQ8" s="260" t="s">
        <v>483</v>
      </c>
      <c r="AR8" s="261" t="s">
        <v>484</v>
      </c>
    </row>
    <row r="9" spans="1:46" ht="13" x14ac:dyDescent="0.2">
      <c r="A9" s="247"/>
      <c r="AK9" s="1129" t="s">
        <v>485</v>
      </c>
      <c r="AL9" s="1130"/>
      <c r="AM9" s="1130"/>
      <c r="AN9" s="1131"/>
      <c r="AO9" s="262">
        <v>1009230</v>
      </c>
      <c r="AP9" s="262">
        <v>182997</v>
      </c>
      <c r="AQ9" s="263">
        <v>154424</v>
      </c>
      <c r="AR9" s="264">
        <v>18.5</v>
      </c>
    </row>
    <row r="10" spans="1:46" ht="13.5" customHeight="1" x14ac:dyDescent="0.2">
      <c r="A10" s="247"/>
      <c r="AK10" s="1129" t="s">
        <v>486</v>
      </c>
      <c r="AL10" s="1130"/>
      <c r="AM10" s="1130"/>
      <c r="AN10" s="1131"/>
      <c r="AO10" s="265">
        <v>71269</v>
      </c>
      <c r="AP10" s="265">
        <v>12923</v>
      </c>
      <c r="AQ10" s="266">
        <v>18194</v>
      </c>
      <c r="AR10" s="267">
        <v>-29</v>
      </c>
    </row>
    <row r="11" spans="1:46" ht="13.5" customHeight="1" x14ac:dyDescent="0.2">
      <c r="A11" s="247"/>
      <c r="AK11" s="1129" t="s">
        <v>487</v>
      </c>
      <c r="AL11" s="1130"/>
      <c r="AM11" s="1130"/>
      <c r="AN11" s="1131"/>
      <c r="AO11" s="265" t="s">
        <v>488</v>
      </c>
      <c r="AP11" s="265" t="s">
        <v>488</v>
      </c>
      <c r="AQ11" s="266">
        <v>1285</v>
      </c>
      <c r="AR11" s="267" t="s">
        <v>488</v>
      </c>
    </row>
    <row r="12" spans="1:46" ht="13.5" customHeight="1" x14ac:dyDescent="0.2">
      <c r="A12" s="247"/>
      <c r="AK12" s="1129" t="s">
        <v>489</v>
      </c>
      <c r="AL12" s="1130"/>
      <c r="AM12" s="1130"/>
      <c r="AN12" s="1131"/>
      <c r="AO12" s="265" t="s">
        <v>488</v>
      </c>
      <c r="AP12" s="265" t="s">
        <v>488</v>
      </c>
      <c r="AQ12" s="266" t="s">
        <v>488</v>
      </c>
      <c r="AR12" s="267" t="s">
        <v>488</v>
      </c>
    </row>
    <row r="13" spans="1:46" ht="13.5" customHeight="1" x14ac:dyDescent="0.2">
      <c r="A13" s="247"/>
      <c r="AK13" s="1129" t="s">
        <v>490</v>
      </c>
      <c r="AL13" s="1130"/>
      <c r="AM13" s="1130"/>
      <c r="AN13" s="1131"/>
      <c r="AO13" s="265">
        <v>20577</v>
      </c>
      <c r="AP13" s="265">
        <v>3731</v>
      </c>
      <c r="AQ13" s="266">
        <v>5735</v>
      </c>
      <c r="AR13" s="267">
        <v>-34.9</v>
      </c>
    </row>
    <row r="14" spans="1:46" ht="13.5" customHeight="1" x14ac:dyDescent="0.2">
      <c r="A14" s="247"/>
      <c r="AK14" s="1129" t="s">
        <v>491</v>
      </c>
      <c r="AL14" s="1130"/>
      <c r="AM14" s="1130"/>
      <c r="AN14" s="1131"/>
      <c r="AO14" s="265">
        <v>6320</v>
      </c>
      <c r="AP14" s="265">
        <v>1146</v>
      </c>
      <c r="AQ14" s="266">
        <v>2950</v>
      </c>
      <c r="AR14" s="267">
        <v>-61.2</v>
      </c>
    </row>
    <row r="15" spans="1:46" ht="13.5" customHeight="1" x14ac:dyDescent="0.2">
      <c r="A15" s="247"/>
      <c r="AK15" s="1132" t="s">
        <v>492</v>
      </c>
      <c r="AL15" s="1133"/>
      <c r="AM15" s="1133"/>
      <c r="AN15" s="1134"/>
      <c r="AO15" s="265">
        <v>-35912</v>
      </c>
      <c r="AP15" s="265">
        <v>-6512</v>
      </c>
      <c r="AQ15" s="266">
        <v>-9110</v>
      </c>
      <c r="AR15" s="267">
        <v>-28.5</v>
      </c>
    </row>
    <row r="16" spans="1:46" ht="13" x14ac:dyDescent="0.2">
      <c r="A16" s="247"/>
      <c r="AK16" s="1132" t="s">
        <v>177</v>
      </c>
      <c r="AL16" s="1133"/>
      <c r="AM16" s="1133"/>
      <c r="AN16" s="1134"/>
      <c r="AO16" s="265">
        <v>1071484</v>
      </c>
      <c r="AP16" s="265">
        <v>194285</v>
      </c>
      <c r="AQ16" s="266">
        <v>173477</v>
      </c>
      <c r="AR16" s="267">
        <v>12</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35" t="s">
        <v>497</v>
      </c>
      <c r="AL21" s="1136"/>
      <c r="AM21" s="1136"/>
      <c r="AN21" s="1137"/>
      <c r="AO21" s="277">
        <v>15.78</v>
      </c>
      <c r="AP21" s="278">
        <v>14.28</v>
      </c>
      <c r="AQ21" s="279">
        <v>1.5</v>
      </c>
      <c r="AS21" s="280"/>
      <c r="AT21" s="276"/>
    </row>
    <row r="22" spans="1:46" s="248" customFormat="1" ht="13" x14ac:dyDescent="0.2">
      <c r="A22" s="276"/>
      <c r="AK22" s="1135" t="s">
        <v>498</v>
      </c>
      <c r="AL22" s="1136"/>
      <c r="AM22" s="1136"/>
      <c r="AN22" s="1137"/>
      <c r="AO22" s="281">
        <v>96.4</v>
      </c>
      <c r="AP22" s="282">
        <v>96</v>
      </c>
      <c r="AQ22" s="283">
        <v>0.4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27" t="s">
        <v>480</v>
      </c>
      <c r="AP30" s="253"/>
      <c r="AQ30" s="254" t="s">
        <v>481</v>
      </c>
      <c r="AR30" s="255"/>
    </row>
    <row r="31" spans="1:46" ht="13" x14ac:dyDescent="0.2">
      <c r="A31" s="247"/>
      <c r="AK31" s="256"/>
      <c r="AL31" s="257"/>
      <c r="AM31" s="257"/>
      <c r="AN31" s="258"/>
      <c r="AO31" s="1128"/>
      <c r="AP31" s="259" t="s">
        <v>482</v>
      </c>
      <c r="AQ31" s="260" t="s">
        <v>483</v>
      </c>
      <c r="AR31" s="261" t="s">
        <v>484</v>
      </c>
    </row>
    <row r="32" spans="1:46" ht="27" customHeight="1" x14ac:dyDescent="0.2">
      <c r="A32" s="247"/>
      <c r="AK32" s="1143" t="s">
        <v>502</v>
      </c>
      <c r="AL32" s="1144"/>
      <c r="AM32" s="1144"/>
      <c r="AN32" s="1145"/>
      <c r="AO32" s="291">
        <v>359230</v>
      </c>
      <c r="AP32" s="291">
        <v>65137</v>
      </c>
      <c r="AQ32" s="292">
        <v>83140</v>
      </c>
      <c r="AR32" s="293">
        <v>-21.7</v>
      </c>
    </row>
    <row r="33" spans="1:46" ht="13.5" customHeight="1" x14ac:dyDescent="0.2">
      <c r="A33" s="247"/>
      <c r="AK33" s="1143" t="s">
        <v>503</v>
      </c>
      <c r="AL33" s="1144"/>
      <c r="AM33" s="1144"/>
      <c r="AN33" s="1145"/>
      <c r="AO33" s="291" t="s">
        <v>488</v>
      </c>
      <c r="AP33" s="291" t="s">
        <v>488</v>
      </c>
      <c r="AQ33" s="292" t="s">
        <v>488</v>
      </c>
      <c r="AR33" s="293" t="s">
        <v>488</v>
      </c>
    </row>
    <row r="34" spans="1:46" ht="27" customHeight="1" x14ac:dyDescent="0.2">
      <c r="A34" s="247"/>
      <c r="AK34" s="1143" t="s">
        <v>504</v>
      </c>
      <c r="AL34" s="1144"/>
      <c r="AM34" s="1144"/>
      <c r="AN34" s="1145"/>
      <c r="AO34" s="291" t="s">
        <v>488</v>
      </c>
      <c r="AP34" s="291" t="s">
        <v>488</v>
      </c>
      <c r="AQ34" s="292" t="s">
        <v>488</v>
      </c>
      <c r="AR34" s="293" t="s">
        <v>488</v>
      </c>
    </row>
    <row r="35" spans="1:46" ht="27" customHeight="1" x14ac:dyDescent="0.2">
      <c r="A35" s="247"/>
      <c r="AK35" s="1143" t="s">
        <v>505</v>
      </c>
      <c r="AL35" s="1144"/>
      <c r="AM35" s="1144"/>
      <c r="AN35" s="1145"/>
      <c r="AO35" s="291">
        <v>171585</v>
      </c>
      <c r="AP35" s="291">
        <v>31112</v>
      </c>
      <c r="AQ35" s="292">
        <v>26106</v>
      </c>
      <c r="AR35" s="293">
        <v>19.2</v>
      </c>
    </row>
    <row r="36" spans="1:46" ht="27" customHeight="1" x14ac:dyDescent="0.2">
      <c r="A36" s="247"/>
      <c r="AK36" s="1143" t="s">
        <v>506</v>
      </c>
      <c r="AL36" s="1144"/>
      <c r="AM36" s="1144"/>
      <c r="AN36" s="1145"/>
      <c r="AO36" s="291">
        <v>40053</v>
      </c>
      <c r="AP36" s="291">
        <v>7263</v>
      </c>
      <c r="AQ36" s="292">
        <v>4689</v>
      </c>
      <c r="AR36" s="293">
        <v>54.9</v>
      </c>
    </row>
    <row r="37" spans="1:46" ht="13.5" customHeight="1" x14ac:dyDescent="0.2">
      <c r="A37" s="247"/>
      <c r="AK37" s="1143" t="s">
        <v>507</v>
      </c>
      <c r="AL37" s="1144"/>
      <c r="AM37" s="1144"/>
      <c r="AN37" s="1145"/>
      <c r="AO37" s="291" t="s">
        <v>488</v>
      </c>
      <c r="AP37" s="291" t="s">
        <v>488</v>
      </c>
      <c r="AQ37" s="292">
        <v>554</v>
      </c>
      <c r="AR37" s="293" t="s">
        <v>488</v>
      </c>
    </row>
    <row r="38" spans="1:46" ht="27" customHeight="1" x14ac:dyDescent="0.2">
      <c r="A38" s="247"/>
      <c r="AK38" s="1146" t="s">
        <v>508</v>
      </c>
      <c r="AL38" s="1147"/>
      <c r="AM38" s="1147"/>
      <c r="AN38" s="1148"/>
      <c r="AO38" s="294" t="s">
        <v>488</v>
      </c>
      <c r="AP38" s="294" t="s">
        <v>488</v>
      </c>
      <c r="AQ38" s="295">
        <v>7</v>
      </c>
      <c r="AR38" s="283" t="s">
        <v>488</v>
      </c>
      <c r="AS38" s="290"/>
    </row>
    <row r="39" spans="1:46" ht="13" x14ac:dyDescent="0.2">
      <c r="A39" s="247"/>
      <c r="AK39" s="1146" t="s">
        <v>509</v>
      </c>
      <c r="AL39" s="1147"/>
      <c r="AM39" s="1147"/>
      <c r="AN39" s="1148"/>
      <c r="AO39" s="291">
        <v>-4136</v>
      </c>
      <c r="AP39" s="291">
        <v>-750</v>
      </c>
      <c r="AQ39" s="292">
        <v>-2038</v>
      </c>
      <c r="AR39" s="293">
        <v>-63.2</v>
      </c>
      <c r="AS39" s="290"/>
    </row>
    <row r="40" spans="1:46" ht="27" customHeight="1" x14ac:dyDescent="0.2">
      <c r="A40" s="247"/>
      <c r="AK40" s="1143" t="s">
        <v>510</v>
      </c>
      <c r="AL40" s="1144"/>
      <c r="AM40" s="1144"/>
      <c r="AN40" s="1145"/>
      <c r="AO40" s="291">
        <v>-424728</v>
      </c>
      <c r="AP40" s="291">
        <v>-77013</v>
      </c>
      <c r="AQ40" s="292">
        <v>-74354</v>
      </c>
      <c r="AR40" s="293">
        <v>3.6</v>
      </c>
      <c r="AS40" s="290"/>
    </row>
    <row r="41" spans="1:46" ht="13" x14ac:dyDescent="0.2">
      <c r="A41" s="247"/>
      <c r="AK41" s="1149" t="s">
        <v>287</v>
      </c>
      <c r="AL41" s="1150"/>
      <c r="AM41" s="1150"/>
      <c r="AN41" s="1151"/>
      <c r="AO41" s="291">
        <v>142004</v>
      </c>
      <c r="AP41" s="291">
        <v>25749</v>
      </c>
      <c r="AQ41" s="292">
        <v>38106</v>
      </c>
      <c r="AR41" s="293">
        <v>-32.4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38" t="s">
        <v>480</v>
      </c>
      <c r="AN49" s="1140" t="s">
        <v>513</v>
      </c>
      <c r="AO49" s="1141"/>
      <c r="AP49" s="1141"/>
      <c r="AQ49" s="1141"/>
      <c r="AR49" s="1142"/>
    </row>
    <row r="50" spans="1:44" ht="13" x14ac:dyDescent="0.2">
      <c r="A50" s="247"/>
      <c r="AK50" s="305"/>
      <c r="AL50" s="306"/>
      <c r="AM50" s="1139"/>
      <c r="AN50" s="307" t="s">
        <v>514</v>
      </c>
      <c r="AO50" s="308" t="s">
        <v>515</v>
      </c>
      <c r="AP50" s="309" t="s">
        <v>516</v>
      </c>
      <c r="AQ50" s="310" t="s">
        <v>517</v>
      </c>
      <c r="AR50" s="311" t="s">
        <v>518</v>
      </c>
    </row>
    <row r="51" spans="1:44" ht="13" x14ac:dyDescent="0.2">
      <c r="A51" s="247"/>
      <c r="AK51" s="303" t="s">
        <v>519</v>
      </c>
      <c r="AL51" s="304"/>
      <c r="AM51" s="312">
        <v>706354</v>
      </c>
      <c r="AN51" s="313">
        <v>121200</v>
      </c>
      <c r="AO51" s="314">
        <v>145.9</v>
      </c>
      <c r="AP51" s="315">
        <v>125391</v>
      </c>
      <c r="AQ51" s="316">
        <v>-13.6</v>
      </c>
      <c r="AR51" s="317">
        <v>159.5</v>
      </c>
    </row>
    <row r="52" spans="1:44" ht="13" x14ac:dyDescent="0.2">
      <c r="A52" s="247"/>
      <c r="AK52" s="318"/>
      <c r="AL52" s="319" t="s">
        <v>520</v>
      </c>
      <c r="AM52" s="320">
        <v>513315</v>
      </c>
      <c r="AN52" s="321">
        <v>88077</v>
      </c>
      <c r="AO52" s="322">
        <v>156</v>
      </c>
      <c r="AP52" s="323">
        <v>68516</v>
      </c>
      <c r="AQ52" s="324">
        <v>-18.2</v>
      </c>
      <c r="AR52" s="325">
        <v>174.2</v>
      </c>
    </row>
    <row r="53" spans="1:44" ht="13" x14ac:dyDescent="0.2">
      <c r="A53" s="247"/>
      <c r="AK53" s="303" t="s">
        <v>521</v>
      </c>
      <c r="AL53" s="304"/>
      <c r="AM53" s="312">
        <v>783470</v>
      </c>
      <c r="AN53" s="313">
        <v>135830</v>
      </c>
      <c r="AO53" s="314">
        <v>12.1</v>
      </c>
      <c r="AP53" s="315">
        <v>122054</v>
      </c>
      <c r="AQ53" s="316">
        <v>-2.7</v>
      </c>
      <c r="AR53" s="317">
        <v>14.8</v>
      </c>
    </row>
    <row r="54" spans="1:44" ht="13" x14ac:dyDescent="0.2">
      <c r="A54" s="247"/>
      <c r="AK54" s="318"/>
      <c r="AL54" s="319" t="s">
        <v>520</v>
      </c>
      <c r="AM54" s="320">
        <v>546925</v>
      </c>
      <c r="AN54" s="321">
        <v>94821</v>
      </c>
      <c r="AO54" s="322">
        <v>7.7</v>
      </c>
      <c r="AP54" s="323">
        <v>68298</v>
      </c>
      <c r="AQ54" s="324">
        <v>-0.3</v>
      </c>
      <c r="AR54" s="325">
        <v>8</v>
      </c>
    </row>
    <row r="55" spans="1:44" ht="13" x14ac:dyDescent="0.2">
      <c r="A55" s="247"/>
      <c r="AK55" s="303" t="s">
        <v>522</v>
      </c>
      <c r="AL55" s="304"/>
      <c r="AM55" s="312">
        <v>1723883</v>
      </c>
      <c r="AN55" s="313">
        <v>299026</v>
      </c>
      <c r="AO55" s="314">
        <v>120.1</v>
      </c>
      <c r="AP55" s="315">
        <v>111644</v>
      </c>
      <c r="AQ55" s="316">
        <v>-8.5</v>
      </c>
      <c r="AR55" s="317">
        <v>128.6</v>
      </c>
    </row>
    <row r="56" spans="1:44" ht="13" x14ac:dyDescent="0.2">
      <c r="A56" s="247"/>
      <c r="AK56" s="318"/>
      <c r="AL56" s="319" t="s">
        <v>520</v>
      </c>
      <c r="AM56" s="320">
        <v>791922</v>
      </c>
      <c r="AN56" s="321">
        <v>137367</v>
      </c>
      <c r="AO56" s="322">
        <v>44.9</v>
      </c>
      <c r="AP56" s="323">
        <v>66606</v>
      </c>
      <c r="AQ56" s="324">
        <v>-2.5</v>
      </c>
      <c r="AR56" s="325">
        <v>47.4</v>
      </c>
    </row>
    <row r="57" spans="1:44" ht="13" x14ac:dyDescent="0.2">
      <c r="A57" s="247"/>
      <c r="AK57" s="303" t="s">
        <v>523</v>
      </c>
      <c r="AL57" s="304"/>
      <c r="AM57" s="312">
        <v>2470858</v>
      </c>
      <c r="AN57" s="313">
        <v>430838</v>
      </c>
      <c r="AO57" s="314">
        <v>44.1</v>
      </c>
      <c r="AP57" s="315">
        <v>127917</v>
      </c>
      <c r="AQ57" s="316">
        <v>14.6</v>
      </c>
      <c r="AR57" s="317">
        <v>29.5</v>
      </c>
    </row>
    <row r="58" spans="1:44" ht="13" x14ac:dyDescent="0.2">
      <c r="A58" s="247"/>
      <c r="AK58" s="318"/>
      <c r="AL58" s="319" t="s">
        <v>520</v>
      </c>
      <c r="AM58" s="320">
        <v>202220</v>
      </c>
      <c r="AN58" s="321">
        <v>35261</v>
      </c>
      <c r="AO58" s="322">
        <v>-74.3</v>
      </c>
      <c r="AP58" s="323">
        <v>69746</v>
      </c>
      <c r="AQ58" s="324">
        <v>4.7</v>
      </c>
      <c r="AR58" s="325">
        <v>-79</v>
      </c>
    </row>
    <row r="59" spans="1:44" ht="13" x14ac:dyDescent="0.2">
      <c r="A59" s="247"/>
      <c r="AK59" s="303" t="s">
        <v>524</v>
      </c>
      <c r="AL59" s="304"/>
      <c r="AM59" s="312">
        <v>1152048</v>
      </c>
      <c r="AN59" s="313">
        <v>208894</v>
      </c>
      <c r="AO59" s="314">
        <v>-51.5</v>
      </c>
      <c r="AP59" s="315">
        <v>135931</v>
      </c>
      <c r="AQ59" s="316">
        <v>6.3</v>
      </c>
      <c r="AR59" s="317">
        <v>-57.8</v>
      </c>
    </row>
    <row r="60" spans="1:44" ht="13" x14ac:dyDescent="0.2">
      <c r="A60" s="247"/>
      <c r="AK60" s="318"/>
      <c r="AL60" s="319" t="s">
        <v>520</v>
      </c>
      <c r="AM60" s="320">
        <v>336443</v>
      </c>
      <c r="AN60" s="321">
        <v>61005</v>
      </c>
      <c r="AO60" s="322">
        <v>73</v>
      </c>
      <c r="AP60" s="323">
        <v>75320</v>
      </c>
      <c r="AQ60" s="324">
        <v>8</v>
      </c>
      <c r="AR60" s="325">
        <v>65</v>
      </c>
    </row>
    <row r="61" spans="1:44" ht="13" x14ac:dyDescent="0.2">
      <c r="A61" s="247"/>
      <c r="AK61" s="303" t="s">
        <v>525</v>
      </c>
      <c r="AL61" s="326"/>
      <c r="AM61" s="312">
        <v>1367323</v>
      </c>
      <c r="AN61" s="313">
        <v>239158</v>
      </c>
      <c r="AO61" s="314">
        <v>54.1</v>
      </c>
      <c r="AP61" s="315">
        <v>124587</v>
      </c>
      <c r="AQ61" s="327">
        <v>-0.8</v>
      </c>
      <c r="AR61" s="317">
        <v>54.9</v>
      </c>
    </row>
    <row r="62" spans="1:44" ht="13" x14ac:dyDescent="0.2">
      <c r="A62" s="247"/>
      <c r="AK62" s="318"/>
      <c r="AL62" s="319" t="s">
        <v>520</v>
      </c>
      <c r="AM62" s="320">
        <v>478165</v>
      </c>
      <c r="AN62" s="321">
        <v>83306</v>
      </c>
      <c r="AO62" s="322">
        <v>41.5</v>
      </c>
      <c r="AP62" s="323">
        <v>69697</v>
      </c>
      <c r="AQ62" s="324">
        <v>-1.7</v>
      </c>
      <c r="AR62" s="325">
        <v>43.2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Dq3NJmf5swqeS5ojxDYXlXt/dCTQk6Q0T1SoLkn2WQi1YHXnl2TfcR6f1FCl0I41sYndoEuEUXddETEJpJPA1Q==" saltValue="NBTQ6sSlBj+7gcxCL4dcT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C85" zoomScaleNormal="100" zoomScaleSheetLayoutView="55" workbookViewId="0">
      <selection activeCell="C1" sqref="C1"/>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5HUsROlV7Hjo5IFb9Hr8aQ92dSFIrnR0993pYXnlsdWS8VhZEPOgHXNzh4DTFJzu/UACOA2EcuDKe89TOwI2yA==" saltValue="ZNwiJ9vWopO2aNXfuOrhI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B107" sqref="B107"/>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7IOtkYFkxQpvuRfLZ0mQcI1TGfr4vZ4AiOenVooRg7ZV9QuSKuOojYbE4MuedcpiVxE/kZUOf9R67S0m3+4BOg==" saltValue="vS/78oOK87KjPz0wWuFfi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J47" sqref="J47"/>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66.97</v>
      </c>
      <c r="G47" s="12">
        <v>60.02</v>
      </c>
      <c r="H47" s="12">
        <v>55.33</v>
      </c>
      <c r="I47" s="12">
        <v>54.56</v>
      </c>
      <c r="J47" s="13">
        <v>53.31</v>
      </c>
    </row>
    <row r="48" spans="2:10" ht="57.75" customHeight="1" x14ac:dyDescent="0.2">
      <c r="B48" s="14"/>
      <c r="C48" s="1154" t="s">
        <v>4</v>
      </c>
      <c r="D48" s="1154"/>
      <c r="E48" s="1155"/>
      <c r="F48" s="15">
        <v>10.99</v>
      </c>
      <c r="G48" s="16">
        <v>14.35</v>
      </c>
      <c r="H48" s="16">
        <v>17.46</v>
      </c>
      <c r="I48" s="16">
        <v>9.11</v>
      </c>
      <c r="J48" s="17">
        <v>21.02</v>
      </c>
    </row>
    <row r="49" spans="2:10" ht="57.75" customHeight="1" thickBot="1" x14ac:dyDescent="0.25">
      <c r="B49" s="18"/>
      <c r="C49" s="1156" t="s">
        <v>5</v>
      </c>
      <c r="D49" s="1156"/>
      <c r="E49" s="1157"/>
      <c r="F49" s="19" t="s">
        <v>532</v>
      </c>
      <c r="G49" s="20">
        <v>9.59</v>
      </c>
      <c r="H49" s="20">
        <v>8.4499999999999993</v>
      </c>
      <c r="I49" s="20">
        <v>3.15</v>
      </c>
      <c r="J49" s="21">
        <v>17.89</v>
      </c>
    </row>
    <row r="50" spans="2:10" ht="13" x14ac:dyDescent="0.2"/>
  </sheetData>
  <sheetProtection algorithmName="SHA-512" hashValue="hFmxmGVbHEnL/PHlvN+5g3NHfErIvWdfeRvh6S4ISnzE924gwfmfwP+aRU1L3FLJ8fKN+BZPnJtaNT6r+JLOSA==" saltValue="4l40I8LbyloXhVXD/Ribp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5" zoomScaleSheetLayoutView="100" workbookViewId="0">
      <selection activeCell="J37" sqref="J37"/>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533</v>
      </c>
      <c r="D34" s="1162"/>
      <c r="E34" s="1163"/>
      <c r="F34" s="32">
        <v>10.99</v>
      </c>
      <c r="G34" s="33">
        <v>14.35</v>
      </c>
      <c r="H34" s="33">
        <v>17.46</v>
      </c>
      <c r="I34" s="33">
        <v>9.1</v>
      </c>
      <c r="J34" s="34">
        <v>21.01</v>
      </c>
      <c r="K34" s="22"/>
      <c r="L34" s="22"/>
      <c r="M34" s="22"/>
      <c r="N34" s="22"/>
      <c r="O34" s="22"/>
      <c r="P34" s="22"/>
    </row>
    <row r="35" spans="1:16" ht="39" customHeight="1" x14ac:dyDescent="0.2">
      <c r="A35" s="22"/>
      <c r="B35" s="35"/>
      <c r="C35" s="1158" t="s">
        <v>534</v>
      </c>
      <c r="D35" s="1158"/>
      <c r="E35" s="1159"/>
      <c r="F35" s="36">
        <v>13.82</v>
      </c>
      <c r="G35" s="37">
        <v>12.88</v>
      </c>
      <c r="H35" s="37">
        <v>12.6</v>
      </c>
      <c r="I35" s="37">
        <v>12.3</v>
      </c>
      <c r="J35" s="38">
        <v>10.67</v>
      </c>
      <c r="K35" s="22"/>
      <c r="L35" s="22"/>
      <c r="M35" s="22"/>
      <c r="N35" s="22"/>
      <c r="O35" s="22"/>
      <c r="P35" s="22"/>
    </row>
    <row r="36" spans="1:16" ht="39" customHeight="1" x14ac:dyDescent="0.2">
      <c r="A36" s="22"/>
      <c r="B36" s="35"/>
      <c r="C36" s="1158" t="s">
        <v>535</v>
      </c>
      <c r="D36" s="1158"/>
      <c r="E36" s="1159"/>
      <c r="F36" s="36">
        <v>5.35</v>
      </c>
      <c r="G36" s="37">
        <v>4.8499999999999996</v>
      </c>
      <c r="H36" s="37">
        <v>4.78</v>
      </c>
      <c r="I36" s="37">
        <v>4.5599999999999996</v>
      </c>
      <c r="J36" s="38">
        <v>3.75</v>
      </c>
      <c r="K36" s="22"/>
      <c r="L36" s="22"/>
      <c r="M36" s="22"/>
      <c r="N36" s="22"/>
      <c r="O36" s="22"/>
      <c r="P36" s="22"/>
    </row>
    <row r="37" spans="1:16" ht="39" customHeight="1" x14ac:dyDescent="0.2">
      <c r="A37" s="22"/>
      <c r="B37" s="35"/>
      <c r="C37" s="1158" t="s">
        <v>536</v>
      </c>
      <c r="D37" s="1158"/>
      <c r="E37" s="1159"/>
      <c r="F37" s="36">
        <v>2.4900000000000002</v>
      </c>
      <c r="G37" s="37">
        <v>2.42</v>
      </c>
      <c r="H37" s="37">
        <v>2.52</v>
      </c>
      <c r="I37" s="37">
        <v>2.5299999999999998</v>
      </c>
      <c r="J37" s="38">
        <v>2.5099999999999998</v>
      </c>
      <c r="K37" s="22"/>
      <c r="L37" s="22"/>
      <c r="M37" s="22"/>
      <c r="N37" s="22"/>
      <c r="O37" s="22"/>
      <c r="P37" s="22"/>
    </row>
    <row r="38" spans="1:16" ht="39" customHeight="1" x14ac:dyDescent="0.2">
      <c r="A38" s="22"/>
      <c r="B38" s="35"/>
      <c r="C38" s="1158" t="s">
        <v>537</v>
      </c>
      <c r="D38" s="1158"/>
      <c r="E38" s="1159"/>
      <c r="F38" s="36">
        <v>2.15</v>
      </c>
      <c r="G38" s="37">
        <v>2.0299999999999998</v>
      </c>
      <c r="H38" s="37">
        <v>1.97</v>
      </c>
      <c r="I38" s="37">
        <v>1.92</v>
      </c>
      <c r="J38" s="38">
        <v>1.84</v>
      </c>
      <c r="K38" s="22"/>
      <c r="L38" s="22"/>
      <c r="M38" s="22"/>
      <c r="N38" s="22"/>
      <c r="O38" s="22"/>
      <c r="P38" s="22"/>
    </row>
    <row r="39" spans="1:16" ht="39" customHeight="1" x14ac:dyDescent="0.2">
      <c r="A39" s="22"/>
      <c r="B39" s="35"/>
      <c r="C39" s="1158" t="s">
        <v>538</v>
      </c>
      <c r="D39" s="1158"/>
      <c r="E39" s="1159"/>
      <c r="F39" s="36">
        <v>1.61</v>
      </c>
      <c r="G39" s="37">
        <v>2.61</v>
      </c>
      <c r="H39" s="37">
        <v>3.37</v>
      </c>
      <c r="I39" s="37">
        <v>1.93</v>
      </c>
      <c r="J39" s="38">
        <v>1.23</v>
      </c>
      <c r="K39" s="22"/>
      <c r="L39" s="22"/>
      <c r="M39" s="22"/>
      <c r="N39" s="22"/>
      <c r="O39" s="22"/>
      <c r="P39" s="22"/>
    </row>
    <row r="40" spans="1:16" ht="39" customHeight="1" x14ac:dyDescent="0.2">
      <c r="A40" s="22"/>
      <c r="B40" s="35"/>
      <c r="C40" s="1158" t="s">
        <v>539</v>
      </c>
      <c r="D40" s="1158"/>
      <c r="E40" s="1159"/>
      <c r="F40" s="36">
        <v>1.73</v>
      </c>
      <c r="G40" s="37">
        <v>1.72</v>
      </c>
      <c r="H40" s="37">
        <v>1.81</v>
      </c>
      <c r="I40" s="37">
        <v>1.42</v>
      </c>
      <c r="J40" s="38">
        <v>0.62</v>
      </c>
      <c r="K40" s="22"/>
      <c r="L40" s="22"/>
      <c r="M40" s="22"/>
      <c r="N40" s="22"/>
      <c r="O40" s="22"/>
      <c r="P40" s="22"/>
    </row>
    <row r="41" spans="1:16" ht="39" customHeight="1" x14ac:dyDescent="0.2">
      <c r="A41" s="22"/>
      <c r="B41" s="35"/>
      <c r="C41" s="1158" t="s">
        <v>540</v>
      </c>
      <c r="D41" s="1158"/>
      <c r="E41" s="1159"/>
      <c r="F41" s="36">
        <v>0.22</v>
      </c>
      <c r="G41" s="37">
        <v>0.12</v>
      </c>
      <c r="H41" s="37">
        <v>0.08</v>
      </c>
      <c r="I41" s="37">
        <v>0.04</v>
      </c>
      <c r="J41" s="38">
        <v>0.04</v>
      </c>
      <c r="K41" s="22"/>
      <c r="L41" s="22"/>
      <c r="M41" s="22"/>
      <c r="N41" s="22"/>
      <c r="O41" s="22"/>
      <c r="P41" s="22"/>
    </row>
    <row r="42" spans="1:16" ht="39" customHeight="1" x14ac:dyDescent="0.2">
      <c r="A42" s="22"/>
      <c r="B42" s="39"/>
      <c r="C42" s="1158" t="s">
        <v>541</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542</v>
      </c>
      <c r="D43" s="1160"/>
      <c r="E43" s="1161"/>
      <c r="F43" s="41">
        <v>0</v>
      </c>
      <c r="G43" s="42">
        <v>0</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HYDu4HMvi8epH+aERRfW1rFui7+h5oTknZRUFc3phklJx5M42XwjZ4APRzKkB3sPAn4FwLGltwRVbrybPk5kXA==" saltValue="U7rwsUisSuQ0GNsnbuTAr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29" zoomScaleSheetLayoutView="55" workbookViewId="0">
      <selection activeCell="O45" sqref="O45"/>
    </sheetView>
  </sheetViews>
  <sheetFormatPr defaultColWidth="0" defaultRowHeight="12.65" customHeight="1" zeroHeight="1" x14ac:dyDescent="0.2"/>
  <cols>
    <col min="1" max="1" width="6.6328125" style="47" customWidth="1"/>
    <col min="2" max="3" width="10.8164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340</v>
      </c>
      <c r="L45" s="58">
        <v>362</v>
      </c>
      <c r="M45" s="58">
        <v>382</v>
      </c>
      <c r="N45" s="58">
        <v>361</v>
      </c>
      <c r="O45" s="59">
        <v>359</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x14ac:dyDescent="0.2">
      <c r="A48" s="46"/>
      <c r="B48" s="1166"/>
      <c r="C48" s="1167"/>
      <c r="D48" s="60"/>
      <c r="E48" s="1172" t="s">
        <v>13</v>
      </c>
      <c r="F48" s="1172"/>
      <c r="G48" s="1172"/>
      <c r="H48" s="1172"/>
      <c r="I48" s="1172"/>
      <c r="J48" s="1173"/>
      <c r="K48" s="61">
        <v>200</v>
      </c>
      <c r="L48" s="62">
        <v>193</v>
      </c>
      <c r="M48" s="62">
        <v>190</v>
      </c>
      <c r="N48" s="62">
        <v>192</v>
      </c>
      <c r="O48" s="63">
        <v>172</v>
      </c>
      <c r="P48" s="46"/>
      <c r="Q48" s="46"/>
      <c r="R48" s="46"/>
      <c r="S48" s="46"/>
      <c r="T48" s="46"/>
      <c r="U48" s="46"/>
    </row>
    <row r="49" spans="1:21" ht="30.75" customHeight="1" x14ac:dyDescent="0.2">
      <c r="A49" s="46"/>
      <c r="B49" s="1166"/>
      <c r="C49" s="1167"/>
      <c r="D49" s="60"/>
      <c r="E49" s="1172" t="s">
        <v>14</v>
      </c>
      <c r="F49" s="1172"/>
      <c r="G49" s="1172"/>
      <c r="H49" s="1172"/>
      <c r="I49" s="1172"/>
      <c r="J49" s="1173"/>
      <c r="K49" s="61">
        <v>44</v>
      </c>
      <c r="L49" s="62">
        <v>44</v>
      </c>
      <c r="M49" s="62">
        <v>46</v>
      </c>
      <c r="N49" s="62">
        <v>42</v>
      </c>
      <c r="O49" s="63">
        <v>40</v>
      </c>
      <c r="P49" s="46"/>
      <c r="Q49" s="46"/>
      <c r="R49" s="46"/>
      <c r="S49" s="46"/>
      <c r="T49" s="46"/>
      <c r="U49" s="46"/>
    </row>
    <row r="50" spans="1:21" ht="30.75" customHeight="1" x14ac:dyDescent="0.2">
      <c r="A50" s="46"/>
      <c r="B50" s="1166"/>
      <c r="C50" s="1167"/>
      <c r="D50" s="60"/>
      <c r="E50" s="1172" t="s">
        <v>15</v>
      </c>
      <c r="F50" s="1172"/>
      <c r="G50" s="1172"/>
      <c r="H50" s="1172"/>
      <c r="I50" s="1172"/>
      <c r="J50" s="1173"/>
      <c r="K50" s="61">
        <v>0</v>
      </c>
      <c r="L50" s="62">
        <v>0</v>
      </c>
      <c r="M50" s="62">
        <v>0</v>
      </c>
      <c r="N50" s="62" t="s">
        <v>488</v>
      </c>
      <c r="O50" s="63" t="s">
        <v>488</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488</v>
      </c>
      <c r="L51" s="62" t="s">
        <v>488</v>
      </c>
      <c r="M51" s="62" t="s">
        <v>488</v>
      </c>
      <c r="N51" s="62" t="s">
        <v>488</v>
      </c>
      <c r="O51" s="63" t="s">
        <v>488</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388</v>
      </c>
      <c r="L52" s="62">
        <v>393</v>
      </c>
      <c r="M52" s="62">
        <v>418</v>
      </c>
      <c r="N52" s="62">
        <v>408</v>
      </c>
      <c r="O52" s="63">
        <v>429</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196</v>
      </c>
      <c r="L53" s="67">
        <v>206</v>
      </c>
      <c r="M53" s="67">
        <v>200</v>
      </c>
      <c r="N53" s="67">
        <v>187</v>
      </c>
      <c r="O53" s="68">
        <v>142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32cDCXfEPRzMVt/93NWndmSssyaK9zVAvzJMOkyEdV90WkHmE/sKgn2xeq1XeK1NI0vfa/Wg6deCnEOL023GlA==" saltValue="zoz1b1NzsFUuwpTuhdRKP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M45" sqref="M45"/>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95" t="s">
        <v>30</v>
      </c>
      <c r="C41" s="1196"/>
      <c r="D41" s="103"/>
      <c r="E41" s="1201" t="s">
        <v>31</v>
      </c>
      <c r="F41" s="1201"/>
      <c r="G41" s="1201"/>
      <c r="H41" s="1202"/>
      <c r="I41" s="330">
        <v>3773</v>
      </c>
      <c r="J41" s="331">
        <v>3578</v>
      </c>
      <c r="K41" s="331">
        <v>4259</v>
      </c>
      <c r="L41" s="331">
        <v>5241</v>
      </c>
      <c r="M41" s="332">
        <v>5537</v>
      </c>
    </row>
    <row r="42" spans="2:13" ht="27.75" customHeight="1" x14ac:dyDescent="0.2">
      <c r="B42" s="1197"/>
      <c r="C42" s="1198"/>
      <c r="D42" s="104"/>
      <c r="E42" s="1203" t="s">
        <v>32</v>
      </c>
      <c r="F42" s="1203"/>
      <c r="G42" s="1203"/>
      <c r="H42" s="1204"/>
      <c r="I42" s="333">
        <v>24</v>
      </c>
      <c r="J42" s="334">
        <v>19</v>
      </c>
      <c r="K42" s="334">
        <v>15</v>
      </c>
      <c r="L42" s="334">
        <v>11</v>
      </c>
      <c r="M42" s="335">
        <v>8</v>
      </c>
    </row>
    <row r="43" spans="2:13" ht="27.75" customHeight="1" x14ac:dyDescent="0.2">
      <c r="B43" s="1197"/>
      <c r="C43" s="1198"/>
      <c r="D43" s="104"/>
      <c r="E43" s="1203" t="s">
        <v>33</v>
      </c>
      <c r="F43" s="1203"/>
      <c r="G43" s="1203"/>
      <c r="H43" s="1204"/>
      <c r="I43" s="333">
        <v>2282</v>
      </c>
      <c r="J43" s="334">
        <v>2163</v>
      </c>
      <c r="K43" s="334">
        <v>2051</v>
      </c>
      <c r="L43" s="334">
        <v>1895</v>
      </c>
      <c r="M43" s="335">
        <v>1738</v>
      </c>
    </row>
    <row r="44" spans="2:13" ht="27.75" customHeight="1" x14ac:dyDescent="0.2">
      <c r="B44" s="1197"/>
      <c r="C44" s="1198"/>
      <c r="D44" s="104"/>
      <c r="E44" s="1203" t="s">
        <v>34</v>
      </c>
      <c r="F44" s="1203"/>
      <c r="G44" s="1203"/>
      <c r="H44" s="1204"/>
      <c r="I44" s="333">
        <v>342</v>
      </c>
      <c r="J44" s="334">
        <v>320</v>
      </c>
      <c r="K44" s="334">
        <v>282</v>
      </c>
      <c r="L44" s="334">
        <v>244</v>
      </c>
      <c r="M44" s="335">
        <v>210</v>
      </c>
    </row>
    <row r="45" spans="2:13" ht="27.75" customHeight="1" x14ac:dyDescent="0.2">
      <c r="B45" s="1197"/>
      <c r="C45" s="1198"/>
      <c r="D45" s="104"/>
      <c r="E45" s="1203" t="s">
        <v>35</v>
      </c>
      <c r="F45" s="1203"/>
      <c r="G45" s="1203"/>
      <c r="H45" s="1204"/>
      <c r="I45" s="333">
        <v>668</v>
      </c>
      <c r="J45" s="334">
        <v>664</v>
      </c>
      <c r="K45" s="334">
        <v>512</v>
      </c>
      <c r="L45" s="334">
        <v>468</v>
      </c>
      <c r="M45" s="335">
        <v>478</v>
      </c>
    </row>
    <row r="46" spans="2:13" ht="27.75" customHeight="1" x14ac:dyDescent="0.2">
      <c r="B46" s="1197"/>
      <c r="C46" s="1198"/>
      <c r="D46" s="105"/>
      <c r="E46" s="1203" t="s">
        <v>36</v>
      </c>
      <c r="F46" s="1203"/>
      <c r="G46" s="1203"/>
      <c r="H46" s="1204"/>
      <c r="I46" s="333" t="s">
        <v>488</v>
      </c>
      <c r="J46" s="334" t="s">
        <v>488</v>
      </c>
      <c r="K46" s="334" t="s">
        <v>488</v>
      </c>
      <c r="L46" s="334" t="s">
        <v>488</v>
      </c>
      <c r="M46" s="335" t="s">
        <v>488</v>
      </c>
    </row>
    <row r="47" spans="2:13" ht="27.75" customHeight="1" x14ac:dyDescent="0.2">
      <c r="B47" s="1197"/>
      <c r="C47" s="1198"/>
      <c r="D47" s="106"/>
      <c r="E47" s="1205" t="s">
        <v>37</v>
      </c>
      <c r="F47" s="1206"/>
      <c r="G47" s="1206"/>
      <c r="H47" s="1207"/>
      <c r="I47" s="333" t="s">
        <v>488</v>
      </c>
      <c r="J47" s="334" t="s">
        <v>488</v>
      </c>
      <c r="K47" s="334" t="s">
        <v>488</v>
      </c>
      <c r="L47" s="334" t="s">
        <v>488</v>
      </c>
      <c r="M47" s="335" t="s">
        <v>488</v>
      </c>
    </row>
    <row r="48" spans="2:13" ht="27.75" customHeight="1" x14ac:dyDescent="0.2">
      <c r="B48" s="1197"/>
      <c r="C48" s="1198"/>
      <c r="D48" s="104"/>
      <c r="E48" s="1203" t="s">
        <v>38</v>
      </c>
      <c r="F48" s="1203"/>
      <c r="G48" s="1203"/>
      <c r="H48" s="1204"/>
      <c r="I48" s="333" t="s">
        <v>488</v>
      </c>
      <c r="J48" s="334" t="s">
        <v>488</v>
      </c>
      <c r="K48" s="334" t="s">
        <v>488</v>
      </c>
      <c r="L48" s="334" t="s">
        <v>488</v>
      </c>
      <c r="M48" s="335" t="s">
        <v>488</v>
      </c>
    </row>
    <row r="49" spans="2:13" ht="27.75" customHeight="1" x14ac:dyDescent="0.2">
      <c r="B49" s="1199"/>
      <c r="C49" s="1200"/>
      <c r="D49" s="104"/>
      <c r="E49" s="1203" t="s">
        <v>39</v>
      </c>
      <c r="F49" s="1203"/>
      <c r="G49" s="1203"/>
      <c r="H49" s="1204"/>
      <c r="I49" s="333" t="s">
        <v>488</v>
      </c>
      <c r="J49" s="334" t="s">
        <v>488</v>
      </c>
      <c r="K49" s="334" t="s">
        <v>488</v>
      </c>
      <c r="L49" s="334" t="s">
        <v>488</v>
      </c>
      <c r="M49" s="335" t="s">
        <v>488</v>
      </c>
    </row>
    <row r="50" spans="2:13" ht="27.75" customHeight="1" x14ac:dyDescent="0.2">
      <c r="B50" s="1208" t="s">
        <v>40</v>
      </c>
      <c r="C50" s="1209"/>
      <c r="D50" s="107"/>
      <c r="E50" s="1203" t="s">
        <v>41</v>
      </c>
      <c r="F50" s="1203"/>
      <c r="G50" s="1203"/>
      <c r="H50" s="1204"/>
      <c r="I50" s="333">
        <v>5479</v>
      </c>
      <c r="J50" s="334">
        <v>5473</v>
      </c>
      <c r="K50" s="334">
        <v>5486</v>
      </c>
      <c r="L50" s="334">
        <v>5508</v>
      </c>
      <c r="M50" s="335">
        <v>5375</v>
      </c>
    </row>
    <row r="51" spans="2:13" ht="27.75" customHeight="1" x14ac:dyDescent="0.2">
      <c r="B51" s="1197"/>
      <c r="C51" s="1198"/>
      <c r="D51" s="104"/>
      <c r="E51" s="1203" t="s">
        <v>42</v>
      </c>
      <c r="F51" s="1203"/>
      <c r="G51" s="1203"/>
      <c r="H51" s="1204"/>
      <c r="I51" s="333" t="s">
        <v>488</v>
      </c>
      <c r="J51" s="334" t="s">
        <v>488</v>
      </c>
      <c r="K51" s="334" t="s">
        <v>488</v>
      </c>
      <c r="L51" s="334" t="s">
        <v>488</v>
      </c>
      <c r="M51" s="335" t="s">
        <v>488</v>
      </c>
    </row>
    <row r="52" spans="2:13" ht="27.75" customHeight="1" x14ac:dyDescent="0.2">
      <c r="B52" s="1199"/>
      <c r="C52" s="1200"/>
      <c r="D52" s="104"/>
      <c r="E52" s="1203" t="s">
        <v>43</v>
      </c>
      <c r="F52" s="1203"/>
      <c r="G52" s="1203"/>
      <c r="H52" s="1204"/>
      <c r="I52" s="333">
        <v>4055</v>
      </c>
      <c r="J52" s="334">
        <v>4431</v>
      </c>
      <c r="K52" s="334">
        <v>4629</v>
      </c>
      <c r="L52" s="334">
        <v>5443</v>
      </c>
      <c r="M52" s="335">
        <v>5615</v>
      </c>
    </row>
    <row r="53" spans="2:13" ht="27.75" customHeight="1" thickBot="1" x14ac:dyDescent="0.25">
      <c r="B53" s="1210" t="s">
        <v>19</v>
      </c>
      <c r="C53" s="1211"/>
      <c r="D53" s="108"/>
      <c r="E53" s="1212" t="s">
        <v>44</v>
      </c>
      <c r="F53" s="1212"/>
      <c r="G53" s="1212"/>
      <c r="H53" s="1213"/>
      <c r="I53" s="336">
        <v>-2446</v>
      </c>
      <c r="J53" s="337">
        <v>-3159</v>
      </c>
      <c r="K53" s="337">
        <v>-2997</v>
      </c>
      <c r="L53" s="337">
        <v>-3091</v>
      </c>
      <c r="M53" s="338">
        <v>-3019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sVx41SZqCR/gd4tTbBMO9vQnapsL/XnXdPwJ9sEXNNaXsVD9R+tdlk2F6n3tK0CF19ld+MY7t67VRX4PLGVneg==" saltValue="XXAAwtKjDt7JqRGg2Dg/A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58" sqref="H58"/>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22" t="s">
        <v>46</v>
      </c>
      <c r="D55" s="1222"/>
      <c r="E55" s="1223"/>
      <c r="F55" s="339">
        <v>1620</v>
      </c>
      <c r="G55" s="339">
        <v>1624</v>
      </c>
      <c r="H55" s="340">
        <v>1628</v>
      </c>
    </row>
    <row r="56" spans="2:8" ht="52.5" customHeight="1" x14ac:dyDescent="0.2">
      <c r="B56" s="120"/>
      <c r="C56" s="1224" t="s">
        <v>47</v>
      </c>
      <c r="D56" s="1224"/>
      <c r="E56" s="1225"/>
      <c r="F56" s="341">
        <v>410</v>
      </c>
      <c r="G56" s="341">
        <v>422</v>
      </c>
      <c r="H56" s="342">
        <v>433</v>
      </c>
    </row>
    <row r="57" spans="2:8" ht="53.25" customHeight="1" x14ac:dyDescent="0.2">
      <c r="B57" s="120"/>
      <c r="C57" s="1226" t="s">
        <v>48</v>
      </c>
      <c r="D57" s="1226"/>
      <c r="E57" s="1227"/>
      <c r="F57" s="343">
        <v>3461</v>
      </c>
      <c r="G57" s="343">
        <v>3466</v>
      </c>
      <c r="H57" s="344">
        <v>3319</v>
      </c>
    </row>
    <row r="58" spans="2:8" ht="45.75" customHeight="1" x14ac:dyDescent="0.2">
      <c r="B58" s="121"/>
      <c r="C58" s="1214" t="s">
        <v>560</v>
      </c>
      <c r="D58" s="1215"/>
      <c r="E58" s="1216"/>
      <c r="F58" s="345">
        <v>2271</v>
      </c>
      <c r="G58" s="345">
        <v>2001</v>
      </c>
      <c r="H58" s="346">
        <v>1643</v>
      </c>
    </row>
    <row r="59" spans="2:8" ht="45.75" customHeight="1" x14ac:dyDescent="0.2">
      <c r="B59" s="121"/>
      <c r="C59" s="1214" t="s">
        <v>561</v>
      </c>
      <c r="D59" s="1215"/>
      <c r="E59" s="1216"/>
      <c r="F59" s="345">
        <v>90</v>
      </c>
      <c r="G59" s="345">
        <v>416</v>
      </c>
      <c r="H59" s="346">
        <v>820</v>
      </c>
    </row>
    <row r="60" spans="2:8" ht="45.75" customHeight="1" x14ac:dyDescent="0.2">
      <c r="B60" s="121"/>
      <c r="C60" s="1214" t="s">
        <v>562</v>
      </c>
      <c r="D60" s="1215"/>
      <c r="E60" s="1216"/>
      <c r="F60" s="345">
        <v>257</v>
      </c>
      <c r="G60" s="345">
        <v>257</v>
      </c>
      <c r="H60" s="346">
        <v>257</v>
      </c>
    </row>
    <row r="61" spans="2:8" ht="45.75" customHeight="1" x14ac:dyDescent="0.2">
      <c r="B61" s="121"/>
      <c r="C61" s="1214" t="s">
        <v>563</v>
      </c>
      <c r="D61" s="1215"/>
      <c r="E61" s="1216"/>
      <c r="F61" s="345">
        <v>371</v>
      </c>
      <c r="G61" s="345">
        <v>367</v>
      </c>
      <c r="H61" s="346">
        <v>229</v>
      </c>
    </row>
    <row r="62" spans="2:8" ht="45.75" customHeight="1" thickBot="1" x14ac:dyDescent="0.25">
      <c r="B62" s="122"/>
      <c r="C62" s="1217" t="s">
        <v>564</v>
      </c>
      <c r="D62" s="1218"/>
      <c r="E62" s="1219"/>
      <c r="F62" s="347">
        <v>150</v>
      </c>
      <c r="G62" s="347">
        <v>149</v>
      </c>
      <c r="H62" s="348">
        <v>149</v>
      </c>
    </row>
    <row r="63" spans="2:8" ht="52.5" customHeight="1" thickBot="1" x14ac:dyDescent="0.25">
      <c r="B63" s="123"/>
      <c r="C63" s="1220" t="s">
        <v>49</v>
      </c>
      <c r="D63" s="1220"/>
      <c r="E63" s="1221"/>
      <c r="F63" s="349">
        <v>5491</v>
      </c>
      <c r="G63" s="349">
        <v>5512</v>
      </c>
      <c r="H63" s="350">
        <v>5380</v>
      </c>
    </row>
    <row r="64" spans="2:8" ht="13" x14ac:dyDescent="0.2"/>
  </sheetData>
  <sheetProtection algorithmName="SHA-512" hashValue="j7eYFnlMfVNny2jiLLjrOixrPePqnXdqcEPQpBSDoL8mIgvXss2hKTMKzDmgVo3f5x9phcnCk3JNqyEGrwM0Qg==" saltValue="JkhC0m1VAptVWIQpJpd8U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38AE9-3AA3-492F-8289-422A957AF34B}">
  <sheetPr>
    <pageSetUpPr fitToPage="1"/>
  </sheetPr>
  <dimension ref="A1:DE85"/>
  <sheetViews>
    <sheetView showGridLines="0" zoomScaleNormal="100" zoomScaleSheetLayoutView="55" workbookViewId="0">
      <selection activeCell="AN65" sqref="AN65:DC69"/>
    </sheetView>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581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578</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28" t="s">
        <v>582</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577</v>
      </c>
    </row>
    <row r="50" spans="1:109" ht="13" x14ac:dyDescent="0.2">
      <c r="B50" s="247"/>
      <c r="G50" s="1237"/>
      <c r="H50" s="1237"/>
      <c r="I50" s="1237"/>
      <c r="J50" s="1237"/>
      <c r="K50" s="354"/>
      <c r="L50" s="354"/>
      <c r="M50" s="353"/>
      <c r="N50" s="353"/>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527</v>
      </c>
      <c r="BQ50" s="1241"/>
      <c r="BR50" s="1241"/>
      <c r="BS50" s="1241"/>
      <c r="BT50" s="1241"/>
      <c r="BU50" s="1241"/>
      <c r="BV50" s="1241"/>
      <c r="BW50" s="1241"/>
      <c r="BX50" s="1241" t="s">
        <v>528</v>
      </c>
      <c r="BY50" s="1241"/>
      <c r="BZ50" s="1241"/>
      <c r="CA50" s="1241"/>
      <c r="CB50" s="1241"/>
      <c r="CC50" s="1241"/>
      <c r="CD50" s="1241"/>
      <c r="CE50" s="1241"/>
      <c r="CF50" s="1241" t="s">
        <v>529</v>
      </c>
      <c r="CG50" s="1241"/>
      <c r="CH50" s="1241"/>
      <c r="CI50" s="1241"/>
      <c r="CJ50" s="1241"/>
      <c r="CK50" s="1241"/>
      <c r="CL50" s="1241"/>
      <c r="CM50" s="1241"/>
      <c r="CN50" s="1241" t="s">
        <v>530</v>
      </c>
      <c r="CO50" s="1241"/>
      <c r="CP50" s="1241"/>
      <c r="CQ50" s="1241"/>
      <c r="CR50" s="1241"/>
      <c r="CS50" s="1241"/>
      <c r="CT50" s="1241"/>
      <c r="CU50" s="1241"/>
      <c r="CV50" s="1241" t="s">
        <v>531</v>
      </c>
      <c r="CW50" s="1241"/>
      <c r="CX50" s="1241"/>
      <c r="CY50" s="1241"/>
      <c r="CZ50" s="1241"/>
      <c r="DA50" s="1241"/>
      <c r="DB50" s="1241"/>
      <c r="DC50" s="1241"/>
    </row>
    <row r="51" spans="1:109" ht="13.5" customHeight="1" x14ac:dyDescent="0.2">
      <c r="B51" s="247"/>
      <c r="G51" s="1246"/>
      <c r="H51" s="1246"/>
      <c r="I51" s="1247"/>
      <c r="J51" s="1247"/>
      <c r="K51" s="1244"/>
      <c r="L51" s="1244"/>
      <c r="M51" s="1244"/>
      <c r="N51" s="1244"/>
      <c r="AM51" s="352"/>
      <c r="AN51" s="1242" t="s">
        <v>576</v>
      </c>
      <c r="AO51" s="1242"/>
      <c r="AP51" s="1242"/>
      <c r="AQ51" s="1242"/>
      <c r="AR51" s="1242"/>
      <c r="AS51" s="1242"/>
      <c r="AT51" s="1242"/>
      <c r="AU51" s="1242"/>
      <c r="AV51" s="1242"/>
      <c r="AW51" s="1242"/>
      <c r="AX51" s="1242"/>
      <c r="AY51" s="1242"/>
      <c r="AZ51" s="1242"/>
      <c r="BA51" s="1242"/>
      <c r="BB51" s="1242" t="s">
        <v>574</v>
      </c>
      <c r="BC51" s="1242"/>
      <c r="BD51" s="1242"/>
      <c r="BE51" s="1242"/>
      <c r="BF51" s="1242"/>
      <c r="BG51" s="1242"/>
      <c r="BH51" s="1242"/>
      <c r="BI51" s="1242"/>
      <c r="BJ51" s="1242"/>
      <c r="BK51" s="1242"/>
      <c r="BL51" s="1242"/>
      <c r="BM51" s="1242"/>
      <c r="BN51" s="1242"/>
      <c r="BO51" s="1242"/>
      <c r="BP51" s="1243"/>
      <c r="BQ51" s="1243"/>
      <c r="BR51" s="1243"/>
      <c r="BS51" s="1243"/>
      <c r="BT51" s="1243"/>
      <c r="BU51" s="1243"/>
      <c r="BV51" s="1243"/>
      <c r="BW51" s="1243"/>
      <c r="BX51" s="1243"/>
      <c r="BY51" s="1243"/>
      <c r="BZ51" s="1243"/>
      <c r="CA51" s="1243"/>
      <c r="CB51" s="1243"/>
      <c r="CC51" s="1243"/>
      <c r="CD51" s="1243"/>
      <c r="CE51" s="1243"/>
      <c r="CF51" s="1243"/>
      <c r="CG51" s="1243"/>
      <c r="CH51" s="1243"/>
      <c r="CI51" s="1243"/>
      <c r="CJ51" s="1243"/>
      <c r="CK51" s="1243"/>
      <c r="CL51" s="1243"/>
      <c r="CM51" s="1243"/>
      <c r="CN51" s="1243"/>
      <c r="CO51" s="1243"/>
      <c r="CP51" s="1243"/>
      <c r="CQ51" s="1243"/>
      <c r="CR51" s="1243"/>
      <c r="CS51" s="1243"/>
      <c r="CT51" s="1243"/>
      <c r="CU51" s="1243"/>
      <c r="CV51" s="1243"/>
      <c r="CW51" s="1243"/>
      <c r="CX51" s="1243"/>
      <c r="CY51" s="1243"/>
      <c r="CZ51" s="1243"/>
      <c r="DA51" s="1243"/>
      <c r="DB51" s="1243"/>
      <c r="DC51" s="1243"/>
    </row>
    <row r="52" spans="1:109" ht="13" x14ac:dyDescent="0.2">
      <c r="B52" s="247"/>
      <c r="G52" s="1246"/>
      <c r="H52" s="1246"/>
      <c r="I52" s="1247"/>
      <c r="J52" s="1247"/>
      <c r="K52" s="1244"/>
      <c r="L52" s="1244"/>
      <c r="M52" s="1244"/>
      <c r="N52" s="1244"/>
      <c r="AM52" s="352"/>
      <c r="AN52" s="1242"/>
      <c r="AO52" s="1242"/>
      <c r="AP52" s="1242"/>
      <c r="AQ52" s="1242"/>
      <c r="AR52" s="1242"/>
      <c r="AS52" s="1242"/>
      <c r="AT52" s="1242"/>
      <c r="AU52" s="1242"/>
      <c r="AV52" s="1242"/>
      <c r="AW52" s="1242"/>
      <c r="AX52" s="1242"/>
      <c r="AY52" s="1242"/>
      <c r="AZ52" s="1242"/>
      <c r="BA52" s="1242"/>
      <c r="BB52" s="1242"/>
      <c r="BC52" s="1242"/>
      <c r="BD52" s="1242"/>
      <c r="BE52" s="1242"/>
      <c r="BF52" s="1242"/>
      <c r="BG52" s="1242"/>
      <c r="BH52" s="1242"/>
      <c r="BI52" s="1242"/>
      <c r="BJ52" s="1242"/>
      <c r="BK52" s="1242"/>
      <c r="BL52" s="1242"/>
      <c r="BM52" s="1242"/>
      <c r="BN52" s="1242"/>
      <c r="BO52" s="1242"/>
      <c r="BP52" s="1243"/>
      <c r="BQ52" s="1243"/>
      <c r="BR52" s="1243"/>
      <c r="BS52" s="1243"/>
      <c r="BT52" s="1243"/>
      <c r="BU52" s="1243"/>
      <c r="BV52" s="1243"/>
      <c r="BW52" s="1243"/>
      <c r="BX52" s="1243"/>
      <c r="BY52" s="1243"/>
      <c r="BZ52" s="1243"/>
      <c r="CA52" s="1243"/>
      <c r="CB52" s="1243"/>
      <c r="CC52" s="1243"/>
      <c r="CD52" s="1243"/>
      <c r="CE52" s="1243"/>
      <c r="CF52" s="1243"/>
      <c r="CG52" s="1243"/>
      <c r="CH52" s="1243"/>
      <c r="CI52" s="1243"/>
      <c r="CJ52" s="1243"/>
      <c r="CK52" s="1243"/>
      <c r="CL52" s="1243"/>
      <c r="CM52" s="1243"/>
      <c r="CN52" s="1243"/>
      <c r="CO52" s="1243"/>
      <c r="CP52" s="1243"/>
      <c r="CQ52" s="1243"/>
      <c r="CR52" s="1243"/>
      <c r="CS52" s="1243"/>
      <c r="CT52" s="1243"/>
      <c r="CU52" s="1243"/>
      <c r="CV52" s="1243"/>
      <c r="CW52" s="1243"/>
      <c r="CX52" s="1243"/>
      <c r="CY52" s="1243"/>
      <c r="CZ52" s="1243"/>
      <c r="DA52" s="1243"/>
      <c r="DB52" s="1243"/>
      <c r="DC52" s="1243"/>
    </row>
    <row r="53" spans="1:109" ht="13" x14ac:dyDescent="0.2">
      <c r="A53" s="360"/>
      <c r="B53" s="247"/>
      <c r="G53" s="1246"/>
      <c r="H53" s="1246"/>
      <c r="I53" s="1237"/>
      <c r="J53" s="1237"/>
      <c r="K53" s="1244"/>
      <c r="L53" s="1244"/>
      <c r="M53" s="1244"/>
      <c r="N53" s="1244"/>
      <c r="AM53" s="352"/>
      <c r="AN53" s="1242"/>
      <c r="AO53" s="1242"/>
      <c r="AP53" s="1242"/>
      <c r="AQ53" s="1242"/>
      <c r="AR53" s="1242"/>
      <c r="AS53" s="1242"/>
      <c r="AT53" s="1242"/>
      <c r="AU53" s="1242"/>
      <c r="AV53" s="1242"/>
      <c r="AW53" s="1242"/>
      <c r="AX53" s="1242"/>
      <c r="AY53" s="1242"/>
      <c r="AZ53" s="1242"/>
      <c r="BA53" s="1242"/>
      <c r="BB53" s="1242" t="s">
        <v>580</v>
      </c>
      <c r="BC53" s="1242"/>
      <c r="BD53" s="1242"/>
      <c r="BE53" s="1242"/>
      <c r="BF53" s="1242"/>
      <c r="BG53" s="1242"/>
      <c r="BH53" s="1242"/>
      <c r="BI53" s="1242"/>
      <c r="BJ53" s="1242"/>
      <c r="BK53" s="1242"/>
      <c r="BL53" s="1242"/>
      <c r="BM53" s="1242"/>
      <c r="BN53" s="1242"/>
      <c r="BO53" s="1242"/>
      <c r="BP53" s="1243">
        <v>72.400000000000006</v>
      </c>
      <c r="BQ53" s="1243"/>
      <c r="BR53" s="1243"/>
      <c r="BS53" s="1243"/>
      <c r="BT53" s="1243"/>
      <c r="BU53" s="1243"/>
      <c r="BV53" s="1243"/>
      <c r="BW53" s="1243"/>
      <c r="BX53" s="1243">
        <v>72.400000000000006</v>
      </c>
      <c r="BY53" s="1243"/>
      <c r="BZ53" s="1243"/>
      <c r="CA53" s="1243"/>
      <c r="CB53" s="1243"/>
      <c r="CC53" s="1243"/>
      <c r="CD53" s="1243"/>
      <c r="CE53" s="1243"/>
      <c r="CF53" s="1243">
        <v>69.900000000000006</v>
      </c>
      <c r="CG53" s="1243"/>
      <c r="CH53" s="1243"/>
      <c r="CI53" s="1243"/>
      <c r="CJ53" s="1243"/>
      <c r="CK53" s="1243"/>
      <c r="CL53" s="1243"/>
      <c r="CM53" s="1243"/>
      <c r="CN53" s="1243">
        <v>66.099999999999994</v>
      </c>
      <c r="CO53" s="1243"/>
      <c r="CP53" s="1243"/>
      <c r="CQ53" s="1243"/>
      <c r="CR53" s="1243"/>
      <c r="CS53" s="1243"/>
      <c r="CT53" s="1243"/>
      <c r="CU53" s="1243"/>
      <c r="CV53" s="1243">
        <v>66.8</v>
      </c>
      <c r="CW53" s="1243"/>
      <c r="CX53" s="1243"/>
      <c r="CY53" s="1243"/>
      <c r="CZ53" s="1243"/>
      <c r="DA53" s="1243"/>
      <c r="DB53" s="1243"/>
      <c r="DC53" s="1243"/>
    </row>
    <row r="54" spans="1:109" ht="13" x14ac:dyDescent="0.2">
      <c r="A54" s="360"/>
      <c r="B54" s="247"/>
      <c r="G54" s="1246"/>
      <c r="H54" s="1246"/>
      <c r="I54" s="1237"/>
      <c r="J54" s="1237"/>
      <c r="K54" s="1244"/>
      <c r="L54" s="1244"/>
      <c r="M54" s="1244"/>
      <c r="N54" s="1244"/>
      <c r="AM54" s="352"/>
      <c r="AN54" s="1242"/>
      <c r="AO54" s="1242"/>
      <c r="AP54" s="1242"/>
      <c r="AQ54" s="1242"/>
      <c r="AR54" s="1242"/>
      <c r="AS54" s="1242"/>
      <c r="AT54" s="1242"/>
      <c r="AU54" s="1242"/>
      <c r="AV54" s="1242"/>
      <c r="AW54" s="1242"/>
      <c r="AX54" s="1242"/>
      <c r="AY54" s="1242"/>
      <c r="AZ54" s="1242"/>
      <c r="BA54" s="1242"/>
      <c r="BB54" s="1242"/>
      <c r="BC54" s="1242"/>
      <c r="BD54" s="1242"/>
      <c r="BE54" s="1242"/>
      <c r="BF54" s="1242"/>
      <c r="BG54" s="1242"/>
      <c r="BH54" s="1242"/>
      <c r="BI54" s="1242"/>
      <c r="BJ54" s="1242"/>
      <c r="BK54" s="1242"/>
      <c r="BL54" s="1242"/>
      <c r="BM54" s="1242"/>
      <c r="BN54" s="1242"/>
      <c r="BO54" s="1242"/>
      <c r="BP54" s="1243"/>
      <c r="BQ54" s="1243"/>
      <c r="BR54" s="1243"/>
      <c r="BS54" s="1243"/>
      <c r="BT54" s="1243"/>
      <c r="BU54" s="1243"/>
      <c r="BV54" s="1243"/>
      <c r="BW54" s="1243"/>
      <c r="BX54" s="1243"/>
      <c r="BY54" s="1243"/>
      <c r="BZ54" s="1243"/>
      <c r="CA54" s="1243"/>
      <c r="CB54" s="1243"/>
      <c r="CC54" s="1243"/>
      <c r="CD54" s="1243"/>
      <c r="CE54" s="1243"/>
      <c r="CF54" s="1243"/>
      <c r="CG54" s="1243"/>
      <c r="CH54" s="1243"/>
      <c r="CI54" s="1243"/>
      <c r="CJ54" s="1243"/>
      <c r="CK54" s="1243"/>
      <c r="CL54" s="1243"/>
      <c r="CM54" s="1243"/>
      <c r="CN54" s="1243"/>
      <c r="CO54" s="1243"/>
      <c r="CP54" s="1243"/>
      <c r="CQ54" s="1243"/>
      <c r="CR54" s="1243"/>
      <c r="CS54" s="1243"/>
      <c r="CT54" s="1243"/>
      <c r="CU54" s="1243"/>
      <c r="CV54" s="1243"/>
      <c r="CW54" s="1243"/>
      <c r="CX54" s="1243"/>
      <c r="CY54" s="1243"/>
      <c r="CZ54" s="1243"/>
      <c r="DA54" s="1243"/>
      <c r="DB54" s="1243"/>
      <c r="DC54" s="1243"/>
    </row>
    <row r="55" spans="1:109" ht="13" x14ac:dyDescent="0.2">
      <c r="A55" s="360"/>
      <c r="B55" s="247"/>
      <c r="G55" s="1237"/>
      <c r="H55" s="1237"/>
      <c r="I55" s="1237"/>
      <c r="J55" s="1237"/>
      <c r="K55" s="1244"/>
      <c r="L55" s="1244"/>
      <c r="M55" s="1244"/>
      <c r="N55" s="1244"/>
      <c r="AN55" s="1241" t="s">
        <v>575</v>
      </c>
      <c r="AO55" s="1241"/>
      <c r="AP55" s="1241"/>
      <c r="AQ55" s="1241"/>
      <c r="AR55" s="1241"/>
      <c r="AS55" s="1241"/>
      <c r="AT55" s="1241"/>
      <c r="AU55" s="1241"/>
      <c r="AV55" s="1241"/>
      <c r="AW55" s="1241"/>
      <c r="AX55" s="1241"/>
      <c r="AY55" s="1241"/>
      <c r="AZ55" s="1241"/>
      <c r="BA55" s="1241"/>
      <c r="BB55" s="1242" t="s">
        <v>574</v>
      </c>
      <c r="BC55" s="1242"/>
      <c r="BD55" s="1242"/>
      <c r="BE55" s="1242"/>
      <c r="BF55" s="1242"/>
      <c r="BG55" s="1242"/>
      <c r="BH55" s="1242"/>
      <c r="BI55" s="1242"/>
      <c r="BJ55" s="1242"/>
      <c r="BK55" s="1242"/>
      <c r="BL55" s="1242"/>
      <c r="BM55" s="1242"/>
      <c r="BN55" s="1242"/>
      <c r="BO55" s="1242"/>
      <c r="BP55" s="1243">
        <v>3.4</v>
      </c>
      <c r="BQ55" s="1243"/>
      <c r="BR55" s="1243"/>
      <c r="BS55" s="1243"/>
      <c r="BT55" s="1243"/>
      <c r="BU55" s="1243"/>
      <c r="BV55" s="1243"/>
      <c r="BW55" s="1243"/>
      <c r="BX55" s="1243">
        <v>0</v>
      </c>
      <c r="BY55" s="1243"/>
      <c r="BZ55" s="1243"/>
      <c r="CA55" s="1243"/>
      <c r="CB55" s="1243"/>
      <c r="CC55" s="1243"/>
      <c r="CD55" s="1243"/>
      <c r="CE55" s="1243"/>
      <c r="CF55" s="1243">
        <v>0</v>
      </c>
      <c r="CG55" s="1243"/>
      <c r="CH55" s="1243"/>
      <c r="CI55" s="1243"/>
      <c r="CJ55" s="1243"/>
      <c r="CK55" s="1243"/>
      <c r="CL55" s="1243"/>
      <c r="CM55" s="1243"/>
      <c r="CN55" s="1243">
        <v>0</v>
      </c>
      <c r="CO55" s="1243"/>
      <c r="CP55" s="1243"/>
      <c r="CQ55" s="1243"/>
      <c r="CR55" s="1243"/>
      <c r="CS55" s="1243"/>
      <c r="CT55" s="1243"/>
      <c r="CU55" s="1243"/>
      <c r="CV55" s="1243">
        <v>0</v>
      </c>
      <c r="CW55" s="1243"/>
      <c r="CX55" s="1243"/>
      <c r="CY55" s="1243"/>
      <c r="CZ55" s="1243"/>
      <c r="DA55" s="1243"/>
      <c r="DB55" s="1243"/>
      <c r="DC55" s="1243"/>
    </row>
    <row r="56" spans="1:109" ht="13" x14ac:dyDescent="0.2">
      <c r="A56" s="360"/>
      <c r="B56" s="247"/>
      <c r="G56" s="1237"/>
      <c r="H56" s="1237"/>
      <c r="I56" s="1237"/>
      <c r="J56" s="1237"/>
      <c r="K56" s="1244"/>
      <c r="L56" s="1244"/>
      <c r="M56" s="1244"/>
      <c r="N56" s="1244"/>
      <c r="AN56" s="1241"/>
      <c r="AO56" s="1241"/>
      <c r="AP56" s="1241"/>
      <c r="AQ56" s="1241"/>
      <c r="AR56" s="1241"/>
      <c r="AS56" s="1241"/>
      <c r="AT56" s="1241"/>
      <c r="AU56" s="1241"/>
      <c r="AV56" s="1241"/>
      <c r="AW56" s="1241"/>
      <c r="AX56" s="1241"/>
      <c r="AY56" s="1241"/>
      <c r="AZ56" s="1241"/>
      <c r="BA56" s="1241"/>
      <c r="BB56" s="1242"/>
      <c r="BC56" s="1242"/>
      <c r="BD56" s="1242"/>
      <c r="BE56" s="1242"/>
      <c r="BF56" s="1242"/>
      <c r="BG56" s="1242"/>
      <c r="BH56" s="1242"/>
      <c r="BI56" s="1242"/>
      <c r="BJ56" s="1242"/>
      <c r="BK56" s="1242"/>
      <c r="BL56" s="1242"/>
      <c r="BM56" s="1242"/>
      <c r="BN56" s="1242"/>
      <c r="BO56" s="1242"/>
      <c r="BP56" s="1243"/>
      <c r="BQ56" s="1243"/>
      <c r="BR56" s="1243"/>
      <c r="BS56" s="1243"/>
      <c r="BT56" s="1243"/>
      <c r="BU56" s="1243"/>
      <c r="BV56" s="1243"/>
      <c r="BW56" s="1243"/>
      <c r="BX56" s="1243"/>
      <c r="BY56" s="1243"/>
      <c r="BZ56" s="1243"/>
      <c r="CA56" s="1243"/>
      <c r="CB56" s="1243"/>
      <c r="CC56" s="1243"/>
      <c r="CD56" s="1243"/>
      <c r="CE56" s="1243"/>
      <c r="CF56" s="1243"/>
      <c r="CG56" s="1243"/>
      <c r="CH56" s="1243"/>
      <c r="CI56" s="1243"/>
      <c r="CJ56" s="1243"/>
      <c r="CK56" s="1243"/>
      <c r="CL56" s="1243"/>
      <c r="CM56" s="1243"/>
      <c r="CN56" s="1243"/>
      <c r="CO56" s="1243"/>
      <c r="CP56" s="1243"/>
      <c r="CQ56" s="1243"/>
      <c r="CR56" s="1243"/>
      <c r="CS56" s="1243"/>
      <c r="CT56" s="1243"/>
      <c r="CU56" s="1243"/>
      <c r="CV56" s="1243"/>
      <c r="CW56" s="1243"/>
      <c r="CX56" s="1243"/>
      <c r="CY56" s="1243"/>
      <c r="CZ56" s="1243"/>
      <c r="DA56" s="1243"/>
      <c r="DB56" s="1243"/>
      <c r="DC56" s="1243"/>
    </row>
    <row r="57" spans="1:109" s="360" customFormat="1" ht="13" x14ac:dyDescent="0.2">
      <c r="B57" s="365"/>
      <c r="G57" s="1237"/>
      <c r="H57" s="1237"/>
      <c r="I57" s="1245"/>
      <c r="J57" s="1245"/>
      <c r="K57" s="1244"/>
      <c r="L57" s="1244"/>
      <c r="M57" s="1244"/>
      <c r="N57" s="1244"/>
      <c r="AM57" s="243"/>
      <c r="AN57" s="1241"/>
      <c r="AO57" s="1241"/>
      <c r="AP57" s="1241"/>
      <c r="AQ57" s="1241"/>
      <c r="AR57" s="1241"/>
      <c r="AS57" s="1241"/>
      <c r="AT57" s="1241"/>
      <c r="AU57" s="1241"/>
      <c r="AV57" s="1241"/>
      <c r="AW57" s="1241"/>
      <c r="AX57" s="1241"/>
      <c r="AY57" s="1241"/>
      <c r="AZ57" s="1241"/>
      <c r="BA57" s="1241"/>
      <c r="BB57" s="1242" t="s">
        <v>580</v>
      </c>
      <c r="BC57" s="1242"/>
      <c r="BD57" s="1242"/>
      <c r="BE57" s="1242"/>
      <c r="BF57" s="1242"/>
      <c r="BG57" s="1242"/>
      <c r="BH57" s="1242"/>
      <c r="BI57" s="1242"/>
      <c r="BJ57" s="1242"/>
      <c r="BK57" s="1242"/>
      <c r="BL57" s="1242"/>
      <c r="BM57" s="1242"/>
      <c r="BN57" s="1242"/>
      <c r="BO57" s="1242"/>
      <c r="BP57" s="1243">
        <v>62.8</v>
      </c>
      <c r="BQ57" s="1243"/>
      <c r="BR57" s="1243"/>
      <c r="BS57" s="1243"/>
      <c r="BT57" s="1243"/>
      <c r="BU57" s="1243"/>
      <c r="BV57" s="1243"/>
      <c r="BW57" s="1243"/>
      <c r="BX57" s="1243">
        <v>66.2</v>
      </c>
      <c r="BY57" s="1243"/>
      <c r="BZ57" s="1243"/>
      <c r="CA57" s="1243"/>
      <c r="CB57" s="1243"/>
      <c r="CC57" s="1243"/>
      <c r="CD57" s="1243"/>
      <c r="CE57" s="1243"/>
      <c r="CF57" s="1243">
        <v>67.099999999999994</v>
      </c>
      <c r="CG57" s="1243"/>
      <c r="CH57" s="1243"/>
      <c r="CI57" s="1243"/>
      <c r="CJ57" s="1243"/>
      <c r="CK57" s="1243"/>
      <c r="CL57" s="1243"/>
      <c r="CM57" s="1243"/>
      <c r="CN57" s="1243">
        <v>67</v>
      </c>
      <c r="CO57" s="1243"/>
      <c r="CP57" s="1243"/>
      <c r="CQ57" s="1243"/>
      <c r="CR57" s="1243"/>
      <c r="CS57" s="1243"/>
      <c r="CT57" s="1243"/>
      <c r="CU57" s="1243"/>
      <c r="CV57" s="1243">
        <v>68.2</v>
      </c>
      <c r="CW57" s="1243"/>
      <c r="CX57" s="1243"/>
      <c r="CY57" s="1243"/>
      <c r="CZ57" s="1243"/>
      <c r="DA57" s="1243"/>
      <c r="DB57" s="1243"/>
      <c r="DC57" s="1243"/>
      <c r="DD57" s="370"/>
      <c r="DE57" s="365"/>
    </row>
    <row r="58" spans="1:109" s="360" customFormat="1" ht="13" x14ac:dyDescent="0.2">
      <c r="A58" s="243"/>
      <c r="B58" s="365"/>
      <c r="G58" s="1237"/>
      <c r="H58" s="1237"/>
      <c r="I58" s="1245"/>
      <c r="J58" s="1245"/>
      <c r="K58" s="1244"/>
      <c r="L58" s="1244"/>
      <c r="M58" s="1244"/>
      <c r="N58" s="1244"/>
      <c r="AM58" s="243"/>
      <c r="AN58" s="1241"/>
      <c r="AO58" s="1241"/>
      <c r="AP58" s="1241"/>
      <c r="AQ58" s="1241"/>
      <c r="AR58" s="1241"/>
      <c r="AS58" s="1241"/>
      <c r="AT58" s="1241"/>
      <c r="AU58" s="1241"/>
      <c r="AV58" s="1241"/>
      <c r="AW58" s="1241"/>
      <c r="AX58" s="1241"/>
      <c r="AY58" s="1241"/>
      <c r="AZ58" s="1241"/>
      <c r="BA58" s="1241"/>
      <c r="BB58" s="1242"/>
      <c r="BC58" s="1242"/>
      <c r="BD58" s="1242"/>
      <c r="BE58" s="1242"/>
      <c r="BF58" s="1242"/>
      <c r="BG58" s="1242"/>
      <c r="BH58" s="1242"/>
      <c r="BI58" s="1242"/>
      <c r="BJ58" s="1242"/>
      <c r="BK58" s="1242"/>
      <c r="BL58" s="1242"/>
      <c r="BM58" s="1242"/>
      <c r="BN58" s="1242"/>
      <c r="BO58" s="1242"/>
      <c r="BP58" s="1243"/>
      <c r="BQ58" s="1243"/>
      <c r="BR58" s="1243"/>
      <c r="BS58" s="1243"/>
      <c r="BT58" s="1243"/>
      <c r="BU58" s="1243"/>
      <c r="BV58" s="1243"/>
      <c r="BW58" s="1243"/>
      <c r="BX58" s="1243"/>
      <c r="BY58" s="1243"/>
      <c r="BZ58" s="1243"/>
      <c r="CA58" s="1243"/>
      <c r="CB58" s="1243"/>
      <c r="CC58" s="1243"/>
      <c r="CD58" s="1243"/>
      <c r="CE58" s="1243"/>
      <c r="CF58" s="1243"/>
      <c r="CG58" s="1243"/>
      <c r="CH58" s="1243"/>
      <c r="CI58" s="1243"/>
      <c r="CJ58" s="1243"/>
      <c r="CK58" s="1243"/>
      <c r="CL58" s="1243"/>
      <c r="CM58" s="1243"/>
      <c r="CN58" s="1243"/>
      <c r="CO58" s="1243"/>
      <c r="CP58" s="1243"/>
      <c r="CQ58" s="1243"/>
      <c r="CR58" s="1243"/>
      <c r="CS58" s="1243"/>
      <c r="CT58" s="1243"/>
      <c r="CU58" s="1243"/>
      <c r="CV58" s="1243"/>
      <c r="CW58" s="1243"/>
      <c r="CX58" s="1243"/>
      <c r="CY58" s="1243"/>
      <c r="CZ58" s="1243"/>
      <c r="DA58" s="1243"/>
      <c r="DB58" s="1243"/>
      <c r="DC58" s="1243"/>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579</v>
      </c>
    </row>
    <row r="64" spans="1:109" ht="13" x14ac:dyDescent="0.2">
      <c r="B64" s="247"/>
      <c r="G64" s="361"/>
      <c r="I64" s="363"/>
      <c r="J64" s="363"/>
      <c r="K64" s="363"/>
      <c r="L64" s="363"/>
      <c r="M64" s="363"/>
      <c r="N64" s="362"/>
      <c r="AM64" s="361"/>
      <c r="AN64" s="361" t="s">
        <v>578</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1228" t="s">
        <v>583</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577</v>
      </c>
    </row>
    <row r="72" spans="2:107" ht="13" x14ac:dyDescent="0.2">
      <c r="B72" s="247"/>
      <c r="G72" s="1237"/>
      <c r="H72" s="1237"/>
      <c r="I72" s="1237"/>
      <c r="J72" s="1237"/>
      <c r="K72" s="354"/>
      <c r="L72" s="354"/>
      <c r="M72" s="353"/>
      <c r="N72" s="353"/>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527</v>
      </c>
      <c r="BQ72" s="1241"/>
      <c r="BR72" s="1241"/>
      <c r="BS72" s="1241"/>
      <c r="BT72" s="1241"/>
      <c r="BU72" s="1241"/>
      <c r="BV72" s="1241"/>
      <c r="BW72" s="1241"/>
      <c r="BX72" s="1241" t="s">
        <v>528</v>
      </c>
      <c r="BY72" s="1241"/>
      <c r="BZ72" s="1241"/>
      <c r="CA72" s="1241"/>
      <c r="CB72" s="1241"/>
      <c r="CC72" s="1241"/>
      <c r="CD72" s="1241"/>
      <c r="CE72" s="1241"/>
      <c r="CF72" s="1241" t="s">
        <v>529</v>
      </c>
      <c r="CG72" s="1241"/>
      <c r="CH72" s="1241"/>
      <c r="CI72" s="1241"/>
      <c r="CJ72" s="1241"/>
      <c r="CK72" s="1241"/>
      <c r="CL72" s="1241"/>
      <c r="CM72" s="1241"/>
      <c r="CN72" s="1241" t="s">
        <v>530</v>
      </c>
      <c r="CO72" s="1241"/>
      <c r="CP72" s="1241"/>
      <c r="CQ72" s="1241"/>
      <c r="CR72" s="1241"/>
      <c r="CS72" s="1241"/>
      <c r="CT72" s="1241"/>
      <c r="CU72" s="1241"/>
      <c r="CV72" s="1241" t="s">
        <v>531</v>
      </c>
      <c r="CW72" s="1241"/>
      <c r="CX72" s="1241"/>
      <c r="CY72" s="1241"/>
      <c r="CZ72" s="1241"/>
      <c r="DA72" s="1241"/>
      <c r="DB72" s="1241"/>
      <c r="DC72" s="1241"/>
    </row>
    <row r="73" spans="2:107" ht="13" x14ac:dyDescent="0.2">
      <c r="B73" s="247"/>
      <c r="G73" s="1246"/>
      <c r="H73" s="1246"/>
      <c r="I73" s="1246"/>
      <c r="J73" s="1246"/>
      <c r="K73" s="1248"/>
      <c r="L73" s="1248"/>
      <c r="M73" s="1248"/>
      <c r="N73" s="1248"/>
      <c r="AM73" s="352"/>
      <c r="AN73" s="1242" t="s">
        <v>576</v>
      </c>
      <c r="AO73" s="1242"/>
      <c r="AP73" s="1242"/>
      <c r="AQ73" s="1242"/>
      <c r="AR73" s="1242"/>
      <c r="AS73" s="1242"/>
      <c r="AT73" s="1242"/>
      <c r="AU73" s="1242"/>
      <c r="AV73" s="1242"/>
      <c r="AW73" s="1242"/>
      <c r="AX73" s="1242"/>
      <c r="AY73" s="1242"/>
      <c r="AZ73" s="1242"/>
      <c r="BA73" s="1242"/>
      <c r="BB73" s="1242" t="s">
        <v>574</v>
      </c>
      <c r="BC73" s="1242"/>
      <c r="BD73" s="1242"/>
      <c r="BE73" s="1242"/>
      <c r="BF73" s="1242"/>
      <c r="BG73" s="1242"/>
      <c r="BH73" s="1242"/>
      <c r="BI73" s="1242"/>
      <c r="BJ73" s="1242"/>
      <c r="BK73" s="1242"/>
      <c r="BL73" s="1242"/>
      <c r="BM73" s="1242"/>
      <c r="BN73" s="1242"/>
      <c r="BO73" s="1242"/>
      <c r="BP73" s="1243"/>
      <c r="BQ73" s="1243"/>
      <c r="BR73" s="1243"/>
      <c r="BS73" s="1243"/>
      <c r="BT73" s="1243"/>
      <c r="BU73" s="1243"/>
      <c r="BV73" s="1243"/>
      <c r="BW73" s="1243"/>
      <c r="BX73" s="1243"/>
      <c r="BY73" s="1243"/>
      <c r="BZ73" s="1243"/>
      <c r="CA73" s="1243"/>
      <c r="CB73" s="1243"/>
      <c r="CC73" s="1243"/>
      <c r="CD73" s="1243"/>
      <c r="CE73" s="1243"/>
      <c r="CF73" s="1243"/>
      <c r="CG73" s="1243"/>
      <c r="CH73" s="1243"/>
      <c r="CI73" s="1243"/>
      <c r="CJ73" s="1243"/>
      <c r="CK73" s="1243"/>
      <c r="CL73" s="1243"/>
      <c r="CM73" s="1243"/>
      <c r="CN73" s="1243"/>
      <c r="CO73" s="1243"/>
      <c r="CP73" s="1243"/>
      <c r="CQ73" s="1243"/>
      <c r="CR73" s="1243"/>
      <c r="CS73" s="1243"/>
      <c r="CT73" s="1243"/>
      <c r="CU73" s="1243"/>
      <c r="CV73" s="1243"/>
      <c r="CW73" s="1243"/>
      <c r="CX73" s="1243"/>
      <c r="CY73" s="1243"/>
      <c r="CZ73" s="1243"/>
      <c r="DA73" s="1243"/>
      <c r="DB73" s="1243"/>
      <c r="DC73" s="1243"/>
    </row>
    <row r="74" spans="2:107" ht="13" x14ac:dyDescent="0.2">
      <c r="B74" s="247"/>
      <c r="G74" s="1246"/>
      <c r="H74" s="1246"/>
      <c r="I74" s="1246"/>
      <c r="J74" s="1246"/>
      <c r="K74" s="1248"/>
      <c r="L74" s="1248"/>
      <c r="M74" s="1248"/>
      <c r="N74" s="1248"/>
      <c r="AM74" s="352"/>
      <c r="AN74" s="1242"/>
      <c r="AO74" s="1242"/>
      <c r="AP74" s="1242"/>
      <c r="AQ74" s="1242"/>
      <c r="AR74" s="1242"/>
      <c r="AS74" s="1242"/>
      <c r="AT74" s="1242"/>
      <c r="AU74" s="1242"/>
      <c r="AV74" s="1242"/>
      <c r="AW74" s="1242"/>
      <c r="AX74" s="1242"/>
      <c r="AY74" s="1242"/>
      <c r="AZ74" s="1242"/>
      <c r="BA74" s="1242"/>
      <c r="BB74" s="1242"/>
      <c r="BC74" s="1242"/>
      <c r="BD74" s="1242"/>
      <c r="BE74" s="1242"/>
      <c r="BF74" s="1242"/>
      <c r="BG74" s="1242"/>
      <c r="BH74" s="1242"/>
      <c r="BI74" s="1242"/>
      <c r="BJ74" s="1242"/>
      <c r="BK74" s="1242"/>
      <c r="BL74" s="1242"/>
      <c r="BM74" s="1242"/>
      <c r="BN74" s="1242"/>
      <c r="BO74" s="1242"/>
      <c r="BP74" s="1243"/>
      <c r="BQ74" s="1243"/>
      <c r="BR74" s="1243"/>
      <c r="BS74" s="1243"/>
      <c r="BT74" s="1243"/>
      <c r="BU74" s="1243"/>
      <c r="BV74" s="1243"/>
      <c r="BW74" s="1243"/>
      <c r="BX74" s="1243"/>
      <c r="BY74" s="1243"/>
      <c r="BZ74" s="1243"/>
      <c r="CA74" s="1243"/>
      <c r="CB74" s="1243"/>
      <c r="CC74" s="1243"/>
      <c r="CD74" s="1243"/>
      <c r="CE74" s="1243"/>
      <c r="CF74" s="1243"/>
      <c r="CG74" s="1243"/>
      <c r="CH74" s="1243"/>
      <c r="CI74" s="1243"/>
      <c r="CJ74" s="1243"/>
      <c r="CK74" s="1243"/>
      <c r="CL74" s="1243"/>
      <c r="CM74" s="1243"/>
      <c r="CN74" s="1243"/>
      <c r="CO74" s="1243"/>
      <c r="CP74" s="1243"/>
      <c r="CQ74" s="1243"/>
      <c r="CR74" s="1243"/>
      <c r="CS74" s="1243"/>
      <c r="CT74" s="1243"/>
      <c r="CU74" s="1243"/>
      <c r="CV74" s="1243"/>
      <c r="CW74" s="1243"/>
      <c r="CX74" s="1243"/>
      <c r="CY74" s="1243"/>
      <c r="CZ74" s="1243"/>
      <c r="DA74" s="1243"/>
      <c r="DB74" s="1243"/>
      <c r="DC74" s="1243"/>
    </row>
    <row r="75" spans="2:107" ht="13" x14ac:dyDescent="0.2">
      <c r="B75" s="247"/>
      <c r="G75" s="1246"/>
      <c r="H75" s="1246"/>
      <c r="I75" s="1237"/>
      <c r="J75" s="1237"/>
      <c r="K75" s="1244"/>
      <c r="L75" s="1244"/>
      <c r="M75" s="1244"/>
      <c r="N75" s="1244"/>
      <c r="AM75" s="352"/>
      <c r="AN75" s="1242"/>
      <c r="AO75" s="1242"/>
      <c r="AP75" s="1242"/>
      <c r="AQ75" s="1242"/>
      <c r="AR75" s="1242"/>
      <c r="AS75" s="1242"/>
      <c r="AT75" s="1242"/>
      <c r="AU75" s="1242"/>
      <c r="AV75" s="1242"/>
      <c r="AW75" s="1242"/>
      <c r="AX75" s="1242"/>
      <c r="AY75" s="1242"/>
      <c r="AZ75" s="1242"/>
      <c r="BA75" s="1242"/>
      <c r="BB75" s="1242" t="s">
        <v>573</v>
      </c>
      <c r="BC75" s="1242"/>
      <c r="BD75" s="1242"/>
      <c r="BE75" s="1242"/>
      <c r="BF75" s="1242"/>
      <c r="BG75" s="1242"/>
      <c r="BH75" s="1242"/>
      <c r="BI75" s="1242"/>
      <c r="BJ75" s="1242"/>
      <c r="BK75" s="1242"/>
      <c r="BL75" s="1242"/>
      <c r="BM75" s="1242"/>
      <c r="BN75" s="1242"/>
      <c r="BO75" s="1242"/>
      <c r="BP75" s="1243">
        <v>7.9</v>
      </c>
      <c r="BQ75" s="1243"/>
      <c r="BR75" s="1243"/>
      <c r="BS75" s="1243"/>
      <c r="BT75" s="1243"/>
      <c r="BU75" s="1243"/>
      <c r="BV75" s="1243"/>
      <c r="BW75" s="1243"/>
      <c r="BX75" s="1243">
        <v>8.1999999999999993</v>
      </c>
      <c r="BY75" s="1243"/>
      <c r="BZ75" s="1243"/>
      <c r="CA75" s="1243"/>
      <c r="CB75" s="1243"/>
      <c r="CC75" s="1243"/>
      <c r="CD75" s="1243"/>
      <c r="CE75" s="1243"/>
      <c r="CF75" s="1243">
        <v>8.1999999999999993</v>
      </c>
      <c r="CG75" s="1243"/>
      <c r="CH75" s="1243"/>
      <c r="CI75" s="1243"/>
      <c r="CJ75" s="1243"/>
      <c r="CK75" s="1243"/>
      <c r="CL75" s="1243"/>
      <c r="CM75" s="1243"/>
      <c r="CN75" s="1243">
        <v>7.7</v>
      </c>
      <c r="CO75" s="1243"/>
      <c r="CP75" s="1243"/>
      <c r="CQ75" s="1243"/>
      <c r="CR75" s="1243"/>
      <c r="CS75" s="1243"/>
      <c r="CT75" s="1243"/>
      <c r="CU75" s="1243"/>
      <c r="CV75" s="1243">
        <v>6.8</v>
      </c>
      <c r="CW75" s="1243"/>
      <c r="CX75" s="1243"/>
      <c r="CY75" s="1243"/>
      <c r="CZ75" s="1243"/>
      <c r="DA75" s="1243"/>
      <c r="DB75" s="1243"/>
      <c r="DC75" s="1243"/>
    </row>
    <row r="76" spans="2:107" ht="13" x14ac:dyDescent="0.2">
      <c r="B76" s="247"/>
      <c r="G76" s="1246"/>
      <c r="H76" s="1246"/>
      <c r="I76" s="1237"/>
      <c r="J76" s="1237"/>
      <c r="K76" s="1244"/>
      <c r="L76" s="1244"/>
      <c r="M76" s="1244"/>
      <c r="N76" s="1244"/>
      <c r="AM76" s="352"/>
      <c r="AN76" s="1242"/>
      <c r="AO76" s="1242"/>
      <c r="AP76" s="1242"/>
      <c r="AQ76" s="1242"/>
      <c r="AR76" s="1242"/>
      <c r="AS76" s="1242"/>
      <c r="AT76" s="1242"/>
      <c r="AU76" s="1242"/>
      <c r="AV76" s="1242"/>
      <c r="AW76" s="1242"/>
      <c r="AX76" s="1242"/>
      <c r="AY76" s="1242"/>
      <c r="AZ76" s="1242"/>
      <c r="BA76" s="1242"/>
      <c r="BB76" s="1242"/>
      <c r="BC76" s="1242"/>
      <c r="BD76" s="1242"/>
      <c r="BE76" s="1242"/>
      <c r="BF76" s="1242"/>
      <c r="BG76" s="1242"/>
      <c r="BH76" s="1242"/>
      <c r="BI76" s="1242"/>
      <c r="BJ76" s="1242"/>
      <c r="BK76" s="1242"/>
      <c r="BL76" s="1242"/>
      <c r="BM76" s="1242"/>
      <c r="BN76" s="1242"/>
      <c r="BO76" s="1242"/>
      <c r="BP76" s="1243"/>
      <c r="BQ76" s="1243"/>
      <c r="BR76" s="1243"/>
      <c r="BS76" s="1243"/>
      <c r="BT76" s="1243"/>
      <c r="BU76" s="1243"/>
      <c r="BV76" s="1243"/>
      <c r="BW76" s="1243"/>
      <c r="BX76" s="1243"/>
      <c r="BY76" s="1243"/>
      <c r="BZ76" s="1243"/>
      <c r="CA76" s="1243"/>
      <c r="CB76" s="1243"/>
      <c r="CC76" s="1243"/>
      <c r="CD76" s="1243"/>
      <c r="CE76" s="1243"/>
      <c r="CF76" s="1243"/>
      <c r="CG76" s="1243"/>
      <c r="CH76" s="1243"/>
      <c r="CI76" s="1243"/>
      <c r="CJ76" s="1243"/>
      <c r="CK76" s="1243"/>
      <c r="CL76" s="1243"/>
      <c r="CM76" s="1243"/>
      <c r="CN76" s="1243"/>
      <c r="CO76" s="1243"/>
      <c r="CP76" s="1243"/>
      <c r="CQ76" s="1243"/>
      <c r="CR76" s="1243"/>
      <c r="CS76" s="1243"/>
      <c r="CT76" s="1243"/>
      <c r="CU76" s="1243"/>
      <c r="CV76" s="1243"/>
      <c r="CW76" s="1243"/>
      <c r="CX76" s="1243"/>
      <c r="CY76" s="1243"/>
      <c r="CZ76" s="1243"/>
      <c r="DA76" s="1243"/>
      <c r="DB76" s="1243"/>
      <c r="DC76" s="1243"/>
    </row>
    <row r="77" spans="2:107" ht="13" x14ac:dyDescent="0.2">
      <c r="B77" s="247"/>
      <c r="G77" s="1237"/>
      <c r="H77" s="1237"/>
      <c r="I77" s="1237"/>
      <c r="J77" s="1237"/>
      <c r="K77" s="1248"/>
      <c r="L77" s="1248"/>
      <c r="M77" s="1248"/>
      <c r="N77" s="1248"/>
      <c r="AN77" s="1241" t="s">
        <v>575</v>
      </c>
      <c r="AO77" s="1241"/>
      <c r="AP77" s="1241"/>
      <c r="AQ77" s="1241"/>
      <c r="AR77" s="1241"/>
      <c r="AS77" s="1241"/>
      <c r="AT77" s="1241"/>
      <c r="AU77" s="1241"/>
      <c r="AV77" s="1241"/>
      <c r="AW77" s="1241"/>
      <c r="AX77" s="1241"/>
      <c r="AY77" s="1241"/>
      <c r="AZ77" s="1241"/>
      <c r="BA77" s="1241"/>
      <c r="BB77" s="1242" t="s">
        <v>574</v>
      </c>
      <c r="BC77" s="1242"/>
      <c r="BD77" s="1242"/>
      <c r="BE77" s="1242"/>
      <c r="BF77" s="1242"/>
      <c r="BG77" s="1242"/>
      <c r="BH77" s="1242"/>
      <c r="BI77" s="1242"/>
      <c r="BJ77" s="1242"/>
      <c r="BK77" s="1242"/>
      <c r="BL77" s="1242"/>
      <c r="BM77" s="1242"/>
      <c r="BN77" s="1242"/>
      <c r="BO77" s="1242"/>
      <c r="BP77" s="1243">
        <v>3.4</v>
      </c>
      <c r="BQ77" s="1243"/>
      <c r="BR77" s="1243"/>
      <c r="BS77" s="1243"/>
      <c r="BT77" s="1243"/>
      <c r="BU77" s="1243"/>
      <c r="BV77" s="1243"/>
      <c r="BW77" s="1243"/>
      <c r="BX77" s="1243">
        <v>0</v>
      </c>
      <c r="BY77" s="1243"/>
      <c r="BZ77" s="1243"/>
      <c r="CA77" s="1243"/>
      <c r="CB77" s="1243"/>
      <c r="CC77" s="1243"/>
      <c r="CD77" s="1243"/>
      <c r="CE77" s="1243"/>
      <c r="CF77" s="1243">
        <v>0</v>
      </c>
      <c r="CG77" s="1243"/>
      <c r="CH77" s="1243"/>
      <c r="CI77" s="1243"/>
      <c r="CJ77" s="1243"/>
      <c r="CK77" s="1243"/>
      <c r="CL77" s="1243"/>
      <c r="CM77" s="1243"/>
      <c r="CN77" s="1243">
        <v>0</v>
      </c>
      <c r="CO77" s="1243"/>
      <c r="CP77" s="1243"/>
      <c r="CQ77" s="1243"/>
      <c r="CR77" s="1243"/>
      <c r="CS77" s="1243"/>
      <c r="CT77" s="1243"/>
      <c r="CU77" s="1243"/>
      <c r="CV77" s="1243">
        <v>0</v>
      </c>
      <c r="CW77" s="1243"/>
      <c r="CX77" s="1243"/>
      <c r="CY77" s="1243"/>
      <c r="CZ77" s="1243"/>
      <c r="DA77" s="1243"/>
      <c r="DB77" s="1243"/>
      <c r="DC77" s="1243"/>
    </row>
    <row r="78" spans="2:107" ht="13"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2"/>
      <c r="BC78" s="1242"/>
      <c r="BD78" s="1242"/>
      <c r="BE78" s="1242"/>
      <c r="BF78" s="1242"/>
      <c r="BG78" s="1242"/>
      <c r="BH78" s="1242"/>
      <c r="BI78" s="1242"/>
      <c r="BJ78" s="1242"/>
      <c r="BK78" s="1242"/>
      <c r="BL78" s="1242"/>
      <c r="BM78" s="1242"/>
      <c r="BN78" s="1242"/>
      <c r="BO78" s="1242"/>
      <c r="BP78" s="1243"/>
      <c r="BQ78" s="1243"/>
      <c r="BR78" s="1243"/>
      <c r="BS78" s="1243"/>
      <c r="BT78" s="1243"/>
      <c r="BU78" s="1243"/>
      <c r="BV78" s="1243"/>
      <c r="BW78" s="1243"/>
      <c r="BX78" s="1243"/>
      <c r="BY78" s="1243"/>
      <c r="BZ78" s="1243"/>
      <c r="CA78" s="1243"/>
      <c r="CB78" s="1243"/>
      <c r="CC78" s="1243"/>
      <c r="CD78" s="1243"/>
      <c r="CE78" s="1243"/>
      <c r="CF78" s="1243"/>
      <c r="CG78" s="1243"/>
      <c r="CH78" s="1243"/>
      <c r="CI78" s="1243"/>
      <c r="CJ78" s="1243"/>
      <c r="CK78" s="1243"/>
      <c r="CL78" s="1243"/>
      <c r="CM78" s="1243"/>
      <c r="CN78" s="1243"/>
      <c r="CO78" s="1243"/>
      <c r="CP78" s="1243"/>
      <c r="CQ78" s="1243"/>
      <c r="CR78" s="1243"/>
      <c r="CS78" s="1243"/>
      <c r="CT78" s="1243"/>
      <c r="CU78" s="1243"/>
      <c r="CV78" s="1243"/>
      <c r="CW78" s="1243"/>
      <c r="CX78" s="1243"/>
      <c r="CY78" s="1243"/>
      <c r="CZ78" s="1243"/>
      <c r="DA78" s="1243"/>
      <c r="DB78" s="1243"/>
      <c r="DC78" s="1243"/>
    </row>
    <row r="79" spans="2:107" ht="13" x14ac:dyDescent="0.2">
      <c r="B79" s="247"/>
      <c r="G79" s="1237"/>
      <c r="H79" s="1237"/>
      <c r="I79" s="1245"/>
      <c r="J79" s="1245"/>
      <c r="K79" s="1249"/>
      <c r="L79" s="1249"/>
      <c r="M79" s="1249"/>
      <c r="N79" s="1249"/>
      <c r="AN79" s="1241"/>
      <c r="AO79" s="1241"/>
      <c r="AP79" s="1241"/>
      <c r="AQ79" s="1241"/>
      <c r="AR79" s="1241"/>
      <c r="AS79" s="1241"/>
      <c r="AT79" s="1241"/>
      <c r="AU79" s="1241"/>
      <c r="AV79" s="1241"/>
      <c r="AW79" s="1241"/>
      <c r="AX79" s="1241"/>
      <c r="AY79" s="1241"/>
      <c r="AZ79" s="1241"/>
      <c r="BA79" s="1241"/>
      <c r="BB79" s="1242" t="s">
        <v>573</v>
      </c>
      <c r="BC79" s="1242"/>
      <c r="BD79" s="1242"/>
      <c r="BE79" s="1242"/>
      <c r="BF79" s="1242"/>
      <c r="BG79" s="1242"/>
      <c r="BH79" s="1242"/>
      <c r="BI79" s="1242"/>
      <c r="BJ79" s="1242"/>
      <c r="BK79" s="1242"/>
      <c r="BL79" s="1242"/>
      <c r="BM79" s="1242"/>
      <c r="BN79" s="1242"/>
      <c r="BO79" s="1242"/>
      <c r="BP79" s="1243">
        <v>8.8000000000000007</v>
      </c>
      <c r="BQ79" s="1243"/>
      <c r="BR79" s="1243"/>
      <c r="BS79" s="1243"/>
      <c r="BT79" s="1243"/>
      <c r="BU79" s="1243"/>
      <c r="BV79" s="1243"/>
      <c r="BW79" s="1243"/>
      <c r="BX79" s="1243">
        <v>8</v>
      </c>
      <c r="BY79" s="1243"/>
      <c r="BZ79" s="1243"/>
      <c r="CA79" s="1243"/>
      <c r="CB79" s="1243"/>
      <c r="CC79" s="1243"/>
      <c r="CD79" s="1243"/>
      <c r="CE79" s="1243"/>
      <c r="CF79" s="1243">
        <v>8.3000000000000007</v>
      </c>
      <c r="CG79" s="1243"/>
      <c r="CH79" s="1243"/>
      <c r="CI79" s="1243"/>
      <c r="CJ79" s="1243"/>
      <c r="CK79" s="1243"/>
      <c r="CL79" s="1243"/>
      <c r="CM79" s="1243"/>
      <c r="CN79" s="1243">
        <v>8.4</v>
      </c>
      <c r="CO79" s="1243"/>
      <c r="CP79" s="1243"/>
      <c r="CQ79" s="1243"/>
      <c r="CR79" s="1243"/>
      <c r="CS79" s="1243"/>
      <c r="CT79" s="1243"/>
      <c r="CU79" s="1243"/>
      <c r="CV79" s="1243">
        <v>8.6999999999999993</v>
      </c>
      <c r="CW79" s="1243"/>
      <c r="CX79" s="1243"/>
      <c r="CY79" s="1243"/>
      <c r="CZ79" s="1243"/>
      <c r="DA79" s="1243"/>
      <c r="DB79" s="1243"/>
      <c r="DC79" s="1243"/>
    </row>
    <row r="80" spans="2:107" ht="13" x14ac:dyDescent="0.2">
      <c r="B80" s="247"/>
      <c r="G80" s="1237"/>
      <c r="H80" s="1237"/>
      <c r="I80" s="1245"/>
      <c r="J80" s="1245"/>
      <c r="K80" s="1249"/>
      <c r="L80" s="1249"/>
      <c r="M80" s="1249"/>
      <c r="N80" s="1249"/>
      <c r="AN80" s="1241"/>
      <c r="AO80" s="1241"/>
      <c r="AP80" s="1241"/>
      <c r="AQ80" s="1241"/>
      <c r="AR80" s="1241"/>
      <c r="AS80" s="1241"/>
      <c r="AT80" s="1241"/>
      <c r="AU80" s="1241"/>
      <c r="AV80" s="1241"/>
      <c r="AW80" s="1241"/>
      <c r="AX80" s="1241"/>
      <c r="AY80" s="1241"/>
      <c r="AZ80" s="1241"/>
      <c r="BA80" s="1241"/>
      <c r="BB80" s="1242"/>
      <c r="BC80" s="1242"/>
      <c r="BD80" s="1242"/>
      <c r="BE80" s="1242"/>
      <c r="BF80" s="1242"/>
      <c r="BG80" s="1242"/>
      <c r="BH80" s="1242"/>
      <c r="BI80" s="1242"/>
      <c r="BJ80" s="1242"/>
      <c r="BK80" s="1242"/>
      <c r="BL80" s="1242"/>
      <c r="BM80" s="1242"/>
      <c r="BN80" s="1242"/>
      <c r="BO80" s="1242"/>
      <c r="BP80" s="1243"/>
      <c r="BQ80" s="1243"/>
      <c r="BR80" s="1243"/>
      <c r="BS80" s="1243"/>
      <c r="BT80" s="1243"/>
      <c r="BU80" s="1243"/>
      <c r="BV80" s="1243"/>
      <c r="BW80" s="1243"/>
      <c r="BX80" s="1243"/>
      <c r="BY80" s="1243"/>
      <c r="BZ80" s="1243"/>
      <c r="CA80" s="1243"/>
      <c r="CB80" s="1243"/>
      <c r="CC80" s="1243"/>
      <c r="CD80" s="1243"/>
      <c r="CE80" s="1243"/>
      <c r="CF80" s="1243"/>
      <c r="CG80" s="1243"/>
      <c r="CH80" s="1243"/>
      <c r="CI80" s="1243"/>
      <c r="CJ80" s="1243"/>
      <c r="CK80" s="1243"/>
      <c r="CL80" s="1243"/>
      <c r="CM80" s="1243"/>
      <c r="CN80" s="1243"/>
      <c r="CO80" s="1243"/>
      <c r="CP80" s="1243"/>
      <c r="CQ80" s="1243"/>
      <c r="CR80" s="1243"/>
      <c r="CS80" s="1243"/>
      <c r="CT80" s="1243"/>
      <c r="CU80" s="1243"/>
      <c r="CV80" s="1243"/>
      <c r="CW80" s="1243"/>
      <c r="CX80" s="1243"/>
      <c r="CY80" s="1243"/>
      <c r="CZ80" s="1243"/>
      <c r="DA80" s="1243"/>
      <c r="DB80" s="1243"/>
      <c r="DC80" s="1243"/>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lfXQCwyfGhudoJU3tVFRoIkfbepmpWu9WNUmWGuS4efKc9fWkVy9gBkNtBgowZbQGm9k8dLydsVT+WtvBMoNQ==" saltValue="CJiuiNYNm8aGgnPdu9ntUQ==" spinCount="100000" sheet="1" objects="1" scenarios="1" formatCells="0"/>
  <dataConsolidate/>
  <mergeCells count="112">
    <mergeCell ref="BP79:BW80"/>
    <mergeCell ref="BX79:CE80"/>
    <mergeCell ref="N77:N78"/>
    <mergeCell ref="AN77:BA80"/>
    <mergeCell ref="BB77:BO78"/>
    <mergeCell ref="BP77:BW78"/>
    <mergeCell ref="BX77:CE78"/>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CV57:DC58"/>
    <mergeCell ref="AN65:DC69"/>
    <mergeCell ref="BX55:CE56"/>
    <mergeCell ref="CF55:CM56"/>
    <mergeCell ref="CN55:CU56"/>
    <mergeCell ref="CV55:DC56"/>
    <mergeCell ref="BP55:BW56"/>
    <mergeCell ref="BP57:BW58"/>
    <mergeCell ref="BX57:CE58"/>
    <mergeCell ref="CF57:CM58"/>
    <mergeCell ref="CN57:CU58"/>
    <mergeCell ref="BB57:BO58"/>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444F3-2FFB-4125-8549-1713890585BB}">
  <sheetPr>
    <pageSetUpPr fitToPage="1"/>
  </sheetPr>
  <dimension ref="A1:DR125"/>
  <sheetViews>
    <sheetView showGridLines="0" zoomScaleNormal="100" zoomScaleSheetLayoutView="70" workbookViewId="0">
      <selection activeCell="BM97" sqref="BM97"/>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0ccmOkYiB3L13n6JHWU+SK8HAUhI5gpocw9rALxEwX2ssFX3YEJwN0CrfG+SYjHVUzxH/lBluliGnVGlSgwjQ==" saltValue="yQ1LT5P0vPODUh3rZK7FL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06EE3-EBFC-43A8-9DCC-F6274EAB1809}">
  <sheetPr>
    <pageSetUpPr fitToPage="1"/>
  </sheetPr>
  <dimension ref="A1:DR125"/>
  <sheetViews>
    <sheetView showGridLines="0" zoomScaleNormal="100" zoomScaleSheetLayoutView="55" workbookViewId="0">
      <selection activeCell="B119" sqref="B11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TmVuzvmP7wVAJjX0BHBqXSn5yN7KMrwdmzjBnONjNa8A2LKrqpilPIB7x7tUskNHACORfMXIYlqHRAAQnOx9og==" saltValue="mwiU4FnVQQ7A84/ocXHLx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8164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121200</v>
      </c>
      <c r="E3" s="142"/>
      <c r="F3" s="143">
        <v>125391</v>
      </c>
      <c r="G3" s="144"/>
      <c r="H3" s="145"/>
    </row>
    <row r="4" spans="1:8" x14ac:dyDescent="0.2">
      <c r="A4" s="146"/>
      <c r="B4" s="147"/>
      <c r="C4" s="148"/>
      <c r="D4" s="149">
        <v>88077</v>
      </c>
      <c r="E4" s="150"/>
      <c r="F4" s="151">
        <v>68516</v>
      </c>
      <c r="G4" s="152"/>
      <c r="H4" s="153"/>
    </row>
    <row r="5" spans="1:8" x14ac:dyDescent="0.2">
      <c r="A5" s="134" t="s">
        <v>521</v>
      </c>
      <c r="B5" s="139"/>
      <c r="C5" s="140"/>
      <c r="D5" s="141">
        <v>135830</v>
      </c>
      <c r="E5" s="142"/>
      <c r="F5" s="143">
        <v>122054</v>
      </c>
      <c r="G5" s="144"/>
      <c r="H5" s="145"/>
    </row>
    <row r="6" spans="1:8" x14ac:dyDescent="0.2">
      <c r="A6" s="146"/>
      <c r="B6" s="147"/>
      <c r="C6" s="148"/>
      <c r="D6" s="149">
        <v>94821</v>
      </c>
      <c r="E6" s="150"/>
      <c r="F6" s="151">
        <v>68298</v>
      </c>
      <c r="G6" s="152"/>
      <c r="H6" s="153"/>
    </row>
    <row r="7" spans="1:8" x14ac:dyDescent="0.2">
      <c r="A7" s="134" t="s">
        <v>522</v>
      </c>
      <c r="B7" s="139"/>
      <c r="C7" s="140"/>
      <c r="D7" s="141">
        <v>299026</v>
      </c>
      <c r="E7" s="142"/>
      <c r="F7" s="143">
        <v>111644</v>
      </c>
      <c r="G7" s="144"/>
      <c r="H7" s="145"/>
    </row>
    <row r="8" spans="1:8" x14ac:dyDescent="0.2">
      <c r="A8" s="146"/>
      <c r="B8" s="147"/>
      <c r="C8" s="148"/>
      <c r="D8" s="149">
        <v>137367</v>
      </c>
      <c r="E8" s="150"/>
      <c r="F8" s="151">
        <v>66606</v>
      </c>
      <c r="G8" s="152"/>
      <c r="H8" s="153"/>
    </row>
    <row r="9" spans="1:8" x14ac:dyDescent="0.2">
      <c r="A9" s="134" t="s">
        <v>523</v>
      </c>
      <c r="B9" s="139"/>
      <c r="C9" s="140"/>
      <c r="D9" s="141">
        <v>430838</v>
      </c>
      <c r="E9" s="142"/>
      <c r="F9" s="143">
        <v>127917</v>
      </c>
      <c r="G9" s="144"/>
      <c r="H9" s="145"/>
    </row>
    <row r="10" spans="1:8" x14ac:dyDescent="0.2">
      <c r="A10" s="146"/>
      <c r="B10" s="147"/>
      <c r="C10" s="148"/>
      <c r="D10" s="149">
        <v>35261</v>
      </c>
      <c r="E10" s="150"/>
      <c r="F10" s="151">
        <v>69746</v>
      </c>
      <c r="G10" s="152"/>
      <c r="H10" s="153"/>
    </row>
    <row r="11" spans="1:8" x14ac:dyDescent="0.2">
      <c r="A11" s="134" t="s">
        <v>524</v>
      </c>
      <c r="B11" s="139"/>
      <c r="C11" s="140"/>
      <c r="D11" s="141">
        <v>208894</v>
      </c>
      <c r="E11" s="142"/>
      <c r="F11" s="143">
        <v>135931</v>
      </c>
      <c r="G11" s="144"/>
      <c r="H11" s="145"/>
    </row>
    <row r="12" spans="1:8" x14ac:dyDescent="0.2">
      <c r="A12" s="146"/>
      <c r="B12" s="147"/>
      <c r="C12" s="154"/>
      <c r="D12" s="149">
        <v>61005</v>
      </c>
      <c r="E12" s="150"/>
      <c r="F12" s="151">
        <v>75320</v>
      </c>
      <c r="G12" s="152"/>
      <c r="H12" s="153"/>
    </row>
    <row r="13" spans="1:8" x14ac:dyDescent="0.2">
      <c r="A13" s="134"/>
      <c r="B13" s="139"/>
      <c r="C13" s="140"/>
      <c r="D13" s="141">
        <v>239158</v>
      </c>
      <c r="E13" s="142"/>
      <c r="F13" s="143">
        <v>124587</v>
      </c>
      <c r="G13" s="155"/>
      <c r="H13" s="145"/>
    </row>
    <row r="14" spans="1:8" x14ac:dyDescent="0.2">
      <c r="A14" s="146"/>
      <c r="B14" s="147"/>
      <c r="C14" s="148"/>
      <c r="D14" s="149">
        <v>83306</v>
      </c>
      <c r="E14" s="150"/>
      <c r="F14" s="151">
        <v>69697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10.99</v>
      </c>
      <c r="C19" s="156">
        <f>ROUND(VALUE(SUBSTITUTE(実質収支比率等に係る経年分析!G$48,"▲","-")),2)</f>
        <v>14.35</v>
      </c>
      <c r="D19" s="156">
        <f>ROUND(VALUE(SUBSTITUTE(実質収支比率等に係る経年分析!H$48,"▲","-")),2)</f>
        <v>17.46</v>
      </c>
      <c r="E19" s="156">
        <f>ROUND(VALUE(SUBSTITUTE(実質収支比率等に係る経年分析!I$48,"▲","-")),2)</f>
        <v>9.11</v>
      </c>
      <c r="F19" s="156">
        <f>ROUND(VALUE(SUBSTITUTE(実質収支比率等に係る経年分析!J$48,"▲","-")),2)</f>
        <v>21.02</v>
      </c>
    </row>
    <row r="20" spans="1:11" x14ac:dyDescent="0.2">
      <c r="A20" s="156" t="s">
        <v>53</v>
      </c>
      <c r="B20" s="156">
        <f>ROUND(VALUE(SUBSTITUTE(実質収支比率等に係る経年分析!F$47,"▲","-")),2)</f>
        <v>66.97</v>
      </c>
      <c r="C20" s="156">
        <f>ROUND(VALUE(SUBSTITUTE(実質収支比率等に係る経年分析!G$47,"▲","-")),2)</f>
        <v>60.02</v>
      </c>
      <c r="D20" s="156">
        <f>ROUND(VALUE(SUBSTITUTE(実質収支比率等に係る経年分析!H$47,"▲","-")),2)</f>
        <v>55.33</v>
      </c>
      <c r="E20" s="156">
        <f>ROUND(VALUE(SUBSTITUTE(実質収支比率等に係る経年分析!I$47,"▲","-")),2)</f>
        <v>54.56</v>
      </c>
      <c r="F20" s="156">
        <f>ROUND(VALUE(SUBSTITUTE(実質収支比率等に係る経年分析!J$47,"▲","-")),2)</f>
        <v>53.31</v>
      </c>
    </row>
    <row r="21" spans="1:11" x14ac:dyDescent="0.2">
      <c r="A21" s="156" t="s">
        <v>54</v>
      </c>
      <c r="B21" s="156">
        <f>IF(ISNUMBER(VALUE(SUBSTITUTE(実質収支比率等に係る経年分析!F$49,"▲","-"))),ROUND(VALUE(SUBSTITUTE(実質収支比率等に係る経年分析!F$49,"▲","-")),2),NA())</f>
        <v>-4.3499999999999996</v>
      </c>
      <c r="C21" s="156">
        <f>IF(ISNUMBER(VALUE(SUBSTITUTE(実質収支比率等に係る経年分析!G$49,"▲","-"))),ROUND(VALUE(SUBSTITUTE(実質収支比率等に係る経年分析!G$49,"▲","-")),2),NA())</f>
        <v>9.59</v>
      </c>
      <c r="D21" s="156">
        <f>IF(ISNUMBER(VALUE(SUBSTITUTE(実質収支比率等に係る経年分析!H$49,"▲","-"))),ROUND(VALUE(SUBSTITUTE(実質収支比率等に係る経年分析!H$49,"▲","-")),2),NA())</f>
        <v>8.4499999999999993</v>
      </c>
      <c r="E21" s="156">
        <f>IF(ISNUMBER(VALUE(SUBSTITUTE(実質収支比率等に係る経年分析!I$49,"▲","-"))),ROUND(VALUE(SUBSTITUTE(実質収支比率等に係る経年分析!I$49,"▲","-")),2),NA())</f>
        <v>3.15</v>
      </c>
      <c r="F21" s="156">
        <f>IF(ISNUMBER(VALUE(SUBSTITUTE(実質収支比率等に係る経年分析!J$49,"▲","-"))),ROUND(VALUE(SUBSTITUTE(実質収支比率等に係る経年分析!J$49,"▲","-")),2),NA())</f>
        <v>17.89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奈義町後期高齢者医療特別会計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0.22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0.08</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2">
      <c r="A30" s="157" t="str">
        <f>IF(連結実質赤字比率に係る赤字・黒字の構成分析!C$40="",NA(),連結実質赤字比率に係る赤字・黒字の構成分析!C$40)</f>
        <v>奈義町国民健康保険特別会計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1.73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1.72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1.81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1.42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0.62</v>
      </c>
    </row>
    <row r="31" spans="1:11" x14ac:dyDescent="0.2">
      <c r="A31" s="157" t="str">
        <f>IF(連結実質赤字比率に係る赤字・黒字の構成分析!C$39="",NA(),連結実質赤字比率に係る赤字・黒字の構成分析!C$39)</f>
        <v>奈義町介護保険特別会計（保険事業勘定）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1.61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2.61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3.37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1.93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1.23</v>
      </c>
    </row>
    <row r="32" spans="1:11" x14ac:dyDescent="0.2">
      <c r="A32" s="157" t="str">
        <f>IF(連結実質赤字比率に係る赤字・黒字の構成分析!C$38="",NA(),連結実質赤字比率に係る赤字・黒字の構成分析!C$38)</f>
        <v>奈義町分譲地造成特別会計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2.15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2.0299999999999998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1.97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1.92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1.84</v>
      </c>
    </row>
    <row r="33" spans="1:16" x14ac:dyDescent="0.2">
      <c r="A33" s="157" t="str">
        <f>IF(連結実質赤字比率に係る赤字・黒字の構成分析!C$37="",NA(),連結実質赤字比率に係る赤字・黒字の構成分析!C$37)</f>
        <v>奈義町工業用水道事業会計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2.4900000000000002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2.42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2.52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2.5299999999999998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2.5099999999999998</v>
      </c>
    </row>
    <row r="34" spans="1:16" x14ac:dyDescent="0.2">
      <c r="A34" s="157" t="str">
        <f>IF(連結実質赤字比率に係る赤字・黒字の構成分析!C$36="",NA(),連結実質赤字比率に係る赤字・黒字の構成分析!C$36)</f>
        <v>奈義町下水道事業会計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5.35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4.8499999999999996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4.78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4.5599999999999996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3.75</v>
      </c>
    </row>
    <row r="35" spans="1:16" x14ac:dyDescent="0.2">
      <c r="A35" s="157" t="str">
        <f>IF(連結実質赤字比率に係る赤字・黒字の構成分析!C$35="",NA(),連結実質赤字比率に係る赤字・黒字の構成分析!C$35)</f>
        <v>奈義町上水道事業会計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13.82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12.88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12.6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10.67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14.35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17.46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21.01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388</v>
      </c>
      <c r="E42" s="158"/>
      <c r="F42" s="158"/>
      <c r="G42" s="158">
        <f>'実質公債費比率（分子）の構造'!L$52</f>
        <v>393</v>
      </c>
      <c r="H42" s="158"/>
      <c r="I42" s="158"/>
      <c r="J42" s="158">
        <f>'実質公債費比率（分子）の構造'!M$52</f>
        <v>418</v>
      </c>
      <c r="K42" s="158"/>
      <c r="L42" s="158"/>
      <c r="M42" s="158">
        <f>'実質公債費比率（分子）の構造'!N$52</f>
        <v>408</v>
      </c>
      <c r="N42" s="158"/>
      <c r="O42" s="158"/>
      <c r="P42" s="158">
        <f>'実質公債費比率（分子）の構造'!O$52</f>
        <v>429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44</v>
      </c>
      <c r="C45" s="158"/>
      <c r="D45" s="158"/>
      <c r="E45" s="158">
        <f>'実質公債費比率（分子）の構造'!L$49</f>
        <v>44</v>
      </c>
      <c r="F45" s="158"/>
      <c r="G45" s="158"/>
      <c r="H45" s="158">
        <f>'実質公債費比率（分子）の構造'!M$49</f>
        <v>46</v>
      </c>
      <c r="I45" s="158"/>
      <c r="J45" s="158"/>
      <c r="K45" s="158">
        <f>'実質公債費比率（分子）の構造'!N$49</f>
        <v>42</v>
      </c>
      <c r="L45" s="158"/>
      <c r="M45" s="158"/>
      <c r="N45" s="158">
        <f>'実質公債費比率（分子）の構造'!O$49</f>
        <v>40</v>
      </c>
      <c r="O45" s="158"/>
      <c r="P45" s="158"/>
    </row>
    <row r="46" spans="1:16" x14ac:dyDescent="0.2">
      <c r="A46" s="158" t="s">
        <v>64</v>
      </c>
      <c r="B46" s="158">
        <f>'実質公債費比率（分子）の構造'!K$48</f>
        <v>200</v>
      </c>
      <c r="C46" s="158"/>
      <c r="D46" s="158"/>
      <c r="E46" s="158">
        <f>'実質公債費比率（分子）の構造'!L$48</f>
        <v>193</v>
      </c>
      <c r="F46" s="158"/>
      <c r="G46" s="158"/>
      <c r="H46" s="158">
        <f>'実質公債費比率（分子）の構造'!M$48</f>
        <v>190</v>
      </c>
      <c r="I46" s="158"/>
      <c r="J46" s="158"/>
      <c r="K46" s="158">
        <f>'実質公債費比率（分子）の構造'!N$48</f>
        <v>192</v>
      </c>
      <c r="L46" s="158"/>
      <c r="M46" s="158"/>
      <c r="N46" s="158">
        <f>'実質公債費比率（分子）の構造'!O$48</f>
        <v>172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340</v>
      </c>
      <c r="C49" s="158"/>
      <c r="D49" s="158"/>
      <c r="E49" s="158">
        <f>'実質公債費比率（分子）の構造'!L$45</f>
        <v>362</v>
      </c>
      <c r="F49" s="158"/>
      <c r="G49" s="158"/>
      <c r="H49" s="158">
        <f>'実質公債費比率（分子）の構造'!M$45</f>
        <v>382</v>
      </c>
      <c r="I49" s="158"/>
      <c r="J49" s="158"/>
      <c r="K49" s="158">
        <f>'実質公債費比率（分子）の構造'!N$45</f>
        <v>361</v>
      </c>
      <c r="L49" s="158"/>
      <c r="M49" s="158"/>
      <c r="N49" s="158">
        <f>'実質公債費比率（分子）の構造'!O$45</f>
        <v>359</v>
      </c>
      <c r="O49" s="158"/>
      <c r="P49" s="158"/>
    </row>
    <row r="50" spans="1:16" x14ac:dyDescent="0.2">
      <c r="A50" s="158" t="s">
        <v>67</v>
      </c>
      <c r="B50" s="158" t="e">
        <f>NA()</f>
        <v>#N/A</v>
      </c>
      <c r="C50" s="158">
        <f>IF(ISNUMBER('実質公債費比率（分子）の構造'!K$53),'実質公債費比率（分子）の構造'!K$53,NA())</f>
        <v>196</v>
      </c>
      <c r="D50" s="158" t="e">
        <f>NA()</f>
        <v>#N/A</v>
      </c>
      <c r="E50" s="158" t="e">
        <f>NA()</f>
        <v>#N/A</v>
      </c>
      <c r="F50" s="158">
        <f>IF(ISNUMBER('実質公債費比率（分子）の構造'!L$53),'実質公債費比率（分子）の構造'!L$53,NA())</f>
        <v>206</v>
      </c>
      <c r="G50" s="158" t="e">
        <f>NA()</f>
        <v>#N/A</v>
      </c>
      <c r="H50" s="158" t="e">
        <f>NA()</f>
        <v>#N/A</v>
      </c>
      <c r="I50" s="158">
        <f>IF(ISNUMBER('実質公債費比率（分子）の構造'!M$53),'実質公債費比率（分子）の構造'!M$53,NA())</f>
        <v>200</v>
      </c>
      <c r="J50" s="158" t="e">
        <f>NA()</f>
        <v>#N/A</v>
      </c>
      <c r="K50" s="158" t="e">
        <f>NA()</f>
        <v>#N/A</v>
      </c>
      <c r="L50" s="158">
        <f>IF(ISNUMBER('実質公債費比率（分子）の構造'!N$53),'実質公債費比率（分子）の構造'!N$53,NA())</f>
        <v>187</v>
      </c>
      <c r="M50" s="158" t="e">
        <f>NA()</f>
        <v>#N/A</v>
      </c>
      <c r="N50" s="158" t="e">
        <f>NA()</f>
        <v>#N/A</v>
      </c>
      <c r="O50" s="158">
        <f>IF(ISNUMBER('実質公債費比率（分子）の構造'!O$53),'実質公債費比率（分子）の構造'!O$53,NA())</f>
        <v>142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4055</v>
      </c>
      <c r="E56" s="157"/>
      <c r="F56" s="157"/>
      <c r="G56" s="157">
        <f>'将来負担比率（分子）の構造'!J$52</f>
        <v>4431</v>
      </c>
      <c r="H56" s="157"/>
      <c r="I56" s="157"/>
      <c r="J56" s="157">
        <f>'将来負担比率（分子）の構造'!K$52</f>
        <v>4629</v>
      </c>
      <c r="K56" s="157"/>
      <c r="L56" s="157"/>
      <c r="M56" s="157">
        <f>'将来負担比率（分子）の構造'!L$52</f>
        <v>5443</v>
      </c>
      <c r="N56" s="157"/>
      <c r="O56" s="157"/>
      <c r="P56" s="157">
        <f>'将来負担比率（分子）の構造'!M$52</f>
        <v>5615</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5479</v>
      </c>
      <c r="E58" s="157"/>
      <c r="F58" s="157"/>
      <c r="G58" s="157">
        <f>'将来負担比率（分子）の構造'!J$50</f>
        <v>5473</v>
      </c>
      <c r="H58" s="157"/>
      <c r="I58" s="157"/>
      <c r="J58" s="157">
        <f>'将来負担比率（分子）の構造'!K$50</f>
        <v>5486</v>
      </c>
      <c r="K58" s="157"/>
      <c r="L58" s="157"/>
      <c r="M58" s="157">
        <f>'将来負担比率（分子）の構造'!L$50</f>
        <v>5508</v>
      </c>
      <c r="N58" s="157"/>
      <c r="O58" s="157"/>
      <c r="P58" s="157">
        <f>'将来負担比率（分子）の構造'!M$50</f>
        <v>5375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668</v>
      </c>
      <c r="C62" s="157"/>
      <c r="D62" s="157"/>
      <c r="E62" s="157">
        <f>'将来負担比率（分子）の構造'!J$45</f>
        <v>664</v>
      </c>
      <c r="F62" s="157"/>
      <c r="G62" s="157"/>
      <c r="H62" s="157">
        <f>'将来負担比率（分子）の構造'!K$45</f>
        <v>512</v>
      </c>
      <c r="I62" s="157"/>
      <c r="J62" s="157"/>
      <c r="K62" s="157">
        <f>'将来負担比率（分子）の構造'!L$45</f>
        <v>468</v>
      </c>
      <c r="L62" s="157"/>
      <c r="M62" s="157"/>
      <c r="N62" s="157">
        <f>'将来負担比率（分子）の構造'!M$45</f>
        <v>478</v>
      </c>
      <c r="O62" s="157"/>
      <c r="P62" s="157"/>
    </row>
    <row r="63" spans="1:16" x14ac:dyDescent="0.2">
      <c r="A63" s="157" t="s">
        <v>34</v>
      </c>
      <c r="B63" s="157">
        <f>'将来負担比率（分子）の構造'!I$44</f>
        <v>342</v>
      </c>
      <c r="C63" s="157"/>
      <c r="D63" s="157"/>
      <c r="E63" s="157">
        <f>'将来負担比率（分子）の構造'!J$44</f>
        <v>320</v>
      </c>
      <c r="F63" s="157"/>
      <c r="G63" s="157"/>
      <c r="H63" s="157">
        <f>'将来負担比率（分子）の構造'!K$44</f>
        <v>282</v>
      </c>
      <c r="I63" s="157"/>
      <c r="J63" s="157"/>
      <c r="K63" s="157">
        <f>'将来負担比率（分子）の構造'!L$44</f>
        <v>244</v>
      </c>
      <c r="L63" s="157"/>
      <c r="M63" s="157"/>
      <c r="N63" s="157">
        <f>'将来負担比率（分子）の構造'!M$44</f>
        <v>210</v>
      </c>
      <c r="O63" s="157"/>
      <c r="P63" s="157"/>
    </row>
    <row r="64" spans="1:16" x14ac:dyDescent="0.2">
      <c r="A64" s="157" t="s">
        <v>33</v>
      </c>
      <c r="B64" s="157">
        <f>'将来負担比率（分子）の構造'!I$43</f>
        <v>2282</v>
      </c>
      <c r="C64" s="157"/>
      <c r="D64" s="157"/>
      <c r="E64" s="157">
        <f>'将来負担比率（分子）の構造'!J$43</f>
        <v>2163</v>
      </c>
      <c r="F64" s="157"/>
      <c r="G64" s="157"/>
      <c r="H64" s="157">
        <f>'将来負担比率（分子）の構造'!K$43</f>
        <v>2051</v>
      </c>
      <c r="I64" s="157"/>
      <c r="J64" s="157"/>
      <c r="K64" s="157">
        <f>'将来負担比率（分子）の構造'!L$43</f>
        <v>1895</v>
      </c>
      <c r="L64" s="157"/>
      <c r="M64" s="157"/>
      <c r="N64" s="157">
        <f>'将来負担比率（分子）の構造'!M$43</f>
        <v>1738</v>
      </c>
      <c r="O64" s="157"/>
      <c r="P64" s="157"/>
    </row>
    <row r="65" spans="1:16" x14ac:dyDescent="0.2">
      <c r="A65" s="157" t="s">
        <v>32</v>
      </c>
      <c r="B65" s="157">
        <f>'将来負担比率（分子）の構造'!I$42</f>
        <v>24</v>
      </c>
      <c r="C65" s="157"/>
      <c r="D65" s="157"/>
      <c r="E65" s="157">
        <f>'将来負担比率（分子）の構造'!J$42</f>
        <v>19</v>
      </c>
      <c r="F65" s="157"/>
      <c r="G65" s="157"/>
      <c r="H65" s="157">
        <f>'将来負担比率（分子）の構造'!K$42</f>
        <v>15</v>
      </c>
      <c r="I65" s="157"/>
      <c r="J65" s="157"/>
      <c r="K65" s="157">
        <f>'将来負担比率（分子）の構造'!L$42</f>
        <v>11</v>
      </c>
      <c r="L65" s="157"/>
      <c r="M65" s="157"/>
      <c r="N65" s="157">
        <f>'将来負担比率（分子）の構造'!M$42</f>
        <v>8</v>
      </c>
      <c r="O65" s="157"/>
      <c r="P65" s="157"/>
    </row>
    <row r="66" spans="1:16" x14ac:dyDescent="0.2">
      <c r="A66" s="157" t="s">
        <v>31</v>
      </c>
      <c r="B66" s="157">
        <f>'将来負担比率（分子）の構造'!I$41</f>
        <v>3773</v>
      </c>
      <c r="C66" s="157"/>
      <c r="D66" s="157"/>
      <c r="E66" s="157">
        <f>'将来負担比率（分子）の構造'!J$41</f>
        <v>3578</v>
      </c>
      <c r="F66" s="157"/>
      <c r="G66" s="157"/>
      <c r="H66" s="157">
        <f>'将来負担比率（分子）の構造'!K$41</f>
        <v>4259</v>
      </c>
      <c r="I66" s="157"/>
      <c r="J66" s="157"/>
      <c r="K66" s="157">
        <f>'将来負担比率（分子）の構造'!L$41</f>
        <v>5241</v>
      </c>
      <c r="L66" s="157"/>
      <c r="M66" s="157"/>
      <c r="N66" s="157">
        <f>'将来負担比率（分子）の構造'!M$41</f>
        <v>5537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1620</v>
      </c>
      <c r="C72" s="161">
        <f>基金残高に係る経年分析!G55</f>
        <v>1624</v>
      </c>
      <c r="D72" s="161">
        <f>基金残高に係る経年分析!H55</f>
        <v>1628</v>
      </c>
    </row>
    <row r="73" spans="1:16" x14ac:dyDescent="0.2">
      <c r="A73" s="160" t="s">
        <v>74</v>
      </c>
      <c r="B73" s="161">
        <f>基金残高に係る経年分析!F56</f>
        <v>410</v>
      </c>
      <c r="C73" s="161">
        <f>基金残高に係る経年分析!G56</f>
        <v>422</v>
      </c>
      <c r="D73" s="161">
        <f>基金残高に係る経年分析!H56</f>
        <v>433</v>
      </c>
    </row>
    <row r="74" spans="1:16" x14ac:dyDescent="0.2">
      <c r="A74" s="160" t="s">
        <v>75</v>
      </c>
      <c r="B74" s="161">
        <f>基金残高に係る経年分析!F57</f>
        <v>3461</v>
      </c>
      <c r="C74" s="161">
        <f>基金残高に係る経年分析!G57</f>
        <v>3466</v>
      </c>
      <c r="D74" s="161">
        <f>基金残高に係る経年分析!H57</f>
        <v>3319</v>
      </c>
    </row>
  </sheetData>
  <sheetProtection algorithmName="SHA-512" hashValue="ZsLaPCITB5kM31LBFQreNriUGbWy91RXGe9D957FGEoPHXq3DdnZzWP2NjXtfG0do3vEfJXRtVZ2CYuU7T9oFQ==" saltValue="a+qKnL8axpNQhej9RF8Pa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dcterms:created xsi:type="dcterms:W3CDTF">2026-02-26T10:07:06Z</dcterms:created>
  <dcterms:modified xsi:type="dcterms:W3CDTF">2026-09-18T01:23:17Z</dcterms:modified>
  <cp:category/>
</cp:coreProperties>
</file>