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Objects="none" showInkAnnotation="0"/>
  <mc:AlternateContent xmlns:mc="http://schemas.openxmlformats.org/markup-compatibility/2006">
    <mc:Choice Requires="x15">
      <x15ac:absPath xmlns:x15ac="http://schemas.microsoft.com/office/spreadsheetml/2010/11/ac" url="C:\Users\089495\Desktop\"/>
    </mc:Choice>
  </mc:AlternateContent>
  <xr:revisionPtr revIDLastSave="0" documentId="13_ncr:1_{8779F79F-A67F-4F1D-B5F2-2BE2AC91FBCB}" xr6:coauthVersionLast="47" xr6:coauthVersionMax="47" xr10:uidLastSave="{00000000-0000-0000-0000-000000000000}"/>
  <bookViews>
    <workbookView xWindow="-110" yWindow="-110" windowWidth="19420" windowHeight="11500" tabRatio="877" xr2:uid="{00000000-000D-0000-FFFF-FFFF00000000}"/>
  </bookViews>
  <sheets>
    <sheet name="共同生活援助" sheetId="12" r:id="rId1"/>
    <sheet name="施設入所支援" sheetId="1" r:id="rId2"/>
    <sheet name="生活介護" sheetId="5" r:id="rId3"/>
    <sheet name="自立訓練（機能）" sheetId="18" r:id="rId4"/>
    <sheet name="自立訓練（生活）" sheetId="4" r:id="rId5"/>
    <sheet name="宿泊型自立訓練" sheetId="17" r:id="rId6"/>
    <sheet name="就労移行" sheetId="6" r:id="rId7"/>
    <sheet name="就労継続Ａ" sheetId="11" r:id="rId8"/>
    <sheet name="就労継続B" sheetId="7" r:id="rId9"/>
  </sheets>
  <definedNames>
    <definedName name="_xlnm._FilterDatabase" localSheetId="0" hidden="1">共同生活援助!$B$4:$N$92</definedName>
    <definedName name="_xlnm._FilterDatabase" localSheetId="1" hidden="1">施設入所支援!$B$4:$N$23</definedName>
    <definedName name="_xlnm._FilterDatabase" localSheetId="3" hidden="1">'自立訓練（機能）'!$A$4:$H$4</definedName>
    <definedName name="_xlnm._FilterDatabase" localSheetId="4" hidden="1">'自立訓練（生活）'!$A$3:$H$21</definedName>
    <definedName name="_xlnm._FilterDatabase" localSheetId="6" hidden="1">就労移行!$B$4:$H$30</definedName>
    <definedName name="_xlnm._FilterDatabase" localSheetId="7" hidden="1">就労継続Ａ!$B$4:$H$62</definedName>
    <definedName name="_xlnm._FilterDatabase" localSheetId="8" hidden="1">就労継続B!$B$3:$H$173</definedName>
    <definedName name="_xlnm._FilterDatabase" localSheetId="5" hidden="1">宿泊型自立訓練!$A$3:$N$10</definedName>
    <definedName name="_xlnm._FilterDatabase" localSheetId="2" hidden="1">生活介護!$B$4:$H$97</definedName>
    <definedName name="_xlnm.Print_Area" localSheetId="0">共同生活援助!$A$1:$P$174</definedName>
    <definedName name="_xlnm.Print_Area" localSheetId="1">施設入所支援!$A$1:$P$60</definedName>
    <definedName name="_xlnm.Print_Area" localSheetId="3">'自立訓練（機能）'!$A$1:$J$12</definedName>
    <definedName name="_xlnm.Print_Area" localSheetId="4">'自立訓練（生活）'!$A$1:$J$36</definedName>
    <definedName name="_xlnm.Print_Area" localSheetId="6">就労移行!$A$1:$J$55</definedName>
    <definedName name="_xlnm.Print_Area" localSheetId="7">就労継続Ａ!$A$1:$J$109</definedName>
    <definedName name="_xlnm.Print_Area" localSheetId="8">就労継続B!$A$1:$J$381</definedName>
    <definedName name="_xlnm.Print_Area" localSheetId="5">宿泊型自立訓練!$A$1:$P$11</definedName>
    <definedName name="_xlnm.Print_Area" localSheetId="2">生活介護!$A$1:$J$212</definedName>
    <definedName name="_xlnm.Print_Titles" localSheetId="0">共同生活援助!$3:$4</definedName>
    <definedName name="_xlnm.Print_Titles" localSheetId="7">就労継続Ａ!$3:$4</definedName>
    <definedName name="_xlnm.Print_Titles" localSheetId="8">就労継続B!$3:$4</definedName>
    <definedName name="_xlnm.Print_Titles" localSheetId="2">生活介護!$3:$4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4" l="1"/>
  <c r="N8" i="17" l="1"/>
  <c r="M8" i="17"/>
  <c r="L8" i="17"/>
  <c r="K8" i="17"/>
  <c r="J8" i="17"/>
  <c r="I8" i="17"/>
  <c r="H8" i="17"/>
  <c r="G8" i="17"/>
  <c r="F8" i="17"/>
  <c r="E8" i="17"/>
  <c r="E10" i="17" l="1"/>
  <c r="F10" i="17"/>
  <c r="G10" i="17"/>
  <c r="F10" i="18" l="1"/>
  <c r="G10" i="18"/>
  <c r="H10" i="18"/>
  <c r="E10" i="18"/>
  <c r="F7" i="18" l="1"/>
  <c r="F12" i="18" s="1"/>
  <c r="G7" i="18"/>
  <c r="G12" i="18" s="1"/>
  <c r="H7" i="18"/>
  <c r="H12" i="18" s="1"/>
  <c r="E7" i="18" l="1"/>
  <c r="E12" i="18" s="1"/>
  <c r="N92" i="12" l="1"/>
  <c r="G31" i="4" l="1"/>
  <c r="F31" i="4"/>
  <c r="E31" i="4"/>
  <c r="E45" i="6" l="1"/>
  <c r="H97" i="5" l="1"/>
  <c r="H1" i="7" l="1"/>
  <c r="N133" i="12" l="1"/>
  <c r="N143" i="12"/>
  <c r="N151" i="12"/>
  <c r="H92" i="12"/>
  <c r="I92" i="12"/>
  <c r="J92" i="12"/>
  <c r="K92" i="12"/>
  <c r="L92" i="12"/>
  <c r="M92" i="12"/>
  <c r="H133" i="12"/>
  <c r="I133" i="12"/>
  <c r="J133" i="12"/>
  <c r="K133" i="12"/>
  <c r="L133" i="12"/>
  <c r="M133" i="12"/>
  <c r="H143" i="12"/>
  <c r="I143" i="12"/>
  <c r="J143" i="12"/>
  <c r="K143" i="12"/>
  <c r="L143" i="12"/>
  <c r="M143" i="12"/>
  <c r="H151" i="12"/>
  <c r="I151" i="12"/>
  <c r="J151" i="12"/>
  <c r="K151" i="12"/>
  <c r="L151" i="12"/>
  <c r="M151" i="12"/>
  <c r="G53" i="6" l="1"/>
  <c r="H53" i="6"/>
  <c r="F53" i="6"/>
  <c r="E53" i="6"/>
  <c r="M1" i="17" l="1"/>
  <c r="M1" i="1"/>
  <c r="G1" i="5"/>
  <c r="H173" i="7" l="1"/>
  <c r="G173" i="7" l="1"/>
  <c r="F173" i="7"/>
  <c r="E173" i="7"/>
  <c r="G133" i="12" l="1"/>
  <c r="F133" i="12"/>
  <c r="E133" i="12" l="1"/>
  <c r="F92" i="12" l="1"/>
  <c r="G92" i="12"/>
  <c r="E92" i="12"/>
  <c r="H379" i="7" l="1"/>
  <c r="G379" i="7"/>
  <c r="F379" i="7"/>
  <c r="H340" i="7"/>
  <c r="G340" i="7"/>
  <c r="F340" i="7"/>
  <c r="E379" i="7" l="1"/>
  <c r="E340" i="7" l="1"/>
  <c r="F318" i="7" l="1"/>
  <c r="E318" i="7"/>
  <c r="H45" i="6"/>
  <c r="G45" i="6"/>
  <c r="F45" i="6"/>
  <c r="H100" i="11" l="1"/>
  <c r="G100" i="11"/>
  <c r="F100" i="11"/>
  <c r="E100" i="11"/>
  <c r="E62" i="11" l="1"/>
  <c r="F62" i="11"/>
  <c r="G62" i="11"/>
  <c r="E93" i="11"/>
  <c r="F93" i="11"/>
  <c r="G93" i="11"/>
  <c r="E96" i="11"/>
  <c r="F96" i="11"/>
  <c r="G96" i="11"/>
  <c r="E180" i="5" l="1"/>
  <c r="F180" i="5"/>
  <c r="G180" i="5"/>
  <c r="H180" i="5"/>
  <c r="E34" i="4" l="1"/>
  <c r="E143" i="12"/>
  <c r="F143" i="12"/>
  <c r="G143" i="12"/>
  <c r="H62" i="11" l="1"/>
  <c r="G30" i="6"/>
  <c r="E30" i="6"/>
  <c r="F30" i="6"/>
  <c r="H30" i="6"/>
  <c r="N10" i="17"/>
  <c r="M10" i="17"/>
  <c r="L10" i="17"/>
  <c r="K10" i="17"/>
  <c r="J10" i="17"/>
  <c r="I10" i="17"/>
  <c r="H10" i="17"/>
  <c r="G21" i="4"/>
  <c r="H21" i="4"/>
  <c r="E21" i="4"/>
  <c r="F21" i="4"/>
  <c r="F97" i="5"/>
  <c r="E97" i="5"/>
  <c r="G97" i="5"/>
  <c r="F23" i="1"/>
  <c r="N23" i="1"/>
  <c r="K23" i="1"/>
  <c r="H23" i="1"/>
  <c r="I23" i="1"/>
  <c r="G23" i="1"/>
  <c r="E107" i="11" l="1"/>
  <c r="F107" i="11"/>
  <c r="G107" i="11"/>
  <c r="H107" i="11"/>
  <c r="G210" i="5"/>
  <c r="H210" i="5"/>
  <c r="E210" i="5"/>
  <c r="F210" i="5"/>
  <c r="F187" i="5"/>
  <c r="H187" i="5"/>
  <c r="J58" i="1"/>
  <c r="I58" i="1"/>
  <c r="K58" i="1"/>
  <c r="F58" i="1"/>
  <c r="E151" i="12" l="1"/>
  <c r="G151" i="12"/>
  <c r="F151" i="12"/>
  <c r="H1" i="11" l="1"/>
  <c r="H1" i="6"/>
  <c r="H1" i="4"/>
  <c r="H1" i="18"/>
  <c r="H330" i="7" l="1"/>
  <c r="G330" i="7"/>
  <c r="F330" i="7"/>
  <c r="E330" i="7"/>
  <c r="H318" i="7"/>
  <c r="G318" i="7"/>
  <c r="H96" i="11"/>
  <c r="H93" i="11"/>
  <c r="H49" i="6"/>
  <c r="G49" i="6"/>
  <c r="F49" i="6"/>
  <c r="E49" i="6"/>
  <c r="H34" i="4"/>
  <c r="G34" i="4"/>
  <c r="F34" i="4"/>
  <c r="E36" i="4"/>
  <c r="G187" i="5"/>
  <c r="E187" i="5"/>
  <c r="H173" i="5"/>
  <c r="G173" i="5"/>
  <c r="F173" i="5"/>
  <c r="E173" i="5"/>
  <c r="N58" i="1"/>
  <c r="M58" i="1"/>
  <c r="L58" i="1"/>
  <c r="H58" i="1"/>
  <c r="G58" i="1"/>
  <c r="E58" i="1"/>
  <c r="N48" i="1"/>
  <c r="M48" i="1"/>
  <c r="L48" i="1"/>
  <c r="K48" i="1"/>
  <c r="J48" i="1"/>
  <c r="I48" i="1"/>
  <c r="H48" i="1"/>
  <c r="G48" i="1"/>
  <c r="F48" i="1"/>
  <c r="E48" i="1"/>
  <c r="N44" i="1"/>
  <c r="M44" i="1"/>
  <c r="L44" i="1"/>
  <c r="K44" i="1"/>
  <c r="J44" i="1"/>
  <c r="I44" i="1"/>
  <c r="H44" i="1"/>
  <c r="G44" i="1"/>
  <c r="F44" i="1"/>
  <c r="E44" i="1"/>
  <c r="N37" i="1"/>
  <c r="M37" i="1"/>
  <c r="L37" i="1"/>
  <c r="K37" i="1"/>
  <c r="J37" i="1"/>
  <c r="I37" i="1"/>
  <c r="H37" i="1"/>
  <c r="G37" i="1"/>
  <c r="F37" i="1"/>
  <c r="E37" i="1"/>
  <c r="M23" i="1"/>
  <c r="L23" i="1"/>
  <c r="J23" i="1"/>
  <c r="E23" i="1"/>
  <c r="N172" i="12"/>
  <c r="M172" i="12"/>
  <c r="L172" i="12"/>
  <c r="K172" i="12"/>
  <c r="J172" i="12"/>
  <c r="I172" i="12"/>
  <c r="H172" i="12"/>
  <c r="G172" i="12"/>
  <c r="F172" i="12"/>
  <c r="E172" i="12"/>
  <c r="F36" i="4" l="1"/>
  <c r="H36" i="4"/>
  <c r="G36" i="4"/>
  <c r="F60" i="1"/>
  <c r="J60" i="1"/>
  <c r="N60" i="1"/>
  <c r="G60" i="1"/>
  <c r="K60" i="1"/>
  <c r="E381" i="7"/>
  <c r="G381" i="7"/>
  <c r="H381" i="7"/>
  <c r="G109" i="11"/>
  <c r="F109" i="11"/>
  <c r="H109" i="11"/>
  <c r="E109" i="11"/>
  <c r="G55" i="6"/>
  <c r="H55" i="6"/>
  <c r="E55" i="6"/>
  <c r="F55" i="6"/>
  <c r="E212" i="5"/>
  <c r="G212" i="5"/>
  <c r="H212" i="5"/>
  <c r="G174" i="12"/>
  <c r="K174" i="12"/>
  <c r="H174" i="12"/>
  <c r="L174" i="12"/>
  <c r="F381" i="7"/>
  <c r="F212" i="5"/>
  <c r="H60" i="1"/>
  <c r="L60" i="1"/>
  <c r="E60" i="1"/>
  <c r="I60" i="1"/>
  <c r="M60" i="1"/>
  <c r="E174" i="12"/>
  <c r="I174" i="12"/>
  <c r="M174" i="12"/>
  <c r="F174" i="12"/>
  <c r="J174" i="12"/>
  <c r="N174" i="12"/>
</calcChain>
</file>

<file path=xl/sharedStrings.xml><?xml version="1.0" encoding="utf-8"?>
<sst xmlns="http://schemas.openxmlformats.org/spreadsheetml/2006/main" count="3061" uniqueCount="2428">
  <si>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</si>
  <si>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</si>
  <si>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定員</t>
    <rPh sb="0" eb="2">
      <t>テイイン</t>
    </rPh>
    <phoneticPr fontId="2"/>
  </si>
  <si>
    <t>初日在籍</t>
    <rPh sb="0" eb="2">
      <t>ショニチ</t>
    </rPh>
    <rPh sb="2" eb="4">
      <t>ザイセキ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</si>
  <si>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</si>
  <si>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</si>
  <si>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在籍</t>
    <rPh sb="0" eb="2">
      <t>ザイセキ</t>
    </rPh>
    <phoneticPr fontId="2"/>
  </si>
  <si>
    <t>待機者</t>
    <rPh sb="0" eb="3">
      <t>タイキシャ</t>
    </rPh>
    <phoneticPr fontId="2"/>
  </si>
  <si>
    <t>計</t>
    <rPh sb="0" eb="1">
      <t>ケイ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</si>
  <si>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</si>
  <si>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事業所名</t>
    <rPh sb="0" eb="3">
      <t>ジギョウショ</t>
    </rPh>
    <rPh sb="3" eb="4">
      <t>メイ</t>
    </rPh>
    <phoneticPr fontId="2"/>
  </si>
  <si>
    <t>生活介護</t>
    <rPh sb="0" eb="2">
      <t>セイカツ</t>
    </rPh>
    <rPh sb="2" eb="4">
      <t>カイゴ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</si>
  <si>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</si>
  <si>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事業所名</t>
    <rPh sb="0" eb="3">
      <t>ジギョウショ</t>
    </rPh>
    <rPh sb="3" eb="4">
      <t>ナ</t>
    </rPh>
    <phoneticPr fontId="2"/>
  </si>
  <si>
    <t>共同生活援助</t>
    <rPh sb="0" eb="2">
      <t>キョウドウ</t>
    </rPh>
    <rPh sb="2" eb="4">
      <t>セイカツ</t>
    </rPh>
    <rPh sb="4" eb="6">
      <t>エンジョ</t>
    </rPh>
    <phoneticPr fontId="2"/>
  </si>
  <si>
    <t>待機者数</t>
    <rPh sb="0" eb="3">
      <t>タイキシャ</t>
    </rPh>
    <rPh sb="3" eb="4">
      <t>スウ</t>
    </rPh>
    <phoneticPr fontId="2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</si>
  <si>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</si>
  <si>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利用可能者数</t>
    <rPh sb="0" eb="2">
      <t>リヨウ</t>
    </rPh>
    <rPh sb="2" eb="4">
      <t>カノウ</t>
    </rPh>
    <rPh sb="4" eb="5">
      <t>シャ</t>
    </rPh>
    <rPh sb="5" eb="6">
      <t>スウ</t>
    </rPh>
    <phoneticPr fontId="2"/>
  </si>
  <si>
    <t>住　　所</t>
    <rPh sb="0" eb="1">
      <t>ジュウ</t>
    </rPh>
    <rPh sb="3" eb="4">
      <t>ショ</t>
    </rPh>
    <phoneticPr fontId="2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</si>
  <si>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2"/>
  </si>
  <si>
    <t>0868-28-0522</t>
  </si>
  <si>
    <t>0867-52-7371</t>
  </si>
  <si>
    <t>コスモス共同生活事業所</t>
  </si>
  <si>
    <t>0866-52-4771</t>
  </si>
  <si>
    <t>せとうち　旭川荘</t>
  </si>
  <si>
    <t>0869-34-6606</t>
  </si>
  <si>
    <t>0866-52-9390</t>
  </si>
  <si>
    <t>0865-66-0866</t>
  </si>
  <si>
    <t>0867-66-7750</t>
  </si>
  <si>
    <t>0868-38-1533</t>
  </si>
  <si>
    <t>0868-24-2745</t>
  </si>
  <si>
    <t>0867-66-4060</t>
  </si>
  <si>
    <t>0868-29-0012</t>
  </si>
  <si>
    <t>0868-66-2880</t>
  </si>
  <si>
    <t>086-255-4060</t>
  </si>
  <si>
    <t>086-422-2537</t>
  </si>
  <si>
    <t>0866-92-3493</t>
  </si>
  <si>
    <t>0866-22-7101</t>
  </si>
  <si>
    <t>0867-46-2090</t>
  </si>
  <si>
    <t>0867-92-6311</t>
  </si>
  <si>
    <t>デイセンターひるぜん</t>
  </si>
  <si>
    <t>0868-28-3251</t>
  </si>
  <si>
    <t>0869-93-2446</t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</si>
  <si>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</si>
  <si>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2"/>
  </si>
  <si>
    <t>086-296-3778</t>
  </si>
  <si>
    <t>086-246-7016</t>
  </si>
  <si>
    <t>0863-41-3228</t>
  </si>
  <si>
    <t>トライピース</t>
  </si>
  <si>
    <t>086-206-6868</t>
  </si>
  <si>
    <t>岡山市南区西市４７６セビアン西市駅前１０２</t>
  </si>
  <si>
    <t>086-239-2539</t>
  </si>
  <si>
    <t>ハートスイッチ倉敷校</t>
  </si>
  <si>
    <t>086-435-5400</t>
  </si>
  <si>
    <t>ワークスめやす箱</t>
  </si>
  <si>
    <t>0868-66-2888</t>
  </si>
  <si>
    <t>障害者総合支援法によるサービス体系　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</si>
  <si>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7">
      <t>シエン</t>
    </rPh>
    <rPh sb="7" eb="8">
      <t>ホウ</t>
    </rPh>
    <rPh sb="15" eb="17">
      <t>タイケイ</t>
    </rPh>
    <phoneticPr fontId="2"/>
  </si>
  <si>
    <t>障害者総合支援法によるサービス体系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</si>
  <si>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障害者総合支援法によるサービス体系　</t>
    <rPh sb="0" eb="3">
      <t>ショウガイシャ</t>
    </rPh>
    <rPh sb="3" eb="5">
      <t>ソウゴウ</t>
    </rPh>
    <rPh sb="5" eb="8">
      <t>シエンホウ</t>
    </rPh>
    <rPh sb="15" eb="17">
      <t>タイケイ</t>
    </rPh>
    <phoneticPr fontId="2"/>
  </si>
  <si>
    <t>ドリームネスル</t>
  </si>
  <si>
    <t>086-952-9011</t>
  </si>
  <si>
    <t>里庄町「四つ葉の家」</t>
  </si>
  <si>
    <t>0865-64-1070</t>
  </si>
  <si>
    <t>0865-54-0555</t>
  </si>
  <si>
    <t>すいーとぴー</t>
  </si>
  <si>
    <t>086-474-1580</t>
  </si>
  <si>
    <t>ワークハウスくるみ</t>
  </si>
  <si>
    <t>086-463-3556</t>
  </si>
  <si>
    <t>スタート・ワーキング・サポート</t>
  </si>
  <si>
    <t>0868-72-2115</t>
  </si>
  <si>
    <t>ドリーム</t>
  </si>
  <si>
    <t>086-441-9028</t>
  </si>
  <si>
    <t>第一事業所わかたけ作業所</t>
  </si>
  <si>
    <t>086-957-4690</t>
  </si>
  <si>
    <t>げんきくん</t>
  </si>
  <si>
    <t>しんくら</t>
  </si>
  <si>
    <t>086-486-2181</t>
  </si>
  <si>
    <t>0867-34-0706</t>
  </si>
  <si>
    <t>086-275-6759</t>
  </si>
  <si>
    <t>086-275-8333</t>
  </si>
  <si>
    <t>ＲＣＦ</t>
  </si>
  <si>
    <t>086-297-5864</t>
  </si>
  <si>
    <t>しょうが屋</t>
  </si>
  <si>
    <t>086-224-7576</t>
  </si>
  <si>
    <t>きぼう</t>
  </si>
  <si>
    <t>086-206-1992</t>
  </si>
  <si>
    <t>みんな農園</t>
  </si>
  <si>
    <t>080-4263-0194</t>
  </si>
  <si>
    <t>ひまわりケアステーション</t>
  </si>
  <si>
    <t>086-259-3335</t>
  </si>
  <si>
    <t>ももたろうファーム</t>
  </si>
  <si>
    <t>0869-24-7340</t>
  </si>
  <si>
    <t>ワークス太陽の家</t>
  </si>
  <si>
    <t>086-955-8884</t>
  </si>
  <si>
    <t>はじめのいっぽ～輝～</t>
  </si>
  <si>
    <t>086-486-4371</t>
  </si>
  <si>
    <t>コンパス</t>
  </si>
  <si>
    <t>086-441-0866</t>
  </si>
  <si>
    <t>086-697-5512</t>
  </si>
  <si>
    <t>おるてっく</t>
  </si>
  <si>
    <t>086-526-8043</t>
  </si>
  <si>
    <t>あおぞら若葉作業所</t>
  </si>
  <si>
    <t>086-239-0571</t>
  </si>
  <si>
    <t>0868-66-7101</t>
  </si>
  <si>
    <t>生活介護事業所　笑みの集い</t>
  </si>
  <si>
    <t>086-207-2015</t>
  </si>
  <si>
    <t>086-525-2522</t>
  </si>
  <si>
    <t>倉敷市上東827-7</t>
  </si>
  <si>
    <t>086-697-5577</t>
  </si>
  <si>
    <t>倉敷市連島町矢柄6092</t>
  </si>
  <si>
    <t>086-448-1811</t>
  </si>
  <si>
    <t>086-446-7688</t>
  </si>
  <si>
    <t>倉敷市真備町箭田1679-2</t>
  </si>
  <si>
    <t>086-697-0201</t>
  </si>
  <si>
    <t>笠岡市生江浜831</t>
  </si>
  <si>
    <t>笠岡市有田1778</t>
  </si>
  <si>
    <t>0865-66-3605</t>
  </si>
  <si>
    <t>井原市高屋町4275-1</t>
  </si>
  <si>
    <t>0866-67-2940</t>
  </si>
  <si>
    <t>0866-31-7232</t>
  </si>
  <si>
    <t>総社市井手1044-7</t>
  </si>
  <si>
    <t>0866-92-6580</t>
  </si>
  <si>
    <t>高梁市落合町阿部2528-1</t>
  </si>
  <si>
    <t>0866-22-7102</t>
  </si>
  <si>
    <t>高梁市川上町上大竹1231</t>
  </si>
  <si>
    <t>0866-48-3080</t>
  </si>
  <si>
    <t>かわかみ地域生活ホーム</t>
  </si>
  <si>
    <t>高梁市川上町上大竹1636</t>
  </si>
  <si>
    <t>共同生活援助事業所ひだまり</t>
  </si>
  <si>
    <t>高梁市落合町阿部2174</t>
  </si>
  <si>
    <t>0866-22-1532</t>
  </si>
  <si>
    <t>浅口市金光町佐方2130</t>
  </si>
  <si>
    <t>0865-42-6306</t>
  </si>
  <si>
    <t>健康の森学園共同生活援助事業所</t>
  </si>
  <si>
    <t>新見市哲多町大野2034-5</t>
  </si>
  <si>
    <t>0867-96-2995</t>
  </si>
  <si>
    <t>グループホーム阿新</t>
  </si>
  <si>
    <t>新見市正田3-3</t>
  </si>
  <si>
    <t>0867-71-2122</t>
  </si>
  <si>
    <t>ケアホームしんごう</t>
  </si>
  <si>
    <t>ひだまり</t>
  </si>
  <si>
    <t>おかやま共育・共働センターでんでん</t>
  </si>
  <si>
    <t>086-250-3755</t>
  </si>
  <si>
    <t>ありがとうファーム</t>
  </si>
  <si>
    <t>086-953-4446</t>
  </si>
  <si>
    <t>086-250-4646</t>
  </si>
  <si>
    <t>0868-66-1680</t>
  </si>
  <si>
    <t>086-287-9077</t>
  </si>
  <si>
    <t>086-214-3351</t>
  </si>
  <si>
    <t>スマイルワーク</t>
  </si>
  <si>
    <t>多機能型事業所　スピカ</t>
  </si>
  <si>
    <t>0869-63-4329</t>
  </si>
  <si>
    <t>086-275-4644</t>
  </si>
  <si>
    <t>086-275-1816</t>
  </si>
  <si>
    <t>086-805-3804</t>
  </si>
  <si>
    <t>ひまわりホーム・しらゆりホーム</t>
  </si>
  <si>
    <t>086-264-2882</t>
  </si>
  <si>
    <t>にこにこホーム</t>
  </si>
  <si>
    <t>086-263-9201</t>
  </si>
  <si>
    <t>グループホーム　ひゅうまん</t>
  </si>
  <si>
    <t>086-272-0625</t>
  </si>
  <si>
    <t>086-275-1626</t>
  </si>
  <si>
    <t>086-275-2486</t>
  </si>
  <si>
    <t>岡山市南区浦安本町100番地の6</t>
  </si>
  <si>
    <t>086-261-0131</t>
  </si>
  <si>
    <t>ＮＰＯ法人けしごやま　勇気</t>
  </si>
  <si>
    <t>086-942-3444</t>
  </si>
  <si>
    <t>086-272-8811</t>
  </si>
  <si>
    <t>わくわくワーク</t>
  </si>
  <si>
    <t>0863-71-0110</t>
  </si>
  <si>
    <t>0863-31-9711</t>
  </si>
  <si>
    <t>玉野市田井3丁目3-25</t>
  </si>
  <si>
    <t>とうびホーム</t>
  </si>
  <si>
    <t>グループホーム音と光の家</t>
  </si>
  <si>
    <t>0869-67-0507</t>
  </si>
  <si>
    <t>ａｔハウスおさふね</t>
  </si>
  <si>
    <t>0869-26-8775</t>
  </si>
  <si>
    <t>0869-92-1155</t>
  </si>
  <si>
    <t>0869-93-3898</t>
  </si>
  <si>
    <t>0866-56-8404</t>
  </si>
  <si>
    <t>虹</t>
  </si>
  <si>
    <t>0866-56-8216</t>
  </si>
  <si>
    <t>0869-63-6001</t>
  </si>
  <si>
    <t>瀬戸内市牛窓町長浜4982-1</t>
  </si>
  <si>
    <t>0863-41-3811</t>
  </si>
  <si>
    <t>赤磐市西中２２９－１</t>
  </si>
  <si>
    <t>0869-63-0751</t>
  </si>
  <si>
    <t>086-952-2271</t>
  </si>
  <si>
    <t>クラシヲ</t>
  </si>
  <si>
    <t>岡山市北区伊福町二丁目6-1　スピカビル</t>
  </si>
  <si>
    <t>ユートピア</t>
  </si>
  <si>
    <t>086-214-5103</t>
  </si>
  <si>
    <t>ワークハウス・わくわく！</t>
  </si>
  <si>
    <t>ステップハウス わ！</t>
  </si>
  <si>
    <t>086-222-8686</t>
  </si>
  <si>
    <t>086-208-5567</t>
  </si>
  <si>
    <t>ハローファクトリー</t>
  </si>
  <si>
    <t>086-296-0370</t>
  </si>
  <si>
    <t>086-273-9692</t>
  </si>
  <si>
    <t>086-942-1770</t>
  </si>
  <si>
    <t>086-243-4838</t>
  </si>
  <si>
    <t>0863-71-1365</t>
  </si>
  <si>
    <t>ほほえみわぁく</t>
  </si>
  <si>
    <t>086-226-0130</t>
  </si>
  <si>
    <t>エスポアール・セルプ</t>
  </si>
  <si>
    <t>086-284-8004</t>
  </si>
  <si>
    <t>086-234-2530</t>
  </si>
  <si>
    <t>うらら</t>
  </si>
  <si>
    <t>086-946-9550</t>
  </si>
  <si>
    <t>ワークステーション・コンドル</t>
  </si>
  <si>
    <t>086-261-7885</t>
  </si>
  <si>
    <t>086-281-3075</t>
  </si>
  <si>
    <t>086-261-0047</t>
  </si>
  <si>
    <t>ワークハウスアイビー</t>
  </si>
  <si>
    <t>086-263-7311</t>
  </si>
  <si>
    <t>ワークショップちどり</t>
  </si>
  <si>
    <t>ゆめこうば</t>
  </si>
  <si>
    <t>08636-3-5105</t>
  </si>
  <si>
    <t>岡山市中区桑野７１５－２　　岡山ふれあいセンター内</t>
  </si>
  <si>
    <t>岡山市北区東古松二丁目２番４号</t>
  </si>
  <si>
    <t>086-231-3977</t>
  </si>
  <si>
    <t>岡山市南区若葉町19-19</t>
  </si>
  <si>
    <t>086-244-7070</t>
  </si>
  <si>
    <t>いこいファーム</t>
  </si>
  <si>
    <t>0869-22-2266</t>
  </si>
  <si>
    <t>玉野市迫間430-2</t>
  </si>
  <si>
    <t>ａｔワークおさふね</t>
  </si>
  <si>
    <t>赤磐市町苅田２１７</t>
  </si>
  <si>
    <t>0866-56-8219</t>
  </si>
  <si>
    <t>津山市二宮999</t>
  </si>
  <si>
    <t>0686-28-3251</t>
  </si>
  <si>
    <t>サンコート</t>
  </si>
  <si>
    <t>0868-23-6066</t>
  </si>
  <si>
    <t>0868-29-3505</t>
  </si>
  <si>
    <t>0868-20-1177</t>
  </si>
  <si>
    <t>真庭市五名574-1</t>
  </si>
  <si>
    <t>グループハウスひるぜん</t>
  </si>
  <si>
    <t>真庭市蒜山上長田2300-1</t>
  </si>
  <si>
    <t>0868-54-7677</t>
  </si>
  <si>
    <t>グループホームきずな</t>
  </si>
  <si>
    <t>久米郡美咲町原田1289</t>
  </si>
  <si>
    <t>0867-62-7701</t>
  </si>
  <si>
    <t>あおば</t>
  </si>
  <si>
    <t>就労移行支援事業所えくすぺ</t>
  </si>
  <si>
    <t>0868-31-3221</t>
  </si>
  <si>
    <t>0868-26-7525</t>
  </si>
  <si>
    <t>ＵＭＥＣドリーム</t>
  </si>
  <si>
    <t>0866-31-7246</t>
  </si>
  <si>
    <t>ゆいまーる</t>
  </si>
  <si>
    <t>080-3873-5650</t>
  </si>
  <si>
    <t>岡山県健康の森学園障害者支援施設</t>
  </si>
  <si>
    <t>社会就労センターあさひ園</t>
  </si>
  <si>
    <t>0868-54-3365</t>
  </si>
  <si>
    <t>ベネヴィータ王慈</t>
  </si>
  <si>
    <t>086-477-9501</t>
  </si>
  <si>
    <t>0863-23-4020</t>
  </si>
  <si>
    <t>エスポアール・クワノ</t>
  </si>
  <si>
    <t>086-274-6677</t>
  </si>
  <si>
    <t>086-252-9890</t>
  </si>
  <si>
    <t>086-456-5707</t>
  </si>
  <si>
    <t>086-456-5858</t>
  </si>
  <si>
    <t>086-476-8584</t>
  </si>
  <si>
    <t>086-430-1500</t>
  </si>
  <si>
    <t>りさく</t>
  </si>
  <si>
    <t>086-444-0500</t>
  </si>
  <si>
    <t>ハーモニー</t>
  </si>
  <si>
    <t>086-474-2181</t>
  </si>
  <si>
    <t>086-464-6088</t>
  </si>
  <si>
    <t>りさく第二事業所</t>
  </si>
  <si>
    <t>086-441-9621</t>
  </si>
  <si>
    <t>藤田被服</t>
  </si>
  <si>
    <t>086-441-8780</t>
  </si>
  <si>
    <t>グリーンハウス水島</t>
  </si>
  <si>
    <t>086-441-3555</t>
  </si>
  <si>
    <t>倉敷市真備町川辺526-1</t>
  </si>
  <si>
    <t>0865-67-3838</t>
  </si>
  <si>
    <t>ワンズゴール</t>
  </si>
  <si>
    <t>0865-60-0777</t>
  </si>
  <si>
    <t>のぞみ</t>
  </si>
  <si>
    <t>0866-31-7158</t>
  </si>
  <si>
    <t>グリーンファーム</t>
  </si>
  <si>
    <t>0866-95-2171</t>
  </si>
  <si>
    <t>ジョブサポート　クローバー</t>
  </si>
  <si>
    <t>0866-31-7860</t>
  </si>
  <si>
    <t>福祉作業所てらこや</t>
  </si>
  <si>
    <t>086-426-1170</t>
  </si>
  <si>
    <t>086-244-6989</t>
  </si>
  <si>
    <t>086-486-4562</t>
  </si>
  <si>
    <t>070-6528-4920</t>
  </si>
  <si>
    <t>光ようらく</t>
  </si>
  <si>
    <t>086-485-5775</t>
  </si>
  <si>
    <t>0866-98-7332</t>
  </si>
  <si>
    <t>つばさ　せとうち</t>
  </si>
  <si>
    <t>086-526-2123</t>
  </si>
  <si>
    <t>コン・ブリオ</t>
  </si>
  <si>
    <t>086-421-0666</t>
  </si>
  <si>
    <t>0866-94-3131</t>
  </si>
  <si>
    <t>0866-94-4700</t>
  </si>
  <si>
    <t>0866-83-0491</t>
  </si>
  <si>
    <t>わくわくハンド・ベル</t>
  </si>
  <si>
    <t>086-694-9091</t>
  </si>
  <si>
    <t>0865-66-0844</t>
  </si>
  <si>
    <t>クラシス</t>
  </si>
  <si>
    <t>086-463-1366</t>
  </si>
  <si>
    <t>ハウスひなたぼっこ</t>
  </si>
  <si>
    <t>086-446-4061</t>
  </si>
  <si>
    <t>ぽけっと</t>
  </si>
  <si>
    <t>086-420-2335</t>
  </si>
  <si>
    <t>0866-98-9620</t>
  </si>
  <si>
    <t>いっぽいっぽ</t>
  </si>
  <si>
    <t>086-462-2912</t>
  </si>
  <si>
    <t>086-474-5651</t>
  </si>
  <si>
    <t>086-428-4578</t>
  </si>
  <si>
    <t>086-525-5450</t>
  </si>
  <si>
    <t>086-422-6507</t>
  </si>
  <si>
    <t>くらイフ</t>
  </si>
  <si>
    <t>086-441-4765</t>
  </si>
  <si>
    <t>086-441-4323</t>
  </si>
  <si>
    <t>ほっとスペース・コスモス</t>
  </si>
  <si>
    <t>086-422-0840</t>
  </si>
  <si>
    <t>ワンステップぼちぼち</t>
  </si>
  <si>
    <t>086-525-5857</t>
  </si>
  <si>
    <t>086-525-8978</t>
  </si>
  <si>
    <t>086-460-3077</t>
  </si>
  <si>
    <t>086-552-4963</t>
  </si>
  <si>
    <t>倉敷市宮前380-20</t>
  </si>
  <si>
    <t>就労継続支援Ｂ型事業所　いちごの家「ナップ」</t>
  </si>
  <si>
    <t>倉敷市真備町有井100-15</t>
  </si>
  <si>
    <t>倉敷市連島町連島1883-2</t>
  </si>
  <si>
    <t>大樹洲崎作業所</t>
  </si>
  <si>
    <t>086-476-5004</t>
  </si>
  <si>
    <t>手むすびルーム</t>
  </si>
  <si>
    <t>0865-62-2216</t>
  </si>
  <si>
    <t>0865-62-4363</t>
  </si>
  <si>
    <t>ワークセンターそうじゃ</t>
  </si>
  <si>
    <t>サポートセンター　はるかぜ</t>
  </si>
  <si>
    <t>0866-96-2992</t>
  </si>
  <si>
    <t>ファインピープル　あゆみ</t>
  </si>
  <si>
    <t>0866-94-0212</t>
  </si>
  <si>
    <t>0866-95-2266</t>
  </si>
  <si>
    <t>0866-63-3115</t>
  </si>
  <si>
    <t>せいび夢空感</t>
  </si>
  <si>
    <t>0866-67-1316</t>
  </si>
  <si>
    <t>たいようの丘　多機能型事業所　虹</t>
  </si>
  <si>
    <t>0867-96-3331</t>
  </si>
  <si>
    <t>ワークほほえみ</t>
  </si>
  <si>
    <t>0865-44-6257</t>
  </si>
  <si>
    <t>0866-82-0157</t>
  </si>
  <si>
    <t>根っこ　せとうち</t>
  </si>
  <si>
    <t>086-441-2088</t>
  </si>
  <si>
    <t>ウェルビー岡山駅前センター</t>
  </si>
  <si>
    <t>086-201-4004</t>
  </si>
  <si>
    <t>岡山市北区奉還町3-15-8奉還町第一ビル105</t>
  </si>
  <si>
    <t>ハートスイッチ岡山校</t>
  </si>
  <si>
    <t>岡山市北区本町6番36号　第一セントラルビル5階</t>
  </si>
  <si>
    <t>086-212-1100</t>
  </si>
  <si>
    <t>岡山市北区中原664番地1先</t>
  </si>
  <si>
    <t>岡山市北区本町6-36　第一セントラルビル3階</t>
  </si>
  <si>
    <t>新見市神郷下神代1388-1</t>
  </si>
  <si>
    <t>086-250-4417</t>
  </si>
  <si>
    <t>086-441-9822</t>
  </si>
  <si>
    <t>瀬戸内市邑久町山田庄233-1</t>
  </si>
  <si>
    <t>090-3174-9778</t>
  </si>
  <si>
    <t>クローバー</t>
  </si>
  <si>
    <t>0863-23-4680</t>
  </si>
  <si>
    <t>086-955-6758</t>
  </si>
  <si>
    <t>0867-28-0333</t>
  </si>
  <si>
    <t>久米郡久米南町下弓削492</t>
  </si>
  <si>
    <t>ここいろ</t>
  </si>
  <si>
    <t>086-486-3607</t>
  </si>
  <si>
    <t>ワークハウス住倉・横谷</t>
  </si>
  <si>
    <t>0866-82-1166</t>
  </si>
  <si>
    <t>086-472-0522</t>
  </si>
  <si>
    <t>086-275-3216</t>
  </si>
  <si>
    <t>086-299-0623</t>
  </si>
  <si>
    <t>086-299-0630</t>
  </si>
  <si>
    <t>086-805-3800</t>
  </si>
  <si>
    <t>086-805-3802</t>
  </si>
  <si>
    <t>086-272-1072</t>
  </si>
  <si>
    <t>しずたに</t>
  </si>
  <si>
    <t>0869-88-9777</t>
  </si>
  <si>
    <t>0866-56-9711</t>
  </si>
  <si>
    <t>0866-55-6000</t>
  </si>
  <si>
    <t>0863-41-3380</t>
  </si>
  <si>
    <t>086-455-8585</t>
  </si>
  <si>
    <t>086-429-1393</t>
  </si>
  <si>
    <t>グループホーム　ミモザ</t>
  </si>
  <si>
    <t>0868-74-9002</t>
  </si>
  <si>
    <t>ワークハウス住倉・服部</t>
  </si>
  <si>
    <t>086-698-7700</t>
  </si>
  <si>
    <t>岡山市中区藤崎25</t>
  </si>
  <si>
    <t>岡山市南区福田164-9</t>
  </si>
  <si>
    <t>086-250-8756</t>
  </si>
  <si>
    <t>あしたば</t>
  </si>
  <si>
    <t>086-463-0770</t>
  </si>
  <si>
    <t>068-525-2522</t>
  </si>
  <si>
    <t>086-474-9911</t>
  </si>
  <si>
    <t>0865-67-6111</t>
  </si>
  <si>
    <t>ときわ</t>
  </si>
  <si>
    <t>0867-98-3111</t>
  </si>
  <si>
    <t>0866-48-3562</t>
  </si>
  <si>
    <t>ひまわり笑顔かぞく</t>
  </si>
  <si>
    <t>岡山市北区大供一丁目2番23号　あかつきビル104号室</t>
  </si>
  <si>
    <t>086-239-0930</t>
  </si>
  <si>
    <t>初日在籍</t>
  </si>
  <si>
    <t>かざぐるま</t>
  </si>
  <si>
    <t>086-444-3858</t>
  </si>
  <si>
    <t>リハたすくらしき</t>
  </si>
  <si>
    <t>086-441-5691</t>
  </si>
  <si>
    <t>岡山市北区天瀬2-21</t>
  </si>
  <si>
    <t>ふれんずラボ</t>
  </si>
  <si>
    <t>岡山市南区浜野2丁目4-19</t>
  </si>
  <si>
    <t>ふくしあ就労継続支援Ｂ型事業所</t>
  </si>
  <si>
    <t>岡山市南区福富西2丁目29番1号</t>
  </si>
  <si>
    <t>086-259-1963</t>
  </si>
  <si>
    <t>086-264-0505</t>
  </si>
  <si>
    <t>ハピネスみさき</t>
  </si>
  <si>
    <t>0868-66-2833</t>
  </si>
  <si>
    <t>0868-26-7523</t>
  </si>
  <si>
    <t>0868-28-7833</t>
  </si>
  <si>
    <t>0868-26-3118</t>
  </si>
  <si>
    <t>0868-36-3606</t>
  </si>
  <si>
    <t>0868-64-7003</t>
  </si>
  <si>
    <t>0868-64-7535</t>
  </si>
  <si>
    <t>0867-66-7066</t>
  </si>
  <si>
    <t>きずな</t>
  </si>
  <si>
    <t>0868-24-9402</t>
  </si>
  <si>
    <t>ワークスひるぜん</t>
  </si>
  <si>
    <t>086-274-5160</t>
  </si>
  <si>
    <t>086-206-1972</t>
  </si>
  <si>
    <t>就労継続支援Ｂ型事業所　はぴふるあゆむ</t>
  </si>
  <si>
    <t>継之助</t>
  </si>
  <si>
    <t>0866-63-4502</t>
  </si>
  <si>
    <t>未来への絆</t>
  </si>
  <si>
    <t>倉敷市中庄3523-1</t>
  </si>
  <si>
    <t>086-230-1880</t>
  </si>
  <si>
    <t>菜の花</t>
  </si>
  <si>
    <t>086-276-1358</t>
  </si>
  <si>
    <t>ＭＯＭＯ</t>
  </si>
  <si>
    <t>086-236-1420</t>
  </si>
  <si>
    <t>しゃこの園</t>
  </si>
  <si>
    <t>086-448-5886</t>
  </si>
  <si>
    <t>デイサービスセンターすまいる</t>
  </si>
  <si>
    <t>086-241-1212</t>
  </si>
  <si>
    <t>エスポアール・スター</t>
  </si>
  <si>
    <t>086-284-8090</t>
  </si>
  <si>
    <t>デイセンターあかしや</t>
  </si>
  <si>
    <t>086-275-0711</t>
  </si>
  <si>
    <t>生活介護事業所　紫雲</t>
  </si>
  <si>
    <t>岡山市北区下中野707-105</t>
  </si>
  <si>
    <t>086-239-9368</t>
  </si>
  <si>
    <t>あおぞらやまびこ倶楽部</t>
  </si>
  <si>
    <t>086-948-0202</t>
  </si>
  <si>
    <t>岡山市中区平井５丁目７番４７－３号</t>
  </si>
  <si>
    <t>岡山市東区瀬戸町江尻１３６０－１</t>
  </si>
  <si>
    <t>岡山市東区可知1丁目383-5</t>
  </si>
  <si>
    <t>岡山市南区古新田956-1</t>
  </si>
  <si>
    <t>086-206-7500</t>
  </si>
  <si>
    <t>岡山市中区桑野525番地126</t>
  </si>
  <si>
    <t>デイハウスかりん</t>
  </si>
  <si>
    <t>086-296-5050</t>
  </si>
  <si>
    <t>0869-24-8170</t>
  </si>
  <si>
    <t>グレイス・のぞみ</t>
  </si>
  <si>
    <t>0866-56-8200</t>
  </si>
  <si>
    <t>086-958-5315</t>
  </si>
  <si>
    <t>就労移行支援事業所　ｉｒｏｄｏｒｉ</t>
  </si>
  <si>
    <t>0868-28-2515</t>
  </si>
  <si>
    <t>0868-24-1588</t>
  </si>
  <si>
    <t>0868-22-3192</t>
  </si>
  <si>
    <t>0868-28-1717</t>
  </si>
  <si>
    <t>津山市院庄910</t>
  </si>
  <si>
    <t>0868-26-5437</t>
  </si>
  <si>
    <t>ウイッシュランド</t>
  </si>
  <si>
    <t>0868-36-7116</t>
  </si>
  <si>
    <t>0868-42-3004</t>
  </si>
  <si>
    <t>0868-28-7767</t>
  </si>
  <si>
    <t>0868-22-4325</t>
  </si>
  <si>
    <t>ワーキングメイト</t>
  </si>
  <si>
    <t>0868-22-0880</t>
  </si>
  <si>
    <t>0868-24-9012</t>
  </si>
  <si>
    <t>0868-57-7768</t>
  </si>
  <si>
    <t>0868-57-9754</t>
  </si>
  <si>
    <t>真庭市五名10-1</t>
  </si>
  <si>
    <t>真庭いきいき会(落合喜楽会・勝山いこいの家)</t>
  </si>
  <si>
    <t>0867-52-4747</t>
  </si>
  <si>
    <t>ワークみさき</t>
  </si>
  <si>
    <t>プラスワーク</t>
  </si>
  <si>
    <t>0868-75-3720</t>
  </si>
  <si>
    <t>ワークサポート</t>
  </si>
  <si>
    <t>フォレック</t>
  </si>
  <si>
    <t>0868-29-3666</t>
  </si>
  <si>
    <t>美作市福本３２２－１
ヴィラナリー英田１号棟１０４号室</t>
  </si>
  <si>
    <t>グループホームあおば(やまさくら）</t>
  </si>
  <si>
    <t>086-279-3306</t>
  </si>
  <si>
    <t>岡山市北区御津金川339-8</t>
  </si>
  <si>
    <t>0867-24-5185</t>
  </si>
  <si>
    <t>カラフル</t>
  </si>
  <si>
    <t>086-441-3412</t>
  </si>
  <si>
    <t>第２ドリームガーデン</t>
  </si>
  <si>
    <t>086-698-7332</t>
  </si>
  <si>
    <t>ひだまりいろ</t>
  </si>
  <si>
    <t>086-420-0770</t>
  </si>
  <si>
    <t>わかば</t>
  </si>
  <si>
    <t>0865-69-6162</t>
  </si>
  <si>
    <t>0865-69-7779</t>
  </si>
  <si>
    <t>生活介護事業所えん</t>
  </si>
  <si>
    <t>生活介護　やまぶき</t>
  </si>
  <si>
    <t>新見市高尾569番地2</t>
  </si>
  <si>
    <t>0867-88-8141</t>
  </si>
  <si>
    <t>086-482-0002</t>
  </si>
  <si>
    <t>みずほ中庄事業所</t>
  </si>
  <si>
    <t>倉敷市中庄82-3</t>
  </si>
  <si>
    <t>障がい者活動支援センター　がじゅまる</t>
  </si>
  <si>
    <t>0866-94-3507</t>
  </si>
  <si>
    <t>086-275-4647</t>
  </si>
  <si>
    <t>086-275-1951</t>
  </si>
  <si>
    <t>086-441-1911</t>
  </si>
  <si>
    <t>青空ワークス</t>
  </si>
  <si>
    <t>カレッジ旭川荘</t>
  </si>
  <si>
    <t>086-944-6920</t>
  </si>
  <si>
    <t>すだちホームかんざき</t>
  </si>
  <si>
    <t>086-946-2300</t>
  </si>
  <si>
    <t>じあい</t>
  </si>
  <si>
    <t>086-454-7117</t>
  </si>
  <si>
    <t>ひとひら</t>
  </si>
  <si>
    <t>こだま</t>
  </si>
  <si>
    <t>娜の虹</t>
  </si>
  <si>
    <t>就労支援センターゆうわ</t>
  </si>
  <si>
    <t>マヤファーム</t>
  </si>
  <si>
    <t>せのお農園</t>
  </si>
  <si>
    <t>岡山ハーモニー</t>
  </si>
  <si>
    <t>吉備の里チャレンジ</t>
  </si>
  <si>
    <t>多機能型事業所　あすなろ</t>
  </si>
  <si>
    <t>障害者支援施設　ももぞの福祉園</t>
  </si>
  <si>
    <t>吉備ワークホーム</t>
  </si>
  <si>
    <t>昭和町　仲よし</t>
  </si>
  <si>
    <t>中央　仲よし（清輝橋）</t>
  </si>
  <si>
    <t>青葉作業所</t>
  </si>
  <si>
    <t>障害者支援施設　ひゅうまん</t>
  </si>
  <si>
    <t>みつば会</t>
  </si>
  <si>
    <t>西大寺仲よし</t>
  </si>
  <si>
    <t>閑谷ワークセンター・せと</t>
  </si>
  <si>
    <t>すだちの家</t>
  </si>
  <si>
    <t>西南　仲よし</t>
  </si>
  <si>
    <t>障がい者デイセンターさくら</t>
  </si>
  <si>
    <t>わかば寮</t>
  </si>
  <si>
    <t>サポートハウス実来</t>
  </si>
  <si>
    <t>トモニー・きずな　平田</t>
  </si>
  <si>
    <t>多機能型事業所ひまわり</t>
  </si>
  <si>
    <t>フクちゃんのパン屋さん</t>
  </si>
  <si>
    <t>いんべ通園センター</t>
  </si>
  <si>
    <t>ひだすき作業所</t>
  </si>
  <si>
    <t>閑谷ワークセンター・わけ</t>
  </si>
  <si>
    <t>藤工房</t>
  </si>
  <si>
    <t>吉備の里希望</t>
  </si>
  <si>
    <t>吉備の里ひなぎく</t>
  </si>
  <si>
    <t>生活支援ホームだいく</t>
  </si>
  <si>
    <t>生活支援なごみ荘</t>
  </si>
  <si>
    <t>グループホーム事業所「ももぞの」</t>
  </si>
  <si>
    <t>地域移行型ホーム　コスモス</t>
  </si>
  <si>
    <t>ももっ子ハウス</t>
  </si>
  <si>
    <t>グループホーム 一二三</t>
  </si>
  <si>
    <t>共同生活事業所　のぞみホーム</t>
  </si>
  <si>
    <t>閑谷福祉会　地域ホーム</t>
  </si>
  <si>
    <t>藤の里地域生活ホーム</t>
  </si>
  <si>
    <t>吉備の里地域生活ホーム</t>
  </si>
  <si>
    <t>竜ノ口寮</t>
  </si>
  <si>
    <t>愛育寮</t>
  </si>
  <si>
    <t>いづみ寮</t>
  </si>
  <si>
    <t>障害者支援施設　ももぞの育成園</t>
  </si>
  <si>
    <t>泉の園</t>
  </si>
  <si>
    <t>のぞみ寮</t>
  </si>
  <si>
    <t>かえで寮</t>
  </si>
  <si>
    <t>岡星寮</t>
  </si>
  <si>
    <t>旭川学園</t>
  </si>
  <si>
    <t>障害者支援施設のぞみ園</t>
  </si>
  <si>
    <t>障害者支援施設ぽれぽれ</t>
  </si>
  <si>
    <t>吉備高原総合福祉センター　障害者支援施設　さくら苑</t>
  </si>
  <si>
    <t>障がい者支援施設　吉備高原清和荘</t>
  </si>
  <si>
    <t>吉備の里なでしこ</t>
  </si>
  <si>
    <t>生活介護事業所　桑野フレンドリーハウス</t>
  </si>
  <si>
    <t>中仙道デイサービスセンター</t>
  </si>
  <si>
    <t>多機能事業所　クラシヲ</t>
  </si>
  <si>
    <t>わくわく祇園’ｓ</t>
  </si>
  <si>
    <t>生活介護ひばり</t>
  </si>
  <si>
    <t>玉野スマイルタウン　ケアセンターひばり</t>
  </si>
  <si>
    <t>吉備の里たんぽぽ</t>
  </si>
  <si>
    <t>閑谷ワークセンター・あかいわ</t>
  </si>
  <si>
    <t>吉備の里つばき寮</t>
  </si>
  <si>
    <t>ネイチャーファーム</t>
  </si>
  <si>
    <t>マルキュー</t>
  </si>
  <si>
    <t>ドリーム　プラネット</t>
  </si>
  <si>
    <t>クリーンメイト</t>
  </si>
  <si>
    <t>なごみ</t>
  </si>
  <si>
    <t>ももっ子みつ</t>
  </si>
  <si>
    <t>ワークネットにしきまち</t>
  </si>
  <si>
    <t>おあしす</t>
  </si>
  <si>
    <t>サンクルール今事業所</t>
  </si>
  <si>
    <t>ＮＰＯ法人けしごやま　希望</t>
  </si>
  <si>
    <t>杜の家ファーム</t>
  </si>
  <si>
    <t>サニー</t>
  </si>
  <si>
    <t>カリス</t>
  </si>
  <si>
    <t>メリーピース</t>
  </si>
  <si>
    <t>ネクストステージ</t>
  </si>
  <si>
    <t>就労センターもも</t>
  </si>
  <si>
    <t>クリエイトおひさま</t>
  </si>
  <si>
    <t>西部仲よし</t>
  </si>
  <si>
    <t>岡山市東区神崎町1321-1</t>
  </si>
  <si>
    <t>玉野市宇野7-24-1</t>
  </si>
  <si>
    <t>086-262-7711</t>
  </si>
  <si>
    <t>086-224-7677</t>
  </si>
  <si>
    <t>岡山市東区草ケ部1346番地1</t>
  </si>
  <si>
    <t>岡山市北区大供1-2-25</t>
  </si>
  <si>
    <t>086-223-1181</t>
  </si>
  <si>
    <t>岡山市中区倉田264-13</t>
  </si>
  <si>
    <t>086-200-0753</t>
  </si>
  <si>
    <t>0867-24-5777</t>
  </si>
  <si>
    <t>086-279-0068</t>
  </si>
  <si>
    <t>086-237-6600</t>
  </si>
  <si>
    <t>086-201-8118</t>
  </si>
  <si>
    <t>086-250-5200</t>
  </si>
  <si>
    <t>岡山市南区西市８０６番７</t>
  </si>
  <si>
    <t>086-239-8656</t>
  </si>
  <si>
    <t>086-299-0621</t>
  </si>
  <si>
    <t>岡山市北区青江五丁目17番27号</t>
  </si>
  <si>
    <t>岡山市北区野殿西町428-2</t>
  </si>
  <si>
    <t>086-214-2650</t>
  </si>
  <si>
    <t>086-252-7555</t>
  </si>
  <si>
    <t>0869-25-0050</t>
  </si>
  <si>
    <t>瀬戸内市牛窓町長浜3208番地1</t>
  </si>
  <si>
    <t>和気町本159番地1</t>
  </si>
  <si>
    <t>080-1930-1387</t>
  </si>
  <si>
    <t>0866-56-7890</t>
  </si>
  <si>
    <t>0866-56-8843</t>
  </si>
  <si>
    <t>グループホーム母恵夢</t>
  </si>
  <si>
    <t>グループホームじゃがいも畑</t>
  </si>
  <si>
    <t>姫山の里</t>
  </si>
  <si>
    <t>姫山の里・よりそい津山口</t>
  </si>
  <si>
    <t>旭川荘真庭地域センター</t>
  </si>
  <si>
    <t>共同生活介護事業所テイクオフ</t>
  </si>
  <si>
    <t>みさき福祉園</t>
  </si>
  <si>
    <t>津山ひかり学園　ひかりの杜</t>
  </si>
  <si>
    <t>障害者支援施設　ココロみのり</t>
  </si>
  <si>
    <t>障害者支援施設　ライフみのり</t>
  </si>
  <si>
    <t>障がい者支援施設　みすず荘</t>
  </si>
  <si>
    <t>障害者支援施設　あすなろ園</t>
  </si>
  <si>
    <t>蒜山慶光園</t>
  </si>
  <si>
    <t>コスモスの園</t>
  </si>
  <si>
    <t>障がい者支援施設　さやかなる苑</t>
  </si>
  <si>
    <t>ひかり学園　さつきの丘</t>
  </si>
  <si>
    <t>どんぐり工房</t>
  </si>
  <si>
    <t>津山市障害者福祉センター神南備園</t>
  </si>
  <si>
    <t>ももっ子くめなん</t>
  </si>
  <si>
    <t>社会就労センターセルプ弥生</t>
  </si>
  <si>
    <t>就労継続支援作業所ウイズ</t>
  </si>
  <si>
    <t>津山ひかり学園ひかりの丘</t>
  </si>
  <si>
    <t>就労支援センターきんかえも・美作支所さくらの木</t>
  </si>
  <si>
    <t>就労継続支援Ｂ型事業所ホワイト</t>
  </si>
  <si>
    <t>輪輪かけはし</t>
  </si>
  <si>
    <t>障害福祉サービス事業所セルプみのり</t>
  </si>
  <si>
    <t>就労継続支援Ｂ型事業所ワークショップ津山</t>
  </si>
  <si>
    <t>津山しらうめの会共同作業所</t>
  </si>
  <si>
    <t>ふれんど久米</t>
  </si>
  <si>
    <t>スカイハート灯</t>
  </si>
  <si>
    <t>さくらの実（やまさくら）</t>
  </si>
  <si>
    <t>津山市川崎1508</t>
  </si>
  <si>
    <t>津山市小田中676-1</t>
  </si>
  <si>
    <t>津山市一方219-11</t>
  </si>
  <si>
    <t>津山市瓜生原326-1</t>
  </si>
  <si>
    <t>津山市津山口151-2</t>
  </si>
  <si>
    <t>真庭市下市瀬653</t>
  </si>
  <si>
    <t>真庭市蒜山上福田1201-23</t>
  </si>
  <si>
    <t>真庭市湯原温泉442-1</t>
  </si>
  <si>
    <t>苫田郡鏡野町入509</t>
  </si>
  <si>
    <t>勝田郡勝央町美野1109-1</t>
  </si>
  <si>
    <t>久米郡美咲町原田246-1</t>
  </si>
  <si>
    <t>久米郡美咲町原田260</t>
  </si>
  <si>
    <t>津山市二宮999-5</t>
  </si>
  <si>
    <t>津山市西下1003-1</t>
  </si>
  <si>
    <t>久米郡美咲町書副182-4</t>
  </si>
  <si>
    <t>久米郡美咲町書副182-2</t>
  </si>
  <si>
    <t>津山市下高倉西1823-1</t>
  </si>
  <si>
    <t>真庭市蒜山下福田１－１２６</t>
  </si>
  <si>
    <t>苫田郡鏡野町入1140-1</t>
  </si>
  <si>
    <t>久米郡美咲町打穴里1644-1</t>
  </si>
  <si>
    <t>津山市大谷600</t>
  </si>
  <si>
    <t>0868-20-1477</t>
  </si>
  <si>
    <t>津山市勝部563</t>
  </si>
  <si>
    <t>津山市勝部609-1・鏡野町真加部455</t>
  </si>
  <si>
    <t>津山市田町115番地6</t>
  </si>
  <si>
    <t>津山市川崎1566-1</t>
  </si>
  <si>
    <t>津山市二宮646・美作市古町1766</t>
  </si>
  <si>
    <t>津山市小田中676-１・美作市中山1154-10</t>
  </si>
  <si>
    <t>津山市瓜生原322</t>
  </si>
  <si>
    <t>津山市新野東557-2</t>
  </si>
  <si>
    <t>津山市加茂町小中原143</t>
  </si>
  <si>
    <t>津山市東新町6</t>
  </si>
  <si>
    <t>津山市椿高下125</t>
  </si>
  <si>
    <t>津山市中北下1300</t>
  </si>
  <si>
    <t>津山市久米川南3083</t>
  </si>
  <si>
    <t>真庭市若代2887-1</t>
  </si>
  <si>
    <t>真庭市上市瀬351-1</t>
  </si>
  <si>
    <t>勝田郡勝央町美野1103</t>
  </si>
  <si>
    <t>久米郡美咲町原田995</t>
  </si>
  <si>
    <t>英田郡西粟倉村影石895</t>
  </si>
  <si>
    <t>美作市福本636</t>
  </si>
  <si>
    <t>津山市下高倉西1861-5</t>
  </si>
  <si>
    <t>倉敷市福田町福田2122-1</t>
  </si>
  <si>
    <t>住倉学園</t>
  </si>
  <si>
    <t>瀬戸内学園</t>
  </si>
  <si>
    <t>王慈療護園</t>
  </si>
  <si>
    <t>障害者支援施設　こうのしま荘</t>
  </si>
  <si>
    <t>笠岡市神島3628-3</t>
  </si>
  <si>
    <t>障害者支援施設　笠岡学園</t>
  </si>
  <si>
    <t>笠岡市金浦754-1</t>
  </si>
  <si>
    <t>吉備路学園</t>
  </si>
  <si>
    <t>総社市小寺1553番1</t>
  </si>
  <si>
    <t>たかはし松風寮</t>
  </si>
  <si>
    <t>神郷の園</t>
  </si>
  <si>
    <t>新見市神郷下神代1955</t>
  </si>
  <si>
    <t>障害者支援施設　大佐荘</t>
  </si>
  <si>
    <t>あお空</t>
  </si>
  <si>
    <t>かわかみ療護園</t>
  </si>
  <si>
    <t>倉敷市山地1730-1</t>
  </si>
  <si>
    <t>倉敷市児島下の町2-12-24</t>
  </si>
  <si>
    <t>住倉　箭田作業所</t>
  </si>
  <si>
    <t>倉敷市山地1977</t>
  </si>
  <si>
    <t>多機能型事業所みぞぐち</t>
  </si>
  <si>
    <t>住倉総社作業所</t>
  </si>
  <si>
    <t>総社市三須1127-1</t>
  </si>
  <si>
    <t>生活介護事業所　ぬか</t>
  </si>
  <si>
    <t>ほほえみ矢掛</t>
  </si>
  <si>
    <t>倉敷市ふじ園</t>
  </si>
  <si>
    <t>倉敷市福田町浦田2461-21</t>
  </si>
  <si>
    <t>よろこびの庭</t>
  </si>
  <si>
    <t>倉敷福祉工業</t>
  </si>
  <si>
    <t>倉敷市連島中央5-27-25</t>
  </si>
  <si>
    <t>倉敷就労支援センター　いろえんぴつ</t>
  </si>
  <si>
    <t>倉敷市西中新田632-1</t>
  </si>
  <si>
    <t>アグリ．エカロー・虹</t>
  </si>
  <si>
    <t>アクレス早島</t>
  </si>
  <si>
    <t>086-486-2204</t>
  </si>
  <si>
    <t>就労継続支援Ａ型事業所ハンズ</t>
  </si>
  <si>
    <t>ヴィレッジ興産</t>
  </si>
  <si>
    <t>アグリ．エカロー・星</t>
  </si>
  <si>
    <t>すまいる</t>
  </si>
  <si>
    <t>0865-45-8585</t>
  </si>
  <si>
    <t>倉敷市水島東弥生町12-5</t>
  </si>
  <si>
    <t>倉敷市林1138番地</t>
  </si>
  <si>
    <t>倉敷市藤戸町藤戸1406-6</t>
  </si>
  <si>
    <t>ふなぐら荘</t>
  </si>
  <si>
    <t>倉敷市船倉町1273-5</t>
  </si>
  <si>
    <t>倉敷市まびの道</t>
  </si>
  <si>
    <t>倉敷市真備町箭田1626-1</t>
  </si>
  <si>
    <t>通所住倉</t>
  </si>
  <si>
    <t>倉敷市矢部530-6</t>
  </si>
  <si>
    <t>大樹児島作業所</t>
  </si>
  <si>
    <t>大樹倉敷作業所</t>
  </si>
  <si>
    <t>大樹玉島作業所</t>
  </si>
  <si>
    <t>コーチ共同作業所</t>
  </si>
  <si>
    <t>あかつき共同作業所</t>
  </si>
  <si>
    <t>ワークほほえみ船穂</t>
  </si>
  <si>
    <t>倉敷市船穂町船穂3243-1</t>
  </si>
  <si>
    <t>すみれ事業所</t>
  </si>
  <si>
    <t>総社市久代4598-1</t>
  </si>
  <si>
    <t>やさい畑クムレ</t>
  </si>
  <si>
    <t>こだま園東江原ワーク</t>
  </si>
  <si>
    <t>井原市東江原町326-1</t>
  </si>
  <si>
    <t>こだま園芳井ふれあい作業所</t>
  </si>
  <si>
    <t>井原市芳井町与井144</t>
  </si>
  <si>
    <t>松山ワークセンター</t>
  </si>
  <si>
    <t>岡山県健康の森学園就労継続支援事業所</t>
  </si>
  <si>
    <t>福祉ワークセンター阿新</t>
  </si>
  <si>
    <t>１００万回のサアーたいへん作業所</t>
  </si>
  <si>
    <t>浅口市鴨方町小阪東5030-424</t>
  </si>
  <si>
    <t>あすなろ園</t>
  </si>
  <si>
    <t>岡山市北区祇園８６６</t>
  </si>
  <si>
    <t>岡山市北区中原６６４－１先</t>
  </si>
  <si>
    <t>岡山市北区平田４０７</t>
  </si>
  <si>
    <t>岡山市北区大供１－２－２５</t>
  </si>
  <si>
    <t>岡山市南区福富西１丁目14番21号</t>
  </si>
  <si>
    <t>岡山市南区浦安本町２０９</t>
  </si>
  <si>
    <t>岡山市中区赤坂南新町６番１号</t>
  </si>
  <si>
    <t>岡山市東区松新町208-4　206号</t>
  </si>
  <si>
    <t>岡山市中区浜472</t>
  </si>
  <si>
    <t>岡山市北区一宮339-6</t>
  </si>
  <si>
    <t>玉野市木目１４６１番地</t>
  </si>
  <si>
    <t>玉野市田井6-8-1</t>
  </si>
  <si>
    <t>備前市西片上193-1</t>
  </si>
  <si>
    <t>備前市穂浪２１０９－２</t>
  </si>
  <si>
    <t>瀬戸内市長船町福岡149番地1</t>
  </si>
  <si>
    <t>赤磐市熊崎１９３－１</t>
  </si>
  <si>
    <t>和気町日笠下1613-5</t>
  </si>
  <si>
    <t>和気町藤野1025-2</t>
  </si>
  <si>
    <t>吉備中央町上野2470-6</t>
  </si>
  <si>
    <t>岡山市北区中原６６４－１</t>
  </si>
  <si>
    <t>岡山市北区粟井2786-2</t>
  </si>
  <si>
    <t>岡山市北区粟井2778-4</t>
  </si>
  <si>
    <t>岡山市中区赤坂南新町6番1号</t>
  </si>
  <si>
    <t>岡山市南区浦安本町１９０</t>
  </si>
  <si>
    <t>岡山市中区原尾島4-17-37</t>
  </si>
  <si>
    <t>玉野市木目1461番地</t>
  </si>
  <si>
    <t>和気町小坂1273-7</t>
  </si>
  <si>
    <t>吉備中央町吉川7531</t>
  </si>
  <si>
    <t>吉備中央町北975-1</t>
  </si>
  <si>
    <t>吉備中央町上野2320-12</t>
  </si>
  <si>
    <t>岡山市北区昭和町６－２６</t>
  </si>
  <si>
    <t>岡山市中区桑野715-2ふれあいセンター</t>
  </si>
  <si>
    <t>岡山市南区福富西1-14-29</t>
  </si>
  <si>
    <t>岡山市北区粟井２７７８－４</t>
  </si>
  <si>
    <t>岡山市北区中原664-1先</t>
  </si>
  <si>
    <t>岡山市東区瀬戸町肩背43</t>
  </si>
  <si>
    <t>岡山市北区福谷５３番地</t>
  </si>
  <si>
    <t>岡山市南区藤田564-134</t>
  </si>
  <si>
    <t>岡山市中区八幡44-5</t>
  </si>
  <si>
    <t>岡山市南区藤田1543</t>
  </si>
  <si>
    <t>旭川児童院　通園センター</t>
  </si>
  <si>
    <t>備前市伊部９７４－１２</t>
  </si>
  <si>
    <t>瀬戸内市邑久町山田庄873-1</t>
  </si>
  <si>
    <t>和気町益原681-1</t>
  </si>
  <si>
    <t>和気町藤野1025番地2</t>
  </si>
  <si>
    <t>玉野市木目1461</t>
  </si>
  <si>
    <t>玉野市田井６丁目8-1</t>
  </si>
  <si>
    <t>吉備中央町上野２３２０－１１</t>
  </si>
  <si>
    <t>赤磐市桜ヶ丘西３－２１－１４</t>
  </si>
  <si>
    <t>備前市浦伊部５８－１１</t>
  </si>
  <si>
    <t>岡山市北区谷万成１－６－１</t>
  </si>
  <si>
    <t>岡山市北区昭和町6-26</t>
  </si>
  <si>
    <t>岡山市北区表町１－４－６４　</t>
  </si>
  <si>
    <t>岡山市東区瀬戸町肩脊43</t>
  </si>
  <si>
    <t>岡山市南区浦安本町１９０番地</t>
  </si>
  <si>
    <t>岡山市北区青江5丁目1-7</t>
  </si>
  <si>
    <t>岡山市東区九蟠989-2</t>
  </si>
  <si>
    <t>岡山市東区草ヶ部惣利458-1</t>
  </si>
  <si>
    <t>岡山市東区西大寺中２－１６－３３</t>
  </si>
  <si>
    <t>岡山市北区広瀬町１０－９</t>
  </si>
  <si>
    <t>岡山市北区御津野々口１２０５－１</t>
  </si>
  <si>
    <t>岡山市北区東古松１－１－２８</t>
  </si>
  <si>
    <t>岡山市北区今8-6-14</t>
  </si>
  <si>
    <t>岡山市東区松新町51-1</t>
  </si>
  <si>
    <t>岡山市中区兼基１０７－２</t>
  </si>
  <si>
    <t>岡山市北区富田５２２－６</t>
  </si>
  <si>
    <t>岡山市南区福浜町20番１号</t>
  </si>
  <si>
    <t>岡山市南区青江６丁目２番３７号</t>
  </si>
  <si>
    <t>岡山市北区下足守1784-6</t>
  </si>
  <si>
    <t>岡山市北区中原４５番地１</t>
  </si>
  <si>
    <t>瀬戸内市邑久町福谷１９２８</t>
  </si>
  <si>
    <t>赤磐市東窪田89-3</t>
  </si>
  <si>
    <t>吉備中央町上竹１６３８</t>
  </si>
  <si>
    <t>吉備中央町竹部１９７３</t>
  </si>
  <si>
    <t>吉備中央町上野２４７０－５</t>
  </si>
  <si>
    <t>岡山市北区清輝橋3-8-20</t>
  </si>
  <si>
    <t>岡山市北区福谷53番地</t>
  </si>
  <si>
    <t>岡山市北区丸の内一丁目２番１２号</t>
  </si>
  <si>
    <t>岡山市北区富町２－７－３０</t>
  </si>
  <si>
    <t>岡山市中区東川原1-1</t>
  </si>
  <si>
    <t>みち工房</t>
  </si>
  <si>
    <t>岡山市中区浜３丁目５－１</t>
  </si>
  <si>
    <t>086-270-1663</t>
  </si>
  <si>
    <t>岡山市東区正儀5089</t>
  </si>
  <si>
    <t>岡山市東区藤井298番地2</t>
  </si>
  <si>
    <t>岡山市南区浦安本町208-6</t>
  </si>
  <si>
    <t>岡山市南区妹尾880-1</t>
  </si>
  <si>
    <t>岡山市南区福富東２丁目14-25</t>
  </si>
  <si>
    <t>岡山市南区藤田1829-5</t>
  </si>
  <si>
    <t>岡山市中区赤坂本町１－２</t>
  </si>
  <si>
    <t>岡山市南区藤田564番地213</t>
  </si>
  <si>
    <t>岡山市東区西大寺松崎１７５－１</t>
  </si>
  <si>
    <t>岡山市南区片岡2370-1</t>
  </si>
  <si>
    <t>岡山市北区谷万成1-6-1</t>
  </si>
  <si>
    <t>瀬戸内市邑久町本庄３９６８</t>
  </si>
  <si>
    <t>玉野市長尾184-5</t>
  </si>
  <si>
    <t>備前市伊部974-12</t>
  </si>
  <si>
    <t>備前市浦伊部58-11</t>
  </si>
  <si>
    <t>瀬戸内市邑久町豊原55-2</t>
  </si>
  <si>
    <t>吉備中央町上野2320-10</t>
  </si>
  <si>
    <t>吉備中央町上野2320-13</t>
  </si>
  <si>
    <t>津山市林田２９番地２２</t>
  </si>
  <si>
    <t>0868-35-0075</t>
  </si>
  <si>
    <t>倉人　くらんど</t>
  </si>
  <si>
    <t>086-525-3000</t>
  </si>
  <si>
    <t>就労継続支援B型Apple</t>
  </si>
  <si>
    <t>0865-67-5515</t>
  </si>
  <si>
    <t>就労継続支援Ｂ型事業所まーる</t>
  </si>
  <si>
    <t>0866-95-2285</t>
  </si>
  <si>
    <t>倉敷市庄新町9-3-6</t>
    <rPh sb="0" eb="3">
      <t>クラシキシ</t>
    </rPh>
    <rPh sb="3" eb="4">
      <t>ショウ</t>
    </rPh>
    <rPh sb="4" eb="5">
      <t>シン</t>
    </rPh>
    <rPh sb="5" eb="6">
      <t>マチ</t>
    </rPh>
    <phoneticPr fontId="2"/>
  </si>
  <si>
    <t>就労支援　はれる</t>
    <rPh sb="0" eb="2">
      <t>シュウロウ</t>
    </rPh>
    <rPh sb="2" eb="4">
      <t>シエン</t>
    </rPh>
    <phoneticPr fontId="2"/>
  </si>
  <si>
    <t>倉敷市早高568-1</t>
    <rPh sb="0" eb="3">
      <t>クラシキシ</t>
    </rPh>
    <rPh sb="3" eb="5">
      <t>ハヤタカ</t>
    </rPh>
    <phoneticPr fontId="2"/>
  </si>
  <si>
    <t>ワークハウス住倉・八島</t>
    <rPh sb="6" eb="8">
      <t>スミクラ</t>
    </rPh>
    <rPh sb="9" eb="10">
      <t>ハチ</t>
    </rPh>
    <rPh sb="10" eb="11">
      <t>シマ</t>
    </rPh>
    <phoneticPr fontId="2"/>
  </si>
  <si>
    <t>倉敷市玉島八島866-1</t>
    <rPh sb="0" eb="3">
      <t>クラシキシ</t>
    </rPh>
    <rPh sb="3" eb="5">
      <t>タマシマ</t>
    </rPh>
    <rPh sb="5" eb="6">
      <t>8</t>
    </rPh>
    <rPh sb="6" eb="7">
      <t>シマ</t>
    </rPh>
    <phoneticPr fontId="2"/>
  </si>
  <si>
    <t>岡山市北区平田４０７番地</t>
  </si>
  <si>
    <t>わきあいあい</t>
  </si>
  <si>
    <t>086-461-0015</t>
  </si>
  <si>
    <t>喜真　日向</t>
  </si>
  <si>
    <t>倉敷市児島田の口7-2-3</t>
  </si>
  <si>
    <t>086-477-4311</t>
  </si>
  <si>
    <t>086-441-5800</t>
  </si>
  <si>
    <t>さとみ</t>
  </si>
  <si>
    <t>0865-61-4221</t>
  </si>
  <si>
    <t>シェル</t>
  </si>
  <si>
    <t>0868-73-0400</t>
  </si>
  <si>
    <t>086-728-0333</t>
  </si>
  <si>
    <t>障害者支援施設　BBチャレンジャー！</t>
    <rPh sb="0" eb="3">
      <t>ショウガイシャ</t>
    </rPh>
    <rPh sb="3" eb="5">
      <t>シエン</t>
    </rPh>
    <rPh sb="5" eb="7">
      <t>シセツ</t>
    </rPh>
    <phoneticPr fontId="2"/>
  </si>
  <si>
    <t>P.P.P.オールスターズ！水島</t>
    <rPh sb="14" eb="16">
      <t>ミズシマ</t>
    </rPh>
    <phoneticPr fontId="2"/>
  </si>
  <si>
    <t>障害福祉サービス事業所　P.P.P.プラットフォーム！玉島</t>
    <rPh sb="27" eb="29">
      <t>タマシマ</t>
    </rPh>
    <phoneticPr fontId="2"/>
  </si>
  <si>
    <t>ハートスイッチ岡山南校</t>
  </si>
  <si>
    <t>岡山市南区西市96-4</t>
  </si>
  <si>
    <t>086-246-1700</t>
  </si>
  <si>
    <t>ここ・からワークスたまの</t>
  </si>
  <si>
    <t>玉野市築港一丁目10番10号</t>
  </si>
  <si>
    <t>Ｐ．Ｐ．Ｐ．オールスターズ！　水島</t>
    <rPh sb="15" eb="17">
      <t>ミズシマ</t>
    </rPh>
    <phoneticPr fontId="2"/>
  </si>
  <si>
    <t>障害者支援施設　Ｐ．Ｐ．Ｐ．ＢＢフリーダム！</t>
  </si>
  <si>
    <t>Ｐ．Ｐ．Ｐ．プラットフォーム！児島</t>
  </si>
  <si>
    <t>NEWS共同作業所</t>
    <rPh sb="4" eb="6">
      <t>キョウドウ</t>
    </rPh>
    <rPh sb="6" eb="8">
      <t>サギョウ</t>
    </rPh>
    <rPh sb="7" eb="8">
      <t>セイサク</t>
    </rPh>
    <rPh sb="8" eb="9">
      <t>ジョ</t>
    </rPh>
    <phoneticPr fontId="2"/>
  </si>
  <si>
    <t>0869-24-0022</t>
  </si>
  <si>
    <t>総社市井尻野900-2</t>
    <rPh sb="3" eb="5">
      <t>イジリ</t>
    </rPh>
    <rPh sb="5" eb="6">
      <t>ノ</t>
    </rPh>
    <phoneticPr fontId="2"/>
  </si>
  <si>
    <t>倉敷市笹沖482-1</t>
    <rPh sb="0" eb="3">
      <t>クラシキシ</t>
    </rPh>
    <rPh sb="3" eb="5">
      <t>ササオキ</t>
    </rPh>
    <phoneticPr fontId="2"/>
  </si>
  <si>
    <r>
      <t>倉敷市</t>
    </r>
    <r>
      <rPr>
        <sz val="10"/>
        <color theme="1"/>
        <rFont val="ＭＳ Ｐゴシック"/>
        <family val="3"/>
        <charset val="128"/>
      </rPr>
      <t>老松町4-4-16</t>
    </r>
    <rPh sb="3" eb="6">
      <t>オイマツチョウ</t>
    </rPh>
    <phoneticPr fontId="2"/>
  </si>
  <si>
    <t>てまりん</t>
  </si>
  <si>
    <t>086-259-0066</t>
  </si>
  <si>
    <t>ＤＲＥＡＭＥＲ</t>
  </si>
  <si>
    <t>岡山市南区新福1-22-6</t>
  </si>
  <si>
    <t>グループホームあかつき　田井</t>
  </si>
  <si>
    <t>倉敷市玉島服部3788-1</t>
  </si>
  <si>
    <t>倉敷市水島相生町13-6</t>
  </si>
  <si>
    <t>倉敷市青江740-10</t>
  </si>
  <si>
    <t>総社市中央3-11-106</t>
  </si>
  <si>
    <t>浅口市金光町占見新田426-8</t>
  </si>
  <si>
    <t>倉敷市児島田の口7-6-39</t>
  </si>
  <si>
    <t>新見市大佐田治部3245</t>
  </si>
  <si>
    <t>高梁市川上町上大竹2051</t>
  </si>
  <si>
    <t>倉敷市真備町箭田2439</t>
  </si>
  <si>
    <t>086-441-0511</t>
  </si>
  <si>
    <t>倉敷市真備町箭田2449</t>
  </si>
  <si>
    <t>倉敷市藤戸町藤戸1620-3</t>
  </si>
  <si>
    <t>倉敷市連島町矢柄5950-1</t>
  </si>
  <si>
    <t>倉敷市中島3013-1</t>
  </si>
  <si>
    <t>倉敷市真備町服部1850-5</t>
  </si>
  <si>
    <t>倉敷市水島南瑞穂町9-26</t>
  </si>
  <si>
    <t>倉敷市酒津33-4</t>
  </si>
  <si>
    <t>デイサービスセンターテレサ</t>
  </si>
  <si>
    <t>倉敷市青江851-1</t>
  </si>
  <si>
    <t>086-426-0500</t>
  </si>
  <si>
    <t>倉敷市林1138</t>
  </si>
  <si>
    <t>笠岡市押撫504</t>
  </si>
  <si>
    <t>笠岡市神島3914</t>
  </si>
  <si>
    <t>総社市溝口119</t>
  </si>
  <si>
    <t>総社市小寺1553-1</t>
  </si>
  <si>
    <t>浅口市鴨方町本庄632-1</t>
  </si>
  <si>
    <t>早島町早島1465-1</t>
  </si>
  <si>
    <t>倉敷市有城710</t>
  </si>
  <si>
    <t>倉敷市阿知１-7-2  702-1号室</t>
  </si>
  <si>
    <t>倉敷市水島西栄町1-25</t>
  </si>
  <si>
    <t>総社市真壁399</t>
  </si>
  <si>
    <t>Ｐ．Ｐ．Ｐ．オールスターズ！　浦田</t>
  </si>
  <si>
    <t>倉敷市福田町浦田1919-4</t>
  </si>
  <si>
    <t>Ｐ．Ｐ．Ｐ．オールスターズ！　福田</t>
  </si>
  <si>
    <t>倉敷市松島1148-3 船越ビル2F北号事務所</t>
  </si>
  <si>
    <t>倉敷市児島稗田町1733-1</t>
  </si>
  <si>
    <t>倉敷市玉島3010-1</t>
  </si>
  <si>
    <t>倉敷市真備町川辺1412</t>
  </si>
  <si>
    <t>倉敷市玉島3-12-14</t>
  </si>
  <si>
    <t>リンクスライヴ茶屋町</t>
  </si>
  <si>
    <t>倉敷市茶屋町2111-6</t>
  </si>
  <si>
    <t>086-420-0700</t>
  </si>
  <si>
    <t>笠岡市新賀1008-3</t>
  </si>
  <si>
    <t>0865-65-1056</t>
  </si>
  <si>
    <t>笠岡市笠岡2481-6</t>
  </si>
  <si>
    <t>総社市井手1004-2</t>
  </si>
  <si>
    <t>総社市総社2-17-22</t>
  </si>
  <si>
    <t>総社市総社2-22-34</t>
  </si>
  <si>
    <t>総社市中央6-3-105</t>
  </si>
  <si>
    <t>浅口市鴨方町小坂東282-2</t>
  </si>
  <si>
    <t>P.P.P.プラットフォーム！児島</t>
  </si>
  <si>
    <t>倉敷市児島赤崎2-12-3</t>
  </si>
  <si>
    <t>倉敷市玉島阿賀崎1-3-18</t>
  </si>
  <si>
    <t>倉敷市老松町5-3-81</t>
  </si>
  <si>
    <t>倉敷市青江850-1</t>
  </si>
  <si>
    <t>倉敷市玉島上成342-1</t>
  </si>
  <si>
    <t>倉敷市福島200-85</t>
  </si>
  <si>
    <t>P.P.Pオールスターズ！　福田</t>
  </si>
  <si>
    <t>倉敷市八王子町271-32</t>
  </si>
  <si>
    <t>倉敷市玉島阿賀崎2-1-10</t>
  </si>
  <si>
    <t>倉敷市玉島1-3-17</t>
  </si>
  <si>
    <t>倉敷市中島1461-4</t>
  </si>
  <si>
    <t>倉敷市茶屋町1877-8</t>
  </si>
  <si>
    <t>倉敷市新田3254-4</t>
  </si>
  <si>
    <t>倉敷市児島駅前4-64-6</t>
  </si>
  <si>
    <t>倉敷市連島3-2-11 小野ビル2F 201</t>
  </si>
  <si>
    <t>まかろん</t>
  </si>
  <si>
    <t>086-436-8805</t>
  </si>
  <si>
    <t>笠岡市大井南43-3</t>
  </si>
  <si>
    <t>笠岡市神島3628-16</t>
  </si>
  <si>
    <t>総社市門田713-1</t>
  </si>
  <si>
    <t>総社市中央4-16-102</t>
  </si>
  <si>
    <t>総社市岡谷175</t>
  </si>
  <si>
    <t>総社市門田294-4</t>
  </si>
  <si>
    <t>高梁市落合町阿部2531-11</t>
  </si>
  <si>
    <t>新見市哲多町田淵1623-2</t>
  </si>
  <si>
    <t>待機者</t>
    <phoneticPr fontId="2"/>
  </si>
  <si>
    <t>利用可能者数</t>
    <phoneticPr fontId="2"/>
  </si>
  <si>
    <t>利用可能者数</t>
    <phoneticPr fontId="2"/>
  </si>
  <si>
    <t>初日在籍</t>
    <phoneticPr fontId="2"/>
  </si>
  <si>
    <t>計</t>
    <rPh sb="0" eb="1">
      <t>ケイ</t>
    </rPh>
    <phoneticPr fontId="2"/>
  </si>
  <si>
    <t>初日在籍</t>
    <phoneticPr fontId="2"/>
  </si>
  <si>
    <t>倉敷市水島東弥生町12-5</t>
    <rPh sb="3" eb="9">
      <t>ミズシマヒガシヤヨイチョウ</t>
    </rPh>
    <phoneticPr fontId="2"/>
  </si>
  <si>
    <t>倉敷市真備町辻田594-1</t>
    <rPh sb="6" eb="8">
      <t>ツジタ</t>
    </rPh>
    <phoneticPr fontId="2"/>
  </si>
  <si>
    <r>
      <t>倉敷市水島</t>
    </r>
    <r>
      <rPr>
        <sz val="10"/>
        <rFont val="ＭＳ Ｐゴシック"/>
        <family val="3"/>
        <charset val="128"/>
      </rPr>
      <t>北緑町3-5</t>
    </r>
    <rPh sb="5" eb="6">
      <t>キタ</t>
    </rPh>
    <phoneticPr fontId="2"/>
  </si>
  <si>
    <t>倉敷市玉島阿賀崎5－5－1</t>
    <rPh sb="3" eb="5">
      <t>タマシマ</t>
    </rPh>
    <rPh sb="5" eb="8">
      <t>アガサキ</t>
    </rPh>
    <phoneticPr fontId="2"/>
  </si>
  <si>
    <t>備前市浦伊部260</t>
  </si>
  <si>
    <t>倉敷市玉島黒崎3293－1</t>
    <rPh sb="0" eb="3">
      <t>クラシキシ</t>
    </rPh>
    <rPh sb="3" eb="5">
      <t>タマシマ</t>
    </rPh>
    <rPh sb="5" eb="7">
      <t>クロサキ</t>
    </rPh>
    <phoneticPr fontId="2"/>
  </si>
  <si>
    <t>086-275-9701</t>
  </si>
  <si>
    <t>赤磐市可真下３４１－２</t>
    <rPh sb="3" eb="4">
      <t>カ</t>
    </rPh>
    <rPh sb="4" eb="6">
      <t>マシタ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</si>
  <si>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</si>
  <si>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</si>
  <si>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小計</t>
    <rPh sb="0" eb="2">
      <t>ショウケイ</t>
    </rPh>
    <phoneticPr fontId="2"/>
  </si>
  <si>
    <t>備前圏域</t>
    <rPh sb="0" eb="2">
      <t>ビゼン</t>
    </rPh>
    <rPh sb="2" eb="4">
      <t>ケンイキ</t>
    </rPh>
    <phoneticPr fontId="2"/>
  </si>
  <si>
    <t>圏域名</t>
    <rPh sb="0" eb="2">
      <t>ケンイキ</t>
    </rPh>
    <rPh sb="2" eb="3">
      <t>メイ</t>
    </rPh>
    <phoneticPr fontId="2"/>
  </si>
  <si>
    <t>倉敷・井笠圏域</t>
    <rPh sb="0" eb="2">
      <t>クラシキ</t>
    </rPh>
    <rPh sb="3" eb="7">
      <t>イカサケンイキ</t>
    </rPh>
    <phoneticPr fontId="2"/>
  </si>
  <si>
    <t>高梁・新見圏域</t>
    <rPh sb="0" eb="2">
      <t>タカハシ</t>
    </rPh>
    <rPh sb="3" eb="5">
      <t>ニイミ</t>
    </rPh>
    <rPh sb="5" eb="7">
      <t>ケンイキ</t>
    </rPh>
    <phoneticPr fontId="2"/>
  </si>
  <si>
    <t>真庭圏域</t>
    <rPh sb="0" eb="2">
      <t>マニワ</t>
    </rPh>
    <rPh sb="2" eb="4">
      <t>ケンイキ</t>
    </rPh>
    <phoneticPr fontId="2"/>
  </si>
  <si>
    <t>津山・勝英圏域</t>
    <rPh sb="0" eb="2">
      <t>ツヤマ</t>
    </rPh>
    <rPh sb="3" eb="4">
      <t>カツ</t>
    </rPh>
    <rPh sb="4" eb="5">
      <t>エイ</t>
    </rPh>
    <rPh sb="5" eb="7">
      <t>ケンイキ</t>
    </rPh>
    <phoneticPr fontId="2"/>
  </si>
  <si>
    <t>合計</t>
    <rPh sb="0" eb="2">
      <t>ゴウケイ</t>
    </rPh>
    <phoneticPr fontId="2"/>
  </si>
  <si>
    <t>総計</t>
    <rPh sb="0" eb="2">
      <t>ソウケイ</t>
    </rPh>
    <phoneticPr fontId="2"/>
  </si>
  <si>
    <t>備前圏域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</si>
  <si>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</si>
  <si>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津山・勝英圏域</t>
    <rPh sb="0" eb="2">
      <t>ツヤマ</t>
    </rPh>
    <rPh sb="3" eb="4">
      <t>ショウ</t>
    </rPh>
    <rPh sb="4" eb="5">
      <t>エイ</t>
    </rPh>
    <rPh sb="5" eb="7">
      <t>ケンイキ</t>
    </rPh>
    <phoneticPr fontId="2"/>
  </si>
  <si>
    <t>備前圏域</t>
    <rPh sb="0" eb="4">
      <t>ビゼンケンイキ</t>
    </rPh>
    <phoneticPr fontId="2"/>
  </si>
  <si>
    <t>高梁・新見圏域</t>
    <rPh sb="0" eb="2">
      <t>タカハシ</t>
    </rPh>
    <rPh sb="3" eb="7">
      <t>ニイミケンイキ</t>
    </rPh>
    <phoneticPr fontId="2"/>
  </si>
  <si>
    <t>津山・勝英圏域</t>
    <rPh sb="0" eb="2">
      <t>ツヤマ</t>
    </rPh>
    <rPh sb="3" eb="7">
      <t>カツエイケンイキ</t>
    </rPh>
    <phoneticPr fontId="2"/>
  </si>
  <si>
    <t>真庭圏域</t>
    <rPh sb="0" eb="4">
      <t>マニワケンイキ</t>
    </rPh>
    <phoneticPr fontId="2"/>
  </si>
  <si>
    <t>ブルー．キャンパス</t>
  </si>
  <si>
    <t>倉敷市青江739</t>
  </si>
  <si>
    <t>エンゼル</t>
  </si>
  <si>
    <t>コトノハ</t>
  </si>
  <si>
    <t>倉敷市栗坂12-2</t>
  </si>
  <si>
    <t>086-463-2200</t>
  </si>
  <si>
    <t>Ｐ．Ｐ．Ｐ．ＢＢフリーダム！</t>
  </si>
  <si>
    <t>Ｐ．Ｐ．Ｐ．ＢＢディスカバリー！</t>
  </si>
  <si>
    <t>第五朋寿</t>
  </si>
  <si>
    <t>倉敷市玉島1534-11</t>
  </si>
  <si>
    <t>086-476-8611</t>
  </si>
  <si>
    <t>デイサービスセンター　さち</t>
  </si>
  <si>
    <t>倉敷市亀島1-24-17</t>
  </si>
  <si>
    <t>086-444-1162</t>
  </si>
  <si>
    <t>スマイルライフ</t>
  </si>
  <si>
    <t>倉敷市茶屋町2003-23</t>
  </si>
  <si>
    <t>086-441-2030</t>
  </si>
  <si>
    <t>これから</t>
  </si>
  <si>
    <t>倉敷市徳芳501-1</t>
  </si>
  <si>
    <t>086-441-8455</t>
  </si>
  <si>
    <t>080-9794-6041</t>
  </si>
  <si>
    <t>しんせきんち（まちづかい塾）</t>
    <rPh sb="12" eb="13">
      <t>ジュク</t>
    </rPh>
    <phoneticPr fontId="2"/>
  </si>
  <si>
    <t>086-368-3186</t>
  </si>
  <si>
    <t>岡山市東区西大寺浜609</t>
  </si>
  <si>
    <t>多機能型事業所いち・にのさん</t>
  </si>
  <si>
    <t>岡山市北区丸の内1-2-12</t>
  </si>
  <si>
    <t>086-231-1197</t>
  </si>
  <si>
    <t>岡山市中区平井6-7-28</t>
  </si>
  <si>
    <t>086-273-5090</t>
  </si>
  <si>
    <t>共同生活援助ビルド</t>
  </si>
  <si>
    <t>赤磐市松木655-1　あかいわハートフル太陽２階</t>
  </si>
  <si>
    <t>070-3773-5537</t>
  </si>
  <si>
    <t>倉敷市障がい者デイサービスセンター</t>
  </si>
  <si>
    <t>086-434-9855</t>
  </si>
  <si>
    <t>特定非営利活動法人よりそいグループ</t>
  </si>
  <si>
    <t>倉敷市酒津2260-2-西</t>
  </si>
  <si>
    <t>086-697-6089</t>
  </si>
  <si>
    <t>くらげ</t>
  </si>
  <si>
    <t>倉敷市中庄3211-140</t>
  </si>
  <si>
    <t>086-454-4914</t>
  </si>
  <si>
    <t>生活訓練事業所くらしきピアぽーと</t>
  </si>
  <si>
    <t>倉敷市上富井88番地</t>
  </si>
  <si>
    <t>ＳＭＩＬＥくろーばー</t>
  </si>
  <si>
    <t>岡山市北区野田屋町1丁目6番20号　せとうちビル2　4階</t>
  </si>
  <si>
    <t>086-237-3244</t>
  </si>
  <si>
    <t>倉敷夢工房</t>
  </si>
  <si>
    <t>倉敷市新田3281番地7</t>
  </si>
  <si>
    <t>086-434-6203</t>
  </si>
  <si>
    <t>倉敷市連島町鶴新田530-2</t>
    <rPh sb="0" eb="3">
      <t>クラシキシ</t>
    </rPh>
    <rPh sb="6" eb="9">
      <t>ツルシンデン</t>
    </rPh>
    <phoneticPr fontId="2"/>
  </si>
  <si>
    <t>倉敷市玉島柏島687-1</t>
    <rPh sb="0" eb="3">
      <t>クラシキシ</t>
    </rPh>
    <rPh sb="3" eb="5">
      <t>タマシマ</t>
    </rPh>
    <rPh sb="5" eb="6">
      <t>カシワ</t>
    </rPh>
    <rPh sb="6" eb="7">
      <t>ジマ</t>
    </rPh>
    <phoneticPr fontId="2"/>
  </si>
  <si>
    <t>倉敷市連島町西之浦5827-3</t>
    <rPh sb="0" eb="3">
      <t>クラシキシ</t>
    </rPh>
    <rPh sb="3" eb="6">
      <t>ツラジマチョウ</t>
    </rPh>
    <rPh sb="6" eb="9">
      <t>ニシノウラ</t>
    </rPh>
    <phoneticPr fontId="2"/>
  </si>
  <si>
    <t>アビリティ共生デイ</t>
    <rPh sb="5" eb="7">
      <t>キョウセイ</t>
    </rPh>
    <phoneticPr fontId="2"/>
  </si>
  <si>
    <t>倉敷市玉島乙島7190-5</t>
    <rPh sb="0" eb="3">
      <t>クラシキシ</t>
    </rPh>
    <rPh sb="3" eb="5">
      <t>タマシマ</t>
    </rPh>
    <rPh sb="5" eb="7">
      <t>オトシマ</t>
    </rPh>
    <phoneticPr fontId="2"/>
  </si>
  <si>
    <t>共生型看護小規模多機能ホーム桃の鈴花</t>
    <rPh sb="0" eb="3">
      <t>キョウセイガタ</t>
    </rPh>
    <rPh sb="3" eb="5">
      <t>カンゴ</t>
    </rPh>
    <rPh sb="5" eb="8">
      <t>ショウキボ</t>
    </rPh>
    <rPh sb="8" eb="11">
      <t>タキノウ</t>
    </rPh>
    <rPh sb="14" eb="15">
      <t>モモ</t>
    </rPh>
    <rPh sb="16" eb="17">
      <t>スズ</t>
    </rPh>
    <rPh sb="17" eb="18">
      <t>ハナ</t>
    </rPh>
    <phoneticPr fontId="2"/>
  </si>
  <si>
    <t>多機能型事業所そうじゃ晴々</t>
    <rPh sb="0" eb="3">
      <t>タキノウ</t>
    </rPh>
    <rPh sb="3" eb="4">
      <t>ガタ</t>
    </rPh>
    <rPh sb="4" eb="7">
      <t>ジギョウショ</t>
    </rPh>
    <rPh sb="11" eb="13">
      <t>ハレバレ</t>
    </rPh>
    <phoneticPr fontId="2"/>
  </si>
  <si>
    <t>総社市南溝手４２１－１</t>
    <rPh sb="0" eb="3">
      <t>ソウジャシ</t>
    </rPh>
    <rPh sb="3" eb="4">
      <t>ミナミ</t>
    </rPh>
    <rPh sb="4" eb="6">
      <t>ミゾテ</t>
    </rPh>
    <phoneticPr fontId="2"/>
  </si>
  <si>
    <t>多機能型事業所そうじゃ晴々</t>
    <rPh sb="0" eb="4">
      <t>タキノウガタ</t>
    </rPh>
    <rPh sb="4" eb="7">
      <t>ジギョウショ</t>
    </rPh>
    <rPh sb="11" eb="13">
      <t>ハレバレ</t>
    </rPh>
    <phoneticPr fontId="2"/>
  </si>
  <si>
    <t>P.P.P.オールスターズ！布寄</t>
    <rPh sb="14" eb="16">
      <t>フヨリ</t>
    </rPh>
    <phoneticPr fontId="2"/>
  </si>
  <si>
    <t>ポプラの家</t>
    <rPh sb="4" eb="5">
      <t>イエ</t>
    </rPh>
    <phoneticPr fontId="2"/>
  </si>
  <si>
    <t>津山・勝英圏域</t>
    <rPh sb="0" eb="2">
      <t>ツヤマ</t>
    </rPh>
    <rPh sb="3" eb="5">
      <t>ショウエイ</t>
    </rPh>
    <rPh sb="5" eb="7">
      <t>ケンイキ</t>
    </rPh>
    <phoneticPr fontId="2"/>
  </si>
  <si>
    <t>社会就労センター　さくらワークヒルズ</t>
    <rPh sb="0" eb="2">
      <t>シャカイ</t>
    </rPh>
    <rPh sb="2" eb="4">
      <t>シュウロウ</t>
    </rPh>
    <phoneticPr fontId="2"/>
  </si>
  <si>
    <t>津山市勝部５６３</t>
    <rPh sb="0" eb="3">
      <t>ツヤマシ</t>
    </rPh>
    <rPh sb="3" eb="5">
      <t>カツベ</t>
    </rPh>
    <phoneticPr fontId="2"/>
  </si>
  <si>
    <t>住倉八島作業所</t>
    <rPh sb="4" eb="7">
      <t>サギョウショ</t>
    </rPh>
    <phoneticPr fontId="2"/>
  </si>
  <si>
    <t>多機能型事業所　アプローチ</t>
  </si>
  <si>
    <t>自立支援センター　であい工房　母恵夢</t>
  </si>
  <si>
    <t>津山市院庄９１０</t>
  </si>
  <si>
    <t>美作市東青野８４４－１</t>
  </si>
  <si>
    <t>0868-78-2800</t>
  </si>
  <si>
    <t>津山市国分寺９８８－１</t>
  </si>
  <si>
    <t>美作市楢原下904-14</t>
  </si>
  <si>
    <t>森の会（おいかぜ）</t>
    <rPh sb="0" eb="1">
      <t>モリ</t>
    </rPh>
    <rPh sb="2" eb="3">
      <t>カイ</t>
    </rPh>
    <phoneticPr fontId="2"/>
  </si>
  <si>
    <t>岡山市北区昭和町14-12</t>
    <rPh sb="0" eb="3">
      <t>オカヤマシ</t>
    </rPh>
    <rPh sb="3" eb="5">
      <t>キタク</t>
    </rPh>
    <rPh sb="5" eb="7">
      <t>ショウワ</t>
    </rPh>
    <rPh sb="7" eb="8">
      <t>マチ</t>
    </rPh>
    <phoneticPr fontId="2"/>
  </si>
  <si>
    <t>086-294-8500</t>
  </si>
  <si>
    <t>ゆうあいファミリーあい</t>
  </si>
  <si>
    <t>岡山市北区東古松１丁目6-13</t>
  </si>
  <si>
    <t>086-231-2867</t>
  </si>
  <si>
    <t>086-286-0951</t>
  </si>
  <si>
    <t>ふぁみりお</t>
  </si>
  <si>
    <t>岡山市北区下中野246-4</t>
  </si>
  <si>
    <t>ワークランド虹</t>
  </si>
  <si>
    <t>岡山市北区今1-7-25</t>
  </si>
  <si>
    <t>086-250-8951</t>
  </si>
  <si>
    <t>スローカフェタンポポ</t>
  </si>
  <si>
    <t>岡山市北区奉還町２丁目４番１７号</t>
  </si>
  <si>
    <t>086-253-8878</t>
  </si>
  <si>
    <t>ぎおんハイツ 地域生活ホーム</t>
  </si>
  <si>
    <t>わかば寮 地域生活ホーム</t>
  </si>
  <si>
    <t>岡山市中区倉田208-14</t>
  </si>
  <si>
    <t>岡山市北区足守１６８５－１－１０１</t>
  </si>
  <si>
    <t>番町仲よし</t>
  </si>
  <si>
    <t>岡山市北区番町2丁目7番10</t>
  </si>
  <si>
    <t>086-206-1500</t>
  </si>
  <si>
    <t>グループホームつどい</t>
  </si>
  <si>
    <t>岡山市北区中井町1丁目5番40</t>
  </si>
  <si>
    <t>086-289-5092</t>
  </si>
  <si>
    <t>岡山市北区中原497-1</t>
  </si>
  <si>
    <t>（財）林精神医学研究所</t>
  </si>
  <si>
    <t>みなん地域生活ホーム</t>
  </si>
  <si>
    <t>岡山市北区平田407</t>
  </si>
  <si>
    <t>閑谷ライフステージ・せと</t>
  </si>
  <si>
    <t>岡山市東区瀬戸町下471-5</t>
  </si>
  <si>
    <t>グループホーム　ジュエル</t>
  </si>
  <si>
    <t>岡山市南区豊成3丁目19-15　ミヤコハイツ豊成701</t>
  </si>
  <si>
    <t>090-6417-0039</t>
  </si>
  <si>
    <t>玉野スマイルタウン　グループホームつばめ苑</t>
  </si>
  <si>
    <t>ひだすきホーム</t>
  </si>
  <si>
    <t>0869-63-3477</t>
  </si>
  <si>
    <t>桜が丘東グループホーム</t>
  </si>
  <si>
    <t>赤磐市桜が丘東5丁目5-322</t>
  </si>
  <si>
    <t>086-954-4106</t>
  </si>
  <si>
    <t>吉備中央町竹部1973</t>
  </si>
  <si>
    <t>岡山市北区粟井２７８６－２</t>
  </si>
  <si>
    <t>岡山市北区玉柏字森木1701-3</t>
  </si>
  <si>
    <t>ＣＯＭＰＡＳＳアクセス</t>
  </si>
  <si>
    <t>岡山市北区高松131-15</t>
  </si>
  <si>
    <t>086-905-0228</t>
  </si>
  <si>
    <t>ハッピーデイズ</t>
  </si>
  <si>
    <t>岡山市北区撫川439番地5</t>
  </si>
  <si>
    <t>086-903-3001</t>
  </si>
  <si>
    <t>岡山市東区君津１４０６番地</t>
  </si>
  <si>
    <t>さわやか愛の家　さいだいじ館</t>
  </si>
  <si>
    <t>岡山市東区西大寺南2丁目10-17</t>
  </si>
  <si>
    <t>086-944-0311</t>
  </si>
  <si>
    <t>生活介護事業所　ホウメイ</t>
  </si>
  <si>
    <t>岡山市南区当新田379番地18</t>
  </si>
  <si>
    <t>086-250-9230</t>
  </si>
  <si>
    <t>ばべの森</t>
  </si>
  <si>
    <t>玉野市八浜町波知186</t>
  </si>
  <si>
    <t>0863-23-4177</t>
  </si>
  <si>
    <t>就労移行支援センターフリーデザイン岡山</t>
  </si>
  <si>
    <t>086-206-1682</t>
  </si>
  <si>
    <t>ＬＩＴＡＬＩＣＯワークス岡山</t>
  </si>
  <si>
    <t>岡山市北区野田屋町1-7-17　千代田生命岡山ビル５Ｆ</t>
  </si>
  <si>
    <t>サンソレイユ</t>
  </si>
  <si>
    <t>岡山市北区田中145-101</t>
  </si>
  <si>
    <t>086-805-3611</t>
  </si>
  <si>
    <t>ハートスイッチ東岡山校</t>
  </si>
  <si>
    <t>岡山市中区関437-1</t>
  </si>
  <si>
    <t>086-208-6300</t>
  </si>
  <si>
    <t>ホープ</t>
  </si>
  <si>
    <t>トモニー・きずな　旭川</t>
  </si>
  <si>
    <t>086-206-1100</t>
  </si>
  <si>
    <t>みどりの里</t>
  </si>
  <si>
    <t>岡山市北区新庄下875番地</t>
  </si>
  <si>
    <t>幸優庵</t>
  </si>
  <si>
    <t>086-230-2010</t>
  </si>
  <si>
    <t>エース</t>
  </si>
  <si>
    <t>夢心</t>
  </si>
  <si>
    <t>岡山市北区津島西坂一丁目1-33</t>
  </si>
  <si>
    <t>086-256-5020</t>
  </si>
  <si>
    <t>岡山市中区原尾島3-8-22</t>
  </si>
  <si>
    <t>086-897-6936</t>
  </si>
  <si>
    <t>クロスファーム東岡山</t>
  </si>
  <si>
    <t>岡山市東区西大寺東２－１－５０</t>
  </si>
  <si>
    <t>菜のはな</t>
  </si>
  <si>
    <t>岡山市東区瀬戸町沖309-6-102号室</t>
  </si>
  <si>
    <t>ＺＥＮＫＯ</t>
  </si>
  <si>
    <t>にこにこパン(フィール）</t>
  </si>
  <si>
    <t>サニーライフ</t>
  </si>
  <si>
    <t>玉野市迫間９７３</t>
  </si>
  <si>
    <t>レインボーハウス</t>
  </si>
  <si>
    <t>備前市鶴海2191-37 1階</t>
  </si>
  <si>
    <t>0869-93-4422</t>
  </si>
  <si>
    <t>瀬戸内工房（ひまわり）</t>
  </si>
  <si>
    <t>ドリーム・プラネット　あかいわ</t>
  </si>
  <si>
    <t>ＰＡＫＡＲＡ　ＤＯ</t>
  </si>
  <si>
    <t>ひかり工房</t>
  </si>
  <si>
    <t>086-442-8626</t>
  </si>
  <si>
    <t>ももたろうメダカ</t>
  </si>
  <si>
    <t>岡山市南区下中野1421-18</t>
  </si>
  <si>
    <t>086-805-2282</t>
  </si>
  <si>
    <t>就労継続支援Ｂ型事業所　かけはし</t>
  </si>
  <si>
    <t>総社市真壁１８１－２ コーポ吉本Ｅ棟　西・東号室</t>
  </si>
  <si>
    <t>0866-95-2038</t>
  </si>
  <si>
    <t>備前圏域</t>
    <rPh sb="0" eb="2">
      <t>ビゼン</t>
    </rPh>
    <rPh sb="2" eb="4">
      <t>ケンイキ</t>
    </rPh>
    <phoneticPr fontId="2"/>
  </si>
  <si>
    <t>津山ひかり学園メゾンきさらぎ</t>
    <rPh sb="0" eb="2">
      <t>ツヤマ</t>
    </rPh>
    <rPh sb="5" eb="7">
      <t>ガクエン</t>
    </rPh>
    <phoneticPr fontId="2"/>
  </si>
  <si>
    <t>0864-41-3755</t>
  </si>
  <si>
    <t>086-441-5277</t>
  </si>
  <si>
    <t>倉敷市上東996-39</t>
  </si>
  <si>
    <t>080-3899-8572</t>
  </si>
  <si>
    <t>086-486-5678</t>
  </si>
  <si>
    <t>倉敷市玉島勇崎９５５</t>
  </si>
  <si>
    <t>086-528-9016</t>
  </si>
  <si>
    <t>0865-66-2188</t>
  </si>
  <si>
    <t>笠岡市吉浜２４２４番地１</t>
  </si>
  <si>
    <t>0865-66-4142</t>
  </si>
  <si>
    <t>総社市南溝手413-1</t>
  </si>
  <si>
    <t>0866-94-1702</t>
  </si>
  <si>
    <t>就労継続支援B型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</si>
  <si>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自立支援センターであい工房母恵夢</t>
  </si>
  <si>
    <t>きぼう作業所</t>
  </si>
  <si>
    <t>スキダマリンク</t>
  </si>
  <si>
    <t>就労継続支援B型事業所らくがき</t>
  </si>
  <si>
    <t>津山市国分寺126-12</t>
  </si>
  <si>
    <t>美作市古町１７６６番地</t>
  </si>
  <si>
    <t>苫田郡鏡野町真加部455-2</t>
  </si>
  <si>
    <t>岡山市中区赤坂南新町6-1</t>
  </si>
  <si>
    <t>086-250-1161</t>
  </si>
  <si>
    <t>086-250-6262</t>
  </si>
  <si>
    <t>岡山市北区表町二丁目7番27号</t>
  </si>
  <si>
    <t>岡山市南区新保1609-13</t>
    <rPh sb="0" eb="3">
      <t>オカヤマシ</t>
    </rPh>
    <rPh sb="3" eb="5">
      <t>ミナミク</t>
    </rPh>
    <rPh sb="5" eb="7">
      <t>シンボ</t>
    </rPh>
    <phoneticPr fontId="2"/>
  </si>
  <si>
    <t>Ｌｉｔｔｌｅ　Ｐｌｕｓ</t>
  </si>
  <si>
    <t>岡山市南区新保1609-13</t>
    <rPh sb="3" eb="5">
      <t>ミナミク</t>
    </rPh>
    <rPh sb="5" eb="7">
      <t>シンボ</t>
    </rPh>
    <phoneticPr fontId="2"/>
  </si>
  <si>
    <t>吉備中央町上野２４７０－７</t>
  </si>
  <si>
    <t>086-238-8661</t>
  </si>
  <si>
    <t>キャプラ・ウィッシュ・リクリエ</t>
  </si>
  <si>
    <t>岡山市北区今8丁目14-13ベスグロビル2階</t>
  </si>
  <si>
    <t>086-230-6270</t>
  </si>
  <si>
    <t>フロンティアリンク岡山キャリアセンター</t>
  </si>
  <si>
    <t>086-259-1920</t>
  </si>
  <si>
    <t>岡山市中区高島新屋敷515-14</t>
    <rPh sb="3" eb="5">
      <t>ナカク</t>
    </rPh>
    <rPh sb="5" eb="7">
      <t>タカシマ</t>
    </rPh>
    <rPh sb="7" eb="10">
      <t>シンヤシキ</t>
    </rPh>
    <phoneticPr fontId="2"/>
  </si>
  <si>
    <t>リンクスライヴ妹尾</t>
  </si>
  <si>
    <t>岡山市南区妹尾876番地14　メゾンことぶき１階</t>
  </si>
  <si>
    <t>086-250-7780</t>
  </si>
  <si>
    <t>0869-92-4061</t>
  </si>
  <si>
    <t>岡山市北区横井上1926</t>
  </si>
  <si>
    <t>086-259-1086</t>
  </si>
  <si>
    <t>フレンズハウス</t>
  </si>
  <si>
    <t>岡山市北区野田3-13-37</t>
    <rPh sb="0" eb="3">
      <t>オカヤマシ</t>
    </rPh>
    <rPh sb="3" eb="5">
      <t>キタク</t>
    </rPh>
    <rPh sb="5" eb="7">
      <t>ノダ</t>
    </rPh>
    <phoneticPr fontId="2"/>
  </si>
  <si>
    <t>晴れの国</t>
  </si>
  <si>
    <t>岡山市北区磨屋町6－11－1　第一きく井ビル　2F　201</t>
  </si>
  <si>
    <t>080-4263-2007</t>
  </si>
  <si>
    <t>あいぷらす</t>
  </si>
  <si>
    <t>岡山市北区天神町6-44</t>
  </si>
  <si>
    <t>086-206-4678</t>
  </si>
  <si>
    <t>アショ・ボショ</t>
  </si>
  <si>
    <t>岡山市北区鹿田町1-8-10　第5三信ビル　102</t>
  </si>
  <si>
    <t>086-238-6260</t>
  </si>
  <si>
    <t>ふくしあ就労継続支援Ｂ型建部事業所</t>
  </si>
  <si>
    <t>岡山市北区建部町建部上320-1</t>
  </si>
  <si>
    <t>086-722-5180</t>
  </si>
  <si>
    <t>就労継続支援Ｂ型事業所カーザ</t>
  </si>
  <si>
    <t>岡山市北区駅元町13-25</t>
  </si>
  <si>
    <t>086-728-0363</t>
  </si>
  <si>
    <t>岡山市北区下伊福2-7-18</t>
    <rPh sb="0" eb="3">
      <t>オカヤマシ</t>
    </rPh>
    <rPh sb="3" eb="5">
      <t>キタク</t>
    </rPh>
    <rPh sb="5" eb="8">
      <t>シモイフク</t>
    </rPh>
    <phoneticPr fontId="2"/>
  </si>
  <si>
    <t>086-259-0167</t>
  </si>
  <si>
    <t>086-254-6986</t>
  </si>
  <si>
    <t>岡山市北区横井上105</t>
  </si>
  <si>
    <t>086-236-8108</t>
  </si>
  <si>
    <t>ももっ子おかやま</t>
  </si>
  <si>
    <t>岡山市北区中原45-1</t>
  </si>
  <si>
    <t>桑野ワークプラザ</t>
  </si>
  <si>
    <t>086-277-7677</t>
  </si>
  <si>
    <t>ジブンワーク</t>
  </si>
  <si>
    <t>岡山市東区松新町169-8</t>
    <rPh sb="0" eb="3">
      <t>オカヤマシ</t>
    </rPh>
    <rPh sb="3" eb="5">
      <t>ヒガシク</t>
    </rPh>
    <rPh sb="5" eb="8">
      <t>マツシンチョウ</t>
    </rPh>
    <phoneticPr fontId="2"/>
  </si>
  <si>
    <t>玉野市東紅陽台2-19-257</t>
  </si>
  <si>
    <t>瀬戸内工房</t>
  </si>
  <si>
    <t>0869-24-8177</t>
  </si>
  <si>
    <t>作業処しあわせの家</t>
  </si>
  <si>
    <t>086-956-3180</t>
  </si>
  <si>
    <t>0869-93-0755</t>
  </si>
  <si>
    <t>きらりファーム</t>
  </si>
  <si>
    <t>吉備中央町上竹2080</t>
  </si>
  <si>
    <t>0866-54-0067</t>
  </si>
  <si>
    <t>輪が家</t>
    <rPh sb="0" eb="1">
      <t>ワ</t>
    </rPh>
    <rPh sb="2" eb="3">
      <t>イエ</t>
    </rPh>
    <phoneticPr fontId="2"/>
  </si>
  <si>
    <t>共同生活援助・事業所クムレ</t>
  </si>
  <si>
    <t>Ｐ．Ｐ．Ｐ．マンション！倉敷</t>
    <rPh sb="12" eb="14">
      <t>クラシキ</t>
    </rPh>
    <phoneticPr fontId="2"/>
  </si>
  <si>
    <t>ケアホームせとうち</t>
  </si>
  <si>
    <t>グループホームひなた</t>
  </si>
  <si>
    <t>マインド　ケアホーム・グループホーム</t>
  </si>
  <si>
    <t>グループホームめやす箱</t>
  </si>
  <si>
    <t>グループホーム住倉</t>
  </si>
  <si>
    <t>グループホームくらげ</t>
  </si>
  <si>
    <t>ふたば</t>
  </si>
  <si>
    <t>グループホームあかつき　勇崎</t>
  </si>
  <si>
    <t>指定共同生活援助事業所　笠岡学園</t>
    <rPh sb="0" eb="2">
      <t>シテイ</t>
    </rPh>
    <rPh sb="6" eb="8">
      <t>エンジョ</t>
    </rPh>
    <phoneticPr fontId="2"/>
  </si>
  <si>
    <t>グループホーム「かがやき」</t>
  </si>
  <si>
    <t>ときわ共同生活支援事業所</t>
  </si>
  <si>
    <t>日中サービス支援型指定共同生活援助事業所　笠岡学園</t>
  </si>
  <si>
    <t>共同生活事業所　小牧の里</t>
  </si>
  <si>
    <t>障害者共同生活援助グループホーム井手</t>
  </si>
  <si>
    <t>そうじゃ晴々</t>
  </si>
  <si>
    <t>あお空（ケアホーム桃山台）</t>
  </si>
  <si>
    <t>あお空（ケアホーム佐方）</t>
  </si>
  <si>
    <t>菩提樹の花</t>
  </si>
  <si>
    <t>グループハウスかわかみ</t>
  </si>
  <si>
    <t>みのり共同生活事業所</t>
  </si>
  <si>
    <t>0868-26-1092</t>
  </si>
  <si>
    <t>北部ももっ子ハウス</t>
  </si>
  <si>
    <t>津山市二宮999-10</t>
  </si>
  <si>
    <t>ワークプレイスまにわ</t>
  </si>
  <si>
    <t>真庭市高屋３７６番地１</t>
  </si>
  <si>
    <t>0867-52-2662</t>
  </si>
  <si>
    <t>トラストワークス津山事業所</t>
  </si>
  <si>
    <t>086-251-3566</t>
  </si>
  <si>
    <t>086-235-2808</t>
  </si>
  <si>
    <t>086-224-2177</t>
  </si>
  <si>
    <t>086-255-1585</t>
  </si>
  <si>
    <t>0863-23-4012</t>
  </si>
  <si>
    <t>0869-63-7200</t>
  </si>
  <si>
    <t>0869-67-0527</t>
  </si>
  <si>
    <t>0866-56-6422</t>
  </si>
  <si>
    <t>086-270-0755</t>
  </si>
  <si>
    <t>086-250-1461</t>
  </si>
  <si>
    <t>岡山市北区表町3-7-27</t>
    <rPh sb="3" eb="5">
      <t>キタク</t>
    </rPh>
    <rPh sb="5" eb="7">
      <t>オモテチョウ</t>
    </rPh>
    <phoneticPr fontId="2"/>
  </si>
  <si>
    <t>0866-56-7779</t>
  </si>
  <si>
    <t>ももっ子　おかやま</t>
  </si>
  <si>
    <t>086-238-8887</t>
  </si>
  <si>
    <t>086-201-7087</t>
  </si>
  <si>
    <t>086-948-4309</t>
  </si>
  <si>
    <t>086-239-4447</t>
  </si>
  <si>
    <t>086-201-4123</t>
  </si>
  <si>
    <t>086-265-1011</t>
  </si>
  <si>
    <t>岡山市北区表町3-7-27</t>
    <rPh sb="0" eb="3">
      <t>オカヤマシ</t>
    </rPh>
    <rPh sb="3" eb="5">
      <t>キタク</t>
    </rPh>
    <rPh sb="5" eb="7">
      <t>オモテチョウ</t>
    </rPh>
    <phoneticPr fontId="2"/>
  </si>
  <si>
    <t>さくらんぼ</t>
  </si>
  <si>
    <t>086-941-7312</t>
  </si>
  <si>
    <t>倉敷市玉島八島８７４－１</t>
  </si>
  <si>
    <t>086-522-3400</t>
  </si>
  <si>
    <t>P.P.P.マンション！ふたば</t>
  </si>
  <si>
    <t>0866-29-3366</t>
  </si>
  <si>
    <t>Ｐ．Ｐ．Ｐ．プラットホーム！玉島</t>
  </si>
  <si>
    <t>デイサービスとんがりぼうし</t>
  </si>
  <si>
    <t>086-525-6862</t>
  </si>
  <si>
    <t>スリーピース</t>
  </si>
  <si>
    <t>086-486-3328</t>
  </si>
  <si>
    <t>WE</t>
  </si>
  <si>
    <t>086-441-5252</t>
  </si>
  <si>
    <t>086-441-5211</t>
  </si>
  <si>
    <t>倉敷市玉島八島881-1</t>
  </si>
  <si>
    <t>086-522-3000</t>
  </si>
  <si>
    <t>デイサービスセンター　げんき</t>
  </si>
  <si>
    <t>倉敷市玉島1738</t>
  </si>
  <si>
    <t>086-525-5050</t>
  </si>
  <si>
    <t>ワークハウス住倉・八島２</t>
  </si>
  <si>
    <t>倉敷市玉島八島786-1</t>
  </si>
  <si>
    <t>086-525-0001</t>
  </si>
  <si>
    <t>生活介護事業所インフィニティ</t>
  </si>
  <si>
    <t>総社市中央五丁目９番地１０２</t>
  </si>
  <si>
    <t>0866-31-5701</t>
  </si>
  <si>
    <t>0866-94-4333</t>
  </si>
  <si>
    <t>0865-61-4351</t>
  </si>
  <si>
    <t>086-427-3378</t>
  </si>
  <si>
    <t>086-441-0130</t>
  </si>
  <si>
    <t>086-698-2387</t>
  </si>
  <si>
    <t>笠岡市西大島1767</t>
  </si>
  <si>
    <t>倉敷市林2130－1</t>
  </si>
  <si>
    <t>086-436-7636</t>
  </si>
  <si>
    <t>倉敷市有城605－3</t>
  </si>
  <si>
    <t>就労継続支援B型事業所　いろどり</t>
  </si>
  <si>
    <t>倉敷市玉島1-1-8</t>
  </si>
  <si>
    <t>倉敷市四十瀬122-3　123-3</t>
  </si>
  <si>
    <t>ハッピーワーク</t>
  </si>
  <si>
    <t>倉敷市児島味野１丁目１番２２号</t>
  </si>
  <si>
    <t>086-441-8670</t>
  </si>
  <si>
    <t>大樹水島作業所</t>
  </si>
  <si>
    <t>倉敷市亀島2-4-1</t>
  </si>
  <si>
    <t>086-448-2204</t>
  </si>
  <si>
    <t>ジョブスマイル東富井</t>
  </si>
  <si>
    <t>倉敷市東富井901番地8</t>
  </si>
  <si>
    <t>086-431-8554</t>
  </si>
  <si>
    <t>クッキーハウス</t>
  </si>
  <si>
    <t>倉敷市沖新町96-13</t>
  </si>
  <si>
    <t>住倉八島作業所</t>
  </si>
  <si>
    <t>086-522-5500</t>
  </si>
  <si>
    <t>倉敷市酒津2516-8</t>
  </si>
  <si>
    <t>086-436-7254</t>
  </si>
  <si>
    <t>0865-63-1817</t>
  </si>
  <si>
    <t>0866-72-1427</t>
  </si>
  <si>
    <t>早島町早島２５３２番地２</t>
  </si>
  <si>
    <t>086-480-0760</t>
  </si>
  <si>
    <t>0866-29-3337</t>
  </si>
  <si>
    <t>グリーンハーツ</t>
  </si>
  <si>
    <t>岡山市北区表町3-7-5</t>
  </si>
  <si>
    <t>わんカーサ１</t>
  </si>
  <si>
    <t>086-273-4800</t>
  </si>
  <si>
    <t>倉人（くらんど）</t>
    <rPh sb="1" eb="2">
      <t>ニン</t>
    </rPh>
    <phoneticPr fontId="2"/>
  </si>
  <si>
    <t>倉敷市福田町古新田1112-7</t>
    <rPh sb="0" eb="3">
      <t>クラシキシ</t>
    </rPh>
    <rPh sb="3" eb="6">
      <t>フクダチョウ</t>
    </rPh>
    <rPh sb="6" eb="9">
      <t>コシンデン</t>
    </rPh>
    <phoneticPr fontId="2"/>
  </si>
  <si>
    <t>ひまわり笑顔かぞく</t>
    <rPh sb="4" eb="6">
      <t>エガオ</t>
    </rPh>
    <phoneticPr fontId="2"/>
  </si>
  <si>
    <t>岡山市北区大供1-2-23 あかつきビル104</t>
    <rPh sb="0" eb="3">
      <t>オカヤマシ</t>
    </rPh>
    <rPh sb="3" eb="5">
      <t>キタク</t>
    </rPh>
    <rPh sb="5" eb="7">
      <t>ダイク</t>
    </rPh>
    <phoneticPr fontId="2"/>
  </si>
  <si>
    <t>l086-441-3401</t>
  </si>
  <si>
    <t>真庭市下市瀬６５３</t>
    <rPh sb="0" eb="3">
      <t>マニワシ</t>
    </rPh>
    <rPh sb="3" eb="5">
      <t>シモイチ</t>
    </rPh>
    <rPh sb="5" eb="6">
      <t>セ</t>
    </rPh>
    <phoneticPr fontId="2"/>
  </si>
  <si>
    <t>グループホームＳＯＲＴＥ</t>
  </si>
  <si>
    <t>岡山市中区浜3丁目5-55(103)</t>
  </si>
  <si>
    <t>086-201-2143</t>
  </si>
  <si>
    <t>グループホーム　ティール</t>
  </si>
  <si>
    <t>倉敷市栗坂328-10</t>
  </si>
  <si>
    <t>086-462-5100</t>
  </si>
  <si>
    <t>生活介護事業所　ティール</t>
  </si>
  <si>
    <t>倉敷市栗坂328-11</t>
  </si>
  <si>
    <t>岡山市北区青江５－１－１２</t>
    <rPh sb="5" eb="7">
      <t>アオエ</t>
    </rPh>
    <phoneticPr fontId="2"/>
  </si>
  <si>
    <t>086-206-7433</t>
  </si>
  <si>
    <t>きびだんご</t>
  </si>
  <si>
    <t>岡山市中区平井17-26</t>
  </si>
  <si>
    <t>086-230-1726</t>
  </si>
  <si>
    <t>ＲＩＴＡハウス　浜野事業所</t>
  </si>
  <si>
    <t>岡山市南区浜野2丁目3番57号</t>
  </si>
  <si>
    <t>086-239-5508</t>
  </si>
  <si>
    <t>岡山市南区三浜町2-10-16</t>
  </si>
  <si>
    <t>多機能事業所　ＨａｐｐｙＣｏｍｅＣｏｍｅ</t>
  </si>
  <si>
    <t>笠岡市中央町１９－１０</t>
  </si>
  <si>
    <t>070-8338-4425</t>
  </si>
  <si>
    <t>笠岡市神島4140-1</t>
  </si>
  <si>
    <t>グループホーム結</t>
  </si>
  <si>
    <t>和気町日笠下689番地</t>
  </si>
  <si>
    <t>0869-93-4750</t>
  </si>
  <si>
    <t>ＫＡＥＲＵ</t>
  </si>
  <si>
    <t>岡山市南区藤田566-126</t>
  </si>
  <si>
    <t>和気町日笠下586番地</t>
  </si>
  <si>
    <t>就労継続支援Ｂ型事業所Ｉファーム</t>
  </si>
  <si>
    <t>0869-92-4039</t>
  </si>
  <si>
    <t>にこり</t>
  </si>
  <si>
    <t>倉敷市連島町鶴新田465-4</t>
  </si>
  <si>
    <t>086-440-2228</t>
  </si>
  <si>
    <t>ネクストライフ</t>
  </si>
  <si>
    <t>倉敷市老松町５丁目３－８１ｺｳﾁﾋﾞﾙ３Ｆ</t>
  </si>
  <si>
    <t>あーくのいえ</t>
  </si>
  <si>
    <t>倉敷市稲荷町8-35</t>
  </si>
  <si>
    <t>086-441-5892</t>
  </si>
  <si>
    <t>デイサービス　笠井の里</t>
  </si>
  <si>
    <t>岡山市北区畑鮎117</t>
  </si>
  <si>
    <t>086-228-0725</t>
  </si>
  <si>
    <t>就労継続支援Ｂ型事業所nui</t>
  </si>
  <si>
    <t>倉敷市美和1丁目8番5号</t>
  </si>
  <si>
    <t>086-454-5204</t>
  </si>
  <si>
    <t>グループホーム　ハレルヤ</t>
  </si>
  <si>
    <t>岡山市中区清水2丁目8-51-8</t>
  </si>
  <si>
    <t>086-206-6867</t>
  </si>
  <si>
    <t>倉敷・井笠圏域</t>
  </si>
  <si>
    <t>多機能型事業所アート＆ジョブセンター</t>
  </si>
  <si>
    <t>岡山市北区柳町1-4-8ヒカリホールディングビル208号</t>
  </si>
  <si>
    <t>086-230-2881</t>
  </si>
  <si>
    <t>Ｐ．Ｐ．Ｐ．ファイター！</t>
  </si>
  <si>
    <t>倉敷市福田町古新田1007番地6</t>
  </si>
  <si>
    <t>086-441-3056</t>
  </si>
  <si>
    <t>倉敷市福江43-4</t>
  </si>
  <si>
    <t>090-7977-1811</t>
  </si>
  <si>
    <t>多機能型障害者福祉施設　ＯＮＥＯＮＥ</t>
  </si>
  <si>
    <t>岡山市北区下中野323-110</t>
  </si>
  <si>
    <t>吉備中央町下加茂1506-109</t>
  </si>
  <si>
    <t>あなぐま舎</t>
  </si>
  <si>
    <t>久米郡美咲町中3088番地1</t>
  </si>
  <si>
    <t>0867-27-3733</t>
  </si>
  <si>
    <t>デイサービスセンターコスモス苑</t>
  </si>
  <si>
    <t>デイサービスセンター大原</t>
  </si>
  <si>
    <t>美作市古町１８５０－１</t>
  </si>
  <si>
    <t>0868-78-0550</t>
  </si>
  <si>
    <t>北ふれあいデイサービスセンター</t>
  </si>
  <si>
    <t>岡山市北区谷万成二丁目6番33号（北ふれあいセンター2階）</t>
  </si>
  <si>
    <t>086-251-6502</t>
  </si>
  <si>
    <t>デイセンターなずな赤磐</t>
  </si>
  <si>
    <t>赤磐市町苅田２７番地</t>
  </si>
  <si>
    <t>086-957-3880</t>
  </si>
  <si>
    <t>瀬戸内市邑久町尻海１１４５</t>
  </si>
  <si>
    <t>0869-25-0045</t>
  </si>
  <si>
    <t>多機能型事業所　あんだす</t>
  </si>
  <si>
    <t>倉敷市中庄3524-1</t>
  </si>
  <si>
    <t>086-454-4606</t>
  </si>
  <si>
    <t>トラストワークス　Ａ型事業所</t>
  </si>
  <si>
    <t>津山市二宮６４０</t>
  </si>
  <si>
    <t>久米郡久米南町南庄1-1</t>
  </si>
  <si>
    <t>ｈｏｎｏｈｏｎｏ工房</t>
  </si>
  <si>
    <t>倉敷市玉島中央町1丁目8番20号</t>
  </si>
  <si>
    <t>090-6833-8146</t>
  </si>
  <si>
    <t>就労サポートＢカロ夢</t>
  </si>
  <si>
    <t>倉敷市真備町川辺272番地</t>
  </si>
  <si>
    <t>086-454-6171</t>
  </si>
  <si>
    <t>倉敷市児島赤崎4丁目5-28-5</t>
  </si>
  <si>
    <t>086-697-5572</t>
  </si>
  <si>
    <t>グリーン</t>
  </si>
  <si>
    <t>早島町早島751番地1</t>
  </si>
  <si>
    <t>障害者支援施設　Ｐ．Ｐ．Ｐ．ＢＢチャレンジャー！</t>
  </si>
  <si>
    <t>倉敷市福田町福田２１２２－１</t>
  </si>
  <si>
    <t>086-476-8581</t>
  </si>
  <si>
    <t>多機能型事業所　きら星</t>
  </si>
  <si>
    <t>岡山市北区伊福町1丁目14-11</t>
  </si>
  <si>
    <t>086-214-2828</t>
  </si>
  <si>
    <t>真庭圏域</t>
    <phoneticPr fontId="2"/>
  </si>
  <si>
    <t>多機能型事業所　あんだす</t>
    <rPh sb="0" eb="4">
      <t>タキノウガタ</t>
    </rPh>
    <rPh sb="4" eb="7">
      <t>ジギョウショ</t>
    </rPh>
    <phoneticPr fontId="2"/>
  </si>
  <si>
    <t>手作り工房まこと</t>
    <rPh sb="0" eb="2">
      <t>テヅク</t>
    </rPh>
    <rPh sb="3" eb="5">
      <t>コウボウ</t>
    </rPh>
    <phoneticPr fontId="2"/>
  </si>
  <si>
    <t>086－483－1977</t>
  </si>
  <si>
    <t>利用可能者数</t>
    <rPh sb="4" eb="5">
      <t>シャ</t>
    </rPh>
    <phoneticPr fontId="2"/>
  </si>
  <si>
    <t>086-441-8183</t>
  </si>
  <si>
    <t>ももっ子くめなん</t>
    <rPh sb="3" eb="4">
      <t>コ</t>
    </rPh>
    <phoneticPr fontId="2"/>
  </si>
  <si>
    <t>愛育寮　地域生活ホーム</t>
  </si>
  <si>
    <t>いづみ寮 地域生活ホーム</t>
  </si>
  <si>
    <t>086-230-1207</t>
  </si>
  <si>
    <t>岡山市北区建部町中田340-2</t>
  </si>
  <si>
    <t>086-722-5575</t>
  </si>
  <si>
    <t>グループホームみらいえ</t>
  </si>
  <si>
    <t>086-206-7077</t>
  </si>
  <si>
    <t>グループホームきりん</t>
  </si>
  <si>
    <t>岡山市南区藤田566番地112</t>
  </si>
  <si>
    <t>086-236-7072</t>
  </si>
  <si>
    <t>ゆうわ</t>
  </si>
  <si>
    <t>昭和町仲よし</t>
  </si>
  <si>
    <t>岡山市中区新京橋3-4-25</t>
  </si>
  <si>
    <t>岡山市中区長岡4-66</t>
  </si>
  <si>
    <t>090-7158-9205</t>
  </si>
  <si>
    <t>生活介護ハレルヤ</t>
  </si>
  <si>
    <t>086-207-2342</t>
  </si>
  <si>
    <t>岡山市北区野田屋町1丁目6番20号　せとうちビル2　3階4階</t>
  </si>
  <si>
    <t>視覚障碍者多機能型事業所　みずのわ</t>
  </si>
  <si>
    <t>岡山市北区西古松136-7</t>
  </si>
  <si>
    <t>086-230-0374</t>
  </si>
  <si>
    <t>多機能型事業所エール万富</t>
  </si>
  <si>
    <t>岡山市東区瀬戸町万富371-4</t>
  </si>
  <si>
    <t>086-737-4163</t>
  </si>
  <si>
    <t>ウェルビー岡山駅前第２センター</t>
  </si>
  <si>
    <t>岡山市北区本町1番2号　炭屋ビル3階</t>
  </si>
  <si>
    <t>086-201-5135</t>
  </si>
  <si>
    <t>アクセスジョブ岡山南中央町</t>
  </si>
  <si>
    <t>岡山市北区南中央町12-3　レガリアイン1Ｆ</t>
  </si>
  <si>
    <t>086-801-7807</t>
  </si>
  <si>
    <t>岡山市中区江並58番地17</t>
  </si>
  <si>
    <t>086-806-5381</t>
  </si>
  <si>
    <t>津高生活交流センター</t>
  </si>
  <si>
    <t>086-206-7385</t>
  </si>
  <si>
    <t>かがやき作業所</t>
  </si>
  <si>
    <t>オリーブ藤田</t>
  </si>
  <si>
    <t>岡山市南区藤田566番地222</t>
  </si>
  <si>
    <t>086-296-6767</t>
  </si>
  <si>
    <t>備前市穂浪2097-8</t>
  </si>
  <si>
    <t>グループホーム住倉・八島７棟</t>
  </si>
  <si>
    <t>たかはし地域生活ホーム</t>
  </si>
  <si>
    <t>望の丘地域生活ホーム</t>
  </si>
  <si>
    <t>倉敷市松島1093-8</t>
  </si>
  <si>
    <t>086-454-9192</t>
  </si>
  <si>
    <t>リーフ</t>
  </si>
  <si>
    <t>やまなみ</t>
  </si>
  <si>
    <t>ワークス未来</t>
  </si>
  <si>
    <t>ぱんだ</t>
  </si>
  <si>
    <t>086-697-5951</t>
  </si>
  <si>
    <t>086-441-6011</t>
  </si>
  <si>
    <t>086-436-7366</t>
  </si>
  <si>
    <t>わいわいワーク</t>
  </si>
  <si>
    <t>グループハウスおちあい</t>
  </si>
  <si>
    <t>グループホーム　きぼう</t>
  </si>
  <si>
    <t>津山市久米川南2879番地</t>
  </si>
  <si>
    <t>wagaya</t>
  </si>
  <si>
    <t>津山市小原134-18</t>
  </si>
  <si>
    <t>ライフサポート・メイジ</t>
  </si>
  <si>
    <t>デイセンターまにわ</t>
  </si>
  <si>
    <t>社会就労センター  ワークスみのり</t>
  </si>
  <si>
    <t>0868-74-0080</t>
  </si>
  <si>
    <t>コスモスワーク</t>
  </si>
  <si>
    <t>フリーズドライ工房まにわ</t>
  </si>
  <si>
    <t>真庭市中島３８６番地１</t>
  </si>
  <si>
    <t>0867-44-1881</t>
  </si>
  <si>
    <t>社会就労センターさくらワークヒルズ</t>
  </si>
  <si>
    <t>クレヨン</t>
  </si>
  <si>
    <t>苫田郡鏡野町竹田768</t>
  </si>
  <si>
    <t>0868-54-5904</t>
  </si>
  <si>
    <t>グループホームありがとう</t>
  </si>
  <si>
    <t>086-697-6682</t>
  </si>
  <si>
    <t>日中サービス支援型共同生活援助吉備路</t>
  </si>
  <si>
    <t>総社市三須１２２５番地１</t>
  </si>
  <si>
    <t>0866-95-2345</t>
  </si>
  <si>
    <t>みずたま</t>
  </si>
  <si>
    <t>高梁市伊賀町４３番地１</t>
  </si>
  <si>
    <t>080-8242-0600</t>
  </si>
  <si>
    <t>086-436-7723</t>
  </si>
  <si>
    <t>倉敷市児島元浜町2765</t>
    <rPh sb="0" eb="3">
      <t>クラシキシ</t>
    </rPh>
    <rPh sb="3" eb="5">
      <t>コジマ</t>
    </rPh>
    <rPh sb="5" eb="7">
      <t>モトハマ</t>
    </rPh>
    <rPh sb="7" eb="8">
      <t>チョウ</t>
    </rPh>
    <phoneticPr fontId="2"/>
  </si>
  <si>
    <t>つなぐ　せとうち</t>
  </si>
  <si>
    <t>多機能・共生型事業体くらしきピアぽーと</t>
  </si>
  <si>
    <t>サラメシ本舗</t>
  </si>
  <si>
    <t>真庭市落合垂水729-2</t>
  </si>
  <si>
    <t>0867-52-8563</t>
  </si>
  <si>
    <t>あぐりねっと加賀</t>
  </si>
  <si>
    <t>0866-54-1800</t>
  </si>
  <si>
    <t>倉敷市水島北瑞穂町9-7</t>
  </si>
  <si>
    <t>086-436-7255</t>
  </si>
  <si>
    <t>倉敷市大島286-2</t>
  </si>
  <si>
    <t>086-697-5562</t>
  </si>
  <si>
    <t>つぼみ</t>
  </si>
  <si>
    <t>岡山市北区原1058番地1</t>
  </si>
  <si>
    <t>086-230-2737</t>
  </si>
  <si>
    <t>多機能型障害者福祉施設夢翔ける児島赤崎事業所</t>
  </si>
  <si>
    <t>就労継続支援Ｂ型事業所　光憂庵</t>
  </si>
  <si>
    <t>080-2440-5889</t>
  </si>
  <si>
    <t>SPACE</t>
  </si>
  <si>
    <t>岡山市北区牟佐1085番地18</t>
  </si>
  <si>
    <t>ジーニー</t>
  </si>
  <si>
    <t>オーダーメイド　大高</t>
  </si>
  <si>
    <t>086-436-7420</t>
  </si>
  <si>
    <t>宙</t>
  </si>
  <si>
    <t>ジョーマ</t>
  </si>
  <si>
    <t>岡山市北区大供1-5-2</t>
  </si>
  <si>
    <t>086-221-1380</t>
  </si>
  <si>
    <t>おうちだ</t>
  </si>
  <si>
    <t>岡山市北区撫川848</t>
  </si>
  <si>
    <t>086-238-1800</t>
  </si>
  <si>
    <t>かるみーはうす大島</t>
  </si>
  <si>
    <t>倉敷市大島248-5</t>
  </si>
  <si>
    <t>086-441-3496</t>
  </si>
  <si>
    <t>こだま園生活援助ホーム</t>
  </si>
  <si>
    <t>閑谷ワークセンター・ひなせ</t>
  </si>
  <si>
    <t>備前市日生町日生803-1</t>
  </si>
  <si>
    <t>0869-72-9808</t>
  </si>
  <si>
    <t>ＬＩＴＡＬＩＣＯワークス岡山駅南</t>
  </si>
  <si>
    <t>岡山市北区柳町1丁目1番1号　住友生命岡山ビル1階</t>
  </si>
  <si>
    <t>086-226-4524</t>
  </si>
  <si>
    <t>岡山市南区市場１丁目１番地 市場ふくふく通り６５番</t>
    <rPh sb="5" eb="7">
      <t>イチバ</t>
    </rPh>
    <rPh sb="8" eb="10">
      <t>チョウメ</t>
    </rPh>
    <rPh sb="11" eb="13">
      <t>バンチ</t>
    </rPh>
    <rPh sb="14" eb="16">
      <t>イチバ</t>
    </rPh>
    <rPh sb="20" eb="21">
      <t>トオ</t>
    </rPh>
    <rPh sb="24" eb="25">
      <t>バン</t>
    </rPh>
    <phoneticPr fontId="2"/>
  </si>
  <si>
    <t>虹のはし</t>
  </si>
  <si>
    <t>086-230-5333</t>
  </si>
  <si>
    <t>いろは就労継続支援Ｂ型事業所</t>
  </si>
  <si>
    <t>岡山市南区松浜町9番26号</t>
  </si>
  <si>
    <t>086-806-5431</t>
  </si>
  <si>
    <t>就労継続支援Ｂ型　優</t>
  </si>
  <si>
    <t>岡山市南区千鳥町5-18</t>
  </si>
  <si>
    <t>086-238-0088</t>
  </si>
  <si>
    <t>0863-33-1122</t>
  </si>
  <si>
    <t>吉備中央町田土1053－5</t>
  </si>
  <si>
    <t>086-697-5351</t>
  </si>
  <si>
    <t>倉敷市沖新町48-8</t>
  </si>
  <si>
    <t>倉敷市連島中央５－２７－２５</t>
  </si>
  <si>
    <t>パステル</t>
  </si>
  <si>
    <t>英田郡西粟倉村影石1279-1</t>
  </si>
  <si>
    <t>0868-75-3663</t>
  </si>
  <si>
    <t>真庭市目木1424-7</t>
  </si>
  <si>
    <t>0867-45-0433</t>
  </si>
  <si>
    <t>久米郡久米南町上弓削1563-6</t>
  </si>
  <si>
    <t>086-728-0150</t>
  </si>
  <si>
    <t>グループホームＩＲＯＨＡ</t>
  </si>
  <si>
    <t>岡山市北区野田2丁目6-11</t>
  </si>
  <si>
    <t>086-245-0168</t>
  </si>
  <si>
    <t>086-238-1802</t>
  </si>
  <si>
    <t>岡山市北区今1丁目1-1　グランデュール今2号館　503号</t>
  </si>
  <si>
    <t>086-241-7878</t>
  </si>
  <si>
    <t>グループホームＲＡＳＩＥＬ平井</t>
  </si>
  <si>
    <t>岡山市中区平井6丁目8-17</t>
  </si>
  <si>
    <t>086-271-5551</t>
  </si>
  <si>
    <t>グループホームひなせ</t>
  </si>
  <si>
    <t>グループホーム　スプリングカムカム</t>
  </si>
  <si>
    <t>ソーシャルインクルーホーム和気町衣笠</t>
  </si>
  <si>
    <t>0869-92-2311</t>
  </si>
  <si>
    <t>あんだんて</t>
  </si>
  <si>
    <t>赤磐市東窪田86-１</t>
  </si>
  <si>
    <t>086-957-3350</t>
  </si>
  <si>
    <t>086-238-0730</t>
  </si>
  <si>
    <t>Cafe' hanの木</t>
  </si>
  <si>
    <t>岡山市中区東山二丁目14-14</t>
  </si>
  <si>
    <t>086-230-1294</t>
  </si>
  <si>
    <t>就労支援Ｂ型ツリー</t>
  </si>
  <si>
    <t>岡山市南区福富西3丁目8-40</t>
  </si>
  <si>
    <t>086-259-3361</t>
  </si>
  <si>
    <t>あどないん南</t>
  </si>
  <si>
    <t>岡山市南区豊成二丁目4番23号</t>
  </si>
  <si>
    <t>086-264-3701</t>
  </si>
  <si>
    <t>高梁市成羽町長地941-4</t>
  </si>
  <si>
    <t>ポコ　ア　ポコ</t>
  </si>
  <si>
    <t>岡山市南区西市597-20</t>
  </si>
  <si>
    <t>070-9036-4518</t>
  </si>
  <si>
    <t>たからさがし</t>
  </si>
  <si>
    <t>岡山市北区御津高津120番地12</t>
  </si>
  <si>
    <t>086-724-5003</t>
  </si>
  <si>
    <t>就労支援ワークス長岡</t>
  </si>
  <si>
    <t>岡山市中区長岡87番地3</t>
  </si>
  <si>
    <t>086-206-7815</t>
  </si>
  <si>
    <t>アネル妹尾</t>
  </si>
  <si>
    <t>岡山市南区妹尾876-3</t>
  </si>
  <si>
    <t>086-806-5884</t>
  </si>
  <si>
    <t>グループホーム　リーフ</t>
  </si>
  <si>
    <t>岡山市北区牟佐942番地6</t>
  </si>
  <si>
    <t>086-289-6172</t>
  </si>
  <si>
    <t>すくすくyell</t>
  </si>
  <si>
    <t>岡山市北区平田102番地108</t>
  </si>
  <si>
    <t>086-244-2525</t>
  </si>
  <si>
    <t>備前市日生町日生1433番地1</t>
  </si>
  <si>
    <t>0869-92-4742</t>
  </si>
  <si>
    <t>岡山市中区平井一丁目11番3号</t>
  </si>
  <si>
    <t>笑ワーク</t>
  </si>
  <si>
    <t>岡山市東区西大寺中一丁目4番15号菱和パレス202号室</t>
  </si>
  <si>
    <t>086-942-0822</t>
  </si>
  <si>
    <t>工房ぴあ</t>
  </si>
  <si>
    <t>フィストバンプ</t>
  </si>
  <si>
    <t>086-697-6491</t>
  </si>
  <si>
    <t>090-4576-6176</t>
  </si>
  <si>
    <t>岡山市北区谷万成２丁目２－４７</t>
    <rPh sb="9" eb="11">
      <t>チョウメ</t>
    </rPh>
    <phoneticPr fontId="2"/>
  </si>
  <si>
    <t>岡山市南区新保951-10</t>
    <rPh sb="3" eb="5">
      <t>ミナミク</t>
    </rPh>
    <rPh sb="5" eb="7">
      <t>シンボ</t>
    </rPh>
    <phoneticPr fontId="2"/>
  </si>
  <si>
    <t>倉敷市水島北瑞穂町９－７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</si>
  <si>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倉敷市中島1847-6</t>
  </si>
  <si>
    <t>倉敷市中島267-1</t>
  </si>
  <si>
    <t>高梁市落合町阿部２１５４番地１</t>
  </si>
  <si>
    <t>岡山市北区富町2丁目16-2</t>
  </si>
  <si>
    <t>ソーシャルインクルーホーム岡山建部町</t>
  </si>
  <si>
    <t>ソーシャルインクルーホーム岡山今保</t>
  </si>
  <si>
    <t>岡山市北区今保652-1</t>
  </si>
  <si>
    <t>086-245-2800</t>
  </si>
  <si>
    <t>086-201-1567</t>
  </si>
  <si>
    <t>グループホーム西大寺</t>
  </si>
  <si>
    <t>岡山市東区西大寺中一丁目8番10号</t>
  </si>
  <si>
    <t>086-942-2200</t>
  </si>
  <si>
    <t>グループホームあかつき　宇野</t>
  </si>
  <si>
    <t>玉野市宇野1－30－3</t>
  </si>
  <si>
    <t>玉野市胸上725</t>
  </si>
  <si>
    <t>玉野市山田919-1</t>
  </si>
  <si>
    <t>ハートフル　きらり</t>
  </si>
  <si>
    <t>ラピスデコロル</t>
  </si>
  <si>
    <t>070-4335-1034</t>
  </si>
  <si>
    <t>多機能型障害者福祉施設おひさまＰＬＵＳ三浜事業所</t>
  </si>
  <si>
    <t>086-250-3684</t>
  </si>
  <si>
    <t>ワークおまち</t>
  </si>
  <si>
    <t>岡山市中区雄町9-1　アスカビル2階</t>
  </si>
  <si>
    <t>080-3055-0650</t>
  </si>
  <si>
    <t>こむぎ</t>
  </si>
  <si>
    <t>岡山市中区桜橋2丁目17-12</t>
  </si>
  <si>
    <t>086-442-9399</t>
  </si>
  <si>
    <t>倉敷市玉島中央町2-1-11</t>
  </si>
  <si>
    <t>086-451-4100</t>
  </si>
  <si>
    <t>岡山市中区湊157-6</t>
    <rPh sb="5" eb="6">
      <t>ミナト</t>
    </rPh>
    <phoneticPr fontId="2"/>
  </si>
  <si>
    <t>らしく赤磐</t>
  </si>
  <si>
    <t>赤磐市下市１０７</t>
  </si>
  <si>
    <t>086-956-4727</t>
  </si>
  <si>
    <t>作業所てんとう虫</t>
  </si>
  <si>
    <t>岡山市中区古京町1丁目5-8</t>
  </si>
  <si>
    <t>086-201-1561</t>
  </si>
  <si>
    <t>喜楽</t>
  </si>
  <si>
    <t>岡山市中区さい3-4</t>
  </si>
  <si>
    <t>086-207-6003</t>
  </si>
  <si>
    <t>玉野市胸上728</t>
  </si>
  <si>
    <t>まごのて村デイサービス「さくら庵」</t>
  </si>
  <si>
    <t>瀬戸内市邑久町箕輪656番地１</t>
  </si>
  <si>
    <t>0869-22-5321</t>
  </si>
  <si>
    <t>就労移行支援事業所　つむぎ</t>
  </si>
  <si>
    <t>岡山市北区田町二丁目1番3号Ｂ‐ＨＯＵＳＥ　4階</t>
  </si>
  <si>
    <t>086-235-1188</t>
  </si>
  <si>
    <t>くらげ宮前</t>
  </si>
  <si>
    <t>倉敷市宮前287-71</t>
  </si>
  <si>
    <t>086-442-9675</t>
  </si>
  <si>
    <t>ひかり美作事業所</t>
  </si>
  <si>
    <t>美作市楢原下147番地3</t>
  </si>
  <si>
    <t>0868-75-3090</t>
  </si>
  <si>
    <t>かるみーらぼ老松</t>
  </si>
  <si>
    <t>倉敷市老松町３丁目９－２７グランドールビル３階</t>
  </si>
  <si>
    <t>086-454-8156</t>
  </si>
  <si>
    <t>泉学園  共同生活援助事業所</t>
  </si>
  <si>
    <t>コラール</t>
  </si>
  <si>
    <t>岡山市南区万倍111-1</t>
  </si>
  <si>
    <t>086-250-2077</t>
  </si>
  <si>
    <t>多機能型事業所みらいえ</t>
  </si>
  <si>
    <t>086-238-7022</t>
  </si>
  <si>
    <t>ＡＮＴワークス</t>
  </si>
  <si>
    <t>岡山市北区撫川1327-3</t>
  </si>
  <si>
    <t>086-259-1881</t>
  </si>
  <si>
    <t>ゾロ</t>
  </si>
  <si>
    <t>いちごプラス</t>
  </si>
  <si>
    <t>岡山市中区平井4丁目15-12</t>
  </si>
  <si>
    <t>086-276-8550</t>
  </si>
  <si>
    <t>生活介護事業所りぼん</t>
  </si>
  <si>
    <t>倉敷市連島町鶴新田896-1</t>
  </si>
  <si>
    <t>086-431-2847</t>
  </si>
  <si>
    <t>真庭市久世2690</t>
  </si>
  <si>
    <t>ライフサポートオカヤマ</t>
  </si>
  <si>
    <t>0865-75-0380</t>
  </si>
  <si>
    <t>重度障害支援センターすまいるキッズ</t>
  </si>
  <si>
    <t>笠岡市大河796番地</t>
  </si>
  <si>
    <t>0865-66-4688</t>
  </si>
  <si>
    <t>0866-92-4600</t>
  </si>
  <si>
    <t>就労継続支援B型　ふなお</t>
  </si>
  <si>
    <t>倉敷市船穂町船穂2846-4</t>
  </si>
  <si>
    <t>086-552-5550</t>
  </si>
  <si>
    <t>ＯＺデイおかやま</t>
  </si>
  <si>
    <t>岡山市南区若葉町7番31号</t>
  </si>
  <si>
    <t>050-5835-2255</t>
  </si>
  <si>
    <t>岡山市南区浜野四丁目19番25号</t>
    <rPh sb="0" eb="3">
      <t>オカヤマシ</t>
    </rPh>
    <rPh sb="3" eb="5">
      <t>ミナミク</t>
    </rPh>
    <rPh sb="5" eb="7">
      <t>ハマノ</t>
    </rPh>
    <rPh sb="7" eb="10">
      <t>ヨンチョウメ</t>
    </rPh>
    <rPh sb="12" eb="13">
      <t>バン</t>
    </rPh>
    <rPh sb="15" eb="16">
      <t>ゴウ</t>
    </rPh>
    <phoneticPr fontId="2"/>
  </si>
  <si>
    <t>ウェルビー倉敷駅前センター</t>
    <rPh sb="5" eb="9">
      <t>クラシキエキマエ</t>
    </rPh>
    <phoneticPr fontId="2"/>
  </si>
  <si>
    <t>倉敷市阿知1丁目7-2倉敷シティプラザ西ビル２F　212</t>
    <rPh sb="0" eb="3">
      <t>クラシキシ</t>
    </rPh>
    <rPh sb="3" eb="5">
      <t>アチ</t>
    </rPh>
    <rPh sb="6" eb="8">
      <t>チョウメ</t>
    </rPh>
    <rPh sb="11" eb="13">
      <t>クラシキ</t>
    </rPh>
    <rPh sb="19" eb="20">
      <t>ニシ</t>
    </rPh>
    <phoneticPr fontId="2"/>
  </si>
  <si>
    <t>にじげん大元</t>
  </si>
  <si>
    <t>岡山ハーモニー</t>
    <rPh sb="0" eb="2">
      <t>オカヤマ</t>
    </rPh>
    <phoneticPr fontId="2"/>
  </si>
  <si>
    <t>086-250-6466</t>
  </si>
  <si>
    <t>つむぎ</t>
  </si>
  <si>
    <t>086-441-0357</t>
  </si>
  <si>
    <t>きつつき生活介護事業所</t>
  </si>
  <si>
    <t>0868-75-4138</t>
  </si>
  <si>
    <t>療育センターももっこ</t>
  </si>
  <si>
    <t>086-295-2080</t>
  </si>
  <si>
    <t>共生デイ　アルク</t>
  </si>
  <si>
    <t>086-522-0072</t>
  </si>
  <si>
    <t>共生型小規模多機能ホーム　ｏｈａｎａ</t>
  </si>
  <si>
    <t>086-522-0066</t>
  </si>
  <si>
    <t>080-4114-0590</t>
  </si>
  <si>
    <t>岡山市北区下足守1627-1</t>
  </si>
  <si>
    <t>岡山市北区上中野1丁目19番45号101号室</t>
  </si>
  <si>
    <t>美作市湯郷143番地3</t>
  </si>
  <si>
    <t>さくらの実(やまさくら）</t>
  </si>
  <si>
    <t>トラストワークス　美作事業所</t>
  </si>
  <si>
    <t>-</t>
  </si>
  <si>
    <t>倉敷市玉島乙島7183-1</t>
  </si>
  <si>
    <t>086-441-7338</t>
  </si>
  <si>
    <t>倉敷市児島味野2-2-43</t>
  </si>
  <si>
    <t>倉敷市新倉敷駅前3-73-3</t>
  </si>
  <si>
    <t>高梁市中原町1472-3</t>
    <rPh sb="3" eb="6">
      <t>ナカハラチョウ</t>
    </rPh>
    <phoneticPr fontId="2"/>
  </si>
  <si>
    <t>倉敷市福田町古新田258番28</t>
  </si>
  <si>
    <t>笠岡市笠岡2685</t>
  </si>
  <si>
    <t>岡山市南区新保509-1</t>
    <rPh sb="0" eb="3">
      <t>オカヤマシ</t>
    </rPh>
    <rPh sb="3" eb="5">
      <t>ミナミク</t>
    </rPh>
    <rPh sb="5" eb="7">
      <t>シンボ</t>
    </rPh>
    <phoneticPr fontId="2"/>
  </si>
  <si>
    <t>ソーシャルインクルーホーム岡山門前</t>
    <rPh sb="13" eb="17">
      <t>オカヤマモンゼン</t>
    </rPh>
    <phoneticPr fontId="2"/>
  </si>
  <si>
    <t>岡山市北区門前302-1</t>
    <rPh sb="0" eb="3">
      <t>オカヤマシ</t>
    </rPh>
    <rPh sb="3" eb="5">
      <t>キタク</t>
    </rPh>
    <rPh sb="5" eb="7">
      <t>モンゼン</t>
    </rPh>
    <phoneticPr fontId="2"/>
  </si>
  <si>
    <t>ソーシャルインクルーホーム瀬戸内長船町</t>
    <rPh sb="13" eb="16">
      <t>セトウチ</t>
    </rPh>
    <rPh sb="16" eb="19">
      <t>オサフネチョウ</t>
    </rPh>
    <phoneticPr fontId="2"/>
  </si>
  <si>
    <t>瀬戸内市長船町長船1100-3</t>
    <rPh sb="0" eb="4">
      <t>セトウチシ</t>
    </rPh>
    <rPh sb="4" eb="7">
      <t>オサフネチョウ</t>
    </rPh>
    <rPh sb="7" eb="9">
      <t>オサフネ</t>
    </rPh>
    <phoneticPr fontId="2"/>
  </si>
  <si>
    <t>早島町早島3476-4</t>
    <rPh sb="0" eb="3">
      <t>ハヤシマチョウ</t>
    </rPh>
    <rPh sb="3" eb="5">
      <t>ハヤシマ</t>
    </rPh>
    <phoneticPr fontId="2"/>
  </si>
  <si>
    <t>津山市東一宮981</t>
    <rPh sb="0" eb="3">
      <t>ツヤマシ</t>
    </rPh>
    <rPh sb="3" eb="6">
      <t>ヒガシイチノミヤ</t>
    </rPh>
    <phoneticPr fontId="2"/>
  </si>
  <si>
    <t>0868-32-8899</t>
  </si>
  <si>
    <t>就労継続支援B型事業所わーくここから</t>
    <rPh sb="0" eb="6">
      <t>シュウロウケイゾクシエン</t>
    </rPh>
    <rPh sb="7" eb="8">
      <t>ガタ</t>
    </rPh>
    <rPh sb="8" eb="11">
      <t>ジギョウショ</t>
    </rPh>
    <phoneticPr fontId="2"/>
  </si>
  <si>
    <t>井原市高屋町3丁目3-1</t>
    <rPh sb="0" eb="3">
      <t>イバラシ</t>
    </rPh>
    <rPh sb="3" eb="6">
      <t>タカヤマチ</t>
    </rPh>
    <rPh sb="7" eb="9">
      <t>チョウメ</t>
    </rPh>
    <phoneticPr fontId="2"/>
  </si>
  <si>
    <t>総社中央作業所あっぷ</t>
    <rPh sb="0" eb="7">
      <t>ソウジャチュウオウサギョウショ</t>
    </rPh>
    <phoneticPr fontId="2"/>
  </si>
  <si>
    <t>みなと</t>
  </si>
  <si>
    <t>0866-84-0881</t>
  </si>
  <si>
    <t>0866-31-6562</t>
  </si>
  <si>
    <t>就労支援Ｂ型事業所ふぁ～すと</t>
  </si>
  <si>
    <t>あぷろーち</t>
  </si>
  <si>
    <t>090-7468-2142</t>
  </si>
  <si>
    <t>からふる</t>
  </si>
  <si>
    <t>086-287-8711</t>
  </si>
  <si>
    <t>１２ぱーそんず</t>
  </si>
  <si>
    <t>086-259-0957</t>
  </si>
  <si>
    <t>0869-66-7211</t>
  </si>
  <si>
    <t>岡山市南区新保1609-13</t>
  </si>
  <si>
    <t>多機能型事業所陽だまり</t>
  </si>
  <si>
    <t>ソーシャルインクルーホーム津山東一宮</t>
    <rPh sb="13" eb="18">
      <t>ツヤマヒガシイチノミヤ</t>
    </rPh>
    <phoneticPr fontId="2"/>
  </si>
  <si>
    <t>津山市東一宮56-5</t>
    <rPh sb="0" eb="3">
      <t>ツヤマシ</t>
    </rPh>
    <rPh sb="3" eb="6">
      <t>ヒガシイチノミヤ</t>
    </rPh>
    <phoneticPr fontId="2"/>
  </si>
  <si>
    <t>アクセスジョブ岡山南中央町</t>
    <rPh sb="7" eb="10">
      <t>オカヤマミナミ</t>
    </rPh>
    <rPh sb="10" eb="13">
      <t>チュウオウチョウ</t>
    </rPh>
    <phoneticPr fontId="2"/>
  </si>
  <si>
    <t>岡山市北区南中央町12-3　レガリアイン１F</t>
    <rPh sb="0" eb="3">
      <t>オカヤマシ</t>
    </rPh>
    <rPh sb="3" eb="5">
      <t>キタク</t>
    </rPh>
    <rPh sb="5" eb="6">
      <t>ミナミ</t>
    </rPh>
    <rPh sb="6" eb="9">
      <t>チュウオウチョウ</t>
    </rPh>
    <phoneticPr fontId="2"/>
  </si>
  <si>
    <t>0868-27-0101</t>
  </si>
  <si>
    <t>和気町衣笠1001-1</t>
  </si>
  <si>
    <t>吉備中央町上加茂530-4</t>
  </si>
  <si>
    <t>ハレルや</t>
  </si>
  <si>
    <t>なないろ</t>
  </si>
  <si>
    <t>ほくと</t>
  </si>
  <si>
    <t>障がい者就労継続支援B型事業所オオルリ</t>
    <rPh sb="0" eb="1">
      <t>ショウ</t>
    </rPh>
    <rPh sb="3" eb="4">
      <t>シャ</t>
    </rPh>
    <rPh sb="4" eb="10">
      <t>シュウロウケイゾクシエン</t>
    </rPh>
    <rPh sb="11" eb="12">
      <t>ガタ</t>
    </rPh>
    <rPh sb="12" eb="15">
      <t>ジギョウショ</t>
    </rPh>
    <phoneticPr fontId="2"/>
  </si>
  <si>
    <t>津山市材木町68-18　岡本ビル</t>
    <rPh sb="0" eb="3">
      <t>ツヤマシ</t>
    </rPh>
    <rPh sb="3" eb="6">
      <t>ザイモクチョウ</t>
    </rPh>
    <rPh sb="12" eb="14">
      <t>オカモト</t>
    </rPh>
    <phoneticPr fontId="2"/>
  </si>
  <si>
    <t>0868-32-8686</t>
  </si>
  <si>
    <t>086-436-6567</t>
  </si>
  <si>
    <t>フォーエヴァー総社</t>
    <rPh sb="7" eb="9">
      <t>ソウジャ</t>
    </rPh>
    <phoneticPr fontId="2"/>
  </si>
  <si>
    <t>玉野市八浜町八浜1330-20</t>
    <rPh sb="0" eb="3">
      <t>タマノシ</t>
    </rPh>
    <rPh sb="3" eb="6">
      <t>ハチハマチョウ</t>
    </rPh>
    <rPh sb="6" eb="8">
      <t>ハチハマ</t>
    </rPh>
    <phoneticPr fontId="2"/>
  </si>
  <si>
    <t>みどり荘デイサービスセンター</t>
    <rPh sb="3" eb="4">
      <t>ソウ</t>
    </rPh>
    <phoneticPr fontId="2"/>
  </si>
  <si>
    <t>倉敷市神田2-3-3</t>
    <rPh sb="0" eb="3">
      <t>クラシキシ</t>
    </rPh>
    <rPh sb="3" eb="5">
      <t>カンダ</t>
    </rPh>
    <phoneticPr fontId="2"/>
  </si>
  <si>
    <t>サスケ・アカデミー岡山</t>
    <rPh sb="9" eb="11">
      <t>オカヤマ</t>
    </rPh>
    <phoneticPr fontId="2"/>
  </si>
  <si>
    <t>岡山市北区本町10-22 本町ビル5F</t>
    <rPh sb="0" eb="3">
      <t>オカヤマシ</t>
    </rPh>
    <rPh sb="3" eb="5">
      <t>キタク</t>
    </rPh>
    <rPh sb="5" eb="7">
      <t>ホンマチ</t>
    </rPh>
    <rPh sb="13" eb="15">
      <t>ホンマチ</t>
    </rPh>
    <phoneticPr fontId="2"/>
  </si>
  <si>
    <t>グループホームふうりん</t>
  </si>
  <si>
    <t>倉敷市真備町尾崎979－2</t>
    <rPh sb="0" eb="3">
      <t>クラシキシ</t>
    </rPh>
    <rPh sb="3" eb="6">
      <t>マビチョウ</t>
    </rPh>
    <rPh sb="6" eb="8">
      <t>オザキ</t>
    </rPh>
    <phoneticPr fontId="2"/>
  </si>
  <si>
    <t>086-454-5930</t>
  </si>
  <si>
    <t>0866-31-8650</t>
  </si>
  <si>
    <t>086-448-7545</t>
  </si>
  <si>
    <t>086-431-2470</t>
  </si>
  <si>
    <t>倉敷市水島南瑞穂町7-9</t>
  </si>
  <si>
    <t>090-8243-3443</t>
  </si>
  <si>
    <t>ルネサンス</t>
  </si>
  <si>
    <t>0863-51-3721</t>
  </si>
  <si>
    <t>086-230-6543</t>
  </si>
  <si>
    <t>まことの杜</t>
    <rPh sb="4" eb="5">
      <t>モリ</t>
    </rPh>
    <phoneticPr fontId="2"/>
  </si>
  <si>
    <t>倉敷市四十瀬122-3</t>
    <rPh sb="0" eb="3">
      <t>クラシキシ</t>
    </rPh>
    <rPh sb="3" eb="4">
      <t>ヨン</t>
    </rPh>
    <rPh sb="4" eb="5">
      <t>ジュウ</t>
    </rPh>
    <rPh sb="5" eb="6">
      <t>セ</t>
    </rPh>
    <phoneticPr fontId="2"/>
  </si>
  <si>
    <t>アダージョ</t>
  </si>
  <si>
    <t>倉敷市東富井803-9</t>
    <rPh sb="0" eb="3">
      <t>クラシキシ</t>
    </rPh>
    <rPh sb="3" eb="4">
      <t>ヒガシ</t>
    </rPh>
    <rPh sb="4" eb="6">
      <t>トミイ</t>
    </rPh>
    <phoneticPr fontId="2"/>
  </si>
  <si>
    <t>086-486-1071</t>
  </si>
  <si>
    <t>就労継続支援A型事業所　スマイル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</si>
  <si>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岡山市南区新保674-25</t>
    <rPh sb="0" eb="3">
      <t>オカヤマシ</t>
    </rPh>
    <rPh sb="3" eb="5">
      <t>ミナミク</t>
    </rPh>
    <rPh sb="5" eb="7">
      <t>シンポ</t>
    </rPh>
    <phoneticPr fontId="2"/>
  </si>
  <si>
    <t>笠岡市西大島1774-2</t>
    <rPh sb="0" eb="3">
      <t>カサオカシ</t>
    </rPh>
    <rPh sb="3" eb="6">
      <t>ニシオオシマ</t>
    </rPh>
    <phoneticPr fontId="2"/>
  </si>
  <si>
    <t>086-243-1089</t>
  </si>
  <si>
    <t>倉敷市連島町西之浦5096</t>
  </si>
  <si>
    <t>0866-21-2320</t>
  </si>
  <si>
    <t>090-5740-3838</t>
  </si>
  <si>
    <t>岡山市南区新保506-5</t>
    <rPh sb="0" eb="3">
      <t>オカヤマシ</t>
    </rPh>
    <rPh sb="3" eb="5">
      <t>ミナミク</t>
    </rPh>
    <rPh sb="5" eb="7">
      <t>シンポ</t>
    </rPh>
    <phoneticPr fontId="2"/>
  </si>
  <si>
    <t>多機能型事業所　三洋</t>
    <rPh sb="0" eb="7">
      <t>タキノウガタジギョウショ</t>
    </rPh>
    <rPh sb="8" eb="10">
      <t>サンヨウ</t>
    </rPh>
    <phoneticPr fontId="2"/>
  </si>
  <si>
    <t>笠岡市中央町20-4</t>
    <rPh sb="0" eb="3">
      <t>カサオカシ</t>
    </rPh>
    <rPh sb="3" eb="6">
      <t>チュウオウチョウ</t>
    </rPh>
    <phoneticPr fontId="2"/>
  </si>
  <si>
    <t>050-3184-4915</t>
  </si>
  <si>
    <t>笠岡市中央町20－4</t>
    <rPh sb="0" eb="3">
      <t>カサオカシ</t>
    </rPh>
    <rPh sb="3" eb="6">
      <t>チュウオウチョウ</t>
    </rPh>
    <phoneticPr fontId="2"/>
  </si>
  <si>
    <t>0865-62-3040</t>
  </si>
  <si>
    <t>合同会社　晴愛　就労継続B型　咲良</t>
  </si>
  <si>
    <t>就労継続支援Ｂ型事業所ハンズ</t>
  </si>
  <si>
    <t>ロボミン走出</t>
    <rPh sb="4" eb="6">
      <t>ハシリデ</t>
    </rPh>
    <phoneticPr fontId="2"/>
  </si>
  <si>
    <t>笠岡市走出354-1</t>
    <rPh sb="0" eb="3">
      <t>カサオカシ</t>
    </rPh>
    <rPh sb="3" eb="5">
      <t>ハシリデ</t>
    </rPh>
    <phoneticPr fontId="2"/>
  </si>
  <si>
    <t>ともにホーム　夢の木</t>
    <rPh sb="7" eb="8">
      <t>ユメ</t>
    </rPh>
    <rPh sb="9" eb="10">
      <t>キ</t>
    </rPh>
    <phoneticPr fontId="2"/>
  </si>
  <si>
    <t>赤磐市日古木766-1</t>
    <rPh sb="0" eb="3">
      <t>アカイワシ</t>
    </rPh>
    <rPh sb="3" eb="4">
      <t>ヒ</t>
    </rPh>
    <rPh sb="4" eb="6">
      <t>フルキ</t>
    </rPh>
    <phoneticPr fontId="2"/>
  </si>
  <si>
    <t>スマイルクオ岡山西之町</t>
    <rPh sb="6" eb="8">
      <t>オカヤマ</t>
    </rPh>
    <rPh sb="8" eb="9">
      <t>ニシ</t>
    </rPh>
    <rPh sb="9" eb="10">
      <t>ノ</t>
    </rPh>
    <rPh sb="10" eb="11">
      <t>マチ</t>
    </rPh>
    <phoneticPr fontId="2"/>
  </si>
  <si>
    <t>岡山市北区西之町9-116</t>
    <rPh sb="0" eb="3">
      <t>オカヤマシ</t>
    </rPh>
    <rPh sb="3" eb="5">
      <t>キタク</t>
    </rPh>
    <rPh sb="5" eb="8">
      <t>ニシノマチ</t>
    </rPh>
    <phoneticPr fontId="2"/>
  </si>
  <si>
    <t>多機能型事業所　つむぎ</t>
    <rPh sb="0" eb="7">
      <t>タキノウガタジギョウショ</t>
    </rPh>
    <phoneticPr fontId="2"/>
  </si>
  <si>
    <t>岡山市北区田町2-1-3　B－HOUSE　4階</t>
    <rPh sb="0" eb="3">
      <t>オカヤマシ</t>
    </rPh>
    <rPh sb="3" eb="5">
      <t>キタク</t>
    </rPh>
    <rPh sb="5" eb="7">
      <t>タマチ</t>
    </rPh>
    <rPh sb="22" eb="23">
      <t>カイ</t>
    </rPh>
    <phoneticPr fontId="2"/>
  </si>
  <si>
    <t>津山市山下18-2　52ビル山下1階</t>
    <rPh sb="0" eb="3">
      <t>ツヤマシ</t>
    </rPh>
    <rPh sb="3" eb="5">
      <t>ヤマシタ</t>
    </rPh>
    <rPh sb="14" eb="16">
      <t>ヤマシタ</t>
    </rPh>
    <rPh sb="17" eb="18">
      <t>カイ</t>
    </rPh>
    <phoneticPr fontId="2"/>
  </si>
  <si>
    <t>岡山市中区八幡145番地1</t>
    <rPh sb="0" eb="3">
      <t>オカヤマシ</t>
    </rPh>
    <rPh sb="3" eb="5">
      <t>ナカク</t>
    </rPh>
    <rPh sb="5" eb="7">
      <t>ヤハタ</t>
    </rPh>
    <rPh sb="10" eb="12">
      <t>バンチ</t>
    </rPh>
    <phoneticPr fontId="2"/>
  </si>
  <si>
    <t>笑楽（えがく）</t>
    <rPh sb="0" eb="1">
      <t>ワライ</t>
    </rPh>
    <rPh sb="1" eb="2">
      <t>ラク</t>
    </rPh>
    <phoneticPr fontId="2"/>
  </si>
  <si>
    <t>井原市笹賀町412-1</t>
    <rPh sb="0" eb="3">
      <t>イバラシ</t>
    </rPh>
    <rPh sb="3" eb="4">
      <t>ササ</t>
    </rPh>
    <phoneticPr fontId="2"/>
  </si>
  <si>
    <t>就労継続支援B型事業所こもれびの里</t>
    <rPh sb="0" eb="6">
      <t>シュウロウケイゾクシエン</t>
    </rPh>
    <rPh sb="7" eb="8">
      <t>ガタ</t>
    </rPh>
    <rPh sb="8" eb="11">
      <t>ジギョウショ</t>
    </rPh>
    <rPh sb="16" eb="17">
      <t>サト</t>
    </rPh>
    <phoneticPr fontId="2"/>
  </si>
  <si>
    <t>総社市井手974番地5</t>
    <rPh sb="0" eb="3">
      <t>ソウジャシ</t>
    </rPh>
    <rPh sb="3" eb="5">
      <t>イデ</t>
    </rPh>
    <rPh sb="8" eb="10">
      <t>バンチ</t>
    </rPh>
    <phoneticPr fontId="2"/>
  </si>
  <si>
    <t>GONJOB</t>
  </si>
  <si>
    <t>0868-20-1098</t>
  </si>
  <si>
    <t>086-442-8228</t>
  </si>
  <si>
    <t>090-7481-4654</t>
  </si>
  <si>
    <t>086-441-4317</t>
  </si>
  <si>
    <t>ICHIGO WORKS</t>
  </si>
  <si>
    <t>0866-63-4638</t>
  </si>
  <si>
    <t>050-8884-6822</t>
  </si>
  <si>
    <t>岡山市東区瀬戸町下472-1</t>
    <rPh sb="0" eb="3">
      <t>オカヤマシ</t>
    </rPh>
    <rPh sb="3" eb="5">
      <t>ヒガシク</t>
    </rPh>
    <rPh sb="5" eb="8">
      <t>セトチョウ</t>
    </rPh>
    <rPh sb="8" eb="9">
      <t>シモ</t>
    </rPh>
    <phoneticPr fontId="2"/>
  </si>
  <si>
    <t>岡山市南区浜野4丁目14番20号</t>
    <rPh sb="0" eb="3">
      <t>オカヤマシ</t>
    </rPh>
    <rPh sb="3" eb="5">
      <t>ミナミク</t>
    </rPh>
    <rPh sb="5" eb="7">
      <t>ハマノ</t>
    </rPh>
    <rPh sb="8" eb="10">
      <t>チョウメ</t>
    </rPh>
    <rPh sb="12" eb="13">
      <t>バン</t>
    </rPh>
    <rPh sb="15" eb="16">
      <t>ゴウ</t>
    </rPh>
    <phoneticPr fontId="2"/>
  </si>
  <si>
    <t>ウェルビーチャレンジ岡山駅東口センター</t>
    <rPh sb="10" eb="13">
      <t>オカヤマエキ</t>
    </rPh>
    <rPh sb="13" eb="15">
      <t>ヒガシグチ</t>
    </rPh>
    <phoneticPr fontId="2"/>
  </si>
  <si>
    <t>岡山市北区本町6-30　第一セントラルビル2号館5階</t>
    <rPh sb="0" eb="3">
      <t>オカヤマシ</t>
    </rPh>
    <rPh sb="3" eb="5">
      <t>キタク</t>
    </rPh>
    <rPh sb="5" eb="7">
      <t>ホンマチ</t>
    </rPh>
    <rPh sb="12" eb="14">
      <t>ダイイチ</t>
    </rPh>
    <rPh sb="22" eb="24">
      <t>ゴウカン</t>
    </rPh>
    <rPh sb="25" eb="26">
      <t>カイ</t>
    </rPh>
    <phoneticPr fontId="2"/>
  </si>
  <si>
    <t>赤磐市下市653-3</t>
    <rPh sb="0" eb="3">
      <t>アカイワシ</t>
    </rPh>
    <rPh sb="3" eb="5">
      <t>シモイチ</t>
    </rPh>
    <phoneticPr fontId="2"/>
  </si>
  <si>
    <t>岡山市東区瀬戸町瀬戸195番地3</t>
    <rPh sb="0" eb="3">
      <t>オカヤマシ</t>
    </rPh>
    <rPh sb="3" eb="5">
      <t>ヒガシク</t>
    </rPh>
    <rPh sb="5" eb="8">
      <t>セトチョウ</t>
    </rPh>
    <rPh sb="8" eb="10">
      <t>セト</t>
    </rPh>
    <rPh sb="13" eb="15">
      <t>バンチ</t>
    </rPh>
    <phoneticPr fontId="2"/>
  </si>
  <si>
    <t>ワークハウス　皇</t>
    <rPh sb="7" eb="8">
      <t>スメラギ</t>
    </rPh>
    <phoneticPr fontId="2"/>
  </si>
  <si>
    <t>岡山市北区青江1丁目6-26</t>
    <rPh sb="0" eb="3">
      <t>オカヤマシ</t>
    </rPh>
    <rPh sb="3" eb="5">
      <t>キタク</t>
    </rPh>
    <rPh sb="5" eb="7">
      <t>アオエ</t>
    </rPh>
    <rPh sb="8" eb="10">
      <t>チョウメ</t>
    </rPh>
    <phoneticPr fontId="2"/>
  </si>
  <si>
    <t>倉敷市中央1丁目11番地11</t>
  </si>
  <si>
    <t>岡山市中区山崎172-10</t>
    <rPh sb="0" eb="3">
      <t>オカヤマシ</t>
    </rPh>
    <rPh sb="3" eb="5">
      <t>ナカク</t>
    </rPh>
    <rPh sb="5" eb="7">
      <t>ヤマサキ</t>
    </rPh>
    <phoneticPr fontId="2"/>
  </si>
  <si>
    <t>ディーキャリア　倉敷オフィス</t>
    <rPh sb="8" eb="10">
      <t>クラシキ</t>
    </rPh>
    <phoneticPr fontId="2"/>
  </si>
  <si>
    <t>倉敷市寿町8-13</t>
    <rPh sb="0" eb="3">
      <t>クラシキシ</t>
    </rPh>
    <rPh sb="3" eb="5">
      <t>コトブキチョウ</t>
    </rPh>
    <phoneticPr fontId="2"/>
  </si>
  <si>
    <t>菜のはな</t>
    <rPh sb="0" eb="1">
      <t>ナ</t>
    </rPh>
    <phoneticPr fontId="2"/>
  </si>
  <si>
    <t>岡山市中区神下171</t>
    <rPh sb="0" eb="3">
      <t>オカヤマシ</t>
    </rPh>
    <rPh sb="3" eb="5">
      <t>ナカク</t>
    </rPh>
    <rPh sb="5" eb="7">
      <t>カミシタ</t>
    </rPh>
    <phoneticPr fontId="2"/>
  </si>
  <si>
    <t>就労継続支援B型事業所RUCO</t>
    <rPh sb="0" eb="6">
      <t>シュウロウケイゾクシエン</t>
    </rPh>
    <rPh sb="7" eb="8">
      <t>ガタ</t>
    </rPh>
    <rPh sb="8" eb="11">
      <t>ジギョウショ</t>
    </rPh>
    <phoneticPr fontId="2"/>
  </si>
  <si>
    <t>岡山市中区兼基360-26</t>
    <rPh sb="0" eb="3">
      <t>オカヤマシ</t>
    </rPh>
    <rPh sb="3" eb="5">
      <t>ナカク</t>
    </rPh>
    <rPh sb="5" eb="7">
      <t>カネモト</t>
    </rPh>
    <phoneticPr fontId="2"/>
  </si>
  <si>
    <t>岡山市中区平井１丁目12-28</t>
    <rPh sb="0" eb="3">
      <t>オカヤマシ</t>
    </rPh>
    <rPh sb="3" eb="5">
      <t>ナカク</t>
    </rPh>
    <rPh sb="5" eb="7">
      <t>ヒライ</t>
    </rPh>
    <rPh sb="8" eb="10">
      <t>チョウメ</t>
    </rPh>
    <phoneticPr fontId="2"/>
  </si>
  <si>
    <t>倉敷市西阿知町528</t>
    <rPh sb="0" eb="3">
      <t>クラシキシ</t>
    </rPh>
    <rPh sb="3" eb="6">
      <t>ニシアチ</t>
    </rPh>
    <rPh sb="6" eb="7">
      <t>チョウ</t>
    </rPh>
    <phoneticPr fontId="2"/>
  </si>
  <si>
    <t>津山市小田中1857-7</t>
    <rPh sb="3" eb="6">
      <t>オダナカ</t>
    </rPh>
    <phoneticPr fontId="2"/>
  </si>
  <si>
    <t>総社市中央1丁目15-22</t>
  </si>
  <si>
    <t>笠岡市有田1788</t>
  </si>
  <si>
    <t>重度障害支援センターすまいるハウス</t>
  </si>
  <si>
    <t>多機能型事業所　三洋</t>
    <rPh sb="0" eb="4">
      <t>タキノウガタ</t>
    </rPh>
    <rPh sb="4" eb="7">
      <t>ジギョウショ</t>
    </rPh>
    <rPh sb="8" eb="10">
      <t>サンヨウ</t>
    </rPh>
    <phoneticPr fontId="2"/>
  </si>
  <si>
    <t>086-486-1031</t>
  </si>
  <si>
    <t>高梁市落合町阿部２１５４番地の１</t>
  </si>
  <si>
    <t>井原市大江町3454-2</t>
  </si>
  <si>
    <t>就労継続支援B型事業所　ひょん</t>
  </si>
  <si>
    <t>090-2861-7132</t>
  </si>
  <si>
    <t>オープン・セサミ</t>
  </si>
  <si>
    <t>笠岡市笠岡5241番地</t>
  </si>
  <si>
    <t>井原市高屋町119</t>
  </si>
  <si>
    <t>高梁市落合町阿部2154-1</t>
  </si>
  <si>
    <t>たいようの丘　Ｔワークス</t>
    <rPh sb="5" eb="6">
      <t>オカ</t>
    </rPh>
    <phoneticPr fontId="2"/>
  </si>
  <si>
    <t>わおん岡山</t>
    <rPh sb="3" eb="5">
      <t>オカヤマ</t>
    </rPh>
    <phoneticPr fontId="2"/>
  </si>
  <si>
    <t>岡山市北区青江3丁目1番9号</t>
    <rPh sb="0" eb="3">
      <t>オカヤマシ</t>
    </rPh>
    <rPh sb="3" eb="5">
      <t>キタク</t>
    </rPh>
    <rPh sb="5" eb="7">
      <t>アオエ</t>
    </rPh>
    <rPh sb="8" eb="10">
      <t>チョウメ</t>
    </rPh>
    <rPh sb="11" eb="12">
      <t>バン</t>
    </rPh>
    <rPh sb="13" eb="14">
      <t>ゴウ</t>
    </rPh>
    <phoneticPr fontId="2"/>
  </si>
  <si>
    <t>プレシャスワン新福</t>
    <rPh sb="7" eb="9">
      <t>シンフク</t>
    </rPh>
    <phoneticPr fontId="2"/>
  </si>
  <si>
    <t>岡山市南区新福1丁目6-13-103</t>
    <rPh sb="0" eb="3">
      <t>オカヤマシ</t>
    </rPh>
    <rPh sb="3" eb="5">
      <t>ミナミク</t>
    </rPh>
    <rPh sb="5" eb="7">
      <t>シンフク</t>
    </rPh>
    <rPh sb="8" eb="10">
      <t>チョウメ</t>
    </rPh>
    <phoneticPr fontId="2"/>
  </si>
  <si>
    <t>デイサービスいちばん星</t>
    <rPh sb="10" eb="11">
      <t>ホシ</t>
    </rPh>
    <phoneticPr fontId="2"/>
  </si>
  <si>
    <t>岡山市北区旭町94</t>
    <rPh sb="0" eb="3">
      <t>オカヤマシ</t>
    </rPh>
    <rPh sb="3" eb="5">
      <t>キタク</t>
    </rPh>
    <rPh sb="5" eb="7">
      <t>アサヒチョウ</t>
    </rPh>
    <phoneticPr fontId="2"/>
  </si>
  <si>
    <t>共生型看護小規模多機能ホーム ohanaサテライト上成</t>
    <rPh sb="0" eb="3">
      <t>キョウセイガタ</t>
    </rPh>
    <rPh sb="3" eb="5">
      <t>カンゴ</t>
    </rPh>
    <rPh sb="5" eb="8">
      <t>ショウキボ</t>
    </rPh>
    <rPh sb="8" eb="11">
      <t>タキノウ</t>
    </rPh>
    <rPh sb="25" eb="27">
      <t>ウエナリ</t>
    </rPh>
    <phoneticPr fontId="2"/>
  </si>
  <si>
    <t>倉敷市玉島上成652-4</t>
    <rPh sb="0" eb="3">
      <t>クラシキシ</t>
    </rPh>
    <rPh sb="3" eb="5">
      <t>タマシマ</t>
    </rPh>
    <rPh sb="5" eb="7">
      <t>ウエナリ</t>
    </rPh>
    <phoneticPr fontId="2"/>
  </si>
  <si>
    <t>多機能型事業所のあ　岡山</t>
    <rPh sb="0" eb="7">
      <t>タキノウガタジギョウショ</t>
    </rPh>
    <rPh sb="10" eb="12">
      <t>オカヤマ</t>
    </rPh>
    <phoneticPr fontId="2"/>
  </si>
  <si>
    <t>岡山市東区西大寺中2丁目8-15</t>
    <rPh sb="0" eb="3">
      <t>オカヤマシ</t>
    </rPh>
    <rPh sb="3" eb="5">
      <t>ヒガシク</t>
    </rPh>
    <rPh sb="5" eb="8">
      <t>サイダイジ</t>
    </rPh>
    <rPh sb="8" eb="9">
      <t>ナカ</t>
    </rPh>
    <rPh sb="10" eb="12">
      <t>チョウメ</t>
    </rPh>
    <phoneticPr fontId="2"/>
  </si>
  <si>
    <t>岡山市北区神田町一丁目9-46</t>
    <rPh sb="0" eb="3">
      <t>オカヤマシ</t>
    </rPh>
    <rPh sb="3" eb="5">
      <t>キタク</t>
    </rPh>
    <rPh sb="5" eb="8">
      <t>カンダマチ</t>
    </rPh>
    <rPh sb="8" eb="11">
      <t>イッチョウメ</t>
    </rPh>
    <phoneticPr fontId="2"/>
  </si>
  <si>
    <t>津山市皿628-7</t>
    <rPh sb="0" eb="3">
      <t>ツヤマシ</t>
    </rPh>
    <rPh sb="3" eb="4">
      <t>サラ</t>
    </rPh>
    <phoneticPr fontId="2"/>
  </si>
  <si>
    <t>086-436-7671</t>
  </si>
  <si>
    <t>特定非営利活動法人なゆか　こころ</t>
  </si>
  <si>
    <t>086-441-6552</t>
  </si>
  <si>
    <t>特定非営利活動法人のぞみの会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</si>
  <si>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さすてなワーク</t>
  </si>
  <si>
    <t>0868-28-8880</t>
  </si>
  <si>
    <t>よつば院</t>
    <rPh sb="3" eb="4">
      <t>イン</t>
    </rPh>
    <phoneticPr fontId="2"/>
  </si>
  <si>
    <t>岡山市北区三野3丁目7-1　ストークマンション１　１０８号</t>
    <rPh sb="0" eb="3">
      <t>オカヤマシ</t>
    </rPh>
    <rPh sb="3" eb="5">
      <t>キタク</t>
    </rPh>
    <rPh sb="5" eb="7">
      <t>ミノ</t>
    </rPh>
    <rPh sb="8" eb="10">
      <t>チョウメ</t>
    </rPh>
    <rPh sb="28" eb="29">
      <t>ゴウ</t>
    </rPh>
    <phoneticPr fontId="2"/>
  </si>
  <si>
    <t>生活介護うぃ～る</t>
    <rPh sb="0" eb="4">
      <t>セイカツカイゴ</t>
    </rPh>
    <phoneticPr fontId="2"/>
  </si>
  <si>
    <t>岡山市中区赤田73-3</t>
    <rPh sb="0" eb="3">
      <t>オカヤマシ</t>
    </rPh>
    <rPh sb="3" eb="5">
      <t>ナカク</t>
    </rPh>
    <rPh sb="5" eb="7">
      <t>アカダ</t>
    </rPh>
    <phoneticPr fontId="2"/>
  </si>
  <si>
    <t>湧気自然塾</t>
    <rPh sb="0" eb="1">
      <t>ワ</t>
    </rPh>
    <rPh sb="1" eb="2">
      <t>キ</t>
    </rPh>
    <rPh sb="2" eb="5">
      <t>シゼンジュク</t>
    </rPh>
    <phoneticPr fontId="2"/>
  </si>
  <si>
    <t>勝田郡奈義町皆木1196番地</t>
    <rPh sb="3" eb="6">
      <t>ナギチョウ</t>
    </rPh>
    <rPh sb="6" eb="8">
      <t>ミナキ</t>
    </rPh>
    <rPh sb="12" eb="14">
      <t>バンチ</t>
    </rPh>
    <phoneticPr fontId="2"/>
  </si>
  <si>
    <t>0868-20-1755</t>
  </si>
  <si>
    <t>あおえ　Hopeful</t>
  </si>
  <si>
    <t>086-224-7305</t>
  </si>
  <si>
    <t>070-1745-2103</t>
  </si>
  <si>
    <t>プラチナウイング</t>
  </si>
  <si>
    <t>ぺポロンのおうち</t>
  </si>
  <si>
    <t>086-201-1169</t>
  </si>
  <si>
    <t>岡山市中区清水二丁目4番25号　303</t>
  </si>
  <si>
    <t>080-5358-4050</t>
  </si>
  <si>
    <t>090-4800-0904</t>
  </si>
  <si>
    <t>086-230-0210</t>
  </si>
  <si>
    <t>086-244-2204</t>
  </si>
  <si>
    <t>090-3377-4009</t>
  </si>
  <si>
    <t>岡山市中区原尾島1丁目19-45</t>
  </si>
  <si>
    <t>colorful space しずたに</t>
  </si>
  <si>
    <t>086-230-5255</t>
  </si>
  <si>
    <t>岡山市南区三浜町2丁目18-24</t>
  </si>
  <si>
    <t>086-230-0672</t>
  </si>
  <si>
    <t>086-201-6410</t>
  </si>
  <si>
    <t>倉敷市連島町西之浦5096</t>
    <phoneticPr fontId="2"/>
  </si>
  <si>
    <t>就労移行支援事業所　オカヤマエール</t>
  </si>
  <si>
    <t>岡山市北区野田二丁目4-1シティーセンタービル1階</t>
  </si>
  <si>
    <t>岡山市北区表町1-4-64</t>
    <rPh sb="5" eb="7">
      <t>オモテチョウ</t>
    </rPh>
    <phoneticPr fontId="1"/>
  </si>
  <si>
    <t>岡山市北区表町三丁目7番5号</t>
    <rPh sb="5" eb="7">
      <t>オモテチョウ</t>
    </rPh>
    <phoneticPr fontId="1"/>
  </si>
  <si>
    <t>アイル</t>
  </si>
  <si>
    <t>ホップ・ワン</t>
  </si>
  <si>
    <t>086-238-8726</t>
  </si>
  <si>
    <t>スマイルユー</t>
  </si>
  <si>
    <t>086-206-2517</t>
  </si>
  <si>
    <t>086-230-2465</t>
  </si>
  <si>
    <t>コノハ</t>
  </si>
  <si>
    <t>080-1643-0226</t>
  </si>
  <si>
    <t>岡山市中区清水1丁目6-27オーランド清水1F</t>
  </si>
  <si>
    <t>086-206-3911</t>
  </si>
  <si>
    <t>086-959-1012</t>
  </si>
  <si>
    <t>倉敷市児島元浜町2765</t>
    <rPh sb="0" eb="3">
      <t>クラシキシ</t>
    </rPh>
    <rPh sb="3" eb="5">
      <t>コジマ</t>
    </rPh>
    <rPh sb="5" eb="7">
      <t>モトハマ</t>
    </rPh>
    <rPh sb="7" eb="8">
      <t>マチ</t>
    </rPh>
    <phoneticPr fontId="2"/>
  </si>
  <si>
    <t>倉敷市児島元浜町171-18</t>
    <rPh sb="5" eb="7">
      <t>モトハマ</t>
    </rPh>
    <phoneticPr fontId="1"/>
  </si>
  <si>
    <t>笠岡市十一番町13-9</t>
    <rPh sb="2" eb="3">
      <t>シ</t>
    </rPh>
    <rPh sb="3" eb="6">
      <t>ジュウイチバン</t>
    </rPh>
    <rPh sb="6" eb="7">
      <t>チョウ</t>
    </rPh>
    <phoneticPr fontId="1"/>
  </si>
  <si>
    <t>総社市中央2-9-33</t>
    <rPh sb="3" eb="5">
      <t>チュウオウ</t>
    </rPh>
    <phoneticPr fontId="2"/>
  </si>
  <si>
    <t>総社市中央6-3-104</t>
    <rPh sb="0" eb="3">
      <t>ソウジャシ</t>
    </rPh>
    <rPh sb="3" eb="5">
      <t>チュウオウ</t>
    </rPh>
    <phoneticPr fontId="2"/>
  </si>
  <si>
    <t>高梁市成羽町長地９４１－１</t>
    <rPh sb="0" eb="3">
      <t>タカハシシ</t>
    </rPh>
    <rPh sb="3" eb="5">
      <t>ナリワ</t>
    </rPh>
    <rPh sb="5" eb="6">
      <t>チョウ</t>
    </rPh>
    <rPh sb="6" eb="8">
      <t>ナガチ</t>
    </rPh>
    <phoneticPr fontId="2"/>
  </si>
  <si>
    <t>高梁市成羽町下原２４９番地１</t>
    <rPh sb="3" eb="5">
      <t>ナリワ</t>
    </rPh>
    <phoneticPr fontId="1"/>
  </si>
  <si>
    <t>小規模多機能ホーム　ひだまり</t>
  </si>
  <si>
    <t>0868-79-2100</t>
  </si>
  <si>
    <t>住倉服部作業所</t>
  </si>
  <si>
    <t>086-697-5600</t>
  </si>
  <si>
    <t>倉敷市真備町服部726-1</t>
    <phoneticPr fontId="2"/>
  </si>
  <si>
    <t>英田郡西粟倉村影石９５－１</t>
    <phoneticPr fontId="2"/>
  </si>
  <si>
    <t>倉敷市笹沖170</t>
    <phoneticPr fontId="2"/>
  </si>
  <si>
    <t>あお空ぷらす</t>
  </si>
  <si>
    <t>浅口市金光町占見５２０－３</t>
    <phoneticPr fontId="2"/>
  </si>
  <si>
    <t>0865-54-0101</t>
  </si>
  <si>
    <t>生活介護　ちゃぶだい</t>
  </si>
  <si>
    <t>086-239-5695</t>
  </si>
  <si>
    <t>スマイルクック</t>
  </si>
  <si>
    <t>086-230-7027</t>
  </si>
  <si>
    <t>Ｗｉｎｄｒｏｗ</t>
  </si>
  <si>
    <t>津山市大田493 バーゼルハイムA棟１階</t>
    <phoneticPr fontId="2"/>
  </si>
  <si>
    <t>050-8880-3801</t>
  </si>
  <si>
    <t>浅口郡里庄町里見2626-2</t>
    <rPh sb="0" eb="2">
      <t>アサグチ</t>
    </rPh>
    <rPh sb="2" eb="3">
      <t>グン</t>
    </rPh>
    <phoneticPr fontId="2"/>
  </si>
  <si>
    <t>浅口郡里庄町里見4313-7</t>
    <rPh sb="0" eb="2">
      <t>アサグチ</t>
    </rPh>
    <rPh sb="2" eb="3">
      <t>グン</t>
    </rPh>
    <rPh sb="3" eb="6">
      <t>サトショウチョウ</t>
    </rPh>
    <rPh sb="6" eb="8">
      <t>サトミ</t>
    </rPh>
    <phoneticPr fontId="2"/>
  </si>
  <si>
    <t>小田郡矢掛町南山田3034-4</t>
    <rPh sb="0" eb="3">
      <t>オダグン</t>
    </rPh>
    <phoneticPr fontId="2"/>
  </si>
  <si>
    <t>小田郡矢掛町矢掛2512-1</t>
    <rPh sb="0" eb="3">
      <t>オダグン</t>
    </rPh>
    <phoneticPr fontId="2"/>
  </si>
  <si>
    <t>カモノハシ</t>
  </si>
  <si>
    <t>086-239-7817</t>
  </si>
  <si>
    <t>アイ・ライフワーク</t>
  </si>
  <si>
    <t>086-250-2431</t>
  </si>
  <si>
    <t>リハスタイルぐんぐん</t>
  </si>
  <si>
    <t>イロハジョブセンター</t>
  </si>
  <si>
    <t>みのり</t>
  </si>
  <si>
    <t>倉敷市西阿知町西原757-1</t>
    <phoneticPr fontId="2"/>
  </si>
  <si>
    <t>浅口郡里庄町大字里見6084</t>
    <rPh sb="0" eb="3">
      <t>アサグチグン</t>
    </rPh>
    <phoneticPr fontId="2"/>
  </si>
  <si>
    <t>小田郡矢掛町横谷1365-1</t>
    <rPh sb="0" eb="3">
      <t>オダグン</t>
    </rPh>
    <phoneticPr fontId="2"/>
  </si>
  <si>
    <t>岡山県岡山市中区関437-1</t>
  </si>
  <si>
    <t>岡山県岡山市南区西市96-4</t>
  </si>
  <si>
    <t>ｉｒｏｄｏｒｉ　ＢＡＳＥ</t>
  </si>
  <si>
    <t>086-486-5656</t>
  </si>
  <si>
    <t>就労継続支援B型事業所RITA</t>
  </si>
  <si>
    <t>さすてなワーク　高島</t>
  </si>
  <si>
    <t>080-8950-1095</t>
  </si>
  <si>
    <t>086-230-2688</t>
  </si>
  <si>
    <t>フルスイング</t>
  </si>
  <si>
    <t>086-206-3346</t>
  </si>
  <si>
    <t>086-441-3361</t>
  </si>
  <si>
    <t>みらいのたね岡山</t>
  </si>
  <si>
    <t>グループホームユートピアドルフィン</t>
  </si>
  <si>
    <t>浅口市寄島町１６０８９－１６</t>
    <phoneticPr fontId="2"/>
  </si>
  <si>
    <t>090-3488-3588</t>
  </si>
  <si>
    <t>デイサービス亀池荘</t>
  </si>
  <si>
    <t>086-229-9300</t>
  </si>
  <si>
    <t>アコール</t>
  </si>
  <si>
    <t>まみーなっぷ</t>
  </si>
  <si>
    <t>浅口市鴨方町六条院中字西濁田３９４８－１</t>
    <phoneticPr fontId="2"/>
  </si>
  <si>
    <t>浅口市鴨方町小坂東２００１－１</t>
    <phoneticPr fontId="2"/>
  </si>
  <si>
    <t>0865-43-0307</t>
  </si>
  <si>
    <t>0865-43-0326</t>
  </si>
  <si>
    <t>倉敷就労支援センターいろえんぴつ</t>
  </si>
  <si>
    <t>倉敷市西中新田632-1</t>
    <phoneticPr fontId="2"/>
  </si>
  <si>
    <t>くらげ２</t>
  </si>
  <si>
    <t>倉敷市中庄1091番地</t>
    <phoneticPr fontId="2"/>
  </si>
  <si>
    <t>086-441-9012</t>
  </si>
  <si>
    <t>oicos socio</t>
  </si>
  <si>
    <t>勝田郡勝央町黒坂58番地3</t>
    <phoneticPr fontId="2"/>
  </si>
  <si>
    <t>090-7193-7933</t>
  </si>
  <si>
    <t>和気町父井原430番地</t>
    <rPh sb="0" eb="3">
      <t>ワケチョウ</t>
    </rPh>
    <rPh sb="3" eb="6">
      <t>チチイバラ</t>
    </rPh>
    <rPh sb="9" eb="11">
      <t>バンチ</t>
    </rPh>
    <phoneticPr fontId="2"/>
  </si>
  <si>
    <t>備前市西片上71</t>
    <rPh sb="0" eb="3">
      <t>ビゼンシ</t>
    </rPh>
    <rPh sb="3" eb="6">
      <t>ニシカタカミ</t>
    </rPh>
    <phoneticPr fontId="2"/>
  </si>
  <si>
    <t>スターホームOKAYAMA</t>
  </si>
  <si>
    <t>080-2928-6647</t>
  </si>
  <si>
    <t>倉敷市児島稗田町1819番地2</t>
    <phoneticPr fontId="2"/>
  </si>
  <si>
    <t>倉敷市中畝10丁目336-5</t>
    <phoneticPr fontId="2"/>
  </si>
  <si>
    <t>シリウス</t>
  </si>
  <si>
    <t>倉敷市西富井636-30</t>
    <phoneticPr fontId="2"/>
  </si>
  <si>
    <t>086-441-5173</t>
  </si>
  <si>
    <t>aru work</t>
  </si>
  <si>
    <t>あいびー岡山</t>
  </si>
  <si>
    <t>086-486-4400</t>
  </si>
  <si>
    <t>倉敷市児島下の町4-14-35</t>
    <phoneticPr fontId="2"/>
  </si>
  <si>
    <t>倉敷市児島小川町3682-23</t>
    <phoneticPr fontId="2"/>
  </si>
  <si>
    <t>086-472-0401</t>
  </si>
  <si>
    <t>就労支援おいでぇ</t>
  </si>
  <si>
    <t>086-436-7717</t>
  </si>
  <si>
    <t>倉敷市玉島乙島7183-1</t>
    <phoneticPr fontId="2"/>
  </si>
  <si>
    <t>1以上</t>
    <rPh sb="1" eb="3">
      <t>イジョウ</t>
    </rPh>
    <phoneticPr fontId="2"/>
  </si>
  <si>
    <t>岡山市中区浜４７５－５</t>
    <rPh sb="0" eb="2">
      <t>オカヤマ</t>
    </rPh>
    <rPh sb="2" eb="3">
      <t>シ</t>
    </rPh>
    <rPh sb="3" eb="5">
      <t>ナカク</t>
    </rPh>
    <rPh sb="5" eb="6">
      <t>ハマ</t>
    </rPh>
    <phoneticPr fontId="2"/>
  </si>
  <si>
    <t>デイサービス　はなはな</t>
  </si>
  <si>
    <t>岡山市南区新保654番地13</t>
  </si>
  <si>
    <t>086-250-5506</t>
  </si>
  <si>
    <t>多機能型事業所咲良</t>
  </si>
  <si>
    <t>086-486-5240</t>
  </si>
  <si>
    <t>岡山市中区さい155-9</t>
  </si>
  <si>
    <t>ももたろうファームせと</t>
  </si>
  <si>
    <t>岡山市東区瀬戸町森末260番4</t>
  </si>
  <si>
    <t>086-952-0565</t>
  </si>
  <si>
    <t>086-944-4045</t>
  </si>
  <si>
    <t>岡山市東区益野町12-7</t>
  </si>
  <si>
    <t>輪来</t>
  </si>
  <si>
    <t>岡山市東区藤井165-1</t>
  </si>
  <si>
    <t>080-4062-6209</t>
  </si>
  <si>
    <t>玉野市用吉１７５０－１１</t>
  </si>
  <si>
    <t>ハッチ</t>
  </si>
  <si>
    <t>倉敷市東町3-8　プリマヴェーラ201号室</t>
  </si>
  <si>
    <t>080-2914-1432</t>
  </si>
  <si>
    <t>Ｄｏｎｔｏｍワークス岡山倉敷店</t>
  </si>
  <si>
    <t>倉敷市鶴形一丁目4-15シャトーブリアン1Ｆ</t>
  </si>
  <si>
    <t>086-441-9226</t>
  </si>
  <si>
    <t>ｉｓｍ</t>
  </si>
  <si>
    <t>倉敷市児島小川4丁目4番12号</t>
  </si>
  <si>
    <t>080-1940-3636</t>
  </si>
  <si>
    <t>2～3</t>
  </si>
  <si>
    <t>備前圏域</t>
    <rPh sb="0" eb="2">
      <t>ビゼン</t>
    </rPh>
    <rPh sb="2" eb="4">
      <t>ケンイキ</t>
    </rPh>
    <phoneticPr fontId="2"/>
  </si>
  <si>
    <t>就労支援「PONO」笠岡センター</t>
  </si>
  <si>
    <t>岡山県笠岡市三番町3番地22</t>
  </si>
  <si>
    <t>0865-63-8820</t>
  </si>
  <si>
    <t>小計</t>
    <rPh sb="0" eb="2">
      <t>ショウケイ</t>
    </rPh>
    <phoneticPr fontId="2"/>
  </si>
  <si>
    <t>総計</t>
    <rPh sb="0" eb="2">
      <t>ソウケイ</t>
    </rPh>
    <phoneticPr fontId="2"/>
  </si>
  <si>
    <t>RITAハウス芳泉事業所</t>
  </si>
  <si>
    <t>岡山市南区芳泉2丁目5-56</t>
  </si>
  <si>
    <t>デイサービスセンター皇</t>
  </si>
  <si>
    <t>岡山市中区神下127番地5</t>
  </si>
  <si>
    <t>086-206-3671</t>
  </si>
  <si>
    <t>岡山市北区野田二丁目4-1　シティーセンタービル　1階</t>
  </si>
  <si>
    <t>ＬＩＴＡＬＩＣＯワークス倉敷</t>
  </si>
  <si>
    <t>086-435-5232</t>
  </si>
  <si>
    <t>倉敷市阿知1-7-2　くらしきシティプラザ西ビル2Ｆ213-1</t>
    <phoneticPr fontId="2"/>
  </si>
  <si>
    <t>あいのね</t>
  </si>
  <si>
    <t>岡山市北区牟佐900番地10</t>
  </si>
  <si>
    <t>086-238-9470</t>
  </si>
  <si>
    <t>恵生会みなんの家</t>
  </si>
  <si>
    <t>岡山市北区田中185-103　ハピネス田中301号401号</t>
  </si>
  <si>
    <t>岡山市東区可知5丁目127番地13</t>
  </si>
  <si>
    <t>070-5077-7577</t>
  </si>
  <si>
    <t>グループホームのあ　岡山</t>
  </si>
  <si>
    <t>倉敷市西富井654-6</t>
  </si>
  <si>
    <t>デイサービスセンター我が家</t>
  </si>
  <si>
    <t>086-441-5711</t>
  </si>
  <si>
    <t>086-442-8506</t>
  </si>
  <si>
    <t>さうざんど</t>
  </si>
  <si>
    <t>岡山市北区津高1507－194</t>
  </si>
  <si>
    <t>086-244-0888</t>
  </si>
  <si>
    <t>カラーズ・ラボ岡山</t>
  </si>
  <si>
    <t>おはな</t>
  </si>
  <si>
    <t>岡山市北区表町一丁目9－53</t>
  </si>
  <si>
    <t>080-2911-4882</t>
  </si>
  <si>
    <t>就労継続B型事業所　恵那</t>
  </si>
  <si>
    <t>岡山市北区奥田西町16-11</t>
  </si>
  <si>
    <t>086-206-3252</t>
  </si>
  <si>
    <t>リープラス</t>
  </si>
  <si>
    <t>岡山市中区山崎226-11</t>
  </si>
  <si>
    <t>あどワーク岡南</t>
  </si>
  <si>
    <t>岡山市南区松浜町3番2号</t>
  </si>
  <si>
    <t>086-250-6356</t>
  </si>
  <si>
    <t>ソアーレ</t>
  </si>
  <si>
    <t>岡山市北区本町3-6　桃太郎プラザ401</t>
  </si>
  <si>
    <t>086-206-4070</t>
  </si>
  <si>
    <t>就労継続支援Ｂ型事業所グリーンデイズ</t>
  </si>
  <si>
    <t>岡山市北区清輝橋4丁目4-32　101号</t>
  </si>
  <si>
    <t>090-6419-8972</t>
  </si>
  <si>
    <t>倉敷市黒石257番地1</t>
  </si>
  <si>
    <t>岡山市北区今3-1-45</t>
  </si>
  <si>
    <t>岡山市北区北長瀬表町2丁目17番80号</t>
  </si>
  <si>
    <t>岡山市北区西古松1-28-22</t>
  </si>
  <si>
    <t>岡山市北区西古松2丁目12-20</t>
  </si>
  <si>
    <t>岡山市北区楢津294番地12</t>
  </si>
  <si>
    <t>岡山市北区奉還町2-4-13</t>
  </si>
  <si>
    <t>086-238-6530</t>
  </si>
  <si>
    <t>岡山市中区長岡25-3</t>
  </si>
  <si>
    <t>岡山市中区長岡148-3</t>
  </si>
  <si>
    <t>岡山市中区乙多見279-3</t>
  </si>
  <si>
    <t>岡山市中区藤原光町三丁目14番2号</t>
  </si>
  <si>
    <t>岡山市東区西大寺上2-9-29</t>
  </si>
  <si>
    <t>岡山市南区泉田1丁目6－20</t>
  </si>
  <si>
    <t>岡山市南区彦崎2914-3</t>
  </si>
  <si>
    <t>086-259-0791</t>
  </si>
  <si>
    <t>0869-92-4433</t>
  </si>
  <si>
    <t>みなとかぜ</t>
  </si>
  <si>
    <t>090-1353-3718</t>
  </si>
  <si>
    <t>ReBASE</t>
  </si>
  <si>
    <t>090-6411-0120</t>
  </si>
  <si>
    <t>岡山市南区新福1丁目3番7号2階</t>
  </si>
  <si>
    <t>岡山市北区野田二丁目4-1　 シティーセンタービル　1階</t>
  </si>
  <si>
    <t>岡山市北区中仙道一丁目1番43号</t>
  </si>
  <si>
    <t>岡山市東区瀬戸町万富632-4</t>
  </si>
  <si>
    <t>岡山市南区福吉町23-5</t>
  </si>
  <si>
    <t>赤磐市穂崎888－1</t>
  </si>
  <si>
    <t>岡山市北区七日市東町6-15</t>
  </si>
  <si>
    <t>岡山市北区牟佐804</t>
  </si>
  <si>
    <t>086-229-3370</t>
  </si>
  <si>
    <t>086-956-2810</t>
  </si>
  <si>
    <t>ちゃるびぃ</t>
  </si>
  <si>
    <t>倉敷市西阿知町西原518-3</t>
    <rPh sb="0" eb="7">
      <t>クラシキシニシアチチョウ</t>
    </rPh>
    <rPh sb="7" eb="9">
      <t>ニシハラ</t>
    </rPh>
    <phoneticPr fontId="2"/>
  </si>
  <si>
    <t>086-441-9660</t>
    <phoneticPr fontId="2"/>
  </si>
  <si>
    <t>ＮＯＩＥ　ＯＫＡＹＡＭＡ</t>
  </si>
  <si>
    <t>岡山市東区神崎町148-1</t>
  </si>
  <si>
    <t>086-238-7961</t>
  </si>
  <si>
    <t>わいわいホーム水島</t>
  </si>
  <si>
    <t>倉敷市水島南瑞穂町7-17</t>
  </si>
  <si>
    <t>086-431-8141</t>
  </si>
  <si>
    <t>さくらもち</t>
  </si>
  <si>
    <t>086-270-5050</t>
  </si>
  <si>
    <t>おやつラボ　マハロ</t>
  </si>
  <si>
    <t>岡山市南区西市463</t>
  </si>
  <si>
    <t>086-250-7962</t>
  </si>
  <si>
    <t>アイズワーク</t>
  </si>
  <si>
    <t>岡山市南区芳泉1-11-27-101、102</t>
  </si>
  <si>
    <t>086-246-8030</t>
  </si>
  <si>
    <t>アネル陽だまり</t>
  </si>
  <si>
    <t>岡山市南区妹尾871-11</t>
  </si>
  <si>
    <t>086-230-6963</t>
  </si>
  <si>
    <t>りんぐす</t>
  </si>
  <si>
    <t>070-1873-7723</t>
  </si>
  <si>
    <t>共同生活援助事業所　アンジョリロゼール</t>
  </si>
  <si>
    <t>岡山市東区可知1丁目381番地18</t>
  </si>
  <si>
    <t>090-9738-7185</t>
  </si>
  <si>
    <t>倉敷・井笠圏域</t>
    <rPh sb="0" eb="2">
      <t>クラシキ</t>
    </rPh>
    <rPh sb="3" eb="5">
      <t>イカサ</t>
    </rPh>
    <rPh sb="5" eb="7">
      <t>ケンイキ</t>
    </rPh>
    <phoneticPr fontId="2"/>
  </si>
  <si>
    <t>草加病院</t>
  </si>
  <si>
    <t>備前市西片上1122</t>
  </si>
  <si>
    <t>0869-64-3811</t>
  </si>
  <si>
    <t>就労継続支援Ｂ型事業所Ｌｕｍｏ岡山東区店</t>
  </si>
  <si>
    <t>岡山市東区西大寺松崎156番8</t>
  </si>
  <si>
    <t>050-1206-0314</t>
  </si>
  <si>
    <t>あにまるず</t>
  </si>
  <si>
    <t>岡山市北区楢津1399番1</t>
  </si>
  <si>
    <t>086-239-8018</t>
  </si>
  <si>
    <t>住倉岡山瀬戸作業所１</t>
  </si>
  <si>
    <t>岡山市東区瀬戸町笹岡826</t>
  </si>
  <si>
    <t>086-230-2220</t>
  </si>
  <si>
    <t>共生型小規模多機能ホーム　ohanaサテライト勇崎</t>
  </si>
  <si>
    <t>倉敷市玉島勇崎6-1</t>
  </si>
  <si>
    <t>086-454-7330</t>
  </si>
  <si>
    <t>グループホームアクラ</t>
  </si>
  <si>
    <t>岡山市中区浜3丁目2-17</t>
  </si>
  <si>
    <t>090-6244-1126</t>
  </si>
  <si>
    <t>岡山市中区さい東町1丁目7-19-3</t>
  </si>
  <si>
    <t>086-238-4035</t>
  </si>
  <si>
    <t>未来幸路合宿所　晴ればれ</t>
  </si>
  <si>
    <t>笠岡市一番町３番４８</t>
  </si>
  <si>
    <t>多機能型事業所　あいりすけ</t>
  </si>
  <si>
    <t>岡山市北区中井町1丁目1-12</t>
  </si>
  <si>
    <t>086-230-1822</t>
  </si>
  <si>
    <t>086-239-8017</t>
  </si>
  <si>
    <t>グランブリエ</t>
  </si>
  <si>
    <t>岡山市中区神下551番地1</t>
  </si>
  <si>
    <t>岡山市南区箕島1021-8</t>
  </si>
  <si>
    <t>090-8714-4257</t>
  </si>
  <si>
    <t>CUORE</t>
  </si>
  <si>
    <t>笠岡市金浦７４６番地</t>
  </si>
  <si>
    <t>グループホーム　バディーズ平井/べスティーズ平井</t>
    <rPh sb="22" eb="24">
      <t>ヒライ</t>
    </rPh>
    <phoneticPr fontId="2"/>
  </si>
  <si>
    <t>グループホーム優しい里/優しい風</t>
    <rPh sb="7" eb="8">
      <t>ヤサ</t>
    </rPh>
    <rPh sb="10" eb="11">
      <t>サト</t>
    </rPh>
    <rPh sb="12" eb="13">
      <t>ヤサ</t>
    </rPh>
    <rPh sb="15" eb="16">
      <t>カゼ</t>
    </rPh>
    <phoneticPr fontId="2"/>
  </si>
  <si>
    <t>ぐっJOB</t>
    <phoneticPr fontId="2"/>
  </si>
  <si>
    <t>笠岡市吉浜2237-1</t>
    <phoneticPr fontId="2"/>
  </si>
  <si>
    <t>共生型自立訓練（機能訓練）事業所　いるかの家リハビリテーションセンター</t>
  </si>
  <si>
    <t>浅口市寄島町16089-16</t>
  </si>
  <si>
    <t>0865-54-2001</t>
  </si>
  <si>
    <t>リワークセンター岡山</t>
  </si>
  <si>
    <t>086-206-7855</t>
  </si>
  <si>
    <t>就労継続支援B型　Sail</t>
  </si>
  <si>
    <t>086-441-2625</t>
  </si>
  <si>
    <t>西大寺しょうが屋</t>
  </si>
  <si>
    <t>岡山市東区西大寺上2丁目9番7号</t>
  </si>
  <si>
    <t>086-238-7074</t>
  </si>
  <si>
    <t>グループホームハレルヤ　日中サービス支援型</t>
  </si>
  <si>
    <t>グループホームCoccole</t>
  </si>
  <si>
    <t>岡山市北区本町6番30号　第一セントラルビル2号館5階</t>
  </si>
  <si>
    <t>岡山市中区新京橋一丁目4番8号</t>
  </si>
  <si>
    <t>希望の会</t>
  </si>
  <si>
    <t>多機能事業所のあ　倉敷</t>
    <rPh sb="0" eb="3">
      <t>タキノウ</t>
    </rPh>
    <rPh sb="9" eb="11">
      <t>クラシキ</t>
    </rPh>
    <phoneticPr fontId="2"/>
  </si>
  <si>
    <t>グループホーム住倉岡山瀬戸</t>
  </si>
  <si>
    <t>岡山市東区瀬戸町笹岡793-1</t>
  </si>
  <si>
    <t>086-238-7088</t>
  </si>
  <si>
    <t>生活介護　アノンド</t>
    <rPh sb="0" eb="4">
      <t>セイカツカイゴ</t>
    </rPh>
    <phoneticPr fontId="2"/>
  </si>
  <si>
    <t>080-8037-7574</t>
    <phoneticPr fontId="2"/>
  </si>
  <si>
    <t>岡山市東区古都宿1番1号</t>
    <rPh sb="3" eb="5">
      <t>ヒガシク</t>
    </rPh>
    <rPh sb="5" eb="7">
      <t>コズ</t>
    </rPh>
    <rPh sb="7" eb="8">
      <t>シュク</t>
    </rPh>
    <rPh sb="9" eb="10">
      <t>バン</t>
    </rPh>
    <rPh sb="11" eb="12">
      <t>ゴウ</t>
    </rPh>
    <phoneticPr fontId="2"/>
  </si>
  <si>
    <t>岡山市北区西之町12-4</t>
  </si>
  <si>
    <t>就労継続支援Ｂ型　智</t>
  </si>
  <si>
    <t>岡山市南区並木町2-8-21</t>
  </si>
  <si>
    <t>070-5053-9048</t>
  </si>
  <si>
    <t>ｎａｔｕｒａｌ　Ｓｍｉｌｅ</t>
  </si>
  <si>
    <t>玉野市築港２丁目１４－７</t>
  </si>
  <si>
    <t>0863-23-4010</t>
  </si>
  <si>
    <t>多機能事業所のあ　倉敷</t>
    <rPh sb="0" eb="3">
      <t>タキノウ</t>
    </rPh>
    <rPh sb="3" eb="6">
      <t>ジギョウショ</t>
    </rPh>
    <rPh sb="9" eb="11">
      <t>クラシキ</t>
    </rPh>
    <phoneticPr fontId="2"/>
  </si>
  <si>
    <t>ツバメ</t>
  </si>
  <si>
    <t>小田郡矢掛町小林126</t>
  </si>
  <si>
    <t>080-1928-2951</t>
  </si>
  <si>
    <t>笠岡市吉浜2424番地1</t>
    <rPh sb="3" eb="5">
      <t>ヨシハマ</t>
    </rPh>
    <rPh sb="9" eb="11">
      <t>バンチ</t>
    </rPh>
    <phoneticPr fontId="2"/>
  </si>
  <si>
    <t>0865-66-4142</t>
    <phoneticPr fontId="2"/>
  </si>
  <si>
    <r>
      <t>倉敷市青江839</t>
    </r>
    <r>
      <rPr>
        <sz val="10"/>
        <rFont val="ＭＳ Ｐゴシック"/>
        <family val="3"/>
        <charset val="128"/>
      </rPr>
      <t>-7</t>
    </r>
    <rPh sb="3" eb="5">
      <t>アオエ</t>
    </rPh>
    <phoneticPr fontId="2"/>
  </si>
  <si>
    <t>倉敷市沖新町96-13</t>
    <rPh sb="3" eb="6">
      <t>オキシンマチ</t>
    </rPh>
    <phoneticPr fontId="2"/>
  </si>
  <si>
    <t>風の丘</t>
  </si>
  <si>
    <t>086-275-3777</t>
  </si>
  <si>
    <t>岡山市中区今在家374番地1 Forest Ｃ棟</t>
    <phoneticPr fontId="2"/>
  </si>
  <si>
    <t>ＧＨぴあ</t>
  </si>
  <si>
    <t>倉敷市神田1-13-29</t>
  </si>
  <si>
    <t>080-6318-3876</t>
  </si>
  <si>
    <t>倉敷市児島小川町911-43</t>
  </si>
  <si>
    <t>福重</t>
  </si>
  <si>
    <t>岡山市中区沢田145-1</t>
  </si>
  <si>
    <t>086-273-2910</t>
  </si>
  <si>
    <t>和太鼓＆ＩＴワークス　倉敷ベース</t>
  </si>
  <si>
    <t>倉敷市寿町1-36</t>
  </si>
  <si>
    <t>086-486-2077</t>
  </si>
  <si>
    <t>就労継続支援Ｂ型事業所エンターテイメントアカデミーでじるみ岡山倉敷</t>
  </si>
  <si>
    <t>倉敷市浜ノ茶屋236-1山田ビル2階</t>
  </si>
  <si>
    <t>086-436-7431</t>
  </si>
  <si>
    <t>ラポールかえで</t>
    <phoneticPr fontId="2"/>
  </si>
  <si>
    <t>岡山市北区平田407番地</t>
    <rPh sb="10" eb="12">
      <t>バンチ</t>
    </rPh>
    <phoneticPr fontId="2"/>
  </si>
  <si>
    <t>岡山市北区平田407</t>
    <phoneticPr fontId="2"/>
  </si>
  <si>
    <t>086-805-3802</t>
    <phoneticPr fontId="2"/>
  </si>
  <si>
    <t>デイセンターなずな</t>
    <phoneticPr fontId="2"/>
  </si>
  <si>
    <t>086-2066277</t>
    <phoneticPr fontId="2"/>
  </si>
  <si>
    <t>倉敷市羽嶋574-6</t>
    <rPh sb="3" eb="5">
      <t>ハシマ</t>
    </rPh>
    <phoneticPr fontId="2"/>
  </si>
  <si>
    <t>こだま園こころよい</t>
    <phoneticPr fontId="2"/>
  </si>
  <si>
    <t>0866-67-1500</t>
    <phoneticPr fontId="2"/>
  </si>
  <si>
    <t>井原市高屋町4048</t>
    <rPh sb="3" eb="6">
      <t>タカヤチョウ</t>
    </rPh>
    <phoneticPr fontId="2"/>
  </si>
  <si>
    <t>倉敷市水島北春日町6-24</t>
    <rPh sb="5" eb="6">
      <t>キタ</t>
    </rPh>
    <rPh sb="6" eb="8">
      <t>カスガ</t>
    </rPh>
    <phoneticPr fontId="2"/>
  </si>
  <si>
    <t>倉敷市酒津2512-3</t>
    <rPh sb="3" eb="5">
      <t>サカヅ</t>
    </rPh>
    <phoneticPr fontId="2"/>
  </si>
  <si>
    <t>就労センターかなで</t>
    <rPh sb="0" eb="2">
      <t>シュウロウ</t>
    </rPh>
    <phoneticPr fontId="2"/>
  </si>
  <si>
    <t>倉敷市羽島563-1</t>
    <rPh sb="3" eb="5">
      <t>ハシマ</t>
    </rPh>
    <phoneticPr fontId="2"/>
  </si>
  <si>
    <t>086-422-1800</t>
    <phoneticPr fontId="2"/>
  </si>
  <si>
    <t>両備アグリウェルネス　錦町事業所</t>
  </si>
  <si>
    <t>岡山市北区錦町7番23号</t>
  </si>
  <si>
    <t>086-201-0224</t>
  </si>
  <si>
    <t>倉敷市中庄644-4</t>
    <phoneticPr fontId="2"/>
  </si>
  <si>
    <t>ＡＮＥＬＬＡＣＡＦＥ　倉敷店</t>
  </si>
  <si>
    <t>086-454-6010</t>
  </si>
  <si>
    <t>就労継続支援B型事業所　なないろクリエイター</t>
  </si>
  <si>
    <t>080-7844-7543</t>
  </si>
  <si>
    <t>サポートセンター　ミライエ</t>
  </si>
  <si>
    <t>0866-31-6755</t>
  </si>
  <si>
    <t>総社市総社二丁目13-25</t>
    <phoneticPr fontId="2"/>
  </si>
  <si>
    <t>倉敷市中庄2239-16</t>
    <phoneticPr fontId="2"/>
  </si>
  <si>
    <t>倉敷市酒津2710-1</t>
    <phoneticPr fontId="2"/>
  </si>
  <si>
    <t>グループホーム結月</t>
  </si>
  <si>
    <t>岡山市中区桑野541番地45</t>
  </si>
  <si>
    <t>080-1920-1177</t>
  </si>
  <si>
    <t>デイサービスセンターともに　あかいわ</t>
  </si>
  <si>
    <t>赤磐市日古木766-1</t>
  </si>
  <si>
    <t>086-958-5360</t>
  </si>
  <si>
    <t>幸優庵Ｂ型</t>
  </si>
  <si>
    <t>岡山市南区新保1153-13</t>
  </si>
  <si>
    <t>ほまれの家倉敷</t>
  </si>
  <si>
    <t>倉敷市玉島勇崎1100-7</t>
  </si>
  <si>
    <t>090-9464-8495</t>
  </si>
  <si>
    <t>総社市総社3丁目6-5</t>
  </si>
  <si>
    <t>0866-95-2170</t>
  </si>
  <si>
    <t>マヤファームＢ</t>
  </si>
  <si>
    <t>和気郡和気町本159番地1</t>
  </si>
  <si>
    <t>就労継続支援Ｂ型事業所ＲＩＴＡ海吉</t>
  </si>
  <si>
    <t>岡山市中区海吉1752-8</t>
  </si>
  <si>
    <t>086-201-6977</t>
  </si>
  <si>
    <t>のあ総社</t>
  </si>
  <si>
    <t>総社市中央６丁目12-106</t>
  </si>
  <si>
    <t>070-5079-2622</t>
  </si>
  <si>
    <t>倉敷市中畝10丁目336-5</t>
    <phoneticPr fontId="2"/>
  </si>
  <si>
    <t>総社市中央6丁目12-106</t>
    <phoneticPr fontId="2"/>
  </si>
  <si>
    <t>スマイルらいふ生活介護</t>
  </si>
  <si>
    <t>岡山市東区西大寺東2丁目3-68</t>
  </si>
  <si>
    <t>080-8526-2024</t>
  </si>
  <si>
    <t>備考</t>
    <rPh sb="0" eb="2">
      <t>ビコウ</t>
    </rPh>
    <phoneticPr fontId="2"/>
  </si>
  <si>
    <t>吉備地域生活ホーム</t>
    <phoneticPr fontId="2"/>
  </si>
  <si>
    <t>倉敷市水島北瑞穂町7-22</t>
    <rPh sb="0" eb="3">
      <t>クラシキシ</t>
    </rPh>
    <rPh sb="3" eb="5">
      <t>ミズシマ</t>
    </rPh>
    <rPh sb="5" eb="6">
      <t>キタ</t>
    </rPh>
    <rPh sb="6" eb="8">
      <t>ミズホ</t>
    </rPh>
    <rPh sb="8" eb="9">
      <t>チョウ</t>
    </rPh>
    <phoneticPr fontId="2"/>
  </si>
  <si>
    <t>わん73</t>
    <phoneticPr fontId="2"/>
  </si>
  <si>
    <t>曜日による</t>
  </si>
  <si>
    <t>曜日により２～３人</t>
  </si>
  <si>
    <t>ＣＯＲＬＩＡ</t>
  </si>
  <si>
    <t>岡山市北区表町3丁目5-19</t>
  </si>
  <si>
    <t>090-9737-5538</t>
  </si>
  <si>
    <t>+Path</t>
  </si>
  <si>
    <t>美作市福本621番地1</t>
  </si>
  <si>
    <t>地域就労循環型事業所ＢＩＮＧＯアシスト「ＰＯＮＯ」</t>
  </si>
  <si>
    <t>岡山県笠岡市笠岡大磯１０１番地３</t>
  </si>
  <si>
    <t>0865-63-8112</t>
  </si>
  <si>
    <t>ＣｏＣｏひらふく</t>
  </si>
  <si>
    <t>岡山市南区平福1丁目8-21　コーポ平福102</t>
  </si>
  <si>
    <t>086-261-2155</t>
  </si>
  <si>
    <t>マルトヨフルーツ</t>
  </si>
  <si>
    <t>就労継続支援Ｂ型事業所　八方良</t>
  </si>
  <si>
    <t>岡山市中区桑野116-1</t>
  </si>
  <si>
    <t>086-276-7996</t>
  </si>
  <si>
    <t>アイル倉田</t>
  </si>
  <si>
    <t>岡山市中区倉田537番地5</t>
  </si>
  <si>
    <t>086-237-8426</t>
  </si>
  <si>
    <t>072-247-7714</t>
  </si>
  <si>
    <t>12/1新規</t>
    <rPh sb="4" eb="6">
      <t>シンキ</t>
    </rPh>
    <phoneticPr fontId="2"/>
  </si>
  <si>
    <t>共同生活援助プラチナブルーム</t>
  </si>
  <si>
    <t>0869-93-5151</t>
  </si>
  <si>
    <t>和気町益原212-5</t>
    <phoneticPr fontId="2"/>
  </si>
  <si>
    <t>ＯＺデイおかやま東</t>
  </si>
  <si>
    <t>岡山市中区関464-8</t>
  </si>
  <si>
    <t>086-206-1721</t>
  </si>
  <si>
    <t>ＪＡＦＬＯ岡山</t>
  </si>
  <si>
    <t>ＳＵＮＮＹ</t>
  </si>
  <si>
    <t>浅口市鴨方町小坂西2730-1</t>
  </si>
  <si>
    <t>0865-43-0132</t>
  </si>
  <si>
    <t>倉敷市三田106</t>
    <phoneticPr fontId="2"/>
  </si>
  <si>
    <t>倉敷市玉島服部字弥高3788-1</t>
    <phoneticPr fontId="2"/>
  </si>
  <si>
    <t>倉敷市玉島上成286-22</t>
    <phoneticPr fontId="2"/>
  </si>
  <si>
    <t>R7.10/1休止</t>
    <rPh sb="7" eb="9">
      <t>キュウシ</t>
    </rPh>
    <phoneticPr fontId="2"/>
  </si>
  <si>
    <t>R7.11/1休止</t>
    <rPh sb="7" eb="9">
      <t>キュウシ</t>
    </rPh>
    <phoneticPr fontId="2"/>
  </si>
  <si>
    <t>みかど</t>
  </si>
  <si>
    <t>美作市福本322-1　ヴィラナリー英田１号棟</t>
  </si>
  <si>
    <t>080-8983-2828</t>
  </si>
  <si>
    <t>令和８年１月１日現在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</si>
  <si>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多機能型事業所岡山就労支援センター</t>
  </si>
  <si>
    <t>岡山市南区築港元町13-2</t>
  </si>
  <si>
    <t>086-250-5227</t>
  </si>
  <si>
    <t>1～2</t>
    <phoneticPr fontId="2"/>
  </si>
  <si>
    <t>R8.1.1新規</t>
    <rPh sb="6" eb="8">
      <t>シンキ</t>
    </rPh>
    <phoneticPr fontId="2"/>
  </si>
  <si>
    <t>Ｉ’ｍ　ｏｆｆ！</t>
  </si>
  <si>
    <t>倉敷市児島下の町2丁目1584-14</t>
  </si>
  <si>
    <t>090-8992-5105</t>
  </si>
  <si>
    <t>R8.1.1新規</t>
    <rPh sb="6" eb="8">
      <t>シンキ</t>
    </rPh>
    <phoneticPr fontId="2"/>
  </si>
  <si>
    <t>R7.12.1休止</t>
    <rPh sb="7" eb="9">
      <t>キュウシ</t>
    </rPh>
    <phoneticPr fontId="2"/>
  </si>
  <si>
    <t>R8.1.31廃止</t>
    <rPh sb="7" eb="9">
      <t>ハイシ</t>
    </rPh>
    <phoneticPr fontId="2"/>
  </si>
  <si>
    <t>状況に応じて、要相談</t>
  </si>
  <si>
    <t>定員変更（２０→１０名）</t>
  </si>
  <si>
    <t>R7.12.31指定取消</t>
    <rPh sb="8" eb="11">
      <t>シテイト</t>
    </rPh>
    <rPh sb="11" eb="12">
      <t>ケ</t>
    </rPh>
    <phoneticPr fontId="2"/>
  </si>
  <si>
    <t>定員変更55→40名</t>
    <phoneticPr fontId="2"/>
  </si>
  <si>
    <t>定員変更12→20名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</si>
</sst>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2"/>
      <color indexed="17"/>
      <name val="ＭＳ Ｐゴシック"/>
      <family val="3"/>
      <charset val="128"/>
    </font>
    <font>
      <b/>
      <sz val="14"/>
      <color indexed="57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17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7.5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ABF8F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CC29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FCC292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8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56" fontId="3" fillId="0" borderId="0" xfId="0" applyNumberFormat="1" applyFo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>
      <alignment vertical="center"/>
    </xf>
    <xf numFmtId="0" fontId="0" fillId="2" borderId="13" xfId="0" applyFill="1" applyBorder="1">
      <alignment vertical="center"/>
    </xf>
    <xf numFmtId="0" fontId="4" fillId="2" borderId="2" xfId="0" applyFont="1" applyFill="1" applyBorder="1">
      <alignment vertical="center"/>
    </xf>
    <xf numFmtId="0" fontId="0" fillId="2" borderId="2" xfId="0" applyFill="1" applyBorder="1">
      <alignment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4" fillId="2" borderId="2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>
      <alignment vertical="center"/>
    </xf>
    <xf numFmtId="0" fontId="4" fillId="2" borderId="23" xfId="0" applyFont="1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3" fillId="4" borderId="0" xfId="0" applyFont="1" applyFill="1">
      <alignment vertical="center"/>
    </xf>
    <xf numFmtId="0" fontId="0" fillId="4" borderId="0" xfId="0" applyFill="1">
      <alignment vertical="center"/>
    </xf>
    <xf numFmtId="0" fontId="3" fillId="0" borderId="49" xfId="0" applyFont="1" applyBorder="1">
      <alignment vertical="center"/>
    </xf>
    <xf numFmtId="0" fontId="4" fillId="2" borderId="20" xfId="0" applyFont="1" applyFill="1" applyBorder="1" applyAlignment="1">
      <alignment horizontal="center" vertical="center" shrinkToFit="1"/>
    </xf>
    <xf numFmtId="0" fontId="3" fillId="2" borderId="17" xfId="0" applyFont="1" applyFill="1" applyBorder="1">
      <alignment vertical="center"/>
    </xf>
    <xf numFmtId="0" fontId="3" fillId="2" borderId="55" xfId="0" applyFont="1" applyFill="1" applyBorder="1">
      <alignment vertical="center"/>
    </xf>
    <xf numFmtId="0" fontId="3" fillId="2" borderId="5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shrinkToFit="1"/>
    </xf>
    <xf numFmtId="0" fontId="0" fillId="4" borderId="49" xfId="0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shrinkToFit="1"/>
    </xf>
    <xf numFmtId="0" fontId="0" fillId="2" borderId="24" xfId="0" applyFill="1" applyBorder="1" applyAlignment="1">
      <alignment horizontal="center" vertical="center" shrinkToFit="1"/>
    </xf>
    <xf numFmtId="0" fontId="4" fillId="7" borderId="16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shrinkToFit="1"/>
    </xf>
    <xf numFmtId="0" fontId="0" fillId="4" borderId="2" xfId="0" applyFill="1" applyBorder="1">
      <alignment vertical="center"/>
    </xf>
    <xf numFmtId="0" fontId="0" fillId="4" borderId="74" xfId="0" applyFill="1" applyBorder="1">
      <alignment vertical="center"/>
    </xf>
    <xf numFmtId="0" fontId="4" fillId="4" borderId="0" xfId="0" applyFont="1" applyFill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7" borderId="9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3" fillId="4" borderId="2" xfId="0" applyFont="1" applyFill="1" applyBorder="1">
      <alignment vertical="center"/>
    </xf>
    <xf numFmtId="0" fontId="4" fillId="9" borderId="2" xfId="0" applyFont="1" applyFill="1" applyBorder="1" applyAlignment="1">
      <alignment vertical="center" shrinkToFit="1"/>
    </xf>
    <xf numFmtId="0" fontId="3" fillId="9" borderId="2" xfId="0" applyFont="1" applyFill="1" applyBorder="1" applyAlignment="1">
      <alignment horizontal="center" vertical="center" shrinkToFit="1"/>
    </xf>
    <xf numFmtId="0" fontId="3" fillId="2" borderId="55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0" fillId="11" borderId="78" xfId="0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0" fontId="4" fillId="2" borderId="18" xfId="0" applyFont="1" applyFill="1" applyBorder="1">
      <alignment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4" fillId="9" borderId="74" xfId="0" applyFont="1" applyFill="1" applyBorder="1" applyAlignment="1">
      <alignment horizontal="left" vertical="center" shrinkToFit="1"/>
    </xf>
    <xf numFmtId="0" fontId="3" fillId="9" borderId="74" xfId="0" applyFont="1" applyFill="1" applyBorder="1" applyAlignment="1">
      <alignment horizontal="left" vertical="center"/>
    </xf>
    <xf numFmtId="38" fontId="0" fillId="8" borderId="36" xfId="1" applyFont="1" applyFill="1" applyBorder="1" applyAlignment="1">
      <alignment horizontal="center" vertical="center"/>
    </xf>
    <xf numFmtId="38" fontId="0" fillId="8" borderId="38" xfId="1" applyFont="1" applyFill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0" xfId="1" applyFont="1" applyAlignment="1">
      <alignment horizontal="center" vertical="center"/>
    </xf>
    <xf numFmtId="38" fontId="0" fillId="0" borderId="0" xfId="1" applyFont="1">
      <alignment vertical="center"/>
    </xf>
    <xf numFmtId="38" fontId="0" fillId="12" borderId="65" xfId="1" applyFont="1" applyFill="1" applyBorder="1" applyAlignment="1">
      <alignment horizontal="center" vertical="center"/>
    </xf>
    <xf numFmtId="38" fontId="3" fillId="0" borderId="0" xfId="1" applyFont="1">
      <alignment vertical="center"/>
    </xf>
    <xf numFmtId="38" fontId="3" fillId="0" borderId="1" xfId="1" applyFont="1" applyFill="1" applyBorder="1" applyAlignment="1">
      <alignment vertical="center" shrinkToFit="1"/>
    </xf>
    <xf numFmtId="38" fontId="3" fillId="0" borderId="0" xfId="1" applyFont="1" applyAlignment="1">
      <alignment vertical="center" shrinkToFit="1"/>
    </xf>
    <xf numFmtId="38" fontId="3" fillId="0" borderId="0" xfId="1" applyFont="1" applyAlignment="1">
      <alignment horizontal="center" vertical="center"/>
    </xf>
    <xf numFmtId="38" fontId="3" fillId="0" borderId="1" xfId="1" applyFont="1" applyBorder="1" applyAlignment="1">
      <alignment vertical="center" shrinkToFit="1"/>
    </xf>
    <xf numFmtId="38" fontId="4" fillId="7" borderId="9" xfId="1" applyFont="1" applyFill="1" applyBorder="1" applyAlignment="1">
      <alignment horizontal="center" vertical="center"/>
    </xf>
    <xf numFmtId="38" fontId="3" fillId="2" borderId="17" xfId="1" applyFont="1" applyFill="1" applyBorder="1" applyAlignment="1">
      <alignment horizontal="center" vertical="center" shrinkToFit="1"/>
    </xf>
    <xf numFmtId="38" fontId="3" fillId="2" borderId="17" xfId="1" applyFont="1" applyFill="1" applyBorder="1" applyAlignment="1">
      <alignment horizontal="center" vertical="center"/>
    </xf>
    <xf numFmtId="38" fontId="0" fillId="7" borderId="11" xfId="1" applyFont="1" applyFill="1" applyBorder="1" applyAlignment="1">
      <alignment horizontal="center" vertical="center"/>
    </xf>
    <xf numFmtId="38" fontId="3" fillId="2" borderId="20" xfId="1" applyFont="1" applyFill="1" applyBorder="1" applyAlignment="1">
      <alignment horizontal="center" vertical="center" shrinkToFit="1"/>
    </xf>
    <xf numFmtId="38" fontId="3" fillId="2" borderId="20" xfId="1" applyFont="1" applyFill="1" applyBorder="1" applyAlignment="1">
      <alignment horizontal="center" vertical="center"/>
    </xf>
    <xf numFmtId="38" fontId="3" fillId="0" borderId="0" xfId="1" applyFont="1" applyBorder="1">
      <alignment vertical="center"/>
    </xf>
    <xf numFmtId="38" fontId="0" fillId="4" borderId="2" xfId="1" applyFont="1" applyFill="1" applyBorder="1">
      <alignment vertical="center"/>
    </xf>
    <xf numFmtId="38" fontId="4" fillId="4" borderId="2" xfId="1" applyFont="1" applyFill="1" applyBorder="1" applyAlignment="1">
      <alignment vertical="center" shrinkToFit="1"/>
    </xf>
    <xf numFmtId="38" fontId="3" fillId="4" borderId="2" xfId="1" applyFont="1" applyFill="1" applyBorder="1" applyAlignment="1">
      <alignment horizontal="center" vertical="center"/>
    </xf>
    <xf numFmtId="38" fontId="3" fillId="4" borderId="0" xfId="1" applyFont="1" applyFill="1">
      <alignment vertical="center"/>
    </xf>
    <xf numFmtId="38" fontId="0" fillId="4" borderId="0" xfId="1" applyFont="1" applyFill="1">
      <alignment vertical="center"/>
    </xf>
    <xf numFmtId="38" fontId="0" fillId="4" borderId="74" xfId="1" applyFont="1" applyFill="1" applyBorder="1">
      <alignment vertical="center"/>
    </xf>
    <xf numFmtId="38" fontId="4" fillId="9" borderId="74" xfId="1" applyFont="1" applyFill="1" applyBorder="1" applyAlignment="1">
      <alignment vertical="center" shrinkToFit="1"/>
    </xf>
    <xf numFmtId="38" fontId="15" fillId="9" borderId="74" xfId="1" applyFont="1" applyFill="1" applyBorder="1" applyAlignment="1">
      <alignment vertical="center" shrinkToFit="1"/>
    </xf>
    <xf numFmtId="38" fontId="3" fillId="9" borderId="74" xfId="1" applyFont="1" applyFill="1" applyBorder="1" applyAlignment="1">
      <alignment horizontal="center" vertical="center" shrinkToFit="1"/>
    </xf>
    <xf numFmtId="38" fontId="4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 shrinkToFit="1"/>
    </xf>
    <xf numFmtId="38" fontId="0" fillId="4" borderId="2" xfId="1" applyFont="1" applyFill="1" applyBorder="1" applyAlignment="1">
      <alignment horizontal="center" vertical="center"/>
    </xf>
    <xf numFmtId="38" fontId="4" fillId="4" borderId="11" xfId="1" applyFont="1" applyFill="1" applyBorder="1" applyAlignment="1">
      <alignment horizontal="center" vertical="center" shrinkToFit="1"/>
    </xf>
    <xf numFmtId="38" fontId="4" fillId="4" borderId="74" xfId="1" applyFont="1" applyFill="1" applyBorder="1" applyAlignment="1">
      <alignment horizontal="center" vertical="center" shrinkToFit="1"/>
    </xf>
    <xf numFmtId="38" fontId="8" fillId="0" borderId="0" xfId="1" applyFont="1">
      <alignment vertical="center"/>
    </xf>
    <xf numFmtId="38" fontId="7" fillId="0" borderId="0" xfId="1" applyFont="1">
      <alignment vertical="center"/>
    </xf>
    <xf numFmtId="38" fontId="0" fillId="0" borderId="0" xfId="1" applyFont="1" applyAlignment="1">
      <alignment vertical="center" shrinkToFit="1"/>
    </xf>
    <xf numFmtId="38" fontId="4" fillId="7" borderId="16" xfId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2" borderId="10" xfId="1" applyFont="1" applyFill="1" applyBorder="1" applyAlignment="1">
      <alignment horizontal="center" vertical="center" shrinkToFit="1"/>
    </xf>
    <xf numFmtId="38" fontId="4" fillId="2" borderId="10" xfId="1" applyFont="1" applyFill="1" applyBorder="1" applyAlignment="1">
      <alignment horizontal="center" vertical="center"/>
    </xf>
    <xf numFmtId="38" fontId="4" fillId="2" borderId="17" xfId="1" applyFont="1" applyFill="1" applyBorder="1" applyAlignment="1">
      <alignment horizontal="center" vertical="center"/>
    </xf>
    <xf numFmtId="38" fontId="0" fillId="2" borderId="13" xfId="1" applyFont="1" applyFill="1" applyBorder="1" applyAlignment="1">
      <alignment horizontal="center" vertical="center"/>
    </xf>
    <xf numFmtId="38" fontId="4" fillId="2" borderId="18" xfId="1" applyFont="1" applyFill="1" applyBorder="1" applyAlignment="1">
      <alignment horizontal="center" vertical="center"/>
    </xf>
    <xf numFmtId="38" fontId="0" fillId="7" borderId="19" xfId="1" applyFont="1" applyFill="1" applyBorder="1" applyAlignment="1">
      <alignment horizontal="center" vertical="center"/>
    </xf>
    <xf numFmtId="38" fontId="4" fillId="2" borderId="1" xfId="1" applyFont="1" applyFill="1" applyBorder="1">
      <alignment vertical="center"/>
    </xf>
    <xf numFmtId="38" fontId="4" fillId="2" borderId="12" xfId="1" applyFont="1" applyFill="1" applyBorder="1" applyAlignment="1">
      <alignment vertical="center" shrinkToFit="1"/>
    </xf>
    <xf numFmtId="38" fontId="4" fillId="2" borderId="12" xfId="1" applyFont="1" applyFill="1" applyBorder="1">
      <alignment vertical="center"/>
    </xf>
    <xf numFmtId="38" fontId="4" fillId="2" borderId="12" xfId="1" applyFont="1" applyFill="1" applyBorder="1" applyAlignment="1">
      <alignment horizontal="center" vertical="center"/>
    </xf>
    <xf numFmtId="38" fontId="4" fillId="2" borderId="20" xfId="1" applyFont="1" applyFill="1" applyBorder="1" applyAlignment="1">
      <alignment horizontal="center" vertical="center"/>
    </xf>
    <xf numFmtId="38" fontId="0" fillId="2" borderId="21" xfId="1" applyFont="1" applyFill="1" applyBorder="1" applyAlignment="1">
      <alignment horizontal="center" vertical="center"/>
    </xf>
    <xf numFmtId="38" fontId="4" fillId="2" borderId="15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4" borderId="0" xfId="1" applyFont="1" applyFill="1" applyBorder="1" applyAlignment="1">
      <alignment horizontal="center" vertical="center"/>
    </xf>
    <xf numFmtId="38" fontId="4" fillId="4" borderId="24" xfId="1" applyFont="1" applyFill="1" applyBorder="1" applyAlignment="1">
      <alignment horizontal="center" vertical="center"/>
    </xf>
    <xf numFmtId="38" fontId="6" fillId="0" borderId="0" xfId="1" applyFont="1" applyAlignment="1">
      <alignment horizontal="center" vertical="center"/>
    </xf>
    <xf numFmtId="38" fontId="3" fillId="0" borderId="1" xfId="1" applyFont="1" applyBorder="1">
      <alignment vertical="center"/>
    </xf>
    <xf numFmtId="38" fontId="3" fillId="2" borderId="13" xfId="1" applyFont="1" applyFill="1" applyBorder="1" applyAlignment="1">
      <alignment horizontal="center" vertical="center"/>
    </xf>
    <xf numFmtId="38" fontId="3" fillId="2" borderId="18" xfId="1" applyFont="1" applyFill="1" applyBorder="1" applyAlignment="1">
      <alignment horizontal="center" vertical="center"/>
    </xf>
    <xf numFmtId="38" fontId="3" fillId="2" borderId="21" xfId="1" applyFont="1" applyFill="1" applyBorder="1" applyAlignment="1">
      <alignment horizontal="center" vertical="center"/>
    </xf>
    <xf numFmtId="38" fontId="0" fillId="7" borderId="20" xfId="1" applyFont="1" applyFill="1" applyBorder="1" applyAlignment="1">
      <alignment horizontal="center" vertical="center"/>
    </xf>
    <xf numFmtId="38" fontId="3" fillId="2" borderId="15" xfId="1" applyFont="1" applyFill="1" applyBorder="1" applyAlignment="1">
      <alignment horizontal="center" vertical="center"/>
    </xf>
    <xf numFmtId="38" fontId="3" fillId="0" borderId="0" xfId="1" applyFont="1" applyFill="1">
      <alignment vertical="center"/>
    </xf>
    <xf numFmtId="38" fontId="0" fillId="0" borderId="0" xfId="1" applyFont="1" applyFill="1">
      <alignment vertical="center"/>
    </xf>
    <xf numFmtId="38" fontId="0" fillId="0" borderId="2" xfId="1" applyFont="1" applyBorder="1">
      <alignment vertical="center"/>
    </xf>
    <xf numFmtId="38" fontId="4" fillId="4" borderId="2" xfId="1" applyFont="1" applyFill="1" applyBorder="1">
      <alignment vertical="center"/>
    </xf>
    <xf numFmtId="38" fontId="3" fillId="4" borderId="2" xfId="1" applyFont="1" applyFill="1" applyBorder="1">
      <alignment vertical="center"/>
    </xf>
    <xf numFmtId="38" fontId="0" fillId="10" borderId="16" xfId="1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38" fontId="17" fillId="0" borderId="0" xfId="1" applyFont="1">
      <alignment vertical="center"/>
    </xf>
    <xf numFmtId="38" fontId="19" fillId="0" borderId="0" xfId="1" applyFont="1">
      <alignment vertical="center"/>
    </xf>
    <xf numFmtId="0" fontId="17" fillId="0" borderId="0" xfId="0" applyFont="1">
      <alignment vertical="center"/>
    </xf>
    <xf numFmtId="38" fontId="17" fillId="0" borderId="0" xfId="1" applyFont="1" applyFill="1">
      <alignment vertical="center"/>
    </xf>
    <xf numFmtId="38" fontId="19" fillId="0" borderId="0" xfId="1" applyFont="1" applyFill="1">
      <alignment vertical="center"/>
    </xf>
    <xf numFmtId="38" fontId="19" fillId="4" borderId="0" xfId="1" applyFont="1" applyFill="1">
      <alignment vertical="center"/>
    </xf>
    <xf numFmtId="38" fontId="17" fillId="0" borderId="0" xfId="1" applyFont="1" applyBorder="1">
      <alignment vertical="center"/>
    </xf>
    <xf numFmtId="0" fontId="0" fillId="8" borderId="36" xfId="0" applyFill="1" applyBorder="1" applyAlignment="1">
      <alignment horizontal="center" vertical="center"/>
    </xf>
    <xf numFmtId="0" fontId="0" fillId="9" borderId="74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12" borderId="6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38" fontId="1" fillId="8" borderId="36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/>
    </xf>
    <xf numFmtId="38" fontId="1" fillId="4" borderId="2" xfId="1" applyFont="1" applyFill="1" applyBorder="1" applyAlignment="1">
      <alignment horizontal="center" vertical="center" shrinkToFit="1"/>
    </xf>
    <xf numFmtId="38" fontId="1" fillId="9" borderId="74" xfId="1" applyFont="1" applyFill="1" applyBorder="1" applyAlignment="1">
      <alignment horizontal="center" vertical="center"/>
    </xf>
    <xf numFmtId="38" fontId="1" fillId="9" borderId="74" xfId="1" applyFont="1" applyFill="1" applyBorder="1" applyAlignment="1">
      <alignment horizontal="center" vertical="center" shrinkToFit="1"/>
    </xf>
    <xf numFmtId="38" fontId="1" fillId="4" borderId="0" xfId="1" applyFont="1" applyFill="1">
      <alignment vertical="center"/>
    </xf>
    <xf numFmtId="38" fontId="1" fillId="4" borderId="74" xfId="1" applyFont="1" applyFill="1" applyBorder="1" applyAlignment="1">
      <alignment horizontal="center" vertical="center"/>
    </xf>
    <xf numFmtId="38" fontId="1" fillId="4" borderId="74" xfId="1" applyFont="1" applyFill="1" applyBorder="1" applyAlignment="1">
      <alignment horizontal="center" vertical="center" shrinkToFit="1"/>
    </xf>
    <xf numFmtId="38" fontId="1" fillId="12" borderId="65" xfId="1" applyFont="1" applyFill="1" applyBorder="1" applyAlignment="1">
      <alignment horizontal="center" vertical="center"/>
    </xf>
    <xf numFmtId="0" fontId="0" fillId="8" borderId="38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8" fillId="0" borderId="0" xfId="1" applyFont="1" applyAlignment="1">
      <alignment horizontal="left" vertical="center"/>
    </xf>
    <xf numFmtId="38" fontId="0" fillId="3" borderId="22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0" fontId="4" fillId="3" borderId="6" xfId="0" applyFont="1" applyFill="1" applyBorder="1" applyAlignment="1">
      <alignment vertical="center" shrinkToFit="1"/>
    </xf>
    <xf numFmtId="0" fontId="4" fillId="3" borderId="46" xfId="0" applyFont="1" applyFill="1" applyBorder="1" applyAlignment="1">
      <alignment vertical="center" shrinkToFit="1"/>
    </xf>
    <xf numFmtId="0" fontId="4" fillId="3" borderId="64" xfId="0" applyFont="1" applyFill="1" applyBorder="1" applyAlignment="1">
      <alignment vertical="center" shrinkToFit="1"/>
    </xf>
    <xf numFmtId="0" fontId="0" fillId="3" borderId="3" xfId="0" applyFill="1" applyBorder="1" applyAlignment="1">
      <alignment horizontal="center" vertical="center"/>
    </xf>
    <xf numFmtId="0" fontId="4" fillId="3" borderId="44" xfId="0" applyFont="1" applyFill="1" applyBorder="1" applyAlignment="1">
      <alignment vertical="center" shrinkToFit="1"/>
    </xf>
    <xf numFmtId="0" fontId="0" fillId="3" borderId="44" xfId="0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shrinkToFit="1"/>
    </xf>
    <xf numFmtId="0" fontId="4" fillId="3" borderId="25" xfId="0" applyFont="1" applyFill="1" applyBorder="1" applyAlignment="1">
      <alignment vertical="center" shrinkToFit="1"/>
    </xf>
    <xf numFmtId="0" fontId="0" fillId="3" borderId="25" xfId="0" applyFill="1" applyBorder="1" applyAlignment="1">
      <alignment horizontal="center" vertical="center"/>
    </xf>
    <xf numFmtId="0" fontId="3" fillId="3" borderId="25" xfId="0" applyFont="1" applyFill="1" applyBorder="1">
      <alignment vertical="center"/>
    </xf>
    <xf numFmtId="0" fontId="3" fillId="3" borderId="3" xfId="0" applyFont="1" applyFill="1" applyBorder="1">
      <alignment vertical="center"/>
    </xf>
    <xf numFmtId="0" fontId="3" fillId="3" borderId="44" xfId="0" applyFont="1" applyFill="1" applyBorder="1">
      <alignment vertical="center"/>
    </xf>
    <xf numFmtId="0" fontId="0" fillId="3" borderId="30" xfId="0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shrinkToFit="1"/>
    </xf>
    <xf numFmtId="0" fontId="3" fillId="3" borderId="67" xfId="0" applyFont="1" applyFill="1" applyBorder="1" applyAlignment="1">
      <alignment vertical="center" shrinkToFit="1"/>
    </xf>
    <xf numFmtId="0" fontId="0" fillId="3" borderId="33" xfId="0" applyFill="1" applyBorder="1" applyAlignment="1">
      <alignment horizontal="center" vertical="center"/>
    </xf>
    <xf numFmtId="0" fontId="3" fillId="3" borderId="44" xfId="0" applyFont="1" applyFill="1" applyBorder="1" applyAlignment="1">
      <alignment vertical="center" shrinkToFit="1"/>
    </xf>
    <xf numFmtId="0" fontId="4" fillId="3" borderId="53" xfId="0" applyFont="1" applyFill="1" applyBorder="1" applyAlignment="1">
      <alignment vertical="center" shrinkToFit="1"/>
    </xf>
    <xf numFmtId="0" fontId="4" fillId="3" borderId="33" xfId="0" applyFont="1" applyFill="1" applyBorder="1" applyAlignment="1">
      <alignment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4" fillId="3" borderId="3" xfId="0" applyFont="1" applyFill="1" applyBorder="1">
      <alignment vertical="center"/>
    </xf>
    <xf numFmtId="0" fontId="4" fillId="3" borderId="5" xfId="0" applyFont="1" applyFill="1" applyBorder="1" applyAlignment="1">
      <alignment vertical="center" shrinkToFit="1"/>
    </xf>
    <xf numFmtId="0" fontId="4" fillId="3" borderId="43" xfId="0" applyFont="1" applyFill="1" applyBorder="1" applyAlignment="1">
      <alignment vertical="center" shrinkToFit="1"/>
    </xf>
    <xf numFmtId="0" fontId="4" fillId="3" borderId="14" xfId="0" applyFont="1" applyFill="1" applyBorder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0" fontId="4" fillId="3" borderId="6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3" fillId="3" borderId="5" xfId="0" applyFont="1" applyFill="1" applyBorder="1" applyAlignment="1">
      <alignment vertical="center" shrinkToFit="1"/>
    </xf>
    <xf numFmtId="0" fontId="3" fillId="3" borderId="43" xfId="0" applyFont="1" applyFill="1" applyBorder="1">
      <alignment vertical="center"/>
    </xf>
    <xf numFmtId="0" fontId="3" fillId="3" borderId="14" xfId="0" applyFont="1" applyFill="1" applyBorder="1">
      <alignment vertical="center"/>
    </xf>
    <xf numFmtId="0" fontId="0" fillId="3" borderId="43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4" fillId="3" borderId="27" xfId="0" applyFont="1" applyFill="1" applyBorder="1" applyAlignment="1">
      <alignment vertical="center" shrinkToFit="1"/>
    </xf>
    <xf numFmtId="0" fontId="4" fillId="3" borderId="29" xfId="0" applyFont="1" applyFill="1" applyBorder="1" applyAlignment="1">
      <alignment vertical="center" shrinkToFit="1"/>
    </xf>
    <xf numFmtId="0" fontId="0" fillId="3" borderId="50" xfId="0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 shrinkToFit="1"/>
    </xf>
    <xf numFmtId="0" fontId="0" fillId="3" borderId="3" xfId="0" applyFill="1" applyBorder="1" applyAlignment="1">
      <alignment vertical="center" shrinkToFit="1"/>
    </xf>
    <xf numFmtId="0" fontId="0" fillId="3" borderId="6" xfId="0" applyFill="1" applyBorder="1" applyAlignment="1">
      <alignment vertical="center" shrinkToFit="1"/>
    </xf>
    <xf numFmtId="0" fontId="0" fillId="3" borderId="7" xfId="0" applyFill="1" applyBorder="1" applyAlignment="1">
      <alignment horizontal="center" vertical="center"/>
    </xf>
    <xf numFmtId="0" fontId="0" fillId="3" borderId="3" xfId="0" quotePrefix="1" applyFill="1" applyBorder="1" applyAlignment="1">
      <alignment horizontal="center" vertical="center"/>
    </xf>
    <xf numFmtId="0" fontId="0" fillId="3" borderId="46" xfId="0" applyFill="1" applyBorder="1" applyAlignment="1">
      <alignment vertical="center" shrinkToFit="1"/>
    </xf>
    <xf numFmtId="0" fontId="4" fillId="3" borderId="8" xfId="0" applyFont="1" applyFill="1" applyBorder="1" applyAlignment="1">
      <alignment vertical="center" shrinkToFit="1"/>
    </xf>
    <xf numFmtId="0" fontId="0" fillId="3" borderId="60" xfId="0" applyFill="1" applyBorder="1" applyAlignment="1">
      <alignment horizontal="center" vertical="center"/>
    </xf>
    <xf numFmtId="0" fontId="0" fillId="3" borderId="44" xfId="0" applyFill="1" applyBorder="1" applyAlignment="1">
      <alignment vertical="center" shrinkToFit="1"/>
    </xf>
    <xf numFmtId="0" fontId="0" fillId="3" borderId="25" xfId="0" applyFill="1" applyBorder="1" applyAlignment="1">
      <alignment vertical="center" shrinkToFit="1"/>
    </xf>
    <xf numFmtId="38" fontId="4" fillId="3" borderId="25" xfId="1" applyFont="1" applyFill="1" applyBorder="1" applyAlignment="1">
      <alignment vertical="center" shrinkToFit="1"/>
    </xf>
    <xf numFmtId="38" fontId="4" fillId="3" borderId="30" xfId="1" applyFont="1" applyFill="1" applyBorder="1" applyAlignment="1">
      <alignment vertical="center" shrinkToFit="1"/>
    </xf>
    <xf numFmtId="38" fontId="4" fillId="3" borderId="73" xfId="1" applyFont="1" applyFill="1" applyBorder="1" applyAlignment="1">
      <alignment vertical="center" shrinkToFit="1"/>
    </xf>
    <xf numFmtId="38" fontId="4" fillId="3" borderId="62" xfId="1" applyFont="1" applyFill="1" applyBorder="1" applyAlignment="1">
      <alignment vertical="center" shrinkToFit="1"/>
    </xf>
    <xf numFmtId="38" fontId="4" fillId="3" borderId="44" xfId="1" applyFont="1" applyFill="1" applyBorder="1" applyAlignment="1">
      <alignment vertical="center" shrinkToFit="1"/>
    </xf>
    <xf numFmtId="38" fontId="1" fillId="3" borderId="47" xfId="1" applyFont="1" applyFill="1" applyBorder="1" applyAlignment="1">
      <alignment horizontal="center" vertical="center"/>
    </xf>
    <xf numFmtId="38" fontId="1" fillId="3" borderId="7" xfId="1" applyFont="1" applyFill="1" applyBorder="1" applyAlignment="1">
      <alignment horizontal="center" vertical="center" shrinkToFit="1"/>
    </xf>
    <xf numFmtId="38" fontId="1" fillId="3" borderId="44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 shrinkToFit="1"/>
    </xf>
    <xf numFmtId="38" fontId="3" fillId="3" borderId="47" xfId="1" applyFont="1" applyFill="1" applyBorder="1" applyAlignment="1">
      <alignment horizontal="left" vertical="center" shrinkToFit="1"/>
    </xf>
    <xf numFmtId="38" fontId="3" fillId="3" borderId="46" xfId="1" applyFont="1" applyFill="1" applyBorder="1" applyAlignment="1">
      <alignment horizontal="left" vertical="center" shrinkToFit="1"/>
    </xf>
    <xf numFmtId="38" fontId="1" fillId="3" borderId="25" xfId="1" applyFont="1" applyFill="1" applyBorder="1" applyAlignment="1">
      <alignment horizontal="center" vertical="center"/>
    </xf>
    <xf numFmtId="38" fontId="1" fillId="3" borderId="46" xfId="1" applyFont="1" applyFill="1" applyBorder="1" applyAlignment="1">
      <alignment horizontal="center" vertical="center"/>
    </xf>
    <xf numFmtId="38" fontId="4" fillId="3" borderId="63" xfId="1" applyFont="1" applyFill="1" applyBorder="1" applyAlignment="1">
      <alignment vertical="center" shrinkToFit="1"/>
    </xf>
    <xf numFmtId="38" fontId="1" fillId="3" borderId="3" xfId="1" applyFont="1" applyFill="1" applyBorder="1" applyAlignment="1">
      <alignment horizontal="center" vertical="center"/>
    </xf>
    <xf numFmtId="38" fontId="4" fillId="3" borderId="3" xfId="1" applyFont="1" applyFill="1" applyBorder="1">
      <alignment vertical="center"/>
    </xf>
    <xf numFmtId="38" fontId="4" fillId="3" borderId="3" xfId="1" applyFont="1" applyFill="1" applyBorder="1" applyAlignment="1">
      <alignment vertical="center" shrinkToFit="1"/>
    </xf>
    <xf numFmtId="38" fontId="4" fillId="3" borderId="6" xfId="1" applyFont="1" applyFill="1" applyBorder="1">
      <alignment vertical="center"/>
    </xf>
    <xf numFmtId="38" fontId="0" fillId="3" borderId="3" xfId="1" applyFont="1" applyFill="1" applyBorder="1" applyAlignment="1">
      <alignment horizontal="center" vertical="center"/>
    </xf>
    <xf numFmtId="38" fontId="4" fillId="3" borderId="0" xfId="1" applyFont="1" applyFill="1" applyBorder="1" applyAlignment="1">
      <alignment vertical="center" shrinkToFit="1"/>
    </xf>
    <xf numFmtId="38" fontId="4" fillId="3" borderId="23" xfId="1" applyFont="1" applyFill="1" applyBorder="1" applyAlignment="1">
      <alignment vertical="center" shrinkToFit="1"/>
    </xf>
    <xf numFmtId="38" fontId="3" fillId="3" borderId="64" xfId="1" applyFont="1" applyFill="1" applyBorder="1" applyAlignment="1">
      <alignment horizontal="left" vertical="center" shrinkToFit="1"/>
    </xf>
    <xf numFmtId="38" fontId="3" fillId="3" borderId="6" xfId="1" applyFont="1" applyFill="1" applyBorder="1" applyAlignment="1">
      <alignment horizontal="left" vertical="center" shrinkToFit="1"/>
    </xf>
    <xf numFmtId="38" fontId="3" fillId="3" borderId="3" xfId="1" applyFont="1" applyFill="1" applyBorder="1" applyAlignment="1">
      <alignment horizontal="left" vertical="center"/>
    </xf>
    <xf numFmtId="38" fontId="3" fillId="3" borderId="24" xfId="1" applyFont="1" applyFill="1" applyBorder="1" applyAlignment="1">
      <alignment horizontal="left" vertical="center" shrinkToFit="1"/>
    </xf>
    <xf numFmtId="38" fontId="3" fillId="3" borderId="44" xfId="1" applyFont="1" applyFill="1" applyBorder="1" applyAlignment="1">
      <alignment horizontal="left" vertical="center" shrinkToFit="1"/>
    </xf>
    <xf numFmtId="38" fontId="1" fillId="3" borderId="64" xfId="1" applyFont="1" applyFill="1" applyBorder="1" applyAlignment="1">
      <alignment horizontal="center" vertical="center"/>
    </xf>
    <xf numFmtId="38" fontId="1" fillId="3" borderId="6" xfId="1" applyFont="1" applyFill="1" applyBorder="1" applyAlignment="1">
      <alignment horizontal="center" vertical="center"/>
    </xf>
    <xf numFmtId="38" fontId="4" fillId="3" borderId="4" xfId="1" applyFont="1" applyFill="1" applyBorder="1" applyAlignment="1">
      <alignment vertical="center" shrinkToFit="1"/>
    </xf>
    <xf numFmtId="38" fontId="3" fillId="3" borderId="3" xfId="1" applyFont="1" applyFill="1" applyBorder="1" applyAlignment="1">
      <alignment horizontal="left" vertical="center" shrinkToFit="1"/>
    </xf>
    <xf numFmtId="38" fontId="1" fillId="3" borderId="24" xfId="1" applyFont="1" applyFill="1" applyBorder="1" applyAlignment="1">
      <alignment horizontal="center" vertical="center"/>
    </xf>
    <xf numFmtId="38" fontId="4" fillId="3" borderId="62" xfId="1" applyFont="1" applyFill="1" applyBorder="1">
      <alignment vertical="center"/>
    </xf>
    <xf numFmtId="38" fontId="3" fillId="3" borderId="47" xfId="1" applyFont="1" applyFill="1" applyBorder="1" applyAlignment="1">
      <alignment horizontal="left" vertical="center"/>
    </xf>
    <xf numFmtId="38" fontId="4" fillId="3" borderId="13" xfId="1" applyFont="1" applyFill="1" applyBorder="1" applyAlignment="1">
      <alignment vertical="center" shrinkToFit="1"/>
    </xf>
    <xf numFmtId="38" fontId="4" fillId="3" borderId="17" xfId="1" applyFont="1" applyFill="1" applyBorder="1" applyAlignment="1">
      <alignment vertical="center" shrinkToFit="1"/>
    </xf>
    <xf numFmtId="38" fontId="3" fillId="3" borderId="17" xfId="1" applyFont="1" applyFill="1" applyBorder="1" applyAlignment="1">
      <alignment vertical="center" shrinkToFit="1"/>
    </xf>
    <xf numFmtId="38" fontId="0" fillId="3" borderId="17" xfId="1" applyFont="1" applyFill="1" applyBorder="1" applyAlignment="1">
      <alignment horizontal="center" vertical="center"/>
    </xf>
    <xf numFmtId="38" fontId="0" fillId="3" borderId="55" xfId="1" applyFont="1" applyFill="1" applyBorder="1" applyAlignment="1">
      <alignment horizontal="center" vertical="center"/>
    </xf>
    <xf numFmtId="38" fontId="4" fillId="3" borderId="67" xfId="1" applyFont="1" applyFill="1" applyBorder="1" applyAlignment="1">
      <alignment vertical="center" shrinkToFit="1"/>
    </xf>
    <xf numFmtId="38" fontId="3" fillId="3" borderId="67" xfId="1" applyFont="1" applyFill="1" applyBorder="1" applyAlignment="1">
      <alignment vertical="center" shrinkToFit="1"/>
    </xf>
    <xf numFmtId="38" fontId="0" fillId="3" borderId="67" xfId="1" applyFont="1" applyFill="1" applyBorder="1" applyAlignment="1">
      <alignment horizontal="center" vertical="center"/>
    </xf>
    <xf numFmtId="38" fontId="0" fillId="3" borderId="69" xfId="1" applyFont="1" applyFill="1" applyBorder="1" applyAlignment="1">
      <alignment horizontal="center" vertical="center"/>
    </xf>
    <xf numFmtId="38" fontId="0" fillId="3" borderId="25" xfId="1" applyFont="1" applyFill="1" applyBorder="1" applyAlignment="1">
      <alignment horizontal="center" vertical="center"/>
    </xf>
    <xf numFmtId="38" fontId="0" fillId="3" borderId="32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vertical="center" shrinkToFit="1"/>
    </xf>
    <xf numFmtId="38" fontId="0" fillId="3" borderId="30" xfId="1" applyFont="1" applyFill="1" applyBorder="1" applyAlignment="1">
      <alignment horizontal="center" vertical="center"/>
    </xf>
    <xf numFmtId="38" fontId="0" fillId="3" borderId="31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vertical="center" shrinkToFit="1"/>
    </xf>
    <xf numFmtId="38" fontId="4" fillId="3" borderId="6" xfId="1" applyFont="1" applyFill="1" applyBorder="1" applyAlignment="1">
      <alignment vertical="center" shrinkToFit="1"/>
    </xf>
    <xf numFmtId="38" fontId="3" fillId="3" borderId="3" xfId="1" applyFont="1" applyFill="1" applyBorder="1">
      <alignment vertical="center"/>
    </xf>
    <xf numFmtId="38" fontId="3" fillId="3" borderId="3" xfId="1" applyFont="1" applyFill="1" applyBorder="1" applyAlignment="1">
      <alignment vertical="center" shrinkToFit="1"/>
    </xf>
    <xf numFmtId="38" fontId="0" fillId="3" borderId="44" xfId="1" applyFont="1" applyFill="1" applyBorder="1" applyAlignment="1">
      <alignment horizontal="center" vertical="center"/>
    </xf>
    <xf numFmtId="38" fontId="4" fillId="3" borderId="46" xfId="1" applyFont="1" applyFill="1" applyBorder="1" applyAlignment="1">
      <alignment vertical="center" shrinkToFit="1"/>
    </xf>
    <xf numFmtId="38" fontId="3" fillId="3" borderId="44" xfId="1" applyFont="1" applyFill="1" applyBorder="1" applyAlignment="1">
      <alignment vertical="center" shrinkToFit="1"/>
    </xf>
    <xf numFmtId="38" fontId="0" fillId="3" borderId="28" xfId="1" applyFont="1" applyFill="1" applyBorder="1" applyAlignment="1">
      <alignment horizontal="center" vertical="center"/>
    </xf>
    <xf numFmtId="38" fontId="0" fillId="3" borderId="60" xfId="1" applyFont="1" applyFill="1" applyBorder="1" applyAlignment="1">
      <alignment horizontal="center" vertical="center"/>
    </xf>
    <xf numFmtId="38" fontId="4" fillId="3" borderId="64" xfId="1" applyFont="1" applyFill="1" applyBorder="1" applyAlignment="1">
      <alignment horizontal="left" vertical="center"/>
    </xf>
    <xf numFmtId="38" fontId="4" fillId="3" borderId="73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 shrinkToFit="1"/>
    </xf>
    <xf numFmtId="38" fontId="4" fillId="3" borderId="4" xfId="1" applyFont="1" applyFill="1" applyBorder="1" applyAlignment="1">
      <alignment horizontal="left" vertical="center" shrinkToFit="1"/>
    </xf>
    <xf numFmtId="38" fontId="1" fillId="3" borderId="28" xfId="1" applyFont="1" applyFill="1" applyBorder="1" applyAlignment="1">
      <alignment horizontal="center" vertical="center"/>
    </xf>
    <xf numFmtId="38" fontId="3" fillId="3" borderId="25" xfId="1" applyFont="1" applyFill="1" applyBorder="1" applyAlignment="1">
      <alignment horizontal="left" vertical="center"/>
    </xf>
    <xf numFmtId="38" fontId="4" fillId="3" borderId="6" xfId="1" applyFont="1" applyFill="1" applyBorder="1" applyAlignment="1">
      <alignment horizontal="left" vertical="center"/>
    </xf>
    <xf numFmtId="38" fontId="4" fillId="3" borderId="4" xfId="1" applyFont="1" applyFill="1" applyBorder="1" applyAlignment="1">
      <alignment horizontal="left" vertical="center"/>
    </xf>
    <xf numFmtId="38" fontId="4" fillId="3" borderId="3" xfId="1" applyFont="1" applyFill="1" applyBorder="1" applyAlignment="1">
      <alignment horizontal="left" vertical="center" shrinkToFit="1"/>
    </xf>
    <xf numFmtId="38" fontId="4" fillId="3" borderId="24" xfId="1" applyFont="1" applyFill="1" applyBorder="1" applyAlignment="1">
      <alignment horizontal="left" vertical="center"/>
    </xf>
    <xf numFmtId="38" fontId="4" fillId="3" borderId="23" xfId="1" applyFont="1" applyFill="1" applyBorder="1" applyAlignment="1">
      <alignment horizontal="left" vertical="center"/>
    </xf>
    <xf numFmtId="38" fontId="3" fillId="3" borderId="0" xfId="1" applyFont="1" applyFill="1" applyBorder="1" applyAlignment="1">
      <alignment horizontal="left" vertical="center"/>
    </xf>
    <xf numFmtId="38" fontId="12" fillId="3" borderId="6" xfId="1" applyFont="1" applyFill="1" applyBorder="1" applyAlignment="1">
      <alignment horizontal="left" vertical="center"/>
    </xf>
    <xf numFmtId="38" fontId="12" fillId="3" borderId="3" xfId="1" applyFont="1" applyFill="1" applyBorder="1" applyAlignment="1">
      <alignment horizontal="left" vertical="center"/>
    </xf>
    <xf numFmtId="38" fontId="3" fillId="3" borderId="6" xfId="1" applyFont="1" applyFill="1" applyBorder="1" applyAlignment="1">
      <alignment horizontal="left" vertical="center"/>
    </xf>
    <xf numFmtId="38" fontId="4" fillId="3" borderId="46" xfId="1" applyFont="1" applyFill="1" applyBorder="1" applyAlignment="1">
      <alignment horizontal="left" vertical="center" shrinkToFit="1"/>
    </xf>
    <xf numFmtId="38" fontId="4" fillId="3" borderId="63" xfId="1" applyFont="1" applyFill="1" applyBorder="1" applyAlignment="1">
      <alignment horizontal="left" vertical="center" shrinkToFit="1"/>
    </xf>
    <xf numFmtId="38" fontId="3" fillId="3" borderId="28" xfId="1" applyFont="1" applyFill="1" applyBorder="1" applyAlignment="1">
      <alignment horizontal="center" vertical="center"/>
    </xf>
    <xf numFmtId="38" fontId="4" fillId="3" borderId="3" xfId="1" applyFont="1" applyFill="1" applyBorder="1" applyAlignment="1">
      <alignment horizontal="left" vertical="center"/>
    </xf>
    <xf numFmtId="0" fontId="0" fillId="3" borderId="67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38" fontId="4" fillId="5" borderId="3" xfId="1" applyFont="1" applyFill="1" applyBorder="1" applyAlignment="1">
      <alignment vertical="center" shrinkToFit="1"/>
    </xf>
    <xf numFmtId="38" fontId="3" fillId="5" borderId="3" xfId="1" applyFont="1" applyFill="1" applyBorder="1">
      <alignment vertical="center"/>
    </xf>
    <xf numFmtId="38" fontId="4" fillId="5" borderId="6" xfId="1" applyFont="1" applyFill="1" applyBorder="1">
      <alignment vertical="center"/>
    </xf>
    <xf numFmtId="38" fontId="20" fillId="5" borderId="3" xfId="1" applyFont="1" applyFill="1" applyBorder="1" applyAlignment="1">
      <alignment vertical="center" shrinkToFit="1"/>
    </xf>
    <xf numFmtId="38" fontId="20" fillId="5" borderId="6" xfId="1" applyFont="1" applyFill="1" applyBorder="1">
      <alignment vertical="center"/>
    </xf>
    <xf numFmtId="38" fontId="3" fillId="5" borderId="0" xfId="1" applyFont="1" applyFill="1" applyBorder="1">
      <alignment vertical="center"/>
    </xf>
    <xf numFmtId="0" fontId="3" fillId="6" borderId="73" xfId="0" applyFont="1" applyFill="1" applyBorder="1" applyAlignment="1">
      <alignment horizontal="left" vertical="center" shrinkToFit="1"/>
    </xf>
    <xf numFmtId="0" fontId="0" fillId="6" borderId="4" xfId="0" applyFill="1" applyBorder="1" applyAlignment="1">
      <alignment horizontal="center" vertical="center"/>
    </xf>
    <xf numFmtId="0" fontId="3" fillId="6" borderId="5" xfId="0" applyFont="1" applyFill="1" applyBorder="1" applyAlignment="1">
      <alignment horizontal="left" vertical="center" shrinkToFit="1"/>
    </xf>
    <xf numFmtId="0" fontId="4" fillId="6" borderId="3" xfId="0" applyFont="1" applyFill="1" applyBorder="1">
      <alignment vertical="center"/>
    </xf>
    <xf numFmtId="0" fontId="4" fillId="6" borderId="25" xfId="0" applyFont="1" applyFill="1" applyBorder="1" applyAlignment="1">
      <alignment vertical="center" shrinkToFit="1"/>
    </xf>
    <xf numFmtId="0" fontId="4" fillId="6" borderId="3" xfId="0" applyFont="1" applyFill="1" applyBorder="1" applyAlignment="1">
      <alignment vertical="center" shrinkToFit="1"/>
    </xf>
    <xf numFmtId="0" fontId="3" fillId="6" borderId="3" xfId="0" applyFont="1" applyFill="1" applyBorder="1" applyAlignment="1">
      <alignment horizontal="left" vertical="center" shrinkToFit="1"/>
    </xf>
    <xf numFmtId="0" fontId="0" fillId="6" borderId="3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13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4" fillId="6" borderId="33" xfId="0" applyFont="1" applyFill="1" applyBorder="1">
      <alignment vertical="center"/>
    </xf>
    <xf numFmtId="0" fontId="3" fillId="6" borderId="59" xfId="0" applyFont="1" applyFill="1" applyBorder="1" applyAlignment="1">
      <alignment horizontal="left" vertical="center" shrinkToFit="1"/>
    </xf>
    <xf numFmtId="0" fontId="0" fillId="6" borderId="33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0" fillId="6" borderId="59" xfId="0" applyFill="1" applyBorder="1" applyAlignment="1">
      <alignment horizontal="center" vertical="center"/>
    </xf>
    <xf numFmtId="0" fontId="0" fillId="6" borderId="40" xfId="0" applyFill="1" applyBorder="1" applyAlignment="1">
      <alignment horizontal="center" vertical="center"/>
    </xf>
    <xf numFmtId="0" fontId="14" fillId="13" borderId="3" xfId="0" applyFont="1" applyFill="1" applyBorder="1" applyAlignment="1">
      <alignment vertical="center" shrinkToFit="1"/>
    </xf>
    <xf numFmtId="0" fontId="0" fillId="14" borderId="25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/>
    </xf>
    <xf numFmtId="0" fontId="0" fillId="14" borderId="28" xfId="0" applyFill="1" applyBorder="1" applyAlignment="1">
      <alignment horizontal="center" vertical="center"/>
    </xf>
    <xf numFmtId="0" fontId="0" fillId="14" borderId="3" xfId="0" applyFill="1" applyBorder="1" applyAlignment="1">
      <alignment horizontal="center" vertical="center" shrinkToFit="1"/>
    </xf>
    <xf numFmtId="0" fontId="0" fillId="14" borderId="5" xfId="0" applyFill="1" applyBorder="1" applyAlignment="1">
      <alignment horizontal="center" vertical="center"/>
    </xf>
    <xf numFmtId="0" fontId="0" fillId="14" borderId="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3" fillId="6" borderId="68" xfId="0" applyFont="1" applyFill="1" applyBorder="1" applyAlignment="1">
      <alignment horizontal="left" vertical="center" shrinkToFit="1"/>
    </xf>
    <xf numFmtId="0" fontId="4" fillId="6" borderId="67" xfId="0" applyFont="1" applyFill="1" applyBorder="1" applyAlignment="1">
      <alignment vertical="center" shrinkToFit="1"/>
    </xf>
    <xf numFmtId="0" fontId="3" fillId="6" borderId="25" xfId="0" applyFont="1" applyFill="1" applyBorder="1" applyAlignment="1">
      <alignment horizontal="left" vertical="center" shrinkToFit="1"/>
    </xf>
    <xf numFmtId="0" fontId="0" fillId="6" borderId="67" xfId="0" applyFill="1" applyBorder="1" applyAlignment="1">
      <alignment horizontal="center" vertical="center"/>
    </xf>
    <xf numFmtId="0" fontId="0" fillId="6" borderId="69" xfId="0" applyFill="1" applyBorder="1" applyAlignment="1">
      <alignment horizontal="center" vertical="center"/>
    </xf>
    <xf numFmtId="0" fontId="3" fillId="6" borderId="3" xfId="0" applyFont="1" applyFill="1" applyBorder="1">
      <alignment vertical="center"/>
    </xf>
    <xf numFmtId="0" fontId="4" fillId="6" borderId="8" xfId="0" applyFont="1" applyFill="1" applyBorder="1">
      <alignment vertical="center"/>
    </xf>
    <xf numFmtId="0" fontId="4" fillId="13" borderId="8" xfId="0" applyFont="1" applyFill="1" applyBorder="1" applyAlignment="1">
      <alignment vertical="center" shrinkToFit="1"/>
    </xf>
    <xf numFmtId="0" fontId="4" fillId="6" borderId="29" xfId="0" applyFont="1" applyFill="1" applyBorder="1" applyAlignment="1">
      <alignment vertical="center" shrinkToFit="1"/>
    </xf>
    <xf numFmtId="0" fontId="3" fillId="6" borderId="25" xfId="0" applyFont="1" applyFill="1" applyBorder="1">
      <alignment vertical="center"/>
    </xf>
    <xf numFmtId="0" fontId="3" fillId="6" borderId="3" xfId="0" applyFont="1" applyFill="1" applyBorder="1" applyAlignment="1">
      <alignment vertical="center" shrinkToFit="1"/>
    </xf>
    <xf numFmtId="0" fontId="0" fillId="6" borderId="6" xfId="0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 shrinkToFit="1"/>
    </xf>
    <xf numFmtId="0" fontId="0" fillId="6" borderId="46" xfId="0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0" fillId="6" borderId="60" xfId="0" applyFill="1" applyBorder="1" applyAlignment="1">
      <alignment horizontal="center" vertical="center"/>
    </xf>
    <xf numFmtId="0" fontId="0" fillId="14" borderId="25" xfId="0" applyFill="1" applyBorder="1" applyAlignment="1">
      <alignment horizontal="center" vertical="center" shrinkToFit="1"/>
    </xf>
    <xf numFmtId="0" fontId="0" fillId="14" borderId="32" xfId="0" applyFill="1" applyBorder="1" applyAlignment="1">
      <alignment horizontal="center" vertical="center" shrinkToFit="1"/>
    </xf>
    <xf numFmtId="0" fontId="0" fillId="14" borderId="6" xfId="0" applyFill="1" applyBorder="1" applyAlignment="1">
      <alignment horizontal="center" vertical="center"/>
    </xf>
    <xf numFmtId="0" fontId="0" fillId="6" borderId="43" xfId="0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 shrinkToFit="1"/>
    </xf>
    <xf numFmtId="0" fontId="0" fillId="6" borderId="64" xfId="0" applyFill="1" applyBorder="1" applyAlignment="1">
      <alignment horizontal="center" vertical="center"/>
    </xf>
    <xf numFmtId="0" fontId="4" fillId="6" borderId="44" xfId="0" applyFont="1" applyFill="1" applyBorder="1" applyAlignment="1">
      <alignment vertical="center" shrinkToFit="1"/>
    </xf>
    <xf numFmtId="0" fontId="4" fillId="6" borderId="27" xfId="0" applyFont="1" applyFill="1" applyBorder="1" applyAlignment="1">
      <alignment vertical="center" shrinkToFit="1"/>
    </xf>
    <xf numFmtId="0" fontId="0" fillId="6" borderId="26" xfId="0" applyFill="1" applyBorder="1" applyAlignment="1">
      <alignment horizontal="center" vertical="center"/>
    </xf>
    <xf numFmtId="38" fontId="3" fillId="6" borderId="3" xfId="1" applyFont="1" applyFill="1" applyBorder="1" applyAlignment="1">
      <alignment horizontal="left" vertical="center" shrinkToFit="1"/>
    </xf>
    <xf numFmtId="38" fontId="14" fillId="6" borderId="73" xfId="1" applyFont="1" applyFill="1" applyBorder="1" applyAlignment="1">
      <alignment horizontal="left" vertical="center" shrinkToFit="1"/>
    </xf>
    <xf numFmtId="38" fontId="4" fillId="6" borderId="25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/>
    </xf>
    <xf numFmtId="38" fontId="4" fillId="6" borderId="3" xfId="1" applyFont="1" applyFill="1" applyBorder="1" applyAlignment="1">
      <alignment horizontal="left" vertical="center" shrinkToFit="1"/>
    </xf>
    <xf numFmtId="38" fontId="14" fillId="6" borderId="6" xfId="1" applyFont="1" applyFill="1" applyBorder="1" applyAlignment="1">
      <alignment horizontal="left" vertical="center"/>
    </xf>
    <xf numFmtId="38" fontId="14" fillId="6" borderId="3" xfId="1" applyFont="1" applyFill="1" applyBorder="1" applyAlignment="1">
      <alignment horizontal="left" vertical="center"/>
    </xf>
    <xf numFmtId="38" fontId="4" fillId="6" borderId="6" xfId="1" applyFont="1" applyFill="1" applyBorder="1" applyAlignment="1">
      <alignment horizontal="left" vertical="center" shrinkToFit="1"/>
    </xf>
    <xf numFmtId="38" fontId="4" fillId="6" borderId="5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 shrinkToFit="1"/>
    </xf>
    <xf numFmtId="38" fontId="4" fillId="6" borderId="4" xfId="1" applyFont="1" applyFill="1" applyBorder="1">
      <alignment vertical="center"/>
    </xf>
    <xf numFmtId="38" fontId="14" fillId="6" borderId="4" xfId="1" applyFont="1" applyFill="1" applyBorder="1">
      <alignment vertical="center"/>
    </xf>
    <xf numFmtId="38" fontId="15" fillId="6" borderId="3" xfId="1" applyFont="1" applyFill="1" applyBorder="1">
      <alignment vertical="center"/>
    </xf>
    <xf numFmtId="38" fontId="4" fillId="6" borderId="63" xfId="1" applyFont="1" applyFill="1" applyBorder="1" applyAlignment="1">
      <alignment vertical="center" shrinkToFit="1"/>
    </xf>
    <xf numFmtId="38" fontId="15" fillId="6" borderId="44" xfId="1" applyFont="1" applyFill="1" applyBorder="1" applyAlignment="1">
      <alignment vertical="center" shrinkToFit="1"/>
    </xf>
    <xf numFmtId="38" fontId="1" fillId="6" borderId="5" xfId="1" applyFont="1" applyFill="1" applyBorder="1" applyAlignment="1">
      <alignment horizontal="center" vertical="center"/>
    </xf>
    <xf numFmtId="38" fontId="3" fillId="6" borderId="25" xfId="1" applyFont="1" applyFill="1" applyBorder="1" applyAlignment="1">
      <alignment horizontal="left" vertical="center"/>
    </xf>
    <xf numFmtId="38" fontId="3" fillId="6" borderId="3" xfId="1" applyFont="1" applyFill="1" applyBorder="1" applyAlignment="1">
      <alignment horizontal="left" vertical="center"/>
    </xf>
    <xf numFmtId="38" fontId="3" fillId="6" borderId="4" xfId="1" applyFont="1" applyFill="1" applyBorder="1" applyAlignment="1">
      <alignment horizontal="left" vertical="center"/>
    </xf>
    <xf numFmtId="38" fontId="3" fillId="6" borderId="5" xfId="1" applyFont="1" applyFill="1" applyBorder="1" applyAlignment="1">
      <alignment horizontal="left" vertical="center"/>
    </xf>
    <xf numFmtId="38" fontId="15" fillId="6" borderId="3" xfId="1" applyFont="1" applyFill="1" applyBorder="1" applyAlignment="1">
      <alignment horizontal="left" vertical="center" shrinkToFit="1"/>
    </xf>
    <xf numFmtId="38" fontId="3" fillId="6" borderId="5" xfId="1" applyFont="1" applyFill="1" applyBorder="1" applyAlignment="1">
      <alignment horizontal="left" vertical="center" shrinkToFit="1"/>
    </xf>
    <xf numFmtId="38" fontId="1" fillId="6" borderId="44" xfId="1" applyFont="1" applyFill="1" applyBorder="1" applyAlignment="1">
      <alignment horizontal="center" vertical="center"/>
    </xf>
    <xf numFmtId="38" fontId="4" fillId="6" borderId="4" xfId="1" applyFont="1" applyFill="1" applyBorder="1" applyAlignment="1">
      <alignment vertical="center" shrinkToFit="1"/>
    </xf>
    <xf numFmtId="38" fontId="3" fillId="6" borderId="3" xfId="1" applyFont="1" applyFill="1" applyBorder="1">
      <alignment vertical="center"/>
    </xf>
    <xf numFmtId="38" fontId="3" fillId="6" borderId="3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/>
    </xf>
    <xf numFmtId="38" fontId="1" fillId="6" borderId="28" xfId="1" applyFont="1" applyFill="1" applyBorder="1" applyAlignment="1">
      <alignment horizontal="center" vertical="center"/>
    </xf>
    <xf numFmtId="38" fontId="3" fillId="6" borderId="44" xfId="1" applyFont="1" applyFill="1" applyBorder="1" applyAlignment="1">
      <alignment horizontal="left" vertical="center" shrinkToFit="1"/>
    </xf>
    <xf numFmtId="38" fontId="4" fillId="6" borderId="4" xfId="1" applyFont="1" applyFill="1" applyBorder="1" applyAlignment="1">
      <alignment horizontal="left" vertical="center"/>
    </xf>
    <xf numFmtId="38" fontId="2" fillId="6" borderId="6" xfId="1" applyFont="1" applyFill="1" applyBorder="1" applyAlignment="1">
      <alignment horizontal="left" vertical="center"/>
    </xf>
    <xf numFmtId="38" fontId="1" fillId="14" borderId="25" xfId="1" applyFont="1" applyFill="1" applyBorder="1" applyAlignment="1">
      <alignment horizontal="center" vertical="center"/>
    </xf>
    <xf numFmtId="38" fontId="1" fillId="14" borderId="3" xfId="1" applyFont="1" applyFill="1" applyBorder="1" applyAlignment="1">
      <alignment horizontal="center" vertical="center"/>
    </xf>
    <xf numFmtId="38" fontId="1" fillId="14" borderId="5" xfId="1" applyFont="1" applyFill="1" applyBorder="1" applyAlignment="1">
      <alignment horizontal="center" vertical="center"/>
    </xf>
    <xf numFmtId="38" fontId="1" fillId="14" borderId="28" xfId="1" applyFont="1" applyFill="1" applyBorder="1" applyAlignment="1">
      <alignment horizontal="center" vertical="center"/>
    </xf>
    <xf numFmtId="38" fontId="21" fillId="14" borderId="3" xfId="1" applyFont="1" applyFill="1" applyBorder="1" applyAlignment="1">
      <alignment horizontal="center" vertical="center"/>
    </xf>
    <xf numFmtId="38" fontId="4" fillId="6" borderId="62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vertical="center" shrinkToFit="1"/>
    </xf>
    <xf numFmtId="38" fontId="3" fillId="6" borderId="30" xfId="1" applyFont="1" applyFill="1" applyBorder="1" applyAlignment="1">
      <alignment horizontal="left" vertical="center" shrinkToFit="1"/>
    </xf>
    <xf numFmtId="38" fontId="1" fillId="6" borderId="30" xfId="1" applyFont="1" applyFill="1" applyBorder="1" applyAlignment="1">
      <alignment horizontal="center" vertical="center"/>
    </xf>
    <xf numFmtId="0" fontId="0" fillId="14" borderId="32" xfId="0" applyFill="1" applyBorder="1" applyAlignment="1">
      <alignment horizontal="center" vertical="center"/>
    </xf>
    <xf numFmtId="0" fontId="3" fillId="6" borderId="44" xfId="0" applyFont="1" applyFill="1" applyBorder="1" applyAlignment="1">
      <alignment horizontal="left" vertical="center" shrinkToFit="1"/>
    </xf>
    <xf numFmtId="0" fontId="0" fillId="14" borderId="26" xfId="0" applyFill="1" applyBorder="1" applyAlignment="1">
      <alignment horizontal="center" vertical="center"/>
    </xf>
    <xf numFmtId="0" fontId="0" fillId="14" borderId="44" xfId="0" applyFill="1" applyBorder="1" applyAlignment="1">
      <alignment horizontal="center" vertical="center"/>
    </xf>
    <xf numFmtId="0" fontId="0" fillId="14" borderId="43" xfId="0" applyFill="1" applyBorder="1" applyAlignment="1">
      <alignment horizontal="center" vertical="center"/>
    </xf>
    <xf numFmtId="0" fontId="0" fillId="14" borderId="60" xfId="0" applyFill="1" applyBorder="1" applyAlignment="1">
      <alignment horizontal="center" vertical="center"/>
    </xf>
    <xf numFmtId="0" fontId="4" fillId="6" borderId="41" xfId="0" applyFont="1" applyFill="1" applyBorder="1" applyAlignment="1">
      <alignment vertical="center" shrinkToFit="1"/>
    </xf>
    <xf numFmtId="0" fontId="4" fillId="6" borderId="35" xfId="0" applyFont="1" applyFill="1" applyBorder="1" applyAlignment="1">
      <alignment vertical="center" shrinkToFit="1"/>
    </xf>
    <xf numFmtId="0" fontId="3" fillId="6" borderId="35" xfId="0" applyFont="1" applyFill="1" applyBorder="1" applyAlignment="1">
      <alignment horizontal="left" vertical="center" shrinkToFit="1"/>
    </xf>
    <xf numFmtId="0" fontId="0" fillId="6" borderId="35" xfId="0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shrinkToFit="1"/>
    </xf>
    <xf numFmtId="0" fontId="3" fillId="6" borderId="4" xfId="0" applyFont="1" applyFill="1" applyBorder="1" applyAlignment="1">
      <alignment horizontal="left" vertical="center"/>
    </xf>
    <xf numFmtId="0" fontId="14" fillId="6" borderId="3" xfId="0" applyFont="1" applyFill="1" applyBorder="1" applyAlignment="1">
      <alignment horizontal="left" vertical="center"/>
    </xf>
    <xf numFmtId="0" fontId="3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shrinkToFit="1"/>
    </xf>
    <xf numFmtId="0" fontId="4" fillId="6" borderId="6" xfId="0" applyFont="1" applyFill="1" applyBorder="1" applyAlignment="1">
      <alignment horizontal="left" vertical="center"/>
    </xf>
    <xf numFmtId="0" fontId="14" fillId="6" borderId="6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 shrinkToFit="1"/>
    </xf>
    <xf numFmtId="0" fontId="4" fillId="6" borderId="25" xfId="0" applyFont="1" applyFill="1" applyBorder="1" applyAlignment="1">
      <alignment horizontal="left" vertical="center" shrinkToFit="1"/>
    </xf>
    <xf numFmtId="0" fontId="3" fillId="6" borderId="25" xfId="0" applyFont="1" applyFill="1" applyBorder="1" applyAlignment="1">
      <alignment horizontal="left" vertical="center"/>
    </xf>
    <xf numFmtId="0" fontId="4" fillId="6" borderId="67" xfId="0" applyFont="1" applyFill="1" applyBorder="1" applyAlignment="1">
      <alignment horizontal="left" vertical="center" shrinkToFit="1"/>
    </xf>
    <xf numFmtId="0" fontId="3" fillId="6" borderId="67" xfId="0" applyFont="1" applyFill="1" applyBorder="1" applyAlignment="1">
      <alignment horizontal="left" vertical="center"/>
    </xf>
    <xf numFmtId="38" fontId="4" fillId="6" borderId="3" xfId="1" applyFont="1" applyFill="1" applyBorder="1" applyAlignment="1">
      <alignment vertical="center" shrinkToFit="1"/>
    </xf>
    <xf numFmtId="38" fontId="4" fillId="6" borderId="6" xfId="1" applyFont="1" applyFill="1" applyBorder="1" applyAlignment="1">
      <alignment vertical="center" shrinkToFit="1"/>
    </xf>
    <xf numFmtId="38" fontId="0" fillId="6" borderId="3" xfId="1" applyFont="1" applyFill="1" applyBorder="1" applyAlignment="1">
      <alignment horizontal="center" vertical="center"/>
    </xf>
    <xf numFmtId="38" fontId="14" fillId="6" borderId="73" xfId="1" applyFont="1" applyFill="1" applyBorder="1" applyAlignment="1">
      <alignment vertical="center" shrinkToFit="1"/>
    </xf>
    <xf numFmtId="38" fontId="14" fillId="6" borderId="4" xfId="1" applyFont="1" applyFill="1" applyBorder="1" applyAlignment="1">
      <alignment vertical="center" shrinkToFit="1"/>
    </xf>
    <xf numFmtId="38" fontId="0" fillId="6" borderId="28" xfId="1" applyFont="1" applyFill="1" applyBorder="1" applyAlignment="1">
      <alignment horizontal="center" vertical="center"/>
    </xf>
    <xf numFmtId="38" fontId="4" fillId="6" borderId="6" xfId="1" applyFont="1" applyFill="1" applyBorder="1">
      <alignment vertical="center"/>
    </xf>
    <xf numFmtId="38" fontId="14" fillId="6" borderId="6" xfId="1" applyFont="1" applyFill="1" applyBorder="1">
      <alignment vertical="center"/>
    </xf>
    <xf numFmtId="38" fontId="4" fillId="6" borderId="3" xfId="1" applyFont="1" applyFill="1" applyBorder="1">
      <alignment vertical="center"/>
    </xf>
    <xf numFmtId="38" fontId="3" fillId="6" borderId="25" xfId="1" applyFont="1" applyFill="1" applyBorder="1" applyAlignment="1">
      <alignment vertical="center" shrinkToFit="1"/>
    </xf>
    <xf numFmtId="38" fontId="4" fillId="6" borderId="25" xfId="1" applyFont="1" applyFill="1" applyBorder="1" applyAlignment="1">
      <alignment vertical="center" shrinkToFit="1"/>
    </xf>
    <xf numFmtId="38" fontId="0" fillId="14" borderId="25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 shrinkToFit="1"/>
    </xf>
    <xf numFmtId="38" fontId="0" fillId="14" borderId="28" xfId="1" applyFont="1" applyFill="1" applyBorder="1" applyAlignment="1">
      <alignment horizontal="center" vertical="center" shrinkToFit="1"/>
    </xf>
    <xf numFmtId="38" fontId="0" fillId="14" borderId="3" xfId="1" applyFont="1" applyFill="1" applyBorder="1" applyAlignment="1">
      <alignment horizontal="center" vertical="center"/>
    </xf>
    <xf numFmtId="38" fontId="0" fillId="14" borderId="28" xfId="1" applyFont="1" applyFill="1" applyBorder="1" applyAlignment="1">
      <alignment horizontal="center" vertical="center"/>
    </xf>
    <xf numFmtId="38" fontId="0" fillId="14" borderId="32" xfId="1" applyFont="1" applyFill="1" applyBorder="1" applyAlignment="1">
      <alignment horizontal="center" vertical="center" shrinkToFit="1"/>
    </xf>
    <xf numFmtId="38" fontId="14" fillId="6" borderId="13" xfId="1" applyFont="1" applyFill="1" applyBorder="1">
      <alignment vertical="center"/>
    </xf>
    <xf numFmtId="38" fontId="4" fillId="6" borderId="17" xfId="1" applyFont="1" applyFill="1" applyBorder="1" applyAlignment="1">
      <alignment vertical="center" shrinkToFit="1"/>
    </xf>
    <xf numFmtId="38" fontId="0" fillId="6" borderId="17" xfId="1" applyFont="1" applyFill="1" applyBorder="1" applyAlignment="1">
      <alignment horizontal="center" vertical="center"/>
    </xf>
    <xf numFmtId="38" fontId="0" fillId="6" borderId="55" xfId="1" applyFont="1" applyFill="1" applyBorder="1" applyAlignment="1">
      <alignment horizontal="center" vertical="center"/>
    </xf>
    <xf numFmtId="38" fontId="3" fillId="6" borderId="17" xfId="1" applyFont="1" applyFill="1" applyBorder="1">
      <alignment vertical="center"/>
    </xf>
    <xf numFmtId="38" fontId="0" fillId="6" borderId="3" xfId="1" applyFont="1" applyFill="1" applyBorder="1" applyAlignment="1">
      <alignment horizontal="center" vertical="center" shrinkToFit="1"/>
    </xf>
    <xf numFmtId="38" fontId="0" fillId="6" borderId="28" xfId="1" applyFont="1" applyFill="1" applyBorder="1" applyAlignment="1">
      <alignment horizontal="center" vertical="center" shrinkToFit="1"/>
    </xf>
    <xf numFmtId="38" fontId="14" fillId="6" borderId="6" xfId="1" applyFont="1" applyFill="1" applyBorder="1" applyAlignment="1">
      <alignment vertical="center" shrinkToFit="1"/>
    </xf>
    <xf numFmtId="38" fontId="1" fillId="6" borderId="3" xfId="1" applyFont="1" applyFill="1" applyBorder="1" applyAlignment="1">
      <alignment horizontal="center" vertical="center" shrinkToFit="1"/>
    </xf>
    <xf numFmtId="38" fontId="1" fillId="6" borderId="28" xfId="1" applyFont="1" applyFill="1" applyBorder="1" applyAlignment="1">
      <alignment horizontal="center" vertical="center" shrinkToFit="1"/>
    </xf>
    <xf numFmtId="38" fontId="3" fillId="6" borderId="25" xfId="1" applyFont="1" applyFill="1" applyBorder="1" applyAlignment="1">
      <alignment horizontal="left" vertical="center" shrinkToFit="1"/>
    </xf>
    <xf numFmtId="38" fontId="4" fillId="6" borderId="70" xfId="1" applyFont="1" applyFill="1" applyBorder="1" applyAlignment="1">
      <alignment vertical="center" shrinkToFit="1"/>
    </xf>
    <xf numFmtId="38" fontId="14" fillId="6" borderId="67" xfId="1" applyFont="1" applyFill="1" applyBorder="1" applyAlignment="1">
      <alignment vertical="center" shrinkToFit="1"/>
    </xf>
    <xf numFmtId="38" fontId="0" fillId="6" borderId="67" xfId="1" applyFont="1" applyFill="1" applyBorder="1" applyAlignment="1">
      <alignment horizontal="center" vertical="center" shrinkToFit="1"/>
    </xf>
    <xf numFmtId="38" fontId="0" fillId="6" borderId="69" xfId="1" applyFont="1" applyFill="1" applyBorder="1" applyAlignment="1">
      <alignment horizontal="center" vertical="center" shrinkToFit="1"/>
    </xf>
    <xf numFmtId="38" fontId="3" fillId="6" borderId="67" xfId="1" applyFont="1" applyFill="1" applyBorder="1" applyAlignment="1">
      <alignment horizontal="left" vertical="center" shrinkToFit="1"/>
    </xf>
    <xf numFmtId="38" fontId="4" fillId="6" borderId="46" xfId="1" applyFont="1" applyFill="1" applyBorder="1" applyAlignment="1">
      <alignment vertical="center" shrinkToFit="1"/>
    </xf>
    <xf numFmtId="38" fontId="0" fillId="6" borderId="25" xfId="1" applyFont="1" applyFill="1" applyBorder="1" applyAlignment="1">
      <alignment horizontal="center" vertical="center" shrinkToFit="1"/>
    </xf>
    <xf numFmtId="38" fontId="0" fillId="6" borderId="32" xfId="1" applyFont="1" applyFill="1" applyBorder="1" applyAlignment="1">
      <alignment horizontal="center" vertical="center" shrinkToFit="1"/>
    </xf>
    <xf numFmtId="38" fontId="4" fillId="6" borderId="44" xfId="1" applyFont="1" applyFill="1" applyBorder="1" applyAlignment="1">
      <alignment vertical="center" shrinkToFit="1"/>
    </xf>
    <xf numFmtId="38" fontId="4" fillId="6" borderId="64" xfId="1" applyFont="1" applyFill="1" applyBorder="1" applyAlignment="1">
      <alignment vertical="center" shrinkToFit="1"/>
    </xf>
    <xf numFmtId="38" fontId="14" fillId="6" borderId="25" xfId="1" applyFont="1" applyFill="1" applyBorder="1" applyAlignment="1">
      <alignment vertical="center" shrinkToFit="1"/>
    </xf>
    <xf numFmtId="38" fontId="0" fillId="6" borderId="44" xfId="1" applyFont="1" applyFill="1" applyBorder="1" applyAlignment="1">
      <alignment horizontal="center" vertical="center" shrinkToFit="1"/>
    </xf>
    <xf numFmtId="38" fontId="0" fillId="6" borderId="60" xfId="1" applyFont="1" applyFill="1" applyBorder="1" applyAlignment="1">
      <alignment horizontal="center" vertical="center" shrinkToFit="1"/>
    </xf>
    <xf numFmtId="57" fontId="17" fillId="0" borderId="49" xfId="0" applyNumberFormat="1" applyFont="1" applyBorder="1">
      <alignment vertical="center"/>
    </xf>
    <xf numFmtId="57" fontId="17" fillId="0" borderId="0" xfId="0" applyNumberFormat="1" applyFont="1">
      <alignment vertical="center"/>
    </xf>
    <xf numFmtId="0" fontId="0" fillId="10" borderId="22" xfId="0" applyFill="1" applyBorder="1" applyAlignment="1">
      <alignment horizontal="center" vertical="distributed" textRotation="255" justifyLastLine="1"/>
    </xf>
    <xf numFmtId="0" fontId="4" fillId="6" borderId="24" xfId="0" applyFont="1" applyFill="1" applyBorder="1" applyAlignment="1">
      <alignment horizontal="left" vertical="center" shrinkToFit="1"/>
    </xf>
    <xf numFmtId="0" fontId="4" fillId="6" borderId="14" xfId="0" applyFont="1" applyFill="1" applyBorder="1" applyAlignment="1">
      <alignment horizontal="left" vertical="center" shrinkToFit="1"/>
    </xf>
    <xf numFmtId="0" fontId="3" fillId="6" borderId="14" xfId="0" applyFont="1" applyFill="1" applyBorder="1" applyAlignment="1">
      <alignment horizontal="left" vertical="center"/>
    </xf>
    <xf numFmtId="0" fontId="0" fillId="6" borderId="1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4" fillId="0" borderId="2" xfId="0" applyFont="1" applyBorder="1" applyAlignment="1">
      <alignment vertical="center" shrinkToFit="1"/>
    </xf>
    <xf numFmtId="0" fontId="3" fillId="0" borderId="2" xfId="0" applyFont="1" applyBorder="1">
      <alignment vertical="center"/>
    </xf>
    <xf numFmtId="0" fontId="4" fillId="6" borderId="64" xfId="0" applyFont="1" applyFill="1" applyBorder="1" applyAlignment="1">
      <alignment horizontal="left" vertical="center"/>
    </xf>
    <xf numFmtId="0" fontId="0" fillId="8" borderId="34" xfId="0" applyFill="1" applyBorder="1" applyAlignment="1">
      <alignment horizontal="center" vertical="center"/>
    </xf>
    <xf numFmtId="0" fontId="4" fillId="0" borderId="80" xfId="0" applyFont="1" applyBorder="1">
      <alignment vertical="center"/>
    </xf>
    <xf numFmtId="0" fontId="4" fillId="0" borderId="74" xfId="0" applyFont="1" applyBorder="1">
      <alignment vertical="center"/>
    </xf>
    <xf numFmtId="0" fontId="3" fillId="0" borderId="74" xfId="0" applyFont="1" applyBorder="1">
      <alignment vertical="center"/>
    </xf>
    <xf numFmtId="0" fontId="0" fillId="0" borderId="74" xfId="0" applyBorder="1" applyAlignment="1">
      <alignment horizontal="center" vertical="center"/>
    </xf>
    <xf numFmtId="0" fontId="9" fillId="0" borderId="80" xfId="0" applyFont="1" applyBorder="1">
      <alignment vertical="center"/>
    </xf>
    <xf numFmtId="0" fontId="0" fillId="12" borderId="83" xfId="0" applyFill="1" applyBorder="1" applyAlignment="1">
      <alignment horizontal="center" vertical="center"/>
    </xf>
    <xf numFmtId="0" fontId="4" fillId="6" borderId="47" xfId="0" applyFont="1" applyFill="1" applyBorder="1" applyAlignment="1">
      <alignment horizontal="left" vertical="center"/>
    </xf>
    <xf numFmtId="0" fontId="3" fillId="6" borderId="62" xfId="0" applyFont="1" applyFill="1" applyBorder="1" applyAlignment="1">
      <alignment horizontal="left" vertical="center"/>
    </xf>
    <xf numFmtId="0" fontId="0" fillId="14" borderId="45" xfId="0" applyFill="1" applyBorder="1" applyAlignment="1">
      <alignment horizontal="center" vertical="center"/>
    </xf>
    <xf numFmtId="0" fontId="0" fillId="14" borderId="31" xfId="0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/>
    </xf>
    <xf numFmtId="0" fontId="24" fillId="6" borderId="30" xfId="0" applyFont="1" applyFill="1" applyBorder="1" applyAlignment="1">
      <alignment horizontal="left" vertical="center"/>
    </xf>
    <xf numFmtId="0" fontId="4" fillId="6" borderId="84" xfId="0" applyFont="1" applyFill="1" applyBorder="1" applyAlignment="1">
      <alignment vertical="center" shrinkToFit="1"/>
    </xf>
    <xf numFmtId="0" fontId="3" fillId="6" borderId="67" xfId="0" applyFont="1" applyFill="1" applyBorder="1" applyAlignment="1">
      <alignment horizontal="left" vertical="center" shrinkToFit="1"/>
    </xf>
    <xf numFmtId="0" fontId="0" fillId="14" borderId="67" xfId="0" applyFill="1" applyBorder="1" applyAlignment="1">
      <alignment horizontal="center" vertical="center"/>
    </xf>
    <xf numFmtId="0" fontId="0" fillId="14" borderId="69" xfId="0" applyFill="1" applyBorder="1" applyAlignment="1">
      <alignment horizontal="center" vertical="center"/>
    </xf>
    <xf numFmtId="38" fontId="1" fillId="0" borderId="0" xfId="1" applyFont="1">
      <alignment vertical="center"/>
    </xf>
    <xf numFmtId="38" fontId="20" fillId="5" borderId="3" xfId="1" applyFont="1" applyFill="1" applyBorder="1">
      <alignment vertical="center"/>
    </xf>
    <xf numFmtId="38" fontId="4" fillId="5" borderId="3" xfId="1" applyFont="1" applyFill="1" applyBorder="1">
      <alignment vertical="center"/>
    </xf>
    <xf numFmtId="38" fontId="3" fillId="5" borderId="3" xfId="1" applyFont="1" applyFill="1" applyBorder="1" applyAlignment="1">
      <alignment vertical="center" shrinkToFit="1"/>
    </xf>
    <xf numFmtId="38" fontId="4" fillId="5" borderId="6" xfId="1" applyFont="1" applyFill="1" applyBorder="1" applyAlignment="1">
      <alignment vertical="center" shrinkToFit="1"/>
    </xf>
    <xf numFmtId="38" fontId="3" fillId="5" borderId="6" xfId="1" applyFont="1" applyFill="1" applyBorder="1">
      <alignment vertical="center"/>
    </xf>
    <xf numFmtId="38" fontId="3" fillId="5" borderId="44" xfId="1" applyFont="1" applyFill="1" applyBorder="1">
      <alignment vertical="center"/>
    </xf>
    <xf numFmtId="38" fontId="4" fillId="5" borderId="44" xfId="1" applyFont="1" applyFill="1" applyBorder="1">
      <alignment vertical="center"/>
    </xf>
    <xf numFmtId="38" fontId="20" fillId="5" borderId="46" xfId="1" applyFont="1" applyFill="1" applyBorder="1">
      <alignment vertical="center"/>
    </xf>
    <xf numFmtId="38" fontId="4" fillId="5" borderId="46" xfId="1" applyFont="1" applyFill="1" applyBorder="1">
      <alignment vertical="center"/>
    </xf>
    <xf numFmtId="38" fontId="20" fillId="5" borderId="6" xfId="1" applyFont="1" applyFill="1" applyBorder="1" applyAlignment="1">
      <alignment vertical="center" shrinkToFit="1"/>
    </xf>
    <xf numFmtId="38" fontId="4" fillId="5" borderId="30" xfId="1" applyFont="1" applyFill="1" applyBorder="1" applyAlignment="1">
      <alignment vertical="center" shrinkToFit="1"/>
    </xf>
    <xf numFmtId="38" fontId="3" fillId="5" borderId="30" xfId="1" applyFont="1" applyFill="1" applyBorder="1">
      <alignment vertical="center"/>
    </xf>
    <xf numFmtId="38" fontId="4" fillId="5" borderId="47" xfId="1" applyFont="1" applyFill="1" applyBorder="1">
      <alignment vertical="center"/>
    </xf>
    <xf numFmtId="38" fontId="16" fillId="5" borderId="3" xfId="1" applyFont="1" applyFill="1" applyBorder="1">
      <alignment vertical="center"/>
    </xf>
    <xf numFmtId="38" fontId="22" fillId="5" borderId="3" xfId="1" applyFont="1" applyFill="1" applyBorder="1">
      <alignment vertical="center"/>
    </xf>
    <xf numFmtId="38" fontId="9" fillId="5" borderId="6" xfId="1" applyFont="1" applyFill="1" applyBorder="1">
      <alignment vertical="center"/>
    </xf>
    <xf numFmtId="38" fontId="3" fillId="5" borderId="4" xfId="1" applyFont="1" applyFill="1" applyBorder="1">
      <alignment vertical="center"/>
    </xf>
    <xf numFmtId="0" fontId="3" fillId="5" borderId="3" xfId="0" applyFont="1" applyFill="1" applyBorder="1">
      <alignment vertical="center"/>
    </xf>
    <xf numFmtId="0" fontId="4" fillId="5" borderId="3" xfId="0" applyFont="1" applyFill="1" applyBorder="1" applyAlignment="1">
      <alignment vertical="center" shrinkToFit="1"/>
    </xf>
    <xf numFmtId="0" fontId="4" fillId="5" borderId="6" xfId="0" applyFont="1" applyFill="1" applyBorder="1" applyAlignment="1">
      <alignment vertical="center" shrinkToFit="1"/>
    </xf>
    <xf numFmtId="0" fontId="3" fillId="5" borderId="5" xfId="0" applyFont="1" applyFill="1" applyBorder="1">
      <alignment vertical="center"/>
    </xf>
    <xf numFmtId="0" fontId="4" fillId="5" borderId="46" xfId="0" applyFont="1" applyFill="1" applyBorder="1">
      <alignment vertical="center"/>
    </xf>
    <xf numFmtId="0" fontId="4" fillId="5" borderId="5" xfId="0" applyFont="1" applyFill="1" applyBorder="1" applyAlignment="1">
      <alignment vertical="center" shrinkToFit="1"/>
    </xf>
    <xf numFmtId="0" fontId="4" fillId="5" borderId="6" xfId="0" applyFont="1" applyFill="1" applyBorder="1">
      <alignment vertical="center"/>
    </xf>
    <xf numFmtId="0" fontId="4" fillId="5" borderId="44" xfId="0" applyFont="1" applyFill="1" applyBorder="1">
      <alignment vertical="center"/>
    </xf>
    <xf numFmtId="0" fontId="3" fillId="5" borderId="6" xfId="0" applyFont="1" applyFill="1" applyBorder="1">
      <alignment vertical="center"/>
    </xf>
    <xf numFmtId="0" fontId="3" fillId="5" borderId="4" xfId="0" applyFont="1" applyFill="1" applyBorder="1">
      <alignment vertical="center"/>
    </xf>
    <xf numFmtId="0" fontId="20" fillId="5" borderId="3" xfId="0" applyFont="1" applyFill="1" applyBorder="1" applyAlignment="1">
      <alignment vertical="center" shrinkToFit="1"/>
    </xf>
    <xf numFmtId="0" fontId="20" fillId="5" borderId="6" xfId="0" applyFont="1" applyFill="1" applyBorder="1">
      <alignment vertical="center"/>
    </xf>
    <xf numFmtId="0" fontId="20" fillId="5" borderId="5" xfId="0" applyFont="1" applyFill="1" applyBorder="1" applyAlignment="1">
      <alignment vertical="center" shrinkToFit="1"/>
    </xf>
    <xf numFmtId="0" fontId="23" fillId="5" borderId="3" xfId="0" applyFont="1" applyFill="1" applyBorder="1">
      <alignment vertical="center"/>
    </xf>
    <xf numFmtId="0" fontId="4" fillId="5" borderId="4" xfId="0" applyFont="1" applyFill="1" applyBorder="1">
      <alignment vertical="center"/>
    </xf>
    <xf numFmtId="0" fontId="4" fillId="5" borderId="5" xfId="0" applyFont="1" applyFill="1" applyBorder="1">
      <alignment vertical="center"/>
    </xf>
    <xf numFmtId="0" fontId="4" fillId="5" borderId="26" xfId="0" applyFont="1" applyFill="1" applyBorder="1">
      <alignment vertical="center"/>
    </xf>
    <xf numFmtId="0" fontId="3" fillId="5" borderId="26" xfId="0" applyFont="1" applyFill="1" applyBorder="1">
      <alignment vertical="center"/>
    </xf>
    <xf numFmtId="0" fontId="4" fillId="5" borderId="14" xfId="0" applyFont="1" applyFill="1" applyBorder="1" applyAlignment="1">
      <alignment vertical="center" shrinkToFit="1"/>
    </xf>
    <xf numFmtId="0" fontId="3" fillId="5" borderId="14" xfId="0" applyFont="1" applyFill="1" applyBorder="1" applyAlignment="1">
      <alignment vertical="center" shrinkToFit="1"/>
    </xf>
    <xf numFmtId="0" fontId="4" fillId="5" borderId="73" xfId="0" applyFont="1" applyFill="1" applyBorder="1">
      <alignment vertical="center"/>
    </xf>
    <xf numFmtId="0" fontId="4" fillId="5" borderId="0" xfId="0" applyFont="1" applyFill="1" applyAlignment="1">
      <alignment vertical="center" shrinkToFit="1"/>
    </xf>
    <xf numFmtId="0" fontId="4" fillId="5" borderId="23" xfId="0" applyFont="1" applyFill="1" applyBorder="1">
      <alignment vertical="center"/>
    </xf>
    <xf numFmtId="0" fontId="3" fillId="5" borderId="23" xfId="0" applyFont="1" applyFill="1" applyBorder="1">
      <alignment vertical="center"/>
    </xf>
    <xf numFmtId="0" fontId="3" fillId="5" borderId="30" xfId="0" applyFont="1" applyFill="1" applyBorder="1">
      <alignment vertical="center"/>
    </xf>
    <xf numFmtId="0" fontId="4" fillId="5" borderId="30" xfId="0" applyFont="1" applyFill="1" applyBorder="1">
      <alignment vertical="center"/>
    </xf>
    <xf numFmtId="0" fontId="16" fillId="5" borderId="3" xfId="0" applyFont="1" applyFill="1" applyBorder="1">
      <alignment vertical="center"/>
    </xf>
    <xf numFmtId="0" fontId="4" fillId="5" borderId="48" xfId="0" applyFont="1" applyFill="1" applyBorder="1">
      <alignment vertical="center"/>
    </xf>
    <xf numFmtId="0" fontId="4" fillId="5" borderId="8" xfId="0" applyFont="1" applyFill="1" applyBorder="1">
      <alignment vertical="center"/>
    </xf>
    <xf numFmtId="0" fontId="20" fillId="5" borderId="8" xfId="0" applyFont="1" applyFill="1" applyBorder="1">
      <alignment vertical="center"/>
    </xf>
    <xf numFmtId="0" fontId="4" fillId="5" borderId="27" xfId="0" applyFont="1" applyFill="1" applyBorder="1">
      <alignment vertical="center"/>
    </xf>
    <xf numFmtId="0" fontId="4" fillId="5" borderId="3" xfId="0" applyFont="1" applyFill="1" applyBorder="1">
      <alignment vertical="center"/>
    </xf>
    <xf numFmtId="0" fontId="20" fillId="5" borderId="3" xfId="0" applyFont="1" applyFill="1" applyBorder="1">
      <alignment vertical="center"/>
    </xf>
    <xf numFmtId="0" fontId="3" fillId="5" borderId="46" xfId="0" applyFont="1" applyFill="1" applyBorder="1">
      <alignment vertical="center"/>
    </xf>
    <xf numFmtId="38" fontId="4" fillId="5" borderId="25" xfId="1" applyFont="1" applyFill="1" applyBorder="1" applyAlignment="1">
      <alignment vertical="center" shrinkToFit="1"/>
    </xf>
    <xf numFmtId="38" fontId="4" fillId="5" borderId="4" xfId="1" applyFont="1" applyFill="1" applyBorder="1" applyAlignment="1">
      <alignment vertical="center" shrinkToFit="1"/>
    </xf>
    <xf numFmtId="38" fontId="4" fillId="5" borderId="4" xfId="1" applyFont="1" applyFill="1" applyBorder="1">
      <alignment vertical="center"/>
    </xf>
    <xf numFmtId="38" fontId="3" fillId="5" borderId="25" xfId="1" applyFont="1" applyFill="1" applyBorder="1" applyAlignment="1">
      <alignment horizontal="left" vertical="center"/>
    </xf>
    <xf numFmtId="38" fontId="3" fillId="5" borderId="3" xfId="1" applyFont="1" applyFill="1" applyBorder="1" applyAlignment="1">
      <alignment horizontal="left" vertical="center"/>
    </xf>
    <xf numFmtId="38" fontId="3" fillId="5" borderId="6" xfId="1" applyFont="1" applyFill="1" applyBorder="1" applyAlignment="1">
      <alignment horizontal="left" vertical="center"/>
    </xf>
    <xf numFmtId="38" fontId="16" fillId="5" borderId="3" xfId="1" applyFont="1" applyFill="1" applyBorder="1" applyAlignment="1">
      <alignment horizontal="left" vertical="center"/>
    </xf>
    <xf numFmtId="38" fontId="3" fillId="5" borderId="44" xfId="1" applyFont="1" applyFill="1" applyBorder="1" applyAlignment="1">
      <alignment horizontal="left" vertical="center"/>
    </xf>
    <xf numFmtId="38" fontId="4" fillId="5" borderId="44" xfId="1" applyFont="1" applyFill="1" applyBorder="1" applyAlignment="1">
      <alignment vertical="center" shrinkToFit="1"/>
    </xf>
    <xf numFmtId="38" fontId="4" fillId="5" borderId="73" xfId="1" applyFont="1" applyFill="1" applyBorder="1" applyAlignment="1">
      <alignment vertical="center" shrinkToFit="1"/>
    </xf>
    <xf numFmtId="38" fontId="20" fillId="5" borderId="4" xfId="1" applyFont="1" applyFill="1" applyBorder="1">
      <alignment vertical="center"/>
    </xf>
    <xf numFmtId="38" fontId="4" fillId="5" borderId="63" xfId="1" applyFont="1" applyFill="1" applyBorder="1" applyAlignment="1">
      <alignment vertical="center" shrinkToFit="1"/>
    </xf>
    <xf numFmtId="0" fontId="3" fillId="5" borderId="44" xfId="0" applyFont="1" applyFill="1" applyBorder="1">
      <alignment vertical="center"/>
    </xf>
    <xf numFmtId="0" fontId="4" fillId="5" borderId="25" xfId="0" applyFont="1" applyFill="1" applyBorder="1" applyAlignment="1">
      <alignment vertical="center" shrinkToFit="1"/>
    </xf>
    <xf numFmtId="0" fontId="4" fillId="5" borderId="64" xfId="0" applyFont="1" applyFill="1" applyBorder="1" applyAlignment="1">
      <alignment vertical="center" shrinkToFit="1"/>
    </xf>
    <xf numFmtId="0" fontId="4" fillId="5" borderId="46" xfId="0" applyFont="1" applyFill="1" applyBorder="1" applyAlignment="1">
      <alignment vertical="center" shrinkToFit="1"/>
    </xf>
    <xf numFmtId="0" fontId="3" fillId="5" borderId="25" xfId="0" applyFont="1" applyFill="1" applyBorder="1">
      <alignment vertical="center"/>
    </xf>
    <xf numFmtId="0" fontId="4" fillId="5" borderId="44" xfId="0" applyFont="1" applyFill="1" applyBorder="1" applyAlignment="1">
      <alignment vertical="center" shrinkToFit="1"/>
    </xf>
    <xf numFmtId="0" fontId="3" fillId="5" borderId="5" xfId="0" applyFont="1" applyFill="1" applyBorder="1" applyAlignment="1">
      <alignment vertical="center" shrinkToFit="1"/>
    </xf>
    <xf numFmtId="0" fontId="3" fillId="5" borderId="45" xfId="0" applyFont="1" applyFill="1" applyBorder="1" applyAlignment="1">
      <alignment vertical="center" shrinkToFit="1"/>
    </xf>
    <xf numFmtId="0" fontId="4" fillId="5" borderId="45" xfId="0" applyFont="1" applyFill="1" applyBorder="1" applyAlignment="1">
      <alignment vertical="center" shrinkToFit="1"/>
    </xf>
    <xf numFmtId="0" fontId="4" fillId="5" borderId="43" xfId="0" applyFont="1" applyFill="1" applyBorder="1">
      <alignment vertical="center"/>
    </xf>
    <xf numFmtId="0" fontId="3" fillId="5" borderId="0" xfId="0" applyFont="1" applyFill="1">
      <alignment vertical="center"/>
    </xf>
    <xf numFmtId="0" fontId="0" fillId="14" borderId="28" xfId="0" applyFill="1" applyBorder="1" applyAlignment="1">
      <alignment horizontal="center" vertical="center" shrinkToFit="1"/>
    </xf>
    <xf numFmtId="0" fontId="4" fillId="5" borderId="47" xfId="0" applyFont="1" applyFill="1" applyBorder="1" applyAlignment="1">
      <alignment vertical="center" shrinkToFit="1"/>
    </xf>
    <xf numFmtId="0" fontId="4" fillId="5" borderId="30" xfId="0" applyFont="1" applyFill="1" applyBorder="1" applyAlignment="1">
      <alignment vertical="center" shrinkToFit="1"/>
    </xf>
    <xf numFmtId="0" fontId="0" fillId="5" borderId="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30" xfId="0" applyFill="1" applyBorder="1" applyAlignment="1">
      <alignment horizontal="center" vertical="center"/>
    </xf>
    <xf numFmtId="0" fontId="0" fillId="12" borderId="80" xfId="0" applyFill="1" applyBorder="1" applyAlignment="1">
      <alignment horizontal="center" vertical="center"/>
    </xf>
    <xf numFmtId="0" fontId="0" fillId="12" borderId="81" xfId="0" applyFill="1" applyBorder="1" applyAlignment="1">
      <alignment horizontal="center" vertical="center"/>
    </xf>
    <xf numFmtId="0" fontId="0" fillId="16" borderId="3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16" borderId="31" xfId="0" applyFill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16" borderId="3" xfId="0" applyFont="1" applyFill="1" applyBorder="1" applyAlignment="1">
      <alignment horizontal="center" vertical="center"/>
    </xf>
    <xf numFmtId="0" fontId="25" fillId="5" borderId="3" xfId="0" applyFont="1" applyFill="1" applyBorder="1" applyAlignment="1">
      <alignment horizontal="center" vertical="center"/>
    </xf>
    <xf numFmtId="0" fontId="25" fillId="5" borderId="6" xfId="0" applyFont="1" applyFill="1" applyBorder="1" applyAlignment="1">
      <alignment horizontal="center" vertical="center"/>
    </xf>
    <xf numFmtId="0" fontId="0" fillId="16" borderId="25" xfId="0" applyFill="1" applyBorder="1" applyAlignment="1">
      <alignment horizontal="center" vertical="center"/>
    </xf>
    <xf numFmtId="0" fontId="0" fillId="16" borderId="32" xfId="0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16" borderId="3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16" borderId="31" xfId="0" applyFont="1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4" fillId="10" borderId="61" xfId="0" applyFont="1" applyFill="1" applyBorder="1" applyAlignment="1">
      <alignment vertical="center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0" fontId="0" fillId="15" borderId="5" xfId="0" applyFill="1" applyBorder="1" applyAlignment="1">
      <alignment horizontal="center" vertical="center"/>
    </xf>
    <xf numFmtId="0" fontId="0" fillId="15" borderId="26" xfId="0" applyFill="1" applyBorder="1" applyAlignment="1">
      <alignment horizontal="center" vertical="center"/>
    </xf>
    <xf numFmtId="0" fontId="0" fillId="15" borderId="50" xfId="0" applyFill="1" applyBorder="1" applyAlignment="1">
      <alignment horizontal="center" vertical="center"/>
    </xf>
    <xf numFmtId="0" fontId="0" fillId="15" borderId="7" xfId="0" applyFill="1" applyBorder="1" applyAlignment="1">
      <alignment horizontal="center" vertical="center"/>
    </xf>
    <xf numFmtId="38" fontId="1" fillId="5" borderId="3" xfId="1" applyFont="1" applyFill="1" applyBorder="1" applyAlignment="1">
      <alignment horizontal="center" vertical="center"/>
    </xf>
    <xf numFmtId="38" fontId="1" fillId="5" borderId="30" xfId="1" applyFont="1" applyFill="1" applyBorder="1" applyAlignment="1">
      <alignment horizontal="center" vertical="center"/>
    </xf>
    <xf numFmtId="38" fontId="1" fillId="5" borderId="5" xfId="1" applyFont="1" applyFill="1" applyBorder="1" applyAlignment="1">
      <alignment horizontal="center" vertical="center"/>
    </xf>
    <xf numFmtId="38" fontId="1" fillId="5" borderId="25" xfId="1" applyFont="1" applyFill="1" applyBorder="1" applyAlignment="1">
      <alignment horizontal="center" vertical="center"/>
    </xf>
    <xf numFmtId="38" fontId="1" fillId="5" borderId="6" xfId="1" applyFont="1" applyFill="1" applyBorder="1" applyAlignment="1">
      <alignment horizontal="center" vertical="center"/>
    </xf>
    <xf numFmtId="38" fontId="1" fillId="5" borderId="44" xfId="1" applyFont="1" applyFill="1" applyBorder="1" applyAlignment="1">
      <alignment horizontal="center" vertical="center"/>
    </xf>
    <xf numFmtId="38" fontId="1" fillId="5" borderId="23" xfId="1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26" fillId="5" borderId="3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38" fontId="1" fillId="5" borderId="28" xfId="1" applyFont="1" applyFill="1" applyBorder="1" applyAlignment="1">
      <alignment horizontal="center" vertical="center"/>
    </xf>
    <xf numFmtId="38" fontId="26" fillId="5" borderId="3" xfId="1" applyFont="1" applyFill="1" applyBorder="1" applyAlignment="1">
      <alignment horizontal="center" vertical="center"/>
    </xf>
    <xf numFmtId="38" fontId="1" fillId="5" borderId="31" xfId="1" applyFont="1" applyFill="1" applyBorder="1" applyAlignment="1">
      <alignment horizontal="center" vertical="center"/>
    </xf>
    <xf numFmtId="3" fontId="1" fillId="5" borderId="3" xfId="1" applyNumberFormat="1" applyFont="1" applyFill="1" applyBorder="1" applyAlignment="1">
      <alignment horizontal="center" vertical="center"/>
    </xf>
    <xf numFmtId="38" fontId="1" fillId="5" borderId="46" xfId="1" applyFont="1" applyFill="1" applyBorder="1" applyAlignment="1">
      <alignment horizontal="center" vertical="center"/>
    </xf>
    <xf numFmtId="3" fontId="1" fillId="5" borderId="44" xfId="1" applyNumberFormat="1" applyFont="1" applyFill="1" applyBorder="1" applyAlignment="1">
      <alignment horizontal="center" vertical="center"/>
    </xf>
    <xf numFmtId="38" fontId="1" fillId="5" borderId="60" xfId="1" applyFont="1" applyFill="1" applyBorder="1" applyAlignment="1">
      <alignment horizontal="center" vertical="center"/>
    </xf>
    <xf numFmtId="38" fontId="11" fillId="5" borderId="3" xfId="1" applyFont="1" applyFill="1" applyBorder="1" applyAlignment="1">
      <alignment horizontal="center" vertical="center"/>
    </xf>
    <xf numFmtId="3" fontId="11" fillId="5" borderId="3" xfId="1" applyNumberFormat="1" applyFont="1" applyFill="1" applyBorder="1" applyAlignment="1">
      <alignment horizontal="center" vertical="center"/>
    </xf>
    <xf numFmtId="38" fontId="11" fillId="5" borderId="28" xfId="1" applyFont="1" applyFill="1" applyBorder="1" applyAlignment="1">
      <alignment horizontal="center" vertical="center"/>
    </xf>
    <xf numFmtId="0" fontId="0" fillId="16" borderId="30" xfId="0" applyFill="1" applyBorder="1" applyAlignment="1">
      <alignment horizontal="center" vertical="center"/>
    </xf>
    <xf numFmtId="38" fontId="26" fillId="5" borderId="30" xfId="1" applyFont="1" applyFill="1" applyBorder="1" applyAlignment="1">
      <alignment horizontal="center" vertical="center"/>
    </xf>
    <xf numFmtId="0" fontId="4" fillId="5" borderId="63" xfId="0" applyFont="1" applyFill="1" applyBorder="1">
      <alignment vertical="center"/>
    </xf>
    <xf numFmtId="0" fontId="13" fillId="0" borderId="0" xfId="0" applyFont="1">
      <alignment vertical="center"/>
    </xf>
    <xf numFmtId="38" fontId="13" fillId="0" borderId="0" xfId="1" applyFont="1">
      <alignment vertical="center"/>
    </xf>
    <xf numFmtId="56" fontId="0" fillId="0" borderId="0" xfId="0" applyNumberFormat="1">
      <alignment vertical="center"/>
    </xf>
    <xf numFmtId="0" fontId="0" fillId="8" borderId="20" xfId="0" applyFill="1" applyBorder="1" applyAlignment="1">
      <alignment horizontal="center" vertical="center"/>
    </xf>
    <xf numFmtId="0" fontId="0" fillId="8" borderId="57" xfId="0" applyFill="1" applyBorder="1" applyAlignment="1">
      <alignment horizontal="center" vertical="center"/>
    </xf>
    <xf numFmtId="0" fontId="0" fillId="10" borderId="61" xfId="0" applyFill="1" applyBorder="1" applyAlignment="1">
      <alignment horizontal="center" vertical="center" textRotation="255" shrinkToFit="1"/>
    </xf>
    <xf numFmtId="0" fontId="0" fillId="14" borderId="68" xfId="0" applyFill="1" applyBorder="1" applyAlignment="1">
      <alignment horizontal="center" vertical="center"/>
    </xf>
    <xf numFmtId="38" fontId="3" fillId="0" borderId="0" xfId="1" applyFont="1" applyBorder="1" applyAlignment="1">
      <alignment vertical="center" shrinkToFit="1"/>
    </xf>
    <xf numFmtId="38" fontId="1" fillId="4" borderId="0" xfId="1" applyFont="1" applyFill="1" applyBorder="1" applyAlignment="1">
      <alignment horizontal="center" vertical="center" shrinkToFit="1"/>
    </xf>
    <xf numFmtId="38" fontId="1" fillId="9" borderId="0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  <xf numFmtId="38" fontId="1" fillId="5" borderId="73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 shrinkToFit="1"/>
    </xf>
    <xf numFmtId="38" fontId="26" fillId="5" borderId="4" xfId="1" applyFont="1" applyFill="1" applyBorder="1" applyAlignment="1">
      <alignment horizontal="center" vertical="center" shrinkToFit="1"/>
    </xf>
    <xf numFmtId="38" fontId="1" fillId="5" borderId="4" xfId="1" applyFont="1" applyFill="1" applyBorder="1" applyAlignment="1">
      <alignment horizontal="center" vertical="center"/>
    </xf>
    <xf numFmtId="38" fontId="1" fillId="5" borderId="63" xfId="1" applyFont="1" applyFill="1" applyBorder="1" applyAlignment="1">
      <alignment horizontal="center" vertical="center" shrinkToFit="1"/>
    </xf>
    <xf numFmtId="38" fontId="1" fillId="8" borderId="79" xfId="1" applyFont="1" applyFill="1" applyBorder="1" applyAlignment="1">
      <alignment horizontal="center" vertical="center"/>
    </xf>
    <xf numFmtId="38" fontId="3" fillId="2" borderId="75" xfId="1" applyFont="1" applyFill="1" applyBorder="1" applyAlignment="1">
      <alignment horizontal="center" vertical="center" shrinkToFit="1"/>
    </xf>
    <xf numFmtId="38" fontId="1" fillId="8" borderId="86" xfId="1" applyFont="1" applyFill="1" applyBorder="1" applyAlignment="1">
      <alignment horizontal="center" vertical="center"/>
    </xf>
    <xf numFmtId="38" fontId="3" fillId="2" borderId="86" xfId="1" applyFont="1" applyFill="1" applyBorder="1" applyAlignment="1">
      <alignment horizontal="center" vertical="center" shrinkToFit="1"/>
    </xf>
    <xf numFmtId="38" fontId="1" fillId="5" borderId="87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 shrinkToFit="1"/>
    </xf>
    <xf numFmtId="38" fontId="26" fillId="5" borderId="88" xfId="1" applyFont="1" applyFill="1" applyBorder="1" applyAlignment="1">
      <alignment horizontal="center" vertical="center" shrinkToFit="1"/>
    </xf>
    <xf numFmtId="38" fontId="1" fillId="5" borderId="88" xfId="1" applyFont="1" applyFill="1" applyBorder="1" applyAlignment="1">
      <alignment horizontal="center" vertical="center"/>
    </xf>
    <xf numFmtId="38" fontId="1" fillId="5" borderId="90" xfId="1" applyFont="1" applyFill="1" applyBorder="1" applyAlignment="1">
      <alignment horizontal="center" vertical="center" shrinkToFit="1"/>
    </xf>
    <xf numFmtId="38" fontId="1" fillId="14" borderId="26" xfId="1" applyFont="1" applyFill="1" applyBorder="1" applyAlignment="1">
      <alignment horizontal="center" vertical="center"/>
    </xf>
    <xf numFmtId="38" fontId="1" fillId="14" borderId="4" xfId="1" applyFont="1" applyFill="1" applyBorder="1" applyAlignment="1">
      <alignment horizontal="center" vertical="center"/>
    </xf>
    <xf numFmtId="38" fontId="0" fillId="14" borderId="4" xfId="1" applyFont="1" applyFill="1" applyBorder="1" applyAlignment="1">
      <alignment horizontal="center" vertical="center" shrinkToFit="1"/>
    </xf>
    <xf numFmtId="38" fontId="1" fillId="14" borderId="4" xfId="1" applyFont="1" applyFill="1" applyBorder="1" applyAlignment="1">
      <alignment horizontal="center" vertical="center" shrinkToFit="1"/>
    </xf>
    <xf numFmtId="38" fontId="1" fillId="6" borderId="4" xfId="1" applyFont="1" applyFill="1" applyBorder="1" applyAlignment="1">
      <alignment horizontal="center" vertical="center" shrinkToFit="1"/>
    </xf>
    <xf numFmtId="38" fontId="1" fillId="6" borderId="63" xfId="1" applyFont="1" applyFill="1" applyBorder="1" applyAlignment="1">
      <alignment horizontal="center" vertical="center" shrinkToFit="1"/>
    </xf>
    <xf numFmtId="38" fontId="1" fillId="14" borderId="87" xfId="1" applyFont="1" applyFill="1" applyBorder="1" applyAlignment="1">
      <alignment horizontal="center" vertical="center"/>
    </xf>
    <xf numFmtId="38" fontId="1" fillId="14" borderId="88" xfId="1" applyFont="1" applyFill="1" applyBorder="1" applyAlignment="1">
      <alignment horizontal="center" vertical="center"/>
    </xf>
    <xf numFmtId="38" fontId="0" fillId="14" borderId="88" xfId="1" applyFont="1" applyFill="1" applyBorder="1" applyAlignment="1">
      <alignment horizontal="center" vertical="center" shrinkToFit="1"/>
    </xf>
    <xf numFmtId="38" fontId="1" fillId="14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 shrinkToFit="1"/>
    </xf>
    <xf numFmtId="38" fontId="1" fillId="6" borderId="88" xfId="1" applyFont="1" applyFill="1" applyBorder="1" applyAlignment="1">
      <alignment horizontal="center" vertical="center"/>
    </xf>
    <xf numFmtId="38" fontId="1" fillId="6" borderId="90" xfId="1" applyFont="1" applyFill="1" applyBorder="1" applyAlignment="1">
      <alignment horizontal="center" vertical="center" shrinkToFit="1"/>
    </xf>
    <xf numFmtId="38" fontId="1" fillId="6" borderId="62" xfId="1" applyFont="1" applyFill="1" applyBorder="1" applyAlignment="1">
      <alignment horizontal="center" vertical="center" shrinkToFit="1"/>
    </xf>
    <xf numFmtId="38" fontId="1" fillId="6" borderId="87" xfId="1" applyFont="1" applyFill="1" applyBorder="1" applyAlignment="1">
      <alignment horizontal="center" vertical="center" shrinkToFit="1"/>
    </xf>
    <xf numFmtId="38" fontId="1" fillId="6" borderId="89" xfId="1" applyFont="1" applyFill="1" applyBorder="1" applyAlignment="1">
      <alignment horizontal="center" vertical="center" shrinkToFit="1"/>
    </xf>
    <xf numFmtId="38" fontId="1" fillId="8" borderId="91" xfId="1" applyFont="1" applyFill="1" applyBorder="1" applyAlignment="1">
      <alignment horizontal="center" vertical="center"/>
    </xf>
    <xf numFmtId="38" fontId="1" fillId="3" borderId="73" xfId="1" applyFont="1" applyFill="1" applyBorder="1" applyAlignment="1">
      <alignment horizontal="center" vertical="center" shrinkToFit="1"/>
    </xf>
    <xf numFmtId="38" fontId="1" fillId="3" borderId="4" xfId="1" applyFont="1" applyFill="1" applyBorder="1" applyAlignment="1">
      <alignment horizontal="center" vertical="center" shrinkToFit="1"/>
    </xf>
    <xf numFmtId="38" fontId="1" fillId="3" borderId="63" xfId="1" applyFont="1" applyFill="1" applyBorder="1" applyAlignment="1">
      <alignment horizontal="center" vertical="center" shrinkToFit="1"/>
    </xf>
    <xf numFmtId="38" fontId="1" fillId="3" borderId="87" xfId="1" applyFont="1" applyFill="1" applyBorder="1" applyAlignment="1">
      <alignment horizontal="center" vertical="center" shrinkToFit="1"/>
    </xf>
    <xf numFmtId="38" fontId="1" fillId="3" borderId="88" xfId="1" applyFont="1" applyFill="1" applyBorder="1" applyAlignment="1">
      <alignment horizontal="center" vertical="center" shrinkToFit="1"/>
    </xf>
    <xf numFmtId="38" fontId="1" fillId="3" borderId="89" xfId="1" applyFont="1" applyFill="1" applyBorder="1" applyAlignment="1">
      <alignment horizontal="center" vertical="center" shrinkToFit="1"/>
    </xf>
    <xf numFmtId="38" fontId="4" fillId="3" borderId="33" xfId="1" applyFont="1" applyFill="1" applyBorder="1" applyAlignment="1">
      <alignment vertical="center" shrinkToFit="1"/>
    </xf>
    <xf numFmtId="38" fontId="3" fillId="3" borderId="33" xfId="1" applyFont="1" applyFill="1" applyBorder="1" applyAlignment="1">
      <alignment horizontal="left" vertical="center" shrinkToFit="1"/>
    </xf>
    <xf numFmtId="38" fontId="1" fillId="3" borderId="33" xfId="1" applyFont="1" applyFill="1" applyBorder="1" applyAlignment="1">
      <alignment horizontal="center" vertical="center"/>
    </xf>
    <xf numFmtId="38" fontId="1" fillId="3" borderId="59" xfId="1" applyFont="1" applyFill="1" applyBorder="1" applyAlignment="1">
      <alignment horizontal="center" vertical="center" shrinkToFit="1"/>
    </xf>
    <xf numFmtId="38" fontId="4" fillId="3" borderId="5" xfId="1" applyFont="1" applyFill="1" applyBorder="1" applyAlignment="1">
      <alignment vertical="center" shrinkToFit="1"/>
    </xf>
    <xf numFmtId="38" fontId="1" fillId="3" borderId="28" xfId="1" applyFont="1" applyFill="1" applyBorder="1" applyAlignment="1">
      <alignment horizontal="center" vertical="center" shrinkToFit="1"/>
    </xf>
    <xf numFmtId="0" fontId="0" fillId="9" borderId="0" xfId="0" applyFill="1" applyAlignment="1">
      <alignment horizontal="center" vertical="center"/>
    </xf>
    <xf numFmtId="38" fontId="0" fillId="4" borderId="0" xfId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5" xfId="0" applyBorder="1" applyAlignment="1">
      <alignment horizontal="center" vertical="center"/>
    </xf>
    <xf numFmtId="38" fontId="1" fillId="0" borderId="0" xfId="1" applyFont="1" applyFill="1" applyBorder="1" applyAlignment="1">
      <alignment horizontal="center" vertical="center" shrinkToFit="1"/>
    </xf>
    <xf numFmtId="0" fontId="0" fillId="5" borderId="32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/>
    </xf>
    <xf numFmtId="0" fontId="0" fillId="5" borderId="68" xfId="0" applyFill="1" applyBorder="1" applyAlignment="1">
      <alignment horizontal="center" vertical="center"/>
    </xf>
    <xf numFmtId="0" fontId="0" fillId="5" borderId="69" xfId="0" applyFill="1" applyBorder="1" applyAlignment="1">
      <alignment horizontal="center" vertical="center"/>
    </xf>
    <xf numFmtId="0" fontId="0" fillId="12" borderId="92" xfId="0" applyFill="1" applyBorder="1" applyAlignment="1">
      <alignment horizontal="center" vertical="center"/>
    </xf>
    <xf numFmtId="38" fontId="1" fillId="6" borderId="93" xfId="1" applyFont="1" applyFill="1" applyBorder="1" applyAlignment="1">
      <alignment horizontal="center" vertical="center" shrinkToFit="1"/>
    </xf>
    <xf numFmtId="0" fontId="12" fillId="3" borderId="25" xfId="0" applyFont="1" applyFill="1" applyBorder="1">
      <alignment vertical="center"/>
    </xf>
    <xf numFmtId="0" fontId="4" fillId="3" borderId="25" xfId="0" applyFont="1" applyFill="1" applyBorder="1">
      <alignment vertical="center"/>
    </xf>
    <xf numFmtId="0" fontId="3" fillId="3" borderId="25" xfId="0" applyFont="1" applyFill="1" applyBorder="1" applyAlignment="1">
      <alignment horizontal="left" vertical="center"/>
    </xf>
    <xf numFmtId="0" fontId="12" fillId="3" borderId="67" xfId="0" applyFont="1" applyFill="1" applyBorder="1">
      <alignment vertical="center"/>
    </xf>
    <xf numFmtId="0" fontId="4" fillId="3" borderId="67" xfId="0" applyFont="1" applyFill="1" applyBorder="1">
      <alignment vertical="center"/>
    </xf>
    <xf numFmtId="0" fontId="3" fillId="3" borderId="67" xfId="0" applyFont="1" applyFill="1" applyBorder="1" applyAlignment="1">
      <alignment horizontal="left" vertical="center"/>
    </xf>
    <xf numFmtId="0" fontId="0" fillId="3" borderId="69" xfId="0" applyFill="1" applyBorder="1" applyAlignment="1">
      <alignment horizontal="center" vertical="center"/>
    </xf>
    <xf numFmtId="0" fontId="4" fillId="5" borderId="94" xfId="0" applyFont="1" applyFill="1" applyBorder="1">
      <alignment vertical="center"/>
    </xf>
    <xf numFmtId="0" fontId="3" fillId="5" borderId="94" xfId="0" applyFont="1" applyFill="1" applyBorder="1">
      <alignment vertical="center"/>
    </xf>
    <xf numFmtId="0" fontId="0" fillId="5" borderId="94" xfId="0" applyFill="1" applyBorder="1" applyAlignment="1">
      <alignment horizontal="center" vertical="center"/>
    </xf>
    <xf numFmtId="0" fontId="0" fillId="5" borderId="95" xfId="0" applyFill="1" applyBorder="1" applyAlignment="1">
      <alignment horizontal="center" vertical="center"/>
    </xf>
    <xf numFmtId="0" fontId="4" fillId="5" borderId="67" xfId="0" applyFont="1" applyFill="1" applyBorder="1">
      <alignment vertical="center"/>
    </xf>
    <xf numFmtId="0" fontId="3" fillId="5" borderId="67" xfId="0" applyFont="1" applyFill="1" applyBorder="1">
      <alignment vertical="center"/>
    </xf>
    <xf numFmtId="0" fontId="0" fillId="5" borderId="67" xfId="0" applyFill="1" applyBorder="1" applyAlignment="1">
      <alignment horizontal="center" vertical="center"/>
    </xf>
    <xf numFmtId="38" fontId="4" fillId="14" borderId="88" xfId="1" applyFont="1" applyFill="1" applyBorder="1" applyAlignment="1">
      <alignment horizontal="center" vertical="center"/>
    </xf>
    <xf numFmtId="38" fontId="4" fillId="6" borderId="88" xfId="1" applyFont="1" applyFill="1" applyBorder="1" applyAlignment="1">
      <alignment horizontal="center" vertical="center"/>
    </xf>
    <xf numFmtId="0" fontId="27" fillId="0" borderId="0" xfId="0" applyFont="1">
      <alignment vertical="center"/>
    </xf>
    <xf numFmtId="38" fontId="4" fillId="0" borderId="0" xfId="1" applyFont="1">
      <alignment vertical="center"/>
    </xf>
    <xf numFmtId="38" fontId="0" fillId="3" borderId="88" xfId="1" applyFont="1" applyFill="1" applyBorder="1" applyAlignment="1">
      <alignment horizontal="center" vertical="center" shrinkToFit="1"/>
    </xf>
    <xf numFmtId="0" fontId="1" fillId="5" borderId="87" xfId="1" applyNumberFormat="1" applyFont="1" applyFill="1" applyBorder="1" applyAlignment="1">
      <alignment horizontal="center" vertical="center" shrinkToFit="1"/>
    </xf>
    <xf numFmtId="0" fontId="1" fillId="5" borderId="88" xfId="1" applyNumberFormat="1" applyFont="1" applyFill="1" applyBorder="1" applyAlignment="1">
      <alignment horizontal="center" vertical="center" shrinkToFit="1"/>
    </xf>
    <xf numFmtId="0" fontId="1" fillId="5" borderId="90" xfId="1" applyNumberFormat="1" applyFont="1" applyFill="1" applyBorder="1" applyAlignment="1">
      <alignment horizontal="center" vertical="center" shrinkToFit="1"/>
    </xf>
    <xf numFmtId="0" fontId="1" fillId="8" borderId="86" xfId="1" applyNumberFormat="1" applyFont="1" applyFill="1" applyBorder="1" applyAlignment="1">
      <alignment horizontal="center" vertical="center"/>
    </xf>
    <xf numFmtId="0" fontId="0" fillId="4" borderId="0" xfId="1" applyNumberFormat="1" applyFont="1" applyFill="1" applyBorder="1" applyAlignment="1">
      <alignment horizontal="center" vertical="center"/>
    </xf>
    <xf numFmtId="0" fontId="1" fillId="14" borderId="87" xfId="1" applyNumberFormat="1" applyFont="1" applyFill="1" applyBorder="1" applyAlignment="1">
      <alignment horizontal="center" vertical="center"/>
    </xf>
    <xf numFmtId="0" fontId="1" fillId="14" borderId="88" xfId="1" applyNumberFormat="1" applyFont="1" applyFill="1" applyBorder="1" applyAlignment="1">
      <alignment horizontal="center" vertical="center"/>
    </xf>
    <xf numFmtId="0" fontId="0" fillId="14" borderId="88" xfId="1" applyNumberFormat="1" applyFont="1" applyFill="1" applyBorder="1" applyAlignment="1">
      <alignment horizontal="center" vertical="center"/>
    </xf>
    <xf numFmtId="0" fontId="1" fillId="6" borderId="90" xfId="1" applyNumberFormat="1" applyFont="1" applyFill="1" applyBorder="1" applyAlignment="1">
      <alignment horizontal="center" vertical="center" shrinkToFit="1"/>
    </xf>
    <xf numFmtId="0" fontId="1" fillId="3" borderId="87" xfId="1" applyNumberFormat="1" applyFont="1" applyFill="1" applyBorder="1" applyAlignment="1">
      <alignment horizontal="center" vertical="center" shrinkToFit="1"/>
    </xf>
    <xf numFmtId="0" fontId="1" fillId="3" borderId="88" xfId="1" applyNumberFormat="1" applyFont="1" applyFill="1" applyBorder="1" applyAlignment="1">
      <alignment horizontal="center" vertical="center" shrinkToFit="1"/>
    </xf>
    <xf numFmtId="0" fontId="1" fillId="3" borderId="89" xfId="1" applyNumberFormat="1" applyFont="1" applyFill="1" applyBorder="1" applyAlignment="1">
      <alignment horizontal="center" vertical="center" shrinkToFit="1"/>
    </xf>
    <xf numFmtId="0" fontId="1" fillId="8" borderId="91" xfId="1" applyNumberFormat="1" applyFont="1" applyFill="1" applyBorder="1" applyAlignment="1">
      <alignment horizontal="center" vertical="center"/>
    </xf>
    <xf numFmtId="0" fontId="3" fillId="0" borderId="0" xfId="1" applyNumberFormat="1" applyFont="1">
      <alignment vertical="center"/>
    </xf>
    <xf numFmtId="0" fontId="0" fillId="12" borderId="65" xfId="1" applyNumberFormat="1" applyFont="1" applyFill="1" applyBorder="1" applyAlignment="1">
      <alignment horizontal="center" vertical="center"/>
    </xf>
    <xf numFmtId="0" fontId="0" fillId="5" borderId="88" xfId="1" applyNumberFormat="1" applyFont="1" applyFill="1" applyBorder="1" applyAlignment="1">
      <alignment horizontal="center" vertical="center" shrinkToFit="1"/>
    </xf>
    <xf numFmtId="49" fontId="0" fillId="0" borderId="0" xfId="0" applyNumberFormat="1" applyAlignment="1">
      <alignment horizontal="left" vertical="center"/>
    </xf>
    <xf numFmtId="38" fontId="0" fillId="5" borderId="88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8" borderId="71" xfId="0" applyFill="1" applyBorder="1" applyAlignment="1">
      <alignment horizontal="center" vertical="center" shrinkToFit="1"/>
    </xf>
    <xf numFmtId="0" fontId="0" fillId="8" borderId="72" xfId="0" applyFill="1" applyBorder="1" applyAlignment="1">
      <alignment horizontal="center" vertical="center" shrinkToFit="1"/>
    </xf>
    <xf numFmtId="0" fontId="0" fillId="8" borderId="58" xfId="0" applyFill="1" applyBorder="1" applyAlignment="1">
      <alignment horizontal="center" vertical="center" shrinkToFit="1"/>
    </xf>
    <xf numFmtId="0" fontId="0" fillId="5" borderId="16" xfId="0" applyFill="1" applyBorder="1" applyAlignment="1">
      <alignment horizontal="center" vertical="distributed" textRotation="255" justifyLastLine="1"/>
    </xf>
    <xf numFmtId="0" fontId="0" fillId="5" borderId="22" xfId="0" applyFill="1" applyBorder="1" applyAlignment="1">
      <alignment horizontal="center" vertical="distributed" textRotation="255" justifyLastLine="1"/>
    </xf>
    <xf numFmtId="0" fontId="0" fillId="5" borderId="42" xfId="0" applyFill="1" applyBorder="1" applyAlignment="1">
      <alignment horizontal="center" vertical="distributed" textRotation="255" justifyLastLine="1"/>
    </xf>
    <xf numFmtId="38" fontId="0" fillId="8" borderId="71" xfId="1" applyFont="1" applyFill="1" applyBorder="1" applyAlignment="1">
      <alignment horizontal="center" vertical="center" shrinkToFit="1"/>
    </xf>
    <xf numFmtId="38" fontId="0" fillId="8" borderId="72" xfId="1" applyFont="1" applyFill="1" applyBorder="1" applyAlignment="1">
      <alignment horizontal="center" vertical="center" shrinkToFit="1"/>
    </xf>
    <xf numFmtId="38" fontId="0" fillId="8" borderId="58" xfId="1" applyFont="1" applyFill="1" applyBorder="1" applyAlignment="1">
      <alignment horizontal="center" vertical="center" shrinkToFit="1"/>
    </xf>
    <xf numFmtId="38" fontId="0" fillId="12" borderId="65" xfId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0" fillId="11" borderId="16" xfId="0" applyFill="1" applyBorder="1" applyAlignment="1">
      <alignment horizontal="center" vertical="distributed" textRotation="255" justifyLastLine="1"/>
    </xf>
    <xf numFmtId="0" fontId="0" fillId="11" borderId="22" xfId="0" applyFill="1" applyBorder="1" applyAlignment="1">
      <alignment horizontal="center" vertical="distributed" textRotation="255" justifyLastLine="1"/>
    </xf>
    <xf numFmtId="0" fontId="0" fillId="11" borderId="42" xfId="0" applyFill="1" applyBorder="1" applyAlignment="1">
      <alignment horizontal="center" vertical="distributed" textRotation="255" justifyLastLine="1"/>
    </xf>
    <xf numFmtId="0" fontId="0" fillId="3" borderId="16" xfId="0" applyFill="1" applyBorder="1" applyAlignment="1">
      <alignment horizontal="center" vertical="distributed" textRotation="255" justifyLastLine="1"/>
    </xf>
    <xf numFmtId="0" fontId="0" fillId="3" borderId="22" xfId="0" applyFill="1" applyBorder="1" applyAlignment="1">
      <alignment horizontal="center" vertical="distributed" textRotation="255" justifyLastLine="1"/>
    </xf>
    <xf numFmtId="0" fontId="0" fillId="3" borderId="42" xfId="0" applyFill="1" applyBorder="1" applyAlignment="1">
      <alignment horizontal="center" vertical="distributed" textRotation="255" justifyLastLine="1"/>
    </xf>
    <xf numFmtId="0" fontId="0" fillId="11" borderId="9" xfId="0" applyFill="1" applyBorder="1" applyAlignment="1">
      <alignment horizontal="center" vertical="distributed" textRotation="255" justifyLastLine="1"/>
    </xf>
    <xf numFmtId="0" fontId="0" fillId="11" borderId="49" xfId="0" applyFill="1" applyBorder="1" applyAlignment="1">
      <alignment horizontal="center" vertical="distributed" textRotation="255" justifyLastLine="1"/>
    </xf>
    <xf numFmtId="0" fontId="0" fillId="11" borderId="51" xfId="0" applyFill="1" applyBorder="1" applyAlignment="1">
      <alignment horizontal="center" vertical="distributed" textRotation="255" justifyLastLine="1"/>
    </xf>
    <xf numFmtId="0" fontId="4" fillId="8" borderId="39" xfId="0" applyFont="1" applyFill="1" applyBorder="1" applyAlignment="1">
      <alignment horizontal="center" vertical="center" shrinkToFit="1"/>
    </xf>
    <xf numFmtId="0" fontId="4" fillId="8" borderId="36" xfId="0" applyFont="1" applyFill="1" applyBorder="1" applyAlignment="1">
      <alignment horizontal="center" vertical="center" shrinkToFit="1"/>
    </xf>
    <xf numFmtId="0" fontId="0" fillId="11" borderId="75" xfId="0" applyFill="1" applyBorder="1" applyAlignment="1">
      <alignment horizontal="center" vertical="center" textRotation="255" shrinkToFit="1"/>
    </xf>
    <xf numFmtId="0" fontId="0" fillId="11" borderId="76" xfId="0" applyFill="1" applyBorder="1" applyAlignment="1">
      <alignment horizontal="center" vertical="center" textRotation="255" shrinkToFit="1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11" borderId="75" xfId="0" applyFill="1" applyBorder="1" applyAlignment="1">
      <alignment horizontal="center" vertical="distributed" textRotation="255" justifyLastLine="1"/>
    </xf>
    <xf numFmtId="0" fontId="0" fillId="11" borderId="76" xfId="0" applyFill="1" applyBorder="1" applyAlignment="1">
      <alignment horizontal="center" vertical="distributed" textRotation="255" justifyLastLine="1"/>
    </xf>
    <xf numFmtId="0" fontId="0" fillId="11" borderId="77" xfId="0" applyFill="1" applyBorder="1" applyAlignment="1">
      <alignment horizontal="center" vertical="distributed" textRotation="255" justifyLastLine="1"/>
    </xf>
    <xf numFmtId="0" fontId="0" fillId="3" borderId="75" xfId="0" applyFill="1" applyBorder="1" applyAlignment="1">
      <alignment horizontal="center" vertical="center" textRotation="255" shrinkToFit="1"/>
    </xf>
    <xf numFmtId="0" fontId="0" fillId="3" borderId="76" xfId="0" applyFill="1" applyBorder="1" applyAlignment="1">
      <alignment horizontal="center" vertical="center" textRotation="255" shrinkToFit="1"/>
    </xf>
    <xf numFmtId="0" fontId="0" fillId="3" borderId="77" xfId="0" applyFill="1" applyBorder="1" applyAlignment="1">
      <alignment horizontal="center" vertical="center" textRotation="255" shrinkToFit="1"/>
    </xf>
    <xf numFmtId="38" fontId="0" fillId="0" borderId="0" xfId="1" applyFont="1" applyAlignment="1">
      <alignment horizontal="center" vertical="center"/>
    </xf>
    <xf numFmtId="38" fontId="7" fillId="0" borderId="0" xfId="1" applyFont="1" applyBorder="1" applyAlignment="1">
      <alignment horizontal="left" vertical="center" shrinkToFit="1"/>
    </xf>
    <xf numFmtId="38" fontId="4" fillId="8" borderId="39" xfId="1" applyFont="1" applyFill="1" applyBorder="1" applyAlignment="1">
      <alignment horizontal="center" vertical="center" shrinkToFit="1"/>
    </xf>
    <xf numFmtId="38" fontId="4" fillId="8" borderId="36" xfId="1" applyFont="1" applyFill="1" applyBorder="1" applyAlignment="1">
      <alignment horizontal="center" vertical="center" shrinkToFit="1"/>
    </xf>
    <xf numFmtId="38" fontId="4" fillId="8" borderId="19" xfId="1" applyFont="1" applyFill="1" applyBorder="1" applyAlignment="1">
      <alignment horizontal="center" vertical="center" shrinkToFit="1"/>
    </xf>
    <xf numFmtId="38" fontId="0" fillId="11" borderId="16" xfId="1" applyFont="1" applyFill="1" applyBorder="1" applyAlignment="1">
      <alignment horizontal="center" vertical="distributed" textRotation="255" justifyLastLine="1"/>
    </xf>
    <xf numFmtId="38" fontId="0" fillId="11" borderId="22" xfId="1" applyFont="1" applyFill="1" applyBorder="1" applyAlignment="1">
      <alignment horizontal="center" vertical="distributed" textRotation="255" justifyLastLine="1"/>
    </xf>
    <xf numFmtId="38" fontId="0" fillId="11" borderId="42" xfId="1" applyFont="1" applyFill="1" applyBorder="1" applyAlignment="1">
      <alignment horizontal="center" vertical="distributed" textRotation="255" justifyLastLine="1"/>
    </xf>
    <xf numFmtId="38" fontId="0" fillId="5" borderId="16" xfId="1" applyFont="1" applyFill="1" applyBorder="1" applyAlignment="1">
      <alignment horizontal="center" vertical="distributed" textRotation="255" justifyLastLine="1"/>
    </xf>
    <xf numFmtId="38" fontId="0" fillId="5" borderId="22" xfId="1" applyFont="1" applyFill="1" applyBorder="1" applyAlignment="1">
      <alignment horizontal="center" vertical="distributed" textRotation="255" justifyLastLine="1"/>
    </xf>
    <xf numFmtId="38" fontId="0" fillId="5" borderId="4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 shrinkToFit="1"/>
    </xf>
    <xf numFmtId="38" fontId="4" fillId="8" borderId="72" xfId="1" applyFont="1" applyFill="1" applyBorder="1" applyAlignment="1">
      <alignment horizontal="center" vertical="center" shrinkToFit="1"/>
    </xf>
    <xf numFmtId="38" fontId="4" fillId="8" borderId="58" xfId="1" applyFont="1" applyFill="1" applyBorder="1" applyAlignment="1">
      <alignment horizontal="center" vertical="center" shrinkToFit="1"/>
    </xf>
    <xf numFmtId="38" fontId="0" fillId="11" borderId="22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center" textRotation="255" shrinkToFit="1"/>
    </xf>
    <xf numFmtId="38" fontId="0" fillId="3" borderId="22" xfId="1" applyFont="1" applyFill="1" applyBorder="1" applyAlignment="1">
      <alignment horizontal="center" vertical="center" textRotation="255" shrinkToFit="1"/>
    </xf>
    <xf numFmtId="38" fontId="0" fillId="3" borderId="42" xfId="1" applyFont="1" applyFill="1" applyBorder="1" applyAlignment="1">
      <alignment horizontal="center" vertical="center" textRotation="255" shrinkToFit="1"/>
    </xf>
    <xf numFmtId="38" fontId="4" fillId="8" borderId="11" xfId="1" applyFont="1" applyFill="1" applyBorder="1" applyAlignment="1">
      <alignment horizontal="center" vertical="center" shrinkToFit="1"/>
    </xf>
    <xf numFmtId="38" fontId="0" fillId="3" borderId="34" xfId="1" applyFont="1" applyFill="1" applyBorder="1" applyAlignment="1">
      <alignment horizontal="center" vertical="distributed" textRotation="255" justifyLastLine="1"/>
    </xf>
    <xf numFmtId="38" fontId="0" fillId="3" borderId="23" xfId="1" applyFont="1" applyFill="1" applyBorder="1" applyAlignment="1">
      <alignment horizontal="center" vertical="distributed" textRotation="255" justifyLastLine="1"/>
    </xf>
    <xf numFmtId="38" fontId="0" fillId="3" borderId="33" xfId="1" applyFont="1" applyFill="1" applyBorder="1" applyAlignment="1">
      <alignment horizontal="center" vertical="distributed" textRotation="255" justifyLastLine="1"/>
    </xf>
    <xf numFmtId="0" fontId="3" fillId="12" borderId="82" xfId="0" applyFont="1" applyFill="1" applyBorder="1" applyAlignment="1">
      <alignment horizontal="center" vertical="center"/>
    </xf>
    <xf numFmtId="0" fontId="3" fillId="12" borderId="83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8" borderId="34" xfId="0" applyFont="1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left" vertical="center"/>
    </xf>
    <xf numFmtId="0" fontId="0" fillId="12" borderId="65" xfId="0" applyFill="1" applyBorder="1" applyAlignment="1">
      <alignment horizontal="center" vertical="center"/>
    </xf>
    <xf numFmtId="0" fontId="4" fillId="8" borderId="71" xfId="0" applyFont="1" applyFill="1" applyBorder="1" applyAlignment="1">
      <alignment horizontal="center" vertical="center"/>
    </xf>
    <xf numFmtId="0" fontId="4" fillId="8" borderId="72" xfId="0" applyFont="1" applyFill="1" applyBorder="1" applyAlignment="1">
      <alignment horizontal="center" vertical="center"/>
    </xf>
    <xf numFmtId="0" fontId="4" fillId="8" borderId="58" xfId="0" applyFont="1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 textRotation="255" shrinkToFit="1"/>
    </xf>
    <xf numFmtId="0" fontId="0" fillId="5" borderId="76" xfId="0" applyFill="1" applyBorder="1" applyAlignment="1">
      <alignment horizontal="center" vertical="center" textRotation="255" shrinkToFit="1"/>
    </xf>
    <xf numFmtId="0" fontId="0" fillId="5" borderId="77" xfId="0" applyFill="1" applyBorder="1" applyAlignment="1">
      <alignment horizontal="center" vertical="center" textRotation="255" shrinkToFit="1"/>
    </xf>
    <xf numFmtId="0" fontId="0" fillId="10" borderId="75" xfId="0" applyFill="1" applyBorder="1" applyAlignment="1">
      <alignment horizontal="center" vertical="center" textRotation="255" shrinkToFit="1"/>
    </xf>
    <xf numFmtId="0" fontId="0" fillId="10" borderId="76" xfId="0" applyFill="1" applyBorder="1" applyAlignment="1">
      <alignment horizontal="center" vertical="center" textRotation="255" shrinkToFit="1"/>
    </xf>
    <xf numFmtId="0" fontId="0" fillId="5" borderId="16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4" fillId="8" borderId="19" xfId="0" applyFont="1" applyFill="1" applyBorder="1" applyAlignment="1">
      <alignment horizontal="center" vertical="center" shrinkToFit="1"/>
    </xf>
    <xf numFmtId="0" fontId="4" fillId="8" borderId="20" xfId="0" applyFont="1" applyFill="1" applyBorder="1" applyAlignment="1">
      <alignment horizontal="center" vertical="center" shrinkToFit="1"/>
    </xf>
    <xf numFmtId="0" fontId="4" fillId="8" borderId="71" xfId="0" applyFont="1" applyFill="1" applyBorder="1" applyAlignment="1">
      <alignment horizontal="center" vertical="center" shrinkToFit="1"/>
    </xf>
    <xf numFmtId="0" fontId="4" fillId="8" borderId="72" xfId="0" applyFont="1" applyFill="1" applyBorder="1" applyAlignment="1">
      <alignment horizontal="center" vertical="center" shrinkToFit="1"/>
    </xf>
    <xf numFmtId="0" fontId="4" fillId="8" borderId="58" xfId="0" applyFont="1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center" shrinkToFit="1"/>
    </xf>
    <xf numFmtId="0" fontId="0" fillId="10" borderId="42" xfId="0" applyFill="1" applyBorder="1" applyAlignment="1">
      <alignment horizontal="center" vertical="center" shrinkToFit="1"/>
    </xf>
    <xf numFmtId="0" fontId="0" fillId="10" borderId="16" xfId="0" applyFill="1" applyBorder="1" applyAlignment="1">
      <alignment horizontal="center" vertical="distributed" textRotation="255" justifyLastLine="1"/>
    </xf>
    <xf numFmtId="0" fontId="0" fillId="10" borderId="22" xfId="0" applyFill="1" applyBorder="1" applyAlignment="1">
      <alignment horizontal="center" vertical="distributed" textRotation="255" justifyLastLine="1"/>
    </xf>
    <xf numFmtId="0" fontId="12" fillId="3" borderId="9" xfId="0" applyFont="1" applyFill="1" applyBorder="1" applyAlignment="1">
      <alignment horizontal="center" vertical="center" shrinkToFit="1"/>
    </xf>
    <xf numFmtId="0" fontId="12" fillId="3" borderId="51" xfId="0" applyFont="1" applyFill="1" applyBorder="1" applyAlignment="1">
      <alignment horizontal="center" vertical="center" shrinkToFit="1"/>
    </xf>
    <xf numFmtId="38" fontId="7" fillId="0" borderId="0" xfId="1" applyFont="1" applyAlignment="1">
      <alignment horizontal="left" vertical="center"/>
    </xf>
    <xf numFmtId="38" fontId="4" fillId="8" borderId="39" xfId="1" applyFont="1" applyFill="1" applyBorder="1" applyAlignment="1">
      <alignment horizontal="center" vertical="center"/>
    </xf>
    <xf numFmtId="38" fontId="4" fillId="8" borderId="36" xfId="1" applyFont="1" applyFill="1" applyBorder="1" applyAlignment="1">
      <alignment horizontal="center" vertical="center"/>
    </xf>
    <xf numFmtId="38" fontId="0" fillId="12" borderId="80" xfId="1" applyFont="1" applyFill="1" applyBorder="1" applyAlignment="1">
      <alignment horizontal="center" vertical="center"/>
    </xf>
    <xf numFmtId="38" fontId="0" fillId="12" borderId="74" xfId="1" applyFont="1" applyFill="1" applyBorder="1" applyAlignment="1">
      <alignment horizontal="center" vertical="center"/>
    </xf>
    <xf numFmtId="38" fontId="0" fillId="12" borderId="81" xfId="1" applyFont="1" applyFill="1" applyBorder="1" applyAlignment="1">
      <alignment horizontal="center" vertical="center"/>
    </xf>
    <xf numFmtId="38" fontId="0" fillId="10" borderId="16" xfId="1" applyFont="1" applyFill="1" applyBorder="1" applyAlignment="1">
      <alignment horizontal="center" vertical="distributed" textRotation="255" justifyLastLine="1"/>
    </xf>
    <xf numFmtId="38" fontId="0" fillId="10" borderId="22" xfId="1" applyFont="1" applyFill="1" applyBorder="1" applyAlignment="1">
      <alignment horizontal="center" vertical="distributed" textRotation="255" justifyLastLine="1"/>
    </xf>
    <xf numFmtId="38" fontId="4" fillId="8" borderId="71" xfId="1" applyFont="1" applyFill="1" applyBorder="1" applyAlignment="1">
      <alignment horizontal="center" vertical="center"/>
    </xf>
    <xf numFmtId="38" fontId="4" fillId="8" borderId="72" xfId="1" applyFont="1" applyFill="1" applyBorder="1" applyAlignment="1">
      <alignment horizontal="center" vertical="center"/>
    </xf>
    <xf numFmtId="38" fontId="4" fillId="8" borderId="58" xfId="1" applyFont="1" applyFill="1" applyBorder="1" applyAlignment="1">
      <alignment horizontal="center" vertical="center"/>
    </xf>
    <xf numFmtId="38" fontId="4" fillId="3" borderId="16" xfId="1" applyFont="1" applyFill="1" applyBorder="1" applyAlignment="1">
      <alignment horizontal="center" vertical="center"/>
    </xf>
    <xf numFmtId="38" fontId="4" fillId="3" borderId="42" xfId="1" applyFont="1" applyFill="1" applyBorder="1" applyAlignment="1">
      <alignment horizontal="center" vertical="center"/>
    </xf>
    <xf numFmtId="38" fontId="7" fillId="0" borderId="0" xfId="1" applyFont="1" applyBorder="1" applyAlignment="1">
      <alignment horizontal="left" vertical="center"/>
    </xf>
    <xf numFmtId="38" fontId="0" fillId="11" borderId="16" xfId="1" applyFont="1" applyFill="1" applyBorder="1" applyAlignment="1">
      <alignment horizontal="center" vertical="center" textRotation="255" shrinkToFit="1"/>
    </xf>
    <xf numFmtId="38" fontId="0" fillId="3" borderId="16" xfId="1" applyFont="1" applyFill="1" applyBorder="1" applyAlignment="1">
      <alignment horizontal="center" vertical="distributed" textRotation="255" justifyLastLine="1"/>
    </xf>
    <xf numFmtId="38" fontId="0" fillId="3" borderId="22" xfId="1" applyFont="1" applyFill="1" applyBorder="1" applyAlignment="1">
      <alignment horizontal="center" vertical="distributed" textRotation="255" justifyLastLine="1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CC292"/>
      <color rgb="FFCCFFFF"/>
      <color rgb="FFF2A0EC"/>
      <color rgb="FFCFF9CF"/>
      <color rgb="FFCC99FF"/>
      <color rgb="FFFFFF99"/>
      <color rgb="FFBBF7BB"/>
      <color rgb="FFCC66FF"/>
      <color rgb="FFCC00FF"/>
      <color rgb="FFDF4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933450</xdr:colOff>
      <xdr:row>24</xdr:row>
      <xdr:rowOff>0</xdr:rowOff>
    </xdr:from>
    <xdr:to>
      <xdr:col>1</xdr:col>
      <xdr:colOff>1009650</xdr:colOff>
      <xdr:row>25</xdr:row>
      <xdr:rowOff>38101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00000000-0008-0000-0900-000036150000}"/>
            </a:ext>
          </a:extLst>
        </xdr:cNvPr>
        <xdr:cNvSpPr txBox="1">
          <a:spLocks noChangeArrowheads="1"/>
        </xdr:cNvSpPr>
      </xdr:nvSpPr>
      <xdr:spPr bwMode="auto">
        <a:xfrm>
          <a:off x="3162300" y="4705350"/>
          <a:ext cx="7620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2"/>
    <pageSetUpPr fitToPage="1"/>
  </sheetPr>
  <dimension ref="A1:Q225"/>
  <sheetViews>
    <sheetView tabSelected="1" view="pageBreakPreview" zoomScale="98" zoomScaleNormal="100" zoomScaleSheetLayoutView="98" workbookViewId="0">
      <selection sqref="A1:C1"/>
    </sheetView>
  </sheetViews>
  <sheetFormatPr defaultRowHeight="13" x14ac:dyDescent="0.2"/>
  <cols>
    <col min="2" max="2" width="33.08984375" style="38" customWidth="1"/>
    <col min="3" max="3" width="26" style="37" customWidth="1"/>
    <col min="4" max="4" width="13.08984375" customWidth="1"/>
    <col min="5" max="5" width="6.7265625" customWidth="1"/>
    <col min="6" max="6" width="7.7265625" customWidth="1"/>
    <col min="7" max="7" width="7.36328125" customWidth="1"/>
    <col min="8" max="8" width="7.90625" customWidth="1"/>
    <col min="9" max="9" width="7.08984375" customWidth="1"/>
    <col min="10" max="10" width="6.90625" customWidth="1"/>
    <col min="11" max="11" width="7" customWidth="1"/>
    <col min="12" max="12" width="7.08984375" customWidth="1"/>
    <col min="13" max="13" width="7.26953125" customWidth="1"/>
    <col min="14" max="14" width="7.90625" customWidth="1"/>
    <col min="15" max="15" width="13.90625" customWidth="1"/>
    <col min="16" max="16" width="41" customWidth="1"/>
  </cols>
  <sheetData>
    <row r="1" spans="1:16" ht="16.5" x14ac:dyDescent="0.2">
      <c r="A1" s="764" t="s">
        <v>57</v>
      </c>
      <c r="B1" s="764"/>
      <c r="C1" s="764"/>
      <c r="D1" s="34" t="s">
        <v>14</v>
      </c>
      <c r="E1" s="8"/>
      <c r="F1" s="8"/>
      <c r="G1" s="8"/>
      <c r="L1" s="749" t="s">
        <v>2411</v>
      </c>
      <c r="M1" s="749"/>
      <c r="N1" s="749"/>
      <c r="O1" s="4"/>
    </row>
    <row r="2" spans="1:16" ht="13.5" thickBot="1" x14ac:dyDescent="0.25"/>
    <row r="3" spans="1:16" x14ac:dyDescent="0.2">
      <c r="A3" s="66" t="s">
        <v>1018</v>
      </c>
      <c r="B3" s="64" t="s">
        <v>13</v>
      </c>
      <c r="C3" s="45" t="s">
        <v>0</v>
      </c>
      <c r="D3" s="46" t="s">
        <v>1</v>
      </c>
      <c r="E3" s="47"/>
      <c r="F3" s="750" t="s">
        <v>6</v>
      </c>
      <c r="G3" s="751"/>
      <c r="H3" s="752"/>
      <c r="I3" s="750" t="s">
        <v>15</v>
      </c>
      <c r="J3" s="751"/>
      <c r="K3" s="752"/>
      <c r="L3" s="750" t="s">
        <v>17</v>
      </c>
      <c r="M3" s="751"/>
      <c r="N3" s="753"/>
      <c r="O3" s="664" t="s">
        <v>2367</v>
      </c>
    </row>
    <row r="4" spans="1:16" s="4" customFormat="1" ht="13.5" thickBot="1" x14ac:dyDescent="0.25">
      <c r="A4" s="67"/>
      <c r="B4" s="65"/>
      <c r="C4" s="48"/>
      <c r="D4" s="49"/>
      <c r="E4" s="50" t="s">
        <v>2</v>
      </c>
      <c r="F4" s="51" t="s">
        <v>3</v>
      </c>
      <c r="G4" s="12" t="s">
        <v>4</v>
      </c>
      <c r="H4" s="52" t="s">
        <v>5</v>
      </c>
      <c r="I4" s="51" t="s">
        <v>4</v>
      </c>
      <c r="J4" s="12" t="s">
        <v>5</v>
      </c>
      <c r="K4" s="35" t="s">
        <v>8</v>
      </c>
      <c r="L4" s="18" t="s">
        <v>4</v>
      </c>
      <c r="M4" s="19" t="s">
        <v>5</v>
      </c>
      <c r="N4" s="21" t="s">
        <v>8</v>
      </c>
      <c r="O4" s="666"/>
    </row>
    <row r="5" spans="1:16" ht="13.5" customHeight="1" x14ac:dyDescent="0.2">
      <c r="A5" s="757" t="s">
        <v>1017</v>
      </c>
      <c r="B5" s="578" t="s">
        <v>1971</v>
      </c>
      <c r="C5" s="577" t="s">
        <v>1947</v>
      </c>
      <c r="D5" s="580" t="s">
        <v>1972</v>
      </c>
      <c r="E5" s="591">
        <v>10</v>
      </c>
      <c r="F5" s="604">
        <v>10</v>
      </c>
      <c r="G5" s="591">
        <v>1</v>
      </c>
      <c r="H5" s="591">
        <v>9</v>
      </c>
      <c r="I5" s="591">
        <v>0</v>
      </c>
      <c r="J5" s="591">
        <v>0</v>
      </c>
      <c r="K5" s="597">
        <v>0</v>
      </c>
      <c r="L5" s="594">
        <v>0</v>
      </c>
      <c r="M5" s="591">
        <v>0</v>
      </c>
      <c r="N5" s="605">
        <v>0</v>
      </c>
      <c r="O5" s="667"/>
    </row>
    <row r="6" spans="1:16" ht="13.5" customHeight="1" x14ac:dyDescent="0.2">
      <c r="A6" s="758"/>
      <c r="B6" s="588" t="s">
        <v>2054</v>
      </c>
      <c r="C6" s="589" t="s">
        <v>2194</v>
      </c>
      <c r="D6" s="554" t="s">
        <v>1507</v>
      </c>
      <c r="E6" s="594">
        <v>10</v>
      </c>
      <c r="F6" s="643">
        <v>5</v>
      </c>
      <c r="G6" s="594">
        <v>3</v>
      </c>
      <c r="H6" s="594">
        <v>2</v>
      </c>
      <c r="I6" s="594">
        <v>0</v>
      </c>
      <c r="J6" s="594">
        <v>0</v>
      </c>
      <c r="K6" s="597">
        <v>0</v>
      </c>
      <c r="L6" s="594">
        <v>2</v>
      </c>
      <c r="M6" s="594">
        <v>3</v>
      </c>
      <c r="N6" s="599">
        <v>5</v>
      </c>
      <c r="O6" s="668"/>
      <c r="P6" s="155"/>
    </row>
    <row r="7" spans="1:16" x14ac:dyDescent="0.2">
      <c r="A7" s="758"/>
      <c r="B7" s="532" t="s">
        <v>1964</v>
      </c>
      <c r="C7" s="531" t="s">
        <v>1965</v>
      </c>
      <c r="D7" s="530" t="s">
        <v>1973</v>
      </c>
      <c r="E7" s="590">
        <v>18</v>
      </c>
      <c r="F7" s="597">
        <v>0</v>
      </c>
      <c r="G7" s="590">
        <v>0</v>
      </c>
      <c r="H7" s="590">
        <v>0</v>
      </c>
      <c r="I7" s="590">
        <v>0</v>
      </c>
      <c r="J7" s="590">
        <v>0</v>
      </c>
      <c r="K7" s="597">
        <v>0</v>
      </c>
      <c r="L7" s="590">
        <v>0</v>
      </c>
      <c r="M7" s="590">
        <v>2</v>
      </c>
      <c r="N7" s="599">
        <v>2</v>
      </c>
      <c r="O7" s="668"/>
    </row>
    <row r="8" spans="1:16" x14ac:dyDescent="0.2">
      <c r="A8" s="758"/>
      <c r="B8" s="532" t="s">
        <v>1817</v>
      </c>
      <c r="C8" s="531" t="s">
        <v>1818</v>
      </c>
      <c r="D8" s="530" t="s">
        <v>1834</v>
      </c>
      <c r="E8" s="590">
        <v>20</v>
      </c>
      <c r="F8" s="597">
        <v>20</v>
      </c>
      <c r="G8" s="590">
        <v>10</v>
      </c>
      <c r="H8" s="590">
        <v>10</v>
      </c>
      <c r="I8" s="590">
        <v>5</v>
      </c>
      <c r="J8" s="590">
        <v>5</v>
      </c>
      <c r="K8" s="597">
        <v>10</v>
      </c>
      <c r="L8" s="590">
        <v>0</v>
      </c>
      <c r="M8" s="590">
        <v>0</v>
      </c>
      <c r="N8" s="599">
        <v>0</v>
      </c>
      <c r="O8" s="668"/>
    </row>
    <row r="9" spans="1:16" x14ac:dyDescent="0.2">
      <c r="A9" s="758"/>
      <c r="B9" s="532" t="s">
        <v>1505</v>
      </c>
      <c r="C9" s="531" t="s">
        <v>777</v>
      </c>
      <c r="D9" s="530" t="s">
        <v>153</v>
      </c>
      <c r="E9" s="590">
        <v>20</v>
      </c>
      <c r="F9" s="597">
        <v>18</v>
      </c>
      <c r="G9" s="590">
        <v>7</v>
      </c>
      <c r="H9" s="590">
        <v>11</v>
      </c>
      <c r="I9" s="590">
        <v>0</v>
      </c>
      <c r="J9" s="590">
        <v>0</v>
      </c>
      <c r="K9" s="597">
        <v>0</v>
      </c>
      <c r="L9" s="598">
        <v>0</v>
      </c>
      <c r="M9" s="590">
        <v>0</v>
      </c>
      <c r="N9" s="599">
        <v>0</v>
      </c>
      <c r="O9" s="668"/>
    </row>
    <row r="10" spans="1:16" s="155" customFormat="1" x14ac:dyDescent="0.2">
      <c r="A10" s="758"/>
      <c r="B10" s="532" t="s">
        <v>2368</v>
      </c>
      <c r="C10" s="531" t="s">
        <v>777</v>
      </c>
      <c r="D10" s="530" t="s">
        <v>163</v>
      </c>
      <c r="E10" s="590">
        <v>6</v>
      </c>
      <c r="F10" s="597">
        <v>6</v>
      </c>
      <c r="G10" s="590">
        <v>4</v>
      </c>
      <c r="H10" s="590">
        <v>2</v>
      </c>
      <c r="I10" s="590">
        <v>0</v>
      </c>
      <c r="J10" s="590">
        <v>1</v>
      </c>
      <c r="K10" s="597">
        <v>1</v>
      </c>
      <c r="L10" s="598">
        <v>0</v>
      </c>
      <c r="M10" s="590">
        <v>0</v>
      </c>
      <c r="N10" s="599">
        <v>0</v>
      </c>
      <c r="O10" s="668"/>
      <c r="P10"/>
    </row>
    <row r="11" spans="1:16" x14ac:dyDescent="0.2">
      <c r="A11" s="758"/>
      <c r="B11" s="532" t="s">
        <v>1706</v>
      </c>
      <c r="C11" s="531" t="s">
        <v>1508</v>
      </c>
      <c r="D11" s="530" t="s">
        <v>1509</v>
      </c>
      <c r="E11" s="590">
        <v>20</v>
      </c>
      <c r="F11" s="597">
        <v>17</v>
      </c>
      <c r="G11" s="590">
        <v>9</v>
      </c>
      <c r="H11" s="590">
        <v>8</v>
      </c>
      <c r="I11" s="590">
        <v>1</v>
      </c>
      <c r="J11" s="590">
        <v>1</v>
      </c>
      <c r="K11" s="597">
        <v>2</v>
      </c>
      <c r="L11" s="598">
        <v>1</v>
      </c>
      <c r="M11" s="590">
        <v>2</v>
      </c>
      <c r="N11" s="599">
        <v>3</v>
      </c>
      <c r="O11" s="668"/>
    </row>
    <row r="12" spans="1:16" x14ac:dyDescent="0.2">
      <c r="A12" s="758"/>
      <c r="B12" s="532" t="s">
        <v>2146</v>
      </c>
      <c r="C12" s="535" t="s">
        <v>2147</v>
      </c>
      <c r="D12" s="533" t="s">
        <v>2148</v>
      </c>
      <c r="E12" s="593">
        <v>14</v>
      </c>
      <c r="F12" s="597">
        <v>6</v>
      </c>
      <c r="G12" s="590">
        <v>6</v>
      </c>
      <c r="H12" s="590">
        <v>0</v>
      </c>
      <c r="I12" s="590">
        <v>0</v>
      </c>
      <c r="J12" s="590">
        <v>0</v>
      </c>
      <c r="K12" s="597">
        <v>0</v>
      </c>
      <c r="L12" s="598">
        <v>8</v>
      </c>
      <c r="M12" s="590">
        <v>0</v>
      </c>
      <c r="N12" s="599">
        <v>8</v>
      </c>
      <c r="O12" s="668"/>
    </row>
    <row r="13" spans="1:16" x14ac:dyDescent="0.2">
      <c r="A13" s="758"/>
      <c r="B13" s="532" t="s">
        <v>1974</v>
      </c>
      <c r="C13" s="535" t="s">
        <v>1648</v>
      </c>
      <c r="D13" s="582" t="s">
        <v>1649</v>
      </c>
      <c r="E13" s="593">
        <v>8</v>
      </c>
      <c r="F13" s="597">
        <v>7</v>
      </c>
      <c r="G13" s="590">
        <v>4</v>
      </c>
      <c r="H13" s="590">
        <v>3</v>
      </c>
      <c r="I13" s="590">
        <v>0</v>
      </c>
      <c r="J13" s="590">
        <v>0</v>
      </c>
      <c r="K13" s="597">
        <v>0</v>
      </c>
      <c r="L13" s="598">
        <v>1</v>
      </c>
      <c r="M13" s="590">
        <v>0</v>
      </c>
      <c r="N13" s="599">
        <v>1</v>
      </c>
      <c r="O13" s="668"/>
    </row>
    <row r="14" spans="1:16" x14ac:dyDescent="0.2">
      <c r="A14" s="758"/>
      <c r="B14" s="561" t="s">
        <v>1707</v>
      </c>
      <c r="C14" s="545" t="s">
        <v>1708</v>
      </c>
      <c r="D14" s="533" t="s">
        <v>1709</v>
      </c>
      <c r="E14" s="593">
        <v>20</v>
      </c>
      <c r="F14" s="597">
        <v>17</v>
      </c>
      <c r="G14" s="593">
        <v>10</v>
      </c>
      <c r="H14" s="593">
        <v>7</v>
      </c>
      <c r="I14" s="590">
        <v>1</v>
      </c>
      <c r="J14" s="590">
        <v>1</v>
      </c>
      <c r="K14" s="597">
        <v>2</v>
      </c>
      <c r="L14" s="598">
        <v>0</v>
      </c>
      <c r="M14" s="590">
        <v>3</v>
      </c>
      <c r="N14" s="599">
        <v>3</v>
      </c>
      <c r="O14" s="668"/>
    </row>
    <row r="15" spans="1:16" x14ac:dyDescent="0.2">
      <c r="A15" s="758"/>
      <c r="B15" s="536" t="s">
        <v>559</v>
      </c>
      <c r="C15" s="534" t="s">
        <v>1120</v>
      </c>
      <c r="D15" s="586" t="s">
        <v>155</v>
      </c>
      <c r="E15" s="593">
        <v>56</v>
      </c>
      <c r="F15" s="597">
        <v>51</v>
      </c>
      <c r="G15" s="593">
        <v>25</v>
      </c>
      <c r="H15" s="593">
        <v>26</v>
      </c>
      <c r="I15" s="590">
        <v>7</v>
      </c>
      <c r="J15" s="590">
        <v>7</v>
      </c>
      <c r="K15" s="597">
        <v>14</v>
      </c>
      <c r="L15" s="598">
        <v>0</v>
      </c>
      <c r="M15" s="590">
        <v>1</v>
      </c>
      <c r="N15" s="599">
        <v>1</v>
      </c>
      <c r="O15" s="668"/>
    </row>
    <row r="16" spans="1:16" x14ac:dyDescent="0.2">
      <c r="A16" s="758"/>
      <c r="B16" s="536" t="s">
        <v>557</v>
      </c>
      <c r="C16" s="534" t="s">
        <v>780</v>
      </c>
      <c r="D16" s="530" t="s">
        <v>1317</v>
      </c>
      <c r="E16" s="593">
        <v>44</v>
      </c>
      <c r="F16" s="597">
        <v>40</v>
      </c>
      <c r="G16" s="593">
        <v>23</v>
      </c>
      <c r="H16" s="593">
        <v>17</v>
      </c>
      <c r="I16" s="590">
        <v>0</v>
      </c>
      <c r="J16" s="590">
        <v>0</v>
      </c>
      <c r="K16" s="597">
        <v>0</v>
      </c>
      <c r="L16" s="598">
        <v>0</v>
      </c>
      <c r="M16" s="590">
        <v>0</v>
      </c>
      <c r="N16" s="599">
        <v>0</v>
      </c>
      <c r="O16" s="668"/>
    </row>
    <row r="17" spans="1:15" x14ac:dyDescent="0.2">
      <c r="A17" s="758"/>
      <c r="B17" s="532" t="s">
        <v>156</v>
      </c>
      <c r="C17" s="535" t="s">
        <v>1699</v>
      </c>
      <c r="D17" s="582" t="s">
        <v>1316</v>
      </c>
      <c r="E17" s="593">
        <v>12</v>
      </c>
      <c r="F17" s="597">
        <v>12</v>
      </c>
      <c r="G17" s="590">
        <v>6</v>
      </c>
      <c r="H17" s="590">
        <v>6</v>
      </c>
      <c r="I17" s="590">
        <v>0</v>
      </c>
      <c r="J17" s="590">
        <v>0</v>
      </c>
      <c r="K17" s="597">
        <v>0</v>
      </c>
      <c r="L17" s="598">
        <v>0</v>
      </c>
      <c r="M17" s="590">
        <v>0</v>
      </c>
      <c r="N17" s="599">
        <v>0</v>
      </c>
      <c r="O17" s="668"/>
    </row>
    <row r="18" spans="1:15" x14ac:dyDescent="0.2">
      <c r="A18" s="758"/>
      <c r="B18" s="532" t="s">
        <v>1124</v>
      </c>
      <c r="C18" s="535" t="s">
        <v>1125</v>
      </c>
      <c r="D18" s="582" t="s">
        <v>1126</v>
      </c>
      <c r="E18" s="593">
        <v>16</v>
      </c>
      <c r="F18" s="597">
        <v>15</v>
      </c>
      <c r="G18" s="590">
        <v>15</v>
      </c>
      <c r="H18" s="590">
        <v>0</v>
      </c>
      <c r="I18" s="590">
        <v>0</v>
      </c>
      <c r="J18" s="590">
        <v>0</v>
      </c>
      <c r="K18" s="597">
        <v>0</v>
      </c>
      <c r="L18" s="598">
        <v>1</v>
      </c>
      <c r="M18" s="590">
        <v>0</v>
      </c>
      <c r="N18" s="599">
        <v>1</v>
      </c>
      <c r="O18" s="669"/>
    </row>
    <row r="19" spans="1:15" x14ac:dyDescent="0.2">
      <c r="A19" s="758"/>
      <c r="B19" s="532" t="s">
        <v>561</v>
      </c>
      <c r="C19" s="535" t="s">
        <v>1127</v>
      </c>
      <c r="D19" s="582" t="s">
        <v>80</v>
      </c>
      <c r="E19" s="593">
        <v>14</v>
      </c>
      <c r="F19" s="597">
        <v>10</v>
      </c>
      <c r="G19" s="590">
        <v>9</v>
      </c>
      <c r="H19" s="590">
        <v>1</v>
      </c>
      <c r="I19" s="590">
        <v>0</v>
      </c>
      <c r="J19" s="590">
        <v>0</v>
      </c>
      <c r="K19" s="597">
        <v>0</v>
      </c>
      <c r="L19" s="598" t="s">
        <v>1808</v>
      </c>
      <c r="M19" s="590" t="s">
        <v>1808</v>
      </c>
      <c r="N19" s="599">
        <v>4</v>
      </c>
      <c r="O19" s="668"/>
    </row>
    <row r="20" spans="1:15" x14ac:dyDescent="0.2">
      <c r="A20" s="758"/>
      <c r="B20" s="532" t="s">
        <v>1506</v>
      </c>
      <c r="C20" s="535" t="s">
        <v>778</v>
      </c>
      <c r="D20" s="582" t="s">
        <v>154</v>
      </c>
      <c r="E20" s="593">
        <v>30</v>
      </c>
      <c r="F20" s="597">
        <v>28</v>
      </c>
      <c r="G20" s="590">
        <v>17</v>
      </c>
      <c r="H20" s="590">
        <v>11</v>
      </c>
      <c r="I20" s="590">
        <v>0</v>
      </c>
      <c r="J20" s="590">
        <v>0</v>
      </c>
      <c r="K20" s="597">
        <v>0</v>
      </c>
      <c r="L20" s="598">
        <v>1</v>
      </c>
      <c r="M20" s="590">
        <v>1</v>
      </c>
      <c r="N20" s="599">
        <v>2</v>
      </c>
      <c r="O20" s="668"/>
    </row>
    <row r="21" spans="1:15" x14ac:dyDescent="0.2">
      <c r="A21" s="758"/>
      <c r="B21" s="532" t="s">
        <v>1117</v>
      </c>
      <c r="C21" s="535" t="s">
        <v>778</v>
      </c>
      <c r="D21" s="582" t="s">
        <v>1012</v>
      </c>
      <c r="E21" s="593">
        <v>24</v>
      </c>
      <c r="F21" s="597">
        <v>23</v>
      </c>
      <c r="G21" s="590">
        <v>15</v>
      </c>
      <c r="H21" s="590">
        <v>8</v>
      </c>
      <c r="I21" s="590">
        <v>0</v>
      </c>
      <c r="J21" s="590">
        <v>0</v>
      </c>
      <c r="K21" s="597">
        <v>0</v>
      </c>
      <c r="L21" s="598">
        <v>1</v>
      </c>
      <c r="M21" s="590">
        <v>0</v>
      </c>
      <c r="N21" s="599">
        <v>1</v>
      </c>
      <c r="O21" s="668"/>
    </row>
    <row r="22" spans="1:15" x14ac:dyDescent="0.2">
      <c r="A22" s="758"/>
      <c r="B22" s="532" t="s">
        <v>1121</v>
      </c>
      <c r="C22" s="535" t="s">
        <v>1122</v>
      </c>
      <c r="D22" s="582" t="s">
        <v>1123</v>
      </c>
      <c r="E22" s="593">
        <v>10</v>
      </c>
      <c r="F22" s="597">
        <v>10</v>
      </c>
      <c r="G22" s="590">
        <v>6</v>
      </c>
      <c r="H22" s="590">
        <v>4</v>
      </c>
      <c r="I22" s="590">
        <v>0</v>
      </c>
      <c r="J22" s="590">
        <v>0</v>
      </c>
      <c r="K22" s="597">
        <v>0</v>
      </c>
      <c r="L22" s="598">
        <v>0</v>
      </c>
      <c r="M22" s="590">
        <v>0</v>
      </c>
      <c r="N22" s="599">
        <v>0</v>
      </c>
      <c r="O22" s="668"/>
    </row>
    <row r="23" spans="1:15" x14ac:dyDescent="0.2">
      <c r="A23" s="758"/>
      <c r="B23" s="532" t="s">
        <v>1393</v>
      </c>
      <c r="C23" s="535" t="s">
        <v>1394</v>
      </c>
      <c r="D23" s="582" t="s">
        <v>145</v>
      </c>
      <c r="E23" s="593">
        <v>10</v>
      </c>
      <c r="F23" s="597">
        <v>10</v>
      </c>
      <c r="G23" s="590">
        <v>4</v>
      </c>
      <c r="H23" s="590">
        <v>6</v>
      </c>
      <c r="I23" s="590">
        <v>2</v>
      </c>
      <c r="J23" s="590">
        <v>2</v>
      </c>
      <c r="K23" s="597">
        <v>4</v>
      </c>
      <c r="L23" s="598" t="s">
        <v>1808</v>
      </c>
      <c r="M23" s="590" t="s">
        <v>1808</v>
      </c>
      <c r="N23" s="599">
        <v>0</v>
      </c>
      <c r="O23" s="668"/>
    </row>
    <row r="24" spans="1:15" x14ac:dyDescent="0.2">
      <c r="A24" s="758"/>
      <c r="B24" s="532" t="s">
        <v>562</v>
      </c>
      <c r="C24" s="535" t="s">
        <v>1705</v>
      </c>
      <c r="D24" s="582" t="s">
        <v>1319</v>
      </c>
      <c r="E24" s="593">
        <v>21</v>
      </c>
      <c r="F24" s="597">
        <v>17</v>
      </c>
      <c r="G24" s="590">
        <v>8</v>
      </c>
      <c r="H24" s="590">
        <v>9</v>
      </c>
      <c r="I24" s="590">
        <v>0</v>
      </c>
      <c r="J24" s="590">
        <v>0</v>
      </c>
      <c r="K24" s="597">
        <v>0</v>
      </c>
      <c r="L24" s="598">
        <v>1</v>
      </c>
      <c r="M24" s="590">
        <v>3</v>
      </c>
      <c r="N24" s="599">
        <v>4</v>
      </c>
      <c r="O24" s="670"/>
    </row>
    <row r="25" spans="1:15" x14ac:dyDescent="0.2">
      <c r="A25" s="758"/>
      <c r="B25" s="532" t="s">
        <v>1610</v>
      </c>
      <c r="C25" s="535" t="s">
        <v>1611</v>
      </c>
      <c r="D25" s="582" t="s">
        <v>1647</v>
      </c>
      <c r="E25" s="593">
        <v>20</v>
      </c>
      <c r="F25" s="597">
        <v>20</v>
      </c>
      <c r="G25" s="590">
        <v>13</v>
      </c>
      <c r="H25" s="590">
        <v>7</v>
      </c>
      <c r="I25" s="590">
        <v>15</v>
      </c>
      <c r="J25" s="590">
        <v>8</v>
      </c>
      <c r="K25" s="597">
        <v>23</v>
      </c>
      <c r="L25" s="598">
        <v>0</v>
      </c>
      <c r="M25" s="590">
        <v>0</v>
      </c>
      <c r="N25" s="599">
        <v>0</v>
      </c>
      <c r="O25" s="670"/>
    </row>
    <row r="26" spans="1:15" x14ac:dyDescent="0.2">
      <c r="A26" s="758"/>
      <c r="B26" s="532" t="s">
        <v>2137</v>
      </c>
      <c r="C26" s="535" t="s">
        <v>2138</v>
      </c>
      <c r="D26" s="582" t="s">
        <v>444</v>
      </c>
      <c r="E26" s="593">
        <v>4</v>
      </c>
      <c r="F26" s="597">
        <v>5</v>
      </c>
      <c r="G26" s="590">
        <v>0</v>
      </c>
      <c r="H26" s="590">
        <v>5</v>
      </c>
      <c r="I26" s="590">
        <v>0</v>
      </c>
      <c r="J26" s="590">
        <v>0</v>
      </c>
      <c r="K26" s="597">
        <v>0</v>
      </c>
      <c r="L26" s="598">
        <v>1</v>
      </c>
      <c r="M26" s="590">
        <v>1</v>
      </c>
      <c r="N26" s="599">
        <v>2</v>
      </c>
      <c r="O26" s="670"/>
    </row>
    <row r="27" spans="1:15" x14ac:dyDescent="0.2">
      <c r="A27" s="758"/>
      <c r="B27" s="532" t="s">
        <v>1118</v>
      </c>
      <c r="C27" s="535" t="s">
        <v>779</v>
      </c>
      <c r="D27" s="582" t="s">
        <v>155</v>
      </c>
      <c r="E27" s="593">
        <v>21</v>
      </c>
      <c r="F27" s="597">
        <v>21</v>
      </c>
      <c r="G27" s="590">
        <v>16</v>
      </c>
      <c r="H27" s="590">
        <v>5</v>
      </c>
      <c r="I27" s="590">
        <v>0</v>
      </c>
      <c r="J27" s="590">
        <v>0</v>
      </c>
      <c r="K27" s="597">
        <v>0</v>
      </c>
      <c r="L27" s="598">
        <v>0</v>
      </c>
      <c r="M27" s="590">
        <v>0</v>
      </c>
      <c r="N27" s="599">
        <v>0</v>
      </c>
      <c r="O27" s="670"/>
    </row>
    <row r="28" spans="1:15" x14ac:dyDescent="0.2">
      <c r="A28" s="758"/>
      <c r="B28" s="532" t="s">
        <v>1129</v>
      </c>
      <c r="C28" s="535" t="s">
        <v>1130</v>
      </c>
      <c r="D28" s="582" t="s">
        <v>155</v>
      </c>
      <c r="E28" s="600">
        <v>17</v>
      </c>
      <c r="F28" s="601">
        <v>17</v>
      </c>
      <c r="G28" s="602">
        <v>9</v>
      </c>
      <c r="H28" s="602">
        <v>8</v>
      </c>
      <c r="I28" s="602">
        <v>2</v>
      </c>
      <c r="J28" s="602">
        <v>0</v>
      </c>
      <c r="K28" s="597">
        <v>2</v>
      </c>
      <c r="L28" s="603">
        <v>0</v>
      </c>
      <c r="M28" s="602">
        <v>0</v>
      </c>
      <c r="N28" s="599">
        <v>0</v>
      </c>
      <c r="O28" s="670"/>
    </row>
    <row r="29" spans="1:15" x14ac:dyDescent="0.2">
      <c r="A29" s="758"/>
      <c r="B29" s="532" t="s">
        <v>2076</v>
      </c>
      <c r="C29" s="535" t="s">
        <v>2195</v>
      </c>
      <c r="D29" s="582" t="s">
        <v>2196</v>
      </c>
      <c r="E29" s="600">
        <v>20</v>
      </c>
      <c r="F29" s="601">
        <v>9</v>
      </c>
      <c r="G29" s="602">
        <v>6</v>
      </c>
      <c r="H29" s="602">
        <v>3</v>
      </c>
      <c r="I29" s="602">
        <v>2</v>
      </c>
      <c r="J29" s="602">
        <v>2</v>
      </c>
      <c r="K29" s="597">
        <v>4</v>
      </c>
      <c r="L29" s="603">
        <v>2</v>
      </c>
      <c r="M29" s="602">
        <v>5</v>
      </c>
      <c r="N29" s="599">
        <v>7</v>
      </c>
      <c r="O29" s="670"/>
    </row>
    <row r="30" spans="1:15" x14ac:dyDescent="0.2">
      <c r="A30" s="758"/>
      <c r="B30" s="532" t="s">
        <v>1683</v>
      </c>
      <c r="C30" s="535" t="s">
        <v>1684</v>
      </c>
      <c r="D30" s="582" t="s">
        <v>1685</v>
      </c>
      <c r="E30" s="600">
        <v>4</v>
      </c>
      <c r="F30" s="601">
        <v>4</v>
      </c>
      <c r="G30" s="602">
        <v>0</v>
      </c>
      <c r="H30" s="602">
        <v>4</v>
      </c>
      <c r="I30" s="602">
        <v>0</v>
      </c>
      <c r="J30" s="602">
        <v>0</v>
      </c>
      <c r="K30" s="597">
        <v>0</v>
      </c>
      <c r="L30" s="603">
        <v>0</v>
      </c>
      <c r="M30" s="602">
        <v>0</v>
      </c>
      <c r="N30" s="599">
        <v>0</v>
      </c>
      <c r="O30" s="670"/>
    </row>
    <row r="31" spans="1:15" x14ac:dyDescent="0.2">
      <c r="A31" s="758"/>
      <c r="B31" s="532" t="s">
        <v>1644</v>
      </c>
      <c r="C31" s="535" t="s">
        <v>1645</v>
      </c>
      <c r="D31" s="582" t="s">
        <v>1646</v>
      </c>
      <c r="E31" s="600">
        <v>8</v>
      </c>
      <c r="F31" s="601">
        <v>7</v>
      </c>
      <c r="G31" s="602">
        <v>7</v>
      </c>
      <c r="H31" s="602">
        <v>0</v>
      </c>
      <c r="I31" s="602">
        <v>0</v>
      </c>
      <c r="J31" s="602">
        <v>0</v>
      </c>
      <c r="K31" s="597">
        <v>0</v>
      </c>
      <c r="L31" s="603">
        <v>1</v>
      </c>
      <c r="M31" s="602">
        <v>0</v>
      </c>
      <c r="N31" s="599">
        <v>1</v>
      </c>
      <c r="O31" s="670"/>
    </row>
    <row r="32" spans="1:15" x14ac:dyDescent="0.2">
      <c r="A32" s="758"/>
      <c r="B32" s="532" t="s">
        <v>1975</v>
      </c>
      <c r="C32" s="531" t="s">
        <v>1922</v>
      </c>
      <c r="D32" s="530" t="s">
        <v>1976</v>
      </c>
      <c r="E32" s="590">
        <v>7</v>
      </c>
      <c r="F32" s="597">
        <v>0</v>
      </c>
      <c r="G32" s="590">
        <v>0</v>
      </c>
      <c r="H32" s="590">
        <v>0</v>
      </c>
      <c r="I32" s="590">
        <v>0</v>
      </c>
      <c r="J32" s="590">
        <v>0</v>
      </c>
      <c r="K32" s="597">
        <v>0</v>
      </c>
      <c r="L32" s="598" t="s">
        <v>1808</v>
      </c>
      <c r="M32" s="590" t="s">
        <v>1808</v>
      </c>
      <c r="N32" s="599">
        <v>0</v>
      </c>
      <c r="O32" s="670"/>
    </row>
    <row r="33" spans="1:15" x14ac:dyDescent="0.2">
      <c r="A33" s="758"/>
      <c r="B33" s="532" t="s">
        <v>2341</v>
      </c>
      <c r="C33" s="531" t="s">
        <v>2342</v>
      </c>
      <c r="D33" s="530" t="s">
        <v>2343</v>
      </c>
      <c r="E33" s="590">
        <v>20</v>
      </c>
      <c r="F33" s="597">
        <v>0</v>
      </c>
      <c r="G33" s="590">
        <v>0</v>
      </c>
      <c r="H33" s="590">
        <v>0</v>
      </c>
      <c r="I33" s="590">
        <v>0</v>
      </c>
      <c r="J33" s="590">
        <v>0</v>
      </c>
      <c r="K33" s="597">
        <v>0</v>
      </c>
      <c r="L33" s="598">
        <v>0</v>
      </c>
      <c r="M33" s="590">
        <v>5</v>
      </c>
      <c r="N33" s="599">
        <v>5</v>
      </c>
      <c r="O33" s="748" t="s">
        <v>2421</v>
      </c>
    </row>
    <row r="34" spans="1:15" x14ac:dyDescent="0.2">
      <c r="A34" s="758"/>
      <c r="B34" s="532" t="s">
        <v>1510</v>
      </c>
      <c r="C34" s="531" t="s">
        <v>1731</v>
      </c>
      <c r="D34" s="530" t="s">
        <v>1511</v>
      </c>
      <c r="E34" s="590">
        <v>28</v>
      </c>
      <c r="F34" s="597">
        <v>22</v>
      </c>
      <c r="G34" s="590">
        <v>9</v>
      </c>
      <c r="H34" s="590">
        <v>13</v>
      </c>
      <c r="I34" s="590">
        <v>0</v>
      </c>
      <c r="J34" s="590">
        <v>0</v>
      </c>
      <c r="K34" s="597">
        <v>0</v>
      </c>
      <c r="L34" s="598">
        <v>3</v>
      </c>
      <c r="M34" s="590">
        <v>3</v>
      </c>
      <c r="N34" s="599">
        <v>6</v>
      </c>
      <c r="O34" s="670"/>
    </row>
    <row r="35" spans="1:15" x14ac:dyDescent="0.2">
      <c r="A35" s="758"/>
      <c r="B35" s="561" t="s">
        <v>1446</v>
      </c>
      <c r="C35" s="545" t="s">
        <v>1447</v>
      </c>
      <c r="D35" s="533" t="s">
        <v>1448</v>
      </c>
      <c r="E35" s="593">
        <v>10</v>
      </c>
      <c r="F35" s="597">
        <v>10</v>
      </c>
      <c r="G35" s="593">
        <v>5</v>
      </c>
      <c r="H35" s="593">
        <v>5</v>
      </c>
      <c r="I35" s="590">
        <v>0</v>
      </c>
      <c r="J35" s="590">
        <v>0</v>
      </c>
      <c r="K35" s="597">
        <v>0</v>
      </c>
      <c r="L35" s="598">
        <v>0</v>
      </c>
      <c r="M35" s="590">
        <v>0</v>
      </c>
      <c r="N35" s="599">
        <v>0</v>
      </c>
      <c r="O35" s="670"/>
    </row>
    <row r="36" spans="1:15" x14ac:dyDescent="0.2">
      <c r="A36" s="758"/>
      <c r="B36" s="561" t="s">
        <v>1395</v>
      </c>
      <c r="C36" s="545" t="s">
        <v>1977</v>
      </c>
      <c r="D36" s="533" t="s">
        <v>1396</v>
      </c>
      <c r="E36" s="593">
        <v>18</v>
      </c>
      <c r="F36" s="597">
        <v>12</v>
      </c>
      <c r="G36" s="593">
        <v>5</v>
      </c>
      <c r="H36" s="593">
        <v>7</v>
      </c>
      <c r="I36" s="590">
        <v>1</v>
      </c>
      <c r="J36" s="590">
        <v>4</v>
      </c>
      <c r="K36" s="597">
        <v>5</v>
      </c>
      <c r="L36" s="598">
        <v>0</v>
      </c>
      <c r="M36" s="590">
        <v>1</v>
      </c>
      <c r="N36" s="599">
        <v>1</v>
      </c>
      <c r="O36" s="668"/>
    </row>
    <row r="37" spans="1:15" x14ac:dyDescent="0.2">
      <c r="A37" s="758"/>
      <c r="B37" s="561" t="s">
        <v>2297</v>
      </c>
      <c r="C37" s="545" t="s">
        <v>2299</v>
      </c>
      <c r="D37" s="533" t="s">
        <v>2298</v>
      </c>
      <c r="E37" s="593">
        <v>6</v>
      </c>
      <c r="F37" s="597">
        <v>0</v>
      </c>
      <c r="G37" s="593">
        <v>0</v>
      </c>
      <c r="H37" s="593">
        <v>0</v>
      </c>
      <c r="I37" s="590">
        <v>3</v>
      </c>
      <c r="J37" s="590">
        <v>1</v>
      </c>
      <c r="K37" s="597">
        <v>4</v>
      </c>
      <c r="L37" s="598"/>
      <c r="M37" s="590"/>
      <c r="N37" s="599">
        <v>6</v>
      </c>
      <c r="O37" s="668"/>
    </row>
    <row r="38" spans="1:15" x14ac:dyDescent="0.2">
      <c r="A38" s="758"/>
      <c r="B38" s="561" t="s">
        <v>160</v>
      </c>
      <c r="C38" s="545" t="s">
        <v>783</v>
      </c>
      <c r="D38" s="533" t="s">
        <v>161</v>
      </c>
      <c r="E38" s="593">
        <v>23</v>
      </c>
      <c r="F38" s="597">
        <v>23</v>
      </c>
      <c r="G38" s="593">
        <v>10</v>
      </c>
      <c r="H38" s="593">
        <v>13</v>
      </c>
      <c r="I38" s="590">
        <v>0</v>
      </c>
      <c r="J38" s="590">
        <v>0</v>
      </c>
      <c r="K38" s="597">
        <v>0</v>
      </c>
      <c r="L38" s="598">
        <v>0</v>
      </c>
      <c r="M38" s="590">
        <v>0</v>
      </c>
      <c r="N38" s="599">
        <v>0</v>
      </c>
      <c r="O38" s="668"/>
    </row>
    <row r="39" spans="1:15" x14ac:dyDescent="0.2">
      <c r="A39" s="758"/>
      <c r="B39" s="561" t="s">
        <v>558</v>
      </c>
      <c r="C39" s="545" t="s">
        <v>1119</v>
      </c>
      <c r="D39" s="533" t="s">
        <v>1318</v>
      </c>
      <c r="E39" s="593">
        <v>16</v>
      </c>
      <c r="F39" s="597">
        <v>13</v>
      </c>
      <c r="G39" s="593">
        <v>7</v>
      </c>
      <c r="H39" s="593">
        <v>6</v>
      </c>
      <c r="I39" s="590">
        <v>0</v>
      </c>
      <c r="J39" s="590">
        <v>0</v>
      </c>
      <c r="K39" s="597">
        <v>0</v>
      </c>
      <c r="L39" s="598">
        <v>1</v>
      </c>
      <c r="M39" s="590">
        <v>2</v>
      </c>
      <c r="N39" s="599">
        <v>3</v>
      </c>
      <c r="O39" s="668"/>
    </row>
    <row r="40" spans="1:15" x14ac:dyDescent="0.2">
      <c r="A40" s="758"/>
      <c r="B40" s="561" t="s">
        <v>1403</v>
      </c>
      <c r="C40" s="545" t="s">
        <v>1404</v>
      </c>
      <c r="D40" s="533" t="s">
        <v>1405</v>
      </c>
      <c r="E40" s="593">
        <v>18</v>
      </c>
      <c r="F40" s="597">
        <v>18</v>
      </c>
      <c r="G40" s="593">
        <v>3</v>
      </c>
      <c r="H40" s="593">
        <v>15</v>
      </c>
      <c r="I40" s="590">
        <v>0</v>
      </c>
      <c r="J40" s="590">
        <v>0</v>
      </c>
      <c r="K40" s="597">
        <v>0</v>
      </c>
      <c r="L40" s="598">
        <v>0</v>
      </c>
      <c r="M40" s="590">
        <v>0</v>
      </c>
      <c r="N40" s="599">
        <v>0</v>
      </c>
      <c r="O40" s="668"/>
    </row>
    <row r="41" spans="1:15" x14ac:dyDescent="0.2">
      <c r="A41" s="758"/>
      <c r="B41" s="561" t="s">
        <v>2239</v>
      </c>
      <c r="C41" s="545" t="s">
        <v>2240</v>
      </c>
      <c r="D41" s="533" t="s">
        <v>2241</v>
      </c>
      <c r="E41" s="593">
        <v>6</v>
      </c>
      <c r="F41" s="597">
        <v>6</v>
      </c>
      <c r="G41" s="593">
        <v>3</v>
      </c>
      <c r="H41" s="593">
        <v>3</v>
      </c>
      <c r="I41" s="590">
        <v>0</v>
      </c>
      <c r="J41" s="590">
        <v>0</v>
      </c>
      <c r="K41" s="597">
        <v>0</v>
      </c>
      <c r="L41" s="598" t="s">
        <v>1808</v>
      </c>
      <c r="M41" s="590" t="s">
        <v>1808</v>
      </c>
      <c r="N41" s="599">
        <v>0</v>
      </c>
      <c r="O41" s="668"/>
    </row>
    <row r="42" spans="1:15" x14ac:dyDescent="0.2">
      <c r="A42" s="758"/>
      <c r="B42" s="561" t="s">
        <v>1128</v>
      </c>
      <c r="C42" s="545" t="s">
        <v>785</v>
      </c>
      <c r="D42" s="533" t="s">
        <v>168</v>
      </c>
      <c r="E42" s="593">
        <v>33</v>
      </c>
      <c r="F42" s="597">
        <v>31</v>
      </c>
      <c r="G42" s="593">
        <v>18</v>
      </c>
      <c r="H42" s="593">
        <v>13</v>
      </c>
      <c r="I42" s="590">
        <v>2</v>
      </c>
      <c r="J42" s="590">
        <v>0</v>
      </c>
      <c r="K42" s="597">
        <v>2</v>
      </c>
      <c r="L42" s="598">
        <v>2</v>
      </c>
      <c r="M42" s="590">
        <v>0</v>
      </c>
      <c r="N42" s="599">
        <v>2</v>
      </c>
      <c r="O42" s="668"/>
    </row>
    <row r="43" spans="1:15" x14ac:dyDescent="0.2">
      <c r="A43" s="758"/>
      <c r="B43" s="531" t="s">
        <v>2256</v>
      </c>
      <c r="C43" s="545" t="s">
        <v>1414</v>
      </c>
      <c r="D43" s="533" t="s">
        <v>1415</v>
      </c>
      <c r="E43" s="593">
        <v>20</v>
      </c>
      <c r="F43" s="597">
        <v>19</v>
      </c>
      <c r="G43" s="593">
        <v>9</v>
      </c>
      <c r="H43" s="593">
        <v>10</v>
      </c>
      <c r="I43" s="590">
        <v>0</v>
      </c>
      <c r="J43" s="590">
        <v>0</v>
      </c>
      <c r="K43" s="597">
        <v>0</v>
      </c>
      <c r="L43" s="598">
        <v>1</v>
      </c>
      <c r="M43" s="590">
        <v>0</v>
      </c>
      <c r="N43" s="599">
        <v>1</v>
      </c>
      <c r="O43" s="668"/>
    </row>
    <row r="44" spans="1:15" x14ac:dyDescent="0.2">
      <c r="A44" s="758"/>
      <c r="B44" s="561" t="s">
        <v>1650</v>
      </c>
      <c r="C44" s="545" t="s">
        <v>1651</v>
      </c>
      <c r="D44" s="533" t="s">
        <v>1652</v>
      </c>
      <c r="E44" s="593">
        <v>20</v>
      </c>
      <c r="F44" s="597">
        <v>19</v>
      </c>
      <c r="G44" s="593">
        <v>10</v>
      </c>
      <c r="H44" s="593">
        <v>9</v>
      </c>
      <c r="I44" s="590">
        <v>0</v>
      </c>
      <c r="J44" s="590">
        <v>5</v>
      </c>
      <c r="K44" s="597">
        <v>5</v>
      </c>
      <c r="L44" s="598">
        <v>0</v>
      </c>
      <c r="M44" s="590">
        <v>0</v>
      </c>
      <c r="N44" s="599">
        <v>0</v>
      </c>
      <c r="O44" s="668"/>
    </row>
    <row r="45" spans="1:15" x14ac:dyDescent="0.2">
      <c r="A45" s="758"/>
      <c r="B45" s="536" t="s">
        <v>2270</v>
      </c>
      <c r="C45" s="645" t="s">
        <v>2242</v>
      </c>
      <c r="D45" s="533" t="s">
        <v>2243</v>
      </c>
      <c r="E45" s="593">
        <v>10</v>
      </c>
      <c r="F45" s="597">
        <v>10</v>
      </c>
      <c r="G45" s="593">
        <v>8</v>
      </c>
      <c r="H45" s="593">
        <v>2</v>
      </c>
      <c r="I45" s="590">
        <v>0</v>
      </c>
      <c r="J45" s="590">
        <v>0</v>
      </c>
      <c r="K45" s="597">
        <v>0</v>
      </c>
      <c r="L45" s="598">
        <v>0</v>
      </c>
      <c r="M45" s="590">
        <v>0</v>
      </c>
      <c r="N45" s="599">
        <v>0</v>
      </c>
      <c r="O45" s="668"/>
    </row>
    <row r="46" spans="1:15" x14ac:dyDescent="0.2">
      <c r="A46" s="758"/>
      <c r="B46" s="536" t="s">
        <v>166</v>
      </c>
      <c r="C46" s="534" t="s">
        <v>784</v>
      </c>
      <c r="D46" s="530" t="s">
        <v>167</v>
      </c>
      <c r="E46" s="593">
        <v>12</v>
      </c>
      <c r="F46" s="597">
        <v>12</v>
      </c>
      <c r="G46" s="593">
        <v>7</v>
      </c>
      <c r="H46" s="593">
        <v>5</v>
      </c>
      <c r="I46" s="590">
        <v>0</v>
      </c>
      <c r="J46" s="590">
        <v>0</v>
      </c>
      <c r="K46" s="597">
        <v>0</v>
      </c>
      <c r="L46" s="598">
        <v>0</v>
      </c>
      <c r="M46" s="590">
        <v>0</v>
      </c>
      <c r="N46" s="599">
        <v>0</v>
      </c>
      <c r="O46" s="668"/>
    </row>
    <row r="47" spans="1:15" ht="14" x14ac:dyDescent="0.2">
      <c r="A47" s="758"/>
      <c r="B47" s="536" t="s">
        <v>521</v>
      </c>
      <c r="C47" s="534" t="s">
        <v>608</v>
      </c>
      <c r="D47" s="530" t="s">
        <v>522</v>
      </c>
      <c r="E47" s="606">
        <v>10</v>
      </c>
      <c r="F47" s="607">
        <v>10</v>
      </c>
      <c r="G47" s="606">
        <v>7</v>
      </c>
      <c r="H47" s="606">
        <v>3</v>
      </c>
      <c r="I47" s="608">
        <v>0</v>
      </c>
      <c r="J47" s="608">
        <v>0</v>
      </c>
      <c r="K47" s="607">
        <v>0</v>
      </c>
      <c r="L47" s="609">
        <v>0</v>
      </c>
      <c r="M47" s="608">
        <v>0</v>
      </c>
      <c r="N47" s="610">
        <v>0</v>
      </c>
      <c r="O47" s="668"/>
    </row>
    <row r="48" spans="1:15" ht="14" x14ac:dyDescent="0.2">
      <c r="A48" s="758"/>
      <c r="B48" s="536" t="s">
        <v>2201</v>
      </c>
      <c r="C48" s="534" t="s">
        <v>2202</v>
      </c>
      <c r="D48" s="530" t="s">
        <v>2203</v>
      </c>
      <c r="E48" s="606">
        <v>10</v>
      </c>
      <c r="F48" s="607">
        <v>18</v>
      </c>
      <c r="G48" s="606">
        <v>9</v>
      </c>
      <c r="H48" s="606">
        <v>9</v>
      </c>
      <c r="I48" s="608">
        <v>0</v>
      </c>
      <c r="J48" s="608">
        <v>0</v>
      </c>
      <c r="K48" s="607">
        <v>0</v>
      </c>
      <c r="L48" s="609">
        <v>1</v>
      </c>
      <c r="M48" s="608">
        <v>1</v>
      </c>
      <c r="N48" s="610">
        <v>2</v>
      </c>
      <c r="O48" s="668"/>
    </row>
    <row r="49" spans="1:16" x14ac:dyDescent="0.2">
      <c r="A49" s="758"/>
      <c r="B49" s="536" t="s">
        <v>1131</v>
      </c>
      <c r="C49" s="579" t="s">
        <v>1132</v>
      </c>
      <c r="D49" s="530" t="s">
        <v>1710</v>
      </c>
      <c r="E49" s="593">
        <v>34</v>
      </c>
      <c r="F49" s="597">
        <v>32</v>
      </c>
      <c r="G49" s="593">
        <v>26</v>
      </c>
      <c r="H49" s="593">
        <v>6</v>
      </c>
      <c r="I49" s="590">
        <v>0</v>
      </c>
      <c r="J49" s="590">
        <v>0</v>
      </c>
      <c r="K49" s="597">
        <v>0</v>
      </c>
      <c r="L49" s="598">
        <v>1</v>
      </c>
      <c r="M49" s="590">
        <v>1</v>
      </c>
      <c r="N49" s="599">
        <v>2</v>
      </c>
      <c r="O49" s="668"/>
    </row>
    <row r="50" spans="1:16" x14ac:dyDescent="0.2">
      <c r="A50" s="758"/>
      <c r="B50" s="536" t="s">
        <v>2276</v>
      </c>
      <c r="C50" s="579" t="s">
        <v>2277</v>
      </c>
      <c r="D50" s="530" t="s">
        <v>2278</v>
      </c>
      <c r="E50" s="593">
        <v>20</v>
      </c>
      <c r="F50" s="597">
        <v>1</v>
      </c>
      <c r="G50" s="593">
        <v>1</v>
      </c>
      <c r="H50" s="593">
        <v>0</v>
      </c>
      <c r="I50" s="590">
        <v>0</v>
      </c>
      <c r="J50" s="590">
        <v>0</v>
      </c>
      <c r="K50" s="597">
        <v>0</v>
      </c>
      <c r="L50" s="598">
        <v>9</v>
      </c>
      <c r="M50" s="590">
        <v>10</v>
      </c>
      <c r="N50" s="599">
        <v>19</v>
      </c>
      <c r="O50" s="668"/>
      <c r="P50" s="648"/>
    </row>
    <row r="51" spans="1:16" x14ac:dyDescent="0.2">
      <c r="A51" s="758"/>
      <c r="B51" s="536" t="s">
        <v>2141</v>
      </c>
      <c r="C51" s="579" t="s">
        <v>2139</v>
      </c>
      <c r="D51" s="530" t="s">
        <v>2140</v>
      </c>
      <c r="E51" s="593">
        <v>7</v>
      </c>
      <c r="F51" s="597">
        <v>6</v>
      </c>
      <c r="G51" s="593">
        <v>3</v>
      </c>
      <c r="H51" s="593">
        <v>3</v>
      </c>
      <c r="I51" s="590">
        <v>1</v>
      </c>
      <c r="J51" s="590">
        <v>0</v>
      </c>
      <c r="K51" s="597">
        <v>1</v>
      </c>
      <c r="L51" s="598">
        <v>1</v>
      </c>
      <c r="M51" s="590">
        <v>0</v>
      </c>
      <c r="N51" s="599">
        <v>1</v>
      </c>
      <c r="O51" s="668"/>
    </row>
    <row r="52" spans="1:16" x14ac:dyDescent="0.2">
      <c r="A52" s="758"/>
      <c r="B52" s="536" t="s">
        <v>2220</v>
      </c>
      <c r="C52" s="579" t="s">
        <v>2221</v>
      </c>
      <c r="D52" s="530" t="s">
        <v>2222</v>
      </c>
      <c r="E52" s="593">
        <v>7</v>
      </c>
      <c r="F52" s="597">
        <v>1</v>
      </c>
      <c r="G52" s="593">
        <v>1</v>
      </c>
      <c r="H52" s="593">
        <v>0</v>
      </c>
      <c r="I52" s="590">
        <v>0</v>
      </c>
      <c r="J52" s="590">
        <v>0</v>
      </c>
      <c r="K52" s="597">
        <v>0</v>
      </c>
      <c r="L52" s="598">
        <v>2</v>
      </c>
      <c r="M52" s="590">
        <v>4</v>
      </c>
      <c r="N52" s="599">
        <v>6</v>
      </c>
      <c r="O52" s="668"/>
    </row>
    <row r="53" spans="1:16" x14ac:dyDescent="0.2">
      <c r="A53" s="758"/>
      <c r="B53" s="536" t="s">
        <v>1711</v>
      </c>
      <c r="C53" s="531" t="s">
        <v>1712</v>
      </c>
      <c r="D53" s="530" t="s">
        <v>1713</v>
      </c>
      <c r="E53" s="593">
        <v>6</v>
      </c>
      <c r="F53" s="597">
        <v>5</v>
      </c>
      <c r="G53" s="593">
        <v>4</v>
      </c>
      <c r="H53" s="593">
        <v>1</v>
      </c>
      <c r="I53" s="590">
        <v>0</v>
      </c>
      <c r="J53" s="590">
        <v>0</v>
      </c>
      <c r="K53" s="597">
        <v>0</v>
      </c>
      <c r="L53" s="598" t="s">
        <v>1808</v>
      </c>
      <c r="M53" s="590">
        <v>1</v>
      </c>
      <c r="N53" s="599">
        <v>1</v>
      </c>
      <c r="O53" s="668"/>
    </row>
    <row r="54" spans="1:16" x14ac:dyDescent="0.2">
      <c r="A54" s="758"/>
      <c r="B54" s="532" t="s">
        <v>1948</v>
      </c>
      <c r="C54" s="535" t="s">
        <v>1949</v>
      </c>
      <c r="D54" s="582" t="s">
        <v>1978</v>
      </c>
      <c r="E54" s="593">
        <v>4</v>
      </c>
      <c r="F54" s="597">
        <v>2</v>
      </c>
      <c r="G54" s="590">
        <v>1</v>
      </c>
      <c r="H54" s="590">
        <v>1</v>
      </c>
      <c r="I54" s="590">
        <v>2</v>
      </c>
      <c r="J54" s="590">
        <v>0</v>
      </c>
      <c r="K54" s="597">
        <v>2</v>
      </c>
      <c r="L54" s="598" t="s">
        <v>1808</v>
      </c>
      <c r="M54" s="590" t="s">
        <v>1808</v>
      </c>
      <c r="N54" s="599">
        <v>0</v>
      </c>
      <c r="O54" s="668"/>
    </row>
    <row r="55" spans="1:16" x14ac:dyDescent="0.2">
      <c r="A55" s="758"/>
      <c r="B55" s="532" t="s">
        <v>2257</v>
      </c>
      <c r="C55" s="531" t="s">
        <v>1883</v>
      </c>
      <c r="D55" s="530" t="s">
        <v>1886</v>
      </c>
      <c r="E55" s="590">
        <v>23</v>
      </c>
      <c r="F55" s="597">
        <v>17</v>
      </c>
      <c r="G55" s="590">
        <v>7</v>
      </c>
      <c r="H55" s="590">
        <v>10</v>
      </c>
      <c r="I55" s="590">
        <v>1</v>
      </c>
      <c r="J55" s="590">
        <v>2</v>
      </c>
      <c r="K55" s="597">
        <v>3</v>
      </c>
      <c r="L55" s="598">
        <v>2</v>
      </c>
      <c r="M55" s="590">
        <v>1</v>
      </c>
      <c r="N55" s="599">
        <v>3</v>
      </c>
      <c r="O55" s="668"/>
    </row>
    <row r="56" spans="1:16" x14ac:dyDescent="0.2">
      <c r="A56" s="758"/>
      <c r="B56" s="532" t="s">
        <v>1835</v>
      </c>
      <c r="C56" s="531" t="s">
        <v>1816</v>
      </c>
      <c r="D56" s="530" t="s">
        <v>1836</v>
      </c>
      <c r="E56" s="590">
        <v>8</v>
      </c>
      <c r="F56" s="597">
        <v>7</v>
      </c>
      <c r="G56" s="590">
        <v>1</v>
      </c>
      <c r="H56" s="590">
        <v>6</v>
      </c>
      <c r="I56" s="590">
        <v>0</v>
      </c>
      <c r="J56" s="590">
        <v>0</v>
      </c>
      <c r="K56" s="597">
        <v>0</v>
      </c>
      <c r="L56" s="598">
        <v>0</v>
      </c>
      <c r="M56" s="590">
        <v>1</v>
      </c>
      <c r="N56" s="599">
        <v>1</v>
      </c>
      <c r="O56" s="668"/>
    </row>
    <row r="57" spans="1:16" x14ac:dyDescent="0.2">
      <c r="A57" s="758"/>
      <c r="B57" s="532" t="s">
        <v>2271</v>
      </c>
      <c r="C57" s="531" t="s">
        <v>1914</v>
      </c>
      <c r="D57" s="530" t="s">
        <v>1979</v>
      </c>
      <c r="E57" s="590">
        <v>6</v>
      </c>
      <c r="F57" s="597">
        <v>4</v>
      </c>
      <c r="G57" s="590">
        <v>3</v>
      </c>
      <c r="H57" s="590">
        <v>1</v>
      </c>
      <c r="I57" s="590">
        <v>0</v>
      </c>
      <c r="J57" s="590">
        <v>0</v>
      </c>
      <c r="K57" s="597">
        <v>0</v>
      </c>
      <c r="L57" s="598">
        <v>1</v>
      </c>
      <c r="M57" s="590">
        <v>1</v>
      </c>
      <c r="N57" s="599">
        <v>2</v>
      </c>
      <c r="O57" s="668"/>
    </row>
    <row r="58" spans="1:16" x14ac:dyDescent="0.2">
      <c r="A58" s="758"/>
      <c r="B58" s="532" t="s">
        <v>1946</v>
      </c>
      <c r="C58" s="531" t="s">
        <v>1786</v>
      </c>
      <c r="D58" s="530" t="s">
        <v>1802</v>
      </c>
      <c r="E58" s="590">
        <v>34</v>
      </c>
      <c r="F58" s="597">
        <v>25</v>
      </c>
      <c r="G58" s="590">
        <v>15</v>
      </c>
      <c r="H58" s="590">
        <v>10</v>
      </c>
      <c r="I58" s="590">
        <v>0</v>
      </c>
      <c r="J58" s="590">
        <v>1</v>
      </c>
      <c r="K58" s="597">
        <v>1</v>
      </c>
      <c r="L58" s="598">
        <v>3</v>
      </c>
      <c r="M58" s="590">
        <v>5</v>
      </c>
      <c r="N58" s="599">
        <v>8</v>
      </c>
      <c r="O58" s="668"/>
    </row>
    <row r="59" spans="1:16" x14ac:dyDescent="0.2">
      <c r="A59" s="758"/>
      <c r="B59" s="532" t="s">
        <v>560</v>
      </c>
      <c r="C59" s="531" t="s">
        <v>164</v>
      </c>
      <c r="D59" s="530" t="s">
        <v>165</v>
      </c>
      <c r="E59" s="590">
        <v>20</v>
      </c>
      <c r="F59" s="597">
        <v>11</v>
      </c>
      <c r="G59" s="590">
        <v>6</v>
      </c>
      <c r="H59" s="590">
        <v>5</v>
      </c>
      <c r="I59" s="590">
        <v>3</v>
      </c>
      <c r="J59" s="590">
        <v>0</v>
      </c>
      <c r="K59" s="597">
        <v>3</v>
      </c>
      <c r="L59" s="598">
        <v>1</v>
      </c>
      <c r="M59" s="590">
        <v>5</v>
      </c>
      <c r="N59" s="599">
        <v>6</v>
      </c>
      <c r="O59" s="668"/>
    </row>
    <row r="60" spans="1:16" x14ac:dyDescent="0.2">
      <c r="A60" s="758"/>
      <c r="B60" s="532" t="s">
        <v>158</v>
      </c>
      <c r="C60" s="531" t="s">
        <v>782</v>
      </c>
      <c r="D60" s="530" t="s">
        <v>159</v>
      </c>
      <c r="E60" s="590">
        <v>18</v>
      </c>
      <c r="F60" s="597">
        <v>17</v>
      </c>
      <c r="G60" s="590">
        <v>12</v>
      </c>
      <c r="H60" s="590">
        <v>5</v>
      </c>
      <c r="I60" s="590">
        <v>1</v>
      </c>
      <c r="J60" s="590">
        <v>0</v>
      </c>
      <c r="K60" s="597">
        <v>1</v>
      </c>
      <c r="L60" s="598">
        <v>0</v>
      </c>
      <c r="M60" s="590">
        <v>0</v>
      </c>
      <c r="N60" s="599">
        <v>0</v>
      </c>
      <c r="O60" s="668"/>
    </row>
    <row r="61" spans="1:16" x14ac:dyDescent="0.2">
      <c r="A61" s="758"/>
      <c r="B61" s="532" t="s">
        <v>746</v>
      </c>
      <c r="C61" s="531" t="s">
        <v>1419</v>
      </c>
      <c r="D61" s="530" t="s">
        <v>2391</v>
      </c>
      <c r="E61" s="590">
        <v>4</v>
      </c>
      <c r="F61" s="597"/>
      <c r="G61" s="590"/>
      <c r="H61" s="590"/>
      <c r="I61" s="590"/>
      <c r="J61" s="590"/>
      <c r="K61" s="597"/>
      <c r="L61" s="598"/>
      <c r="M61" s="590"/>
      <c r="N61" s="599"/>
      <c r="O61" s="668"/>
    </row>
    <row r="62" spans="1:16" x14ac:dyDescent="0.2">
      <c r="A62" s="758"/>
      <c r="B62" s="532" t="s">
        <v>1671</v>
      </c>
      <c r="C62" s="531" t="s">
        <v>1672</v>
      </c>
      <c r="D62" s="530" t="s">
        <v>1673</v>
      </c>
      <c r="E62" s="590">
        <v>18</v>
      </c>
      <c r="F62" s="597">
        <v>17</v>
      </c>
      <c r="G62" s="590">
        <v>12</v>
      </c>
      <c r="H62" s="590">
        <v>4</v>
      </c>
      <c r="I62" s="590"/>
      <c r="J62" s="590"/>
      <c r="K62" s="597"/>
      <c r="L62" s="598"/>
      <c r="M62" s="590"/>
      <c r="N62" s="599"/>
      <c r="O62" s="668"/>
    </row>
    <row r="63" spans="1:16" x14ac:dyDescent="0.2">
      <c r="A63" s="758"/>
      <c r="B63" s="532" t="s">
        <v>2125</v>
      </c>
      <c r="C63" s="531" t="s">
        <v>2126</v>
      </c>
      <c r="D63" s="530" t="s">
        <v>1418</v>
      </c>
      <c r="E63" s="590">
        <v>17</v>
      </c>
      <c r="F63" s="597">
        <v>11</v>
      </c>
      <c r="G63" s="590">
        <v>8</v>
      </c>
      <c r="H63" s="590">
        <v>3</v>
      </c>
      <c r="I63" s="590">
        <v>0</v>
      </c>
      <c r="J63" s="590">
        <v>0</v>
      </c>
      <c r="K63" s="597">
        <v>0</v>
      </c>
      <c r="L63" s="598">
        <v>3</v>
      </c>
      <c r="M63" s="590">
        <v>3</v>
      </c>
      <c r="N63" s="599">
        <v>6</v>
      </c>
      <c r="O63" s="668"/>
    </row>
    <row r="64" spans="1:16" x14ac:dyDescent="0.2">
      <c r="A64" s="758"/>
      <c r="B64" s="532" t="s">
        <v>1512</v>
      </c>
      <c r="C64" s="531" t="s">
        <v>1513</v>
      </c>
      <c r="D64" s="530" t="s">
        <v>1514</v>
      </c>
      <c r="E64" s="590">
        <v>14</v>
      </c>
      <c r="F64" s="597">
        <v>9</v>
      </c>
      <c r="G64" s="590">
        <v>7</v>
      </c>
      <c r="H64" s="590">
        <v>2</v>
      </c>
      <c r="I64" s="590">
        <v>0</v>
      </c>
      <c r="J64" s="590">
        <v>0</v>
      </c>
      <c r="K64" s="597">
        <v>0</v>
      </c>
      <c r="L64" s="598">
        <v>2</v>
      </c>
      <c r="M64" s="590">
        <v>3</v>
      </c>
      <c r="N64" s="599">
        <v>5</v>
      </c>
      <c r="O64" s="668"/>
    </row>
    <row r="65" spans="1:15" x14ac:dyDescent="0.2">
      <c r="A65" s="758"/>
      <c r="B65" s="532" t="s">
        <v>1416</v>
      </c>
      <c r="C65" s="531" t="s">
        <v>1417</v>
      </c>
      <c r="D65" s="530" t="s">
        <v>1418</v>
      </c>
      <c r="E65" s="590">
        <v>33</v>
      </c>
      <c r="F65" s="597">
        <v>27</v>
      </c>
      <c r="G65" s="590">
        <v>16</v>
      </c>
      <c r="H65" s="590">
        <v>11</v>
      </c>
      <c r="I65" s="590">
        <v>3</v>
      </c>
      <c r="J65" s="590">
        <v>3</v>
      </c>
      <c r="K65" s="597">
        <v>6</v>
      </c>
      <c r="L65" s="598">
        <v>4</v>
      </c>
      <c r="M65" s="590">
        <v>2</v>
      </c>
      <c r="N65" s="599">
        <v>6</v>
      </c>
      <c r="O65" s="668"/>
    </row>
    <row r="66" spans="1:15" x14ac:dyDescent="0.2">
      <c r="A66" s="758"/>
      <c r="B66" s="532" t="s">
        <v>1757</v>
      </c>
      <c r="C66" s="531" t="s">
        <v>781</v>
      </c>
      <c r="D66" s="530" t="s">
        <v>157</v>
      </c>
      <c r="E66" s="590">
        <v>62</v>
      </c>
      <c r="F66" s="597">
        <v>57</v>
      </c>
      <c r="G66" s="590">
        <v>33</v>
      </c>
      <c r="H66" s="590">
        <v>24</v>
      </c>
      <c r="I66" s="590">
        <v>5</v>
      </c>
      <c r="J66" s="590">
        <v>0</v>
      </c>
      <c r="K66" s="597">
        <v>5</v>
      </c>
      <c r="L66" s="598">
        <v>5</v>
      </c>
      <c r="M66" s="590">
        <v>0</v>
      </c>
      <c r="N66" s="599">
        <v>5</v>
      </c>
      <c r="O66" s="668"/>
    </row>
    <row r="67" spans="1:15" x14ac:dyDescent="0.2">
      <c r="A67" s="758"/>
      <c r="B67" s="532" t="s">
        <v>1133</v>
      </c>
      <c r="C67" s="531" t="s">
        <v>1134</v>
      </c>
      <c r="D67" s="530" t="s">
        <v>1135</v>
      </c>
      <c r="E67" s="590">
        <v>12</v>
      </c>
      <c r="F67" s="597">
        <v>12</v>
      </c>
      <c r="G67" s="590">
        <v>0</v>
      </c>
      <c r="H67" s="590">
        <v>12</v>
      </c>
      <c r="I67" s="590">
        <v>0</v>
      </c>
      <c r="J67" s="590">
        <v>0</v>
      </c>
      <c r="K67" s="597">
        <v>0</v>
      </c>
      <c r="L67" s="598">
        <v>0</v>
      </c>
      <c r="M67" s="590">
        <v>0</v>
      </c>
      <c r="N67" s="599">
        <v>0</v>
      </c>
      <c r="O67" s="668"/>
    </row>
    <row r="68" spans="1:15" x14ac:dyDescent="0.2">
      <c r="A68" s="758"/>
      <c r="B68" s="532" t="s">
        <v>1758</v>
      </c>
      <c r="C68" s="531" t="s">
        <v>1759</v>
      </c>
      <c r="D68" s="530" t="s">
        <v>1760</v>
      </c>
      <c r="E68" s="590">
        <v>6</v>
      </c>
      <c r="F68" s="597">
        <v>6</v>
      </c>
      <c r="G68" s="590">
        <v>3</v>
      </c>
      <c r="H68" s="590">
        <v>3</v>
      </c>
      <c r="I68" s="590">
        <v>0</v>
      </c>
      <c r="J68" s="590">
        <v>0</v>
      </c>
      <c r="K68" s="597">
        <v>0</v>
      </c>
      <c r="L68" s="598">
        <v>0</v>
      </c>
      <c r="M68" s="590">
        <v>0</v>
      </c>
      <c r="N68" s="599">
        <v>0</v>
      </c>
      <c r="O68" s="668"/>
    </row>
    <row r="69" spans="1:15" x14ac:dyDescent="0.2">
      <c r="A69" s="758"/>
      <c r="B69" s="532" t="s">
        <v>1714</v>
      </c>
      <c r="C69" s="531" t="s">
        <v>1715</v>
      </c>
      <c r="D69" s="530" t="s">
        <v>47</v>
      </c>
      <c r="E69" s="590">
        <v>9</v>
      </c>
      <c r="F69" s="597">
        <v>9</v>
      </c>
      <c r="G69" s="590">
        <v>4</v>
      </c>
      <c r="H69" s="590">
        <v>5</v>
      </c>
      <c r="I69" s="590">
        <v>0</v>
      </c>
      <c r="J69" s="590">
        <v>0</v>
      </c>
      <c r="K69" s="597">
        <v>0</v>
      </c>
      <c r="L69" s="590">
        <v>0</v>
      </c>
      <c r="M69" s="590">
        <v>0</v>
      </c>
      <c r="N69" s="599">
        <v>0</v>
      </c>
      <c r="O69" s="668"/>
    </row>
    <row r="70" spans="1:15" s="156" customFormat="1" x14ac:dyDescent="0.2">
      <c r="A70" s="758"/>
      <c r="B70" s="531" t="s">
        <v>923</v>
      </c>
      <c r="C70" s="535" t="s">
        <v>172</v>
      </c>
      <c r="D70" s="582" t="s">
        <v>1320</v>
      </c>
      <c r="E70" s="593">
        <v>4</v>
      </c>
      <c r="F70" s="597">
        <v>3</v>
      </c>
      <c r="G70" s="590">
        <v>3</v>
      </c>
      <c r="H70" s="590">
        <v>0</v>
      </c>
      <c r="I70" s="590">
        <v>0</v>
      </c>
      <c r="J70" s="590">
        <v>0</v>
      </c>
      <c r="K70" s="597">
        <v>0</v>
      </c>
      <c r="L70" s="598">
        <v>1</v>
      </c>
      <c r="M70" s="590">
        <v>0</v>
      </c>
      <c r="N70" s="599">
        <v>1</v>
      </c>
      <c r="O70" s="668"/>
    </row>
    <row r="71" spans="1:15" s="7" customFormat="1" x14ac:dyDescent="0.2">
      <c r="A71" s="758"/>
      <c r="B71" s="531" t="s">
        <v>1136</v>
      </c>
      <c r="C71" s="535" t="s">
        <v>788</v>
      </c>
      <c r="D71" s="582" t="s">
        <v>171</v>
      </c>
      <c r="E71" s="593">
        <v>35</v>
      </c>
      <c r="F71" s="597">
        <v>32</v>
      </c>
      <c r="G71" s="590">
        <v>23</v>
      </c>
      <c r="H71" s="590">
        <v>9</v>
      </c>
      <c r="I71" s="590">
        <v>10</v>
      </c>
      <c r="J71" s="590">
        <v>9</v>
      </c>
      <c r="K71" s="597">
        <v>19</v>
      </c>
      <c r="L71" s="598">
        <v>2</v>
      </c>
      <c r="M71" s="590">
        <v>1</v>
      </c>
      <c r="N71" s="599">
        <v>3</v>
      </c>
      <c r="O71" s="668"/>
    </row>
    <row r="72" spans="1:15" s="7" customFormat="1" x14ac:dyDescent="0.2">
      <c r="A72" s="758"/>
      <c r="B72" s="531" t="s">
        <v>563</v>
      </c>
      <c r="C72" s="535" t="s">
        <v>787</v>
      </c>
      <c r="D72" s="582" t="s">
        <v>170</v>
      </c>
      <c r="E72" s="593">
        <v>20</v>
      </c>
      <c r="F72" s="597">
        <v>20</v>
      </c>
      <c r="G72" s="590">
        <v>11</v>
      </c>
      <c r="H72" s="590">
        <v>9</v>
      </c>
      <c r="I72" s="590">
        <v>2</v>
      </c>
      <c r="J72" s="590">
        <v>0</v>
      </c>
      <c r="K72" s="597">
        <v>2</v>
      </c>
      <c r="L72" s="598">
        <v>0</v>
      </c>
      <c r="M72" s="590">
        <v>0</v>
      </c>
      <c r="N72" s="599">
        <v>0</v>
      </c>
      <c r="O72" s="668"/>
    </row>
    <row r="73" spans="1:15" x14ac:dyDescent="0.2">
      <c r="A73" s="758"/>
      <c r="B73" s="531" t="s">
        <v>173</v>
      </c>
      <c r="C73" s="531" t="s">
        <v>789</v>
      </c>
      <c r="D73" s="530" t="s">
        <v>1321</v>
      </c>
      <c r="E73" s="590">
        <v>13</v>
      </c>
      <c r="F73" s="597">
        <v>12</v>
      </c>
      <c r="G73" s="590">
        <v>6</v>
      </c>
      <c r="H73" s="590">
        <v>6</v>
      </c>
      <c r="I73" s="590">
        <v>0</v>
      </c>
      <c r="J73" s="590">
        <v>0</v>
      </c>
      <c r="K73" s="597">
        <v>0</v>
      </c>
      <c r="L73" s="598">
        <v>0</v>
      </c>
      <c r="M73" s="590">
        <v>1</v>
      </c>
      <c r="N73" s="599">
        <v>1</v>
      </c>
      <c r="O73" s="668"/>
    </row>
    <row r="74" spans="1:15" x14ac:dyDescent="0.2">
      <c r="A74" s="758"/>
      <c r="B74" s="532" t="s">
        <v>174</v>
      </c>
      <c r="C74" s="531" t="s">
        <v>790</v>
      </c>
      <c r="D74" s="530" t="s">
        <v>1322</v>
      </c>
      <c r="E74" s="590">
        <v>10</v>
      </c>
      <c r="F74" s="597">
        <v>10</v>
      </c>
      <c r="G74" s="590">
        <v>6</v>
      </c>
      <c r="H74" s="590">
        <v>4</v>
      </c>
      <c r="I74" s="590">
        <v>0</v>
      </c>
      <c r="J74" s="590">
        <v>0</v>
      </c>
      <c r="K74" s="597">
        <v>0</v>
      </c>
      <c r="L74" s="598">
        <v>0</v>
      </c>
      <c r="M74" s="590">
        <v>0</v>
      </c>
      <c r="N74" s="599">
        <v>0</v>
      </c>
      <c r="O74" s="668"/>
    </row>
    <row r="75" spans="1:15" x14ac:dyDescent="0.2">
      <c r="A75" s="758"/>
      <c r="B75" s="532" t="s">
        <v>1137</v>
      </c>
      <c r="C75" s="531" t="s">
        <v>1010</v>
      </c>
      <c r="D75" s="530" t="s">
        <v>1138</v>
      </c>
      <c r="E75" s="590">
        <v>6</v>
      </c>
      <c r="F75" s="597">
        <v>6</v>
      </c>
      <c r="G75" s="590">
        <v>4</v>
      </c>
      <c r="H75" s="590">
        <v>2</v>
      </c>
      <c r="I75" s="590">
        <v>0</v>
      </c>
      <c r="J75" s="590">
        <v>0</v>
      </c>
      <c r="K75" s="597">
        <v>0</v>
      </c>
      <c r="L75" s="598">
        <v>0</v>
      </c>
      <c r="M75" s="590">
        <v>0</v>
      </c>
      <c r="N75" s="599">
        <v>0</v>
      </c>
      <c r="O75" s="668"/>
    </row>
    <row r="76" spans="1:15" x14ac:dyDescent="0.2">
      <c r="A76" s="758"/>
      <c r="B76" s="532" t="s">
        <v>1653</v>
      </c>
      <c r="C76" s="531" t="s">
        <v>1618</v>
      </c>
      <c r="D76" s="530" t="s">
        <v>1619</v>
      </c>
      <c r="E76" s="590">
        <v>14</v>
      </c>
      <c r="F76" s="597">
        <v>13</v>
      </c>
      <c r="G76" s="590">
        <v>5</v>
      </c>
      <c r="H76" s="590">
        <v>8</v>
      </c>
      <c r="I76" s="590">
        <v>0</v>
      </c>
      <c r="J76" s="590">
        <v>0</v>
      </c>
      <c r="K76" s="597">
        <v>0</v>
      </c>
      <c r="L76" s="598">
        <v>0</v>
      </c>
      <c r="M76" s="590">
        <v>0</v>
      </c>
      <c r="N76" s="599">
        <v>0</v>
      </c>
      <c r="O76" s="668"/>
    </row>
    <row r="77" spans="1:15" x14ac:dyDescent="0.2">
      <c r="A77" s="758"/>
      <c r="B77" s="532" t="s">
        <v>1819</v>
      </c>
      <c r="C77" s="531" t="s">
        <v>1820</v>
      </c>
      <c r="D77" s="530" t="s">
        <v>1837</v>
      </c>
      <c r="E77" s="590">
        <v>20</v>
      </c>
      <c r="F77" s="597">
        <v>20</v>
      </c>
      <c r="G77" s="590">
        <v>10</v>
      </c>
      <c r="H77" s="590">
        <v>10</v>
      </c>
      <c r="I77" s="590">
        <v>0</v>
      </c>
      <c r="J77" s="590">
        <v>0</v>
      </c>
      <c r="K77" s="597">
        <v>0</v>
      </c>
      <c r="L77" s="598">
        <v>0</v>
      </c>
      <c r="M77" s="590">
        <v>0</v>
      </c>
      <c r="N77" s="599">
        <v>0</v>
      </c>
      <c r="O77" s="668"/>
    </row>
    <row r="78" spans="1:15" x14ac:dyDescent="0.2">
      <c r="A78" s="758"/>
      <c r="B78" s="531" t="s">
        <v>176</v>
      </c>
      <c r="C78" s="535" t="s">
        <v>791</v>
      </c>
      <c r="D78" s="533" t="s">
        <v>177</v>
      </c>
      <c r="E78" s="593">
        <v>20</v>
      </c>
      <c r="F78" s="597">
        <v>20</v>
      </c>
      <c r="G78" s="590">
        <v>10</v>
      </c>
      <c r="H78" s="613">
        <v>10</v>
      </c>
      <c r="I78" s="593">
        <v>9</v>
      </c>
      <c r="J78" s="593">
        <v>7</v>
      </c>
      <c r="K78" s="597">
        <v>16</v>
      </c>
      <c r="L78" s="598">
        <v>0</v>
      </c>
      <c r="M78" s="590">
        <v>0</v>
      </c>
      <c r="N78" s="599">
        <v>0</v>
      </c>
      <c r="O78" s="668"/>
    </row>
    <row r="79" spans="1:15" x14ac:dyDescent="0.2">
      <c r="A79" s="758"/>
      <c r="B79" s="581" t="s">
        <v>1515</v>
      </c>
      <c r="C79" s="535" t="s">
        <v>1474</v>
      </c>
      <c r="D79" s="533" t="s">
        <v>1475</v>
      </c>
      <c r="E79" s="593">
        <v>4</v>
      </c>
      <c r="F79" s="597">
        <v>2</v>
      </c>
      <c r="G79" s="590">
        <v>2</v>
      </c>
      <c r="H79" s="613">
        <v>0</v>
      </c>
      <c r="I79" s="593">
        <v>0</v>
      </c>
      <c r="J79" s="593">
        <v>0</v>
      </c>
      <c r="K79" s="597">
        <v>0</v>
      </c>
      <c r="L79" s="598">
        <v>2</v>
      </c>
      <c r="M79" s="590">
        <v>0</v>
      </c>
      <c r="N79" s="599">
        <v>2</v>
      </c>
      <c r="O79" s="668"/>
    </row>
    <row r="80" spans="1:15" x14ac:dyDescent="0.2">
      <c r="A80" s="758"/>
      <c r="B80" s="581" t="s">
        <v>1654</v>
      </c>
      <c r="C80" s="535" t="s">
        <v>792</v>
      </c>
      <c r="D80" s="533" t="s">
        <v>366</v>
      </c>
      <c r="E80" s="590">
        <v>12</v>
      </c>
      <c r="F80" s="597">
        <v>12</v>
      </c>
      <c r="G80" s="590">
        <v>12</v>
      </c>
      <c r="H80" s="590">
        <v>0</v>
      </c>
      <c r="I80" s="593">
        <v>0</v>
      </c>
      <c r="J80" s="590">
        <v>0</v>
      </c>
      <c r="K80" s="597">
        <v>0</v>
      </c>
      <c r="L80" s="590">
        <v>0</v>
      </c>
      <c r="M80" s="590">
        <v>0</v>
      </c>
      <c r="N80" s="599">
        <v>0</v>
      </c>
      <c r="O80" s="668"/>
    </row>
    <row r="81" spans="1:16" x14ac:dyDescent="0.2">
      <c r="A81" s="758"/>
      <c r="B81" s="581" t="s">
        <v>1061</v>
      </c>
      <c r="C81" s="535" t="s">
        <v>1062</v>
      </c>
      <c r="D81" s="533" t="s">
        <v>1063</v>
      </c>
      <c r="E81" s="592">
        <v>5</v>
      </c>
      <c r="F81" s="597">
        <v>4</v>
      </c>
      <c r="G81" s="592">
        <v>4</v>
      </c>
      <c r="H81" s="592">
        <v>0</v>
      </c>
      <c r="I81" s="611">
        <v>0</v>
      </c>
      <c r="J81" s="590">
        <v>0</v>
      </c>
      <c r="K81" s="597">
        <v>0</v>
      </c>
      <c r="L81" s="612">
        <v>1</v>
      </c>
      <c r="M81" s="590">
        <v>0</v>
      </c>
      <c r="N81" s="599">
        <v>1</v>
      </c>
      <c r="O81" s="668"/>
    </row>
    <row r="82" spans="1:16" x14ac:dyDescent="0.2">
      <c r="A82" s="758"/>
      <c r="B82" s="581" t="s">
        <v>1139</v>
      </c>
      <c r="C82" s="535" t="s">
        <v>1140</v>
      </c>
      <c r="D82" s="533" t="s">
        <v>1141</v>
      </c>
      <c r="E82" s="592">
        <v>7</v>
      </c>
      <c r="F82" s="597">
        <v>7</v>
      </c>
      <c r="G82" s="592">
        <v>0</v>
      </c>
      <c r="H82" s="592">
        <v>7</v>
      </c>
      <c r="I82" s="611">
        <v>0</v>
      </c>
      <c r="J82" s="590">
        <v>0</v>
      </c>
      <c r="K82" s="597">
        <v>0</v>
      </c>
      <c r="L82" s="612">
        <v>0</v>
      </c>
      <c r="M82" s="590">
        <v>0</v>
      </c>
      <c r="N82" s="599">
        <v>0</v>
      </c>
      <c r="O82" s="668"/>
    </row>
    <row r="83" spans="1:16" x14ac:dyDescent="0.2">
      <c r="A83" s="758"/>
      <c r="B83" s="581" t="s">
        <v>1893</v>
      </c>
      <c r="C83" s="535" t="s">
        <v>1894</v>
      </c>
      <c r="D83" s="533" t="s">
        <v>2197</v>
      </c>
      <c r="E83" s="592">
        <v>16</v>
      </c>
      <c r="F83" s="597">
        <v>15</v>
      </c>
      <c r="G83" s="592">
        <v>7</v>
      </c>
      <c r="H83" s="592">
        <v>8</v>
      </c>
      <c r="I83" s="611">
        <v>4</v>
      </c>
      <c r="J83" s="590">
        <v>5</v>
      </c>
      <c r="K83" s="597">
        <v>9</v>
      </c>
      <c r="L83" s="612">
        <v>1</v>
      </c>
      <c r="M83" s="590">
        <v>0</v>
      </c>
      <c r="N83" s="599">
        <v>1</v>
      </c>
      <c r="O83" s="668"/>
    </row>
    <row r="84" spans="1:16" x14ac:dyDescent="0.2">
      <c r="A84" s="758"/>
      <c r="B84" s="581" t="s">
        <v>1655</v>
      </c>
      <c r="C84" s="531" t="s">
        <v>1845</v>
      </c>
      <c r="D84" s="530" t="s">
        <v>1656</v>
      </c>
      <c r="E84" s="592">
        <v>20</v>
      </c>
      <c r="F84" s="597">
        <v>20</v>
      </c>
      <c r="G84" s="592">
        <v>10</v>
      </c>
      <c r="H84" s="592">
        <v>10</v>
      </c>
      <c r="I84" s="611">
        <v>1</v>
      </c>
      <c r="J84" s="590">
        <v>0</v>
      </c>
      <c r="K84" s="597">
        <v>1</v>
      </c>
      <c r="L84" s="612">
        <v>0</v>
      </c>
      <c r="M84" s="590">
        <v>0</v>
      </c>
      <c r="N84" s="599">
        <v>0</v>
      </c>
      <c r="O84" s="668"/>
    </row>
    <row r="85" spans="1:16" x14ac:dyDescent="0.2">
      <c r="A85" s="758"/>
      <c r="B85" s="531" t="s">
        <v>565</v>
      </c>
      <c r="C85" s="584" t="s">
        <v>794</v>
      </c>
      <c r="D85" s="583" t="s">
        <v>179</v>
      </c>
      <c r="E85" s="590">
        <v>27</v>
      </c>
      <c r="F85" s="597">
        <v>26</v>
      </c>
      <c r="G85" s="590">
        <v>17</v>
      </c>
      <c r="H85" s="590">
        <v>9</v>
      </c>
      <c r="I85" s="611">
        <v>0</v>
      </c>
      <c r="J85" s="590">
        <v>0</v>
      </c>
      <c r="K85" s="597">
        <v>0</v>
      </c>
      <c r="L85" s="598">
        <v>0</v>
      </c>
      <c r="M85" s="590">
        <v>0</v>
      </c>
      <c r="N85" s="599">
        <v>0</v>
      </c>
      <c r="O85" s="668"/>
    </row>
    <row r="86" spans="1:16" x14ac:dyDescent="0.2">
      <c r="A86" s="758"/>
      <c r="B86" s="532" t="s">
        <v>564</v>
      </c>
      <c r="C86" s="584" t="s">
        <v>793</v>
      </c>
      <c r="D86" s="583" t="s">
        <v>178</v>
      </c>
      <c r="E86" s="590">
        <v>28</v>
      </c>
      <c r="F86" s="597">
        <v>27</v>
      </c>
      <c r="G86" s="590">
        <v>18</v>
      </c>
      <c r="H86" s="590">
        <v>9</v>
      </c>
      <c r="I86" s="611">
        <v>0</v>
      </c>
      <c r="J86" s="590">
        <v>0</v>
      </c>
      <c r="K86" s="597">
        <v>0</v>
      </c>
      <c r="L86" s="598">
        <v>1</v>
      </c>
      <c r="M86" s="590">
        <v>0</v>
      </c>
      <c r="N86" s="599">
        <v>1</v>
      </c>
      <c r="O86" s="668"/>
    </row>
    <row r="87" spans="1:16" x14ac:dyDescent="0.2">
      <c r="A87" s="758"/>
      <c r="B87" s="532" t="s">
        <v>1424</v>
      </c>
      <c r="C87" s="584" t="s">
        <v>1425</v>
      </c>
      <c r="D87" s="583" t="s">
        <v>1426</v>
      </c>
      <c r="E87" s="590">
        <v>5</v>
      </c>
      <c r="F87" s="597">
        <v>5</v>
      </c>
      <c r="G87" s="590">
        <v>4</v>
      </c>
      <c r="H87" s="590">
        <v>1</v>
      </c>
      <c r="I87" s="611">
        <v>0</v>
      </c>
      <c r="J87" s="590">
        <v>0</v>
      </c>
      <c r="K87" s="597">
        <v>0</v>
      </c>
      <c r="L87" s="598" t="s">
        <v>1808</v>
      </c>
      <c r="M87" s="590" t="s">
        <v>1808</v>
      </c>
      <c r="N87" s="599">
        <v>0</v>
      </c>
      <c r="O87" s="668"/>
    </row>
    <row r="88" spans="1:16" x14ac:dyDescent="0.2">
      <c r="A88" s="758"/>
      <c r="B88" s="532" t="s">
        <v>2393</v>
      </c>
      <c r="C88" s="584" t="s">
        <v>2395</v>
      </c>
      <c r="D88" s="583" t="s">
        <v>2394</v>
      </c>
      <c r="E88" s="593">
        <v>7</v>
      </c>
      <c r="F88" s="597"/>
      <c r="G88" s="590"/>
      <c r="H88" s="613"/>
      <c r="I88" s="611"/>
      <c r="J88" s="590"/>
      <c r="K88" s="597"/>
      <c r="L88" s="598"/>
      <c r="M88" s="590"/>
      <c r="N88" s="599"/>
      <c r="O88" s="668"/>
    </row>
    <row r="89" spans="1:16" x14ac:dyDescent="0.2">
      <c r="A89" s="758"/>
      <c r="B89" s="536" t="s">
        <v>1718</v>
      </c>
      <c r="C89" s="545" t="s">
        <v>1846</v>
      </c>
      <c r="D89" s="533" t="s">
        <v>1285</v>
      </c>
      <c r="E89" s="593">
        <v>12</v>
      </c>
      <c r="F89" s="597">
        <v>10</v>
      </c>
      <c r="G89" s="590">
        <v>10</v>
      </c>
      <c r="H89" s="613">
        <v>0</v>
      </c>
      <c r="I89" s="611">
        <v>0</v>
      </c>
      <c r="J89" s="590">
        <v>0</v>
      </c>
      <c r="K89" s="597">
        <v>0</v>
      </c>
      <c r="L89" s="598">
        <v>2</v>
      </c>
      <c r="M89" s="590">
        <v>0</v>
      </c>
      <c r="N89" s="599">
        <v>2</v>
      </c>
      <c r="O89" s="668"/>
    </row>
    <row r="90" spans="1:16" x14ac:dyDescent="0.2">
      <c r="A90" s="758"/>
      <c r="B90" s="534" t="s">
        <v>566</v>
      </c>
      <c r="C90" s="585" t="s">
        <v>795</v>
      </c>
      <c r="D90" s="576" t="s">
        <v>1323</v>
      </c>
      <c r="E90" s="611">
        <v>105</v>
      </c>
      <c r="F90" s="597">
        <v>100</v>
      </c>
      <c r="G90" s="590">
        <v>67</v>
      </c>
      <c r="H90" s="613">
        <v>33</v>
      </c>
      <c r="I90" s="611">
        <v>0</v>
      </c>
      <c r="J90" s="590">
        <v>0</v>
      </c>
      <c r="K90" s="597">
        <v>0</v>
      </c>
      <c r="L90" s="598">
        <v>4</v>
      </c>
      <c r="M90" s="590">
        <v>1</v>
      </c>
      <c r="N90" s="599">
        <v>5</v>
      </c>
      <c r="O90" s="668"/>
    </row>
    <row r="91" spans="1:16" x14ac:dyDescent="0.2">
      <c r="A91" s="759"/>
      <c r="B91" s="534" t="s">
        <v>531</v>
      </c>
      <c r="C91" s="585" t="s">
        <v>1142</v>
      </c>
      <c r="D91" s="576" t="s">
        <v>633</v>
      </c>
      <c r="E91" s="611">
        <v>8</v>
      </c>
      <c r="F91" s="597">
        <v>8</v>
      </c>
      <c r="G91" s="590">
        <v>8</v>
      </c>
      <c r="H91" s="613">
        <v>0</v>
      </c>
      <c r="I91" s="611">
        <v>0</v>
      </c>
      <c r="J91" s="590">
        <v>0</v>
      </c>
      <c r="K91" s="597">
        <v>0</v>
      </c>
      <c r="L91" s="598">
        <v>0</v>
      </c>
      <c r="M91" s="590">
        <v>0</v>
      </c>
      <c r="N91" s="599">
        <v>0</v>
      </c>
      <c r="O91" s="671"/>
    </row>
    <row r="92" spans="1:16" ht="13.5" thickBot="1" x14ac:dyDescent="0.25">
      <c r="A92" s="754" t="s">
        <v>1014</v>
      </c>
      <c r="B92" s="755"/>
      <c r="C92" s="755"/>
      <c r="D92" s="756"/>
      <c r="E92" s="164">
        <f t="shared" ref="E92:N92" si="0">SUM(E5:E91)</f>
        <v>1504</v>
      </c>
      <c r="F92" s="164">
        <f t="shared" si="0"/>
        <v>1276</v>
      </c>
      <c r="G92" s="164">
        <f t="shared" si="0"/>
        <v>743</v>
      </c>
      <c r="H92" s="164">
        <f t="shared" si="0"/>
        <v>532</v>
      </c>
      <c r="I92" s="164">
        <f t="shared" si="0"/>
        <v>83</v>
      </c>
      <c r="J92" s="164">
        <f t="shared" si="0"/>
        <v>64</v>
      </c>
      <c r="K92" s="164">
        <f t="shared" si="0"/>
        <v>147</v>
      </c>
      <c r="L92" s="164">
        <f t="shared" si="0"/>
        <v>76</v>
      </c>
      <c r="M92" s="164">
        <f t="shared" si="0"/>
        <v>73</v>
      </c>
      <c r="N92" s="164">
        <f t="shared" si="0"/>
        <v>159</v>
      </c>
      <c r="O92" s="665"/>
    </row>
    <row r="93" spans="1:16" s="54" customFormat="1" ht="13.5" thickBot="1" x14ac:dyDescent="0.25">
      <c r="A93" s="61"/>
      <c r="B93" s="68"/>
      <c r="C93" s="68"/>
      <c r="D93" s="68"/>
      <c r="E93" s="69"/>
      <c r="F93" s="69"/>
      <c r="G93" s="69"/>
      <c r="H93" s="69"/>
      <c r="I93" s="69"/>
      <c r="J93" s="69"/>
      <c r="K93" s="69"/>
      <c r="L93" s="69"/>
      <c r="M93" s="69"/>
      <c r="N93" s="69"/>
    </row>
    <row r="94" spans="1:16" s="155" customFormat="1" ht="13.5" customHeight="1" x14ac:dyDescent="0.2">
      <c r="A94" s="771" t="s">
        <v>1019</v>
      </c>
      <c r="B94" s="328" t="s">
        <v>364</v>
      </c>
      <c r="C94" s="328" t="s">
        <v>2303</v>
      </c>
      <c r="D94" s="324" t="s">
        <v>2098</v>
      </c>
      <c r="E94" s="343">
        <v>6</v>
      </c>
      <c r="F94" s="343">
        <v>7</v>
      </c>
      <c r="G94" s="343">
        <v>4</v>
      </c>
      <c r="H94" s="343">
        <v>3</v>
      </c>
      <c r="I94" s="343">
        <v>1</v>
      </c>
      <c r="J94" s="343">
        <v>0</v>
      </c>
      <c r="K94" s="343">
        <v>1</v>
      </c>
      <c r="L94" s="343">
        <v>0</v>
      </c>
      <c r="M94" s="343">
        <v>0</v>
      </c>
      <c r="N94" s="417">
        <v>0</v>
      </c>
      <c r="O94" s="678"/>
      <c r="P94"/>
    </row>
    <row r="95" spans="1:16" x14ac:dyDescent="0.2">
      <c r="A95" s="772"/>
      <c r="B95" s="329" t="s">
        <v>1860</v>
      </c>
      <c r="C95" s="329" t="s">
        <v>1861</v>
      </c>
      <c r="D95" s="330" t="s">
        <v>1862</v>
      </c>
      <c r="E95" s="344">
        <v>5</v>
      </c>
      <c r="F95" s="344">
        <v>5</v>
      </c>
      <c r="G95" s="344">
        <v>5</v>
      </c>
      <c r="H95" s="344">
        <v>0</v>
      </c>
      <c r="I95" s="344">
        <v>0</v>
      </c>
      <c r="J95" s="344">
        <v>0</v>
      </c>
      <c r="K95" s="344">
        <v>0</v>
      </c>
      <c r="L95" s="344"/>
      <c r="M95" s="344"/>
      <c r="N95" s="345">
        <v>3</v>
      </c>
      <c r="O95" s="679"/>
    </row>
    <row r="96" spans="1:16" x14ac:dyDescent="0.2">
      <c r="A96" s="772"/>
      <c r="B96" s="329" t="s">
        <v>1871</v>
      </c>
      <c r="C96" s="329" t="s">
        <v>1872</v>
      </c>
      <c r="D96" s="330" t="s">
        <v>1907</v>
      </c>
      <c r="E96" s="346">
        <v>18</v>
      </c>
      <c r="F96" s="346">
        <v>17</v>
      </c>
      <c r="G96" s="346">
        <v>12</v>
      </c>
      <c r="H96" s="346">
        <v>5</v>
      </c>
      <c r="I96" s="346">
        <v>0</v>
      </c>
      <c r="J96" s="346">
        <v>0</v>
      </c>
      <c r="K96" s="346">
        <v>0</v>
      </c>
      <c r="L96" s="346">
        <v>0</v>
      </c>
      <c r="M96" s="346">
        <v>0</v>
      </c>
      <c r="N96" s="587">
        <v>0</v>
      </c>
      <c r="O96" s="726"/>
      <c r="P96" s="7"/>
    </row>
    <row r="97" spans="1:16" x14ac:dyDescent="0.2">
      <c r="A97" s="772"/>
      <c r="B97" s="329" t="s">
        <v>1295</v>
      </c>
      <c r="C97" s="329" t="s">
        <v>1080</v>
      </c>
      <c r="D97" s="326" t="s">
        <v>1212</v>
      </c>
      <c r="E97" s="347">
        <v>9</v>
      </c>
      <c r="F97" s="344">
        <v>10</v>
      </c>
      <c r="G97" s="344">
        <v>0</v>
      </c>
      <c r="H97" s="344">
        <v>10</v>
      </c>
      <c r="I97" s="344">
        <v>0</v>
      </c>
      <c r="J97" s="344">
        <v>10</v>
      </c>
      <c r="K97" s="344">
        <v>10</v>
      </c>
      <c r="L97" s="344">
        <v>0</v>
      </c>
      <c r="M97" s="344">
        <v>0</v>
      </c>
      <c r="N97" s="345">
        <v>0</v>
      </c>
      <c r="O97" s="679"/>
    </row>
    <row r="98" spans="1:16" x14ac:dyDescent="0.2">
      <c r="A98" s="772"/>
      <c r="B98" s="329" t="s">
        <v>2300</v>
      </c>
      <c r="C98" s="329" t="s">
        <v>2301</v>
      </c>
      <c r="D98" s="326" t="s">
        <v>2302</v>
      </c>
      <c r="E98" s="347">
        <v>4</v>
      </c>
      <c r="F98" s="344">
        <v>0</v>
      </c>
      <c r="G98" s="344">
        <v>0</v>
      </c>
      <c r="H98" s="344">
        <v>0</v>
      </c>
      <c r="I98" s="344">
        <v>0</v>
      </c>
      <c r="J98" s="344">
        <v>0</v>
      </c>
      <c r="K98" s="344">
        <v>0</v>
      </c>
      <c r="L98" s="344"/>
      <c r="M98" s="344"/>
      <c r="N98" s="345">
        <v>4</v>
      </c>
      <c r="O98" s="679"/>
    </row>
    <row r="99" spans="1:16" x14ac:dyDescent="0.2">
      <c r="A99" s="772"/>
      <c r="B99" s="329" t="s">
        <v>1290</v>
      </c>
      <c r="C99" s="329" t="s">
        <v>1006</v>
      </c>
      <c r="D99" s="326" t="s">
        <v>112</v>
      </c>
      <c r="E99" s="347">
        <v>7</v>
      </c>
      <c r="F99" s="344">
        <v>7</v>
      </c>
      <c r="G99" s="344">
        <v>0</v>
      </c>
      <c r="H99" s="344">
        <v>7</v>
      </c>
      <c r="I99" s="344">
        <v>0</v>
      </c>
      <c r="J99" s="344">
        <v>0</v>
      </c>
      <c r="K99" s="344">
        <v>0</v>
      </c>
      <c r="L99" s="344">
        <v>0</v>
      </c>
      <c r="M99" s="344">
        <v>0</v>
      </c>
      <c r="N99" s="345">
        <v>0</v>
      </c>
      <c r="O99" s="679"/>
    </row>
    <row r="100" spans="1:16" x14ac:dyDescent="0.2">
      <c r="A100" s="772"/>
      <c r="B100" s="329" t="s">
        <v>2204</v>
      </c>
      <c r="C100" s="329" t="s">
        <v>2205</v>
      </c>
      <c r="D100" s="326" t="s">
        <v>2206</v>
      </c>
      <c r="E100" s="347">
        <v>10</v>
      </c>
      <c r="F100" s="344">
        <v>10</v>
      </c>
      <c r="G100" s="344">
        <v>5</v>
      </c>
      <c r="H100" s="348">
        <v>5</v>
      </c>
      <c r="I100" s="347">
        <v>0</v>
      </c>
      <c r="J100" s="344">
        <v>0</v>
      </c>
      <c r="K100" s="344">
        <v>0</v>
      </c>
      <c r="L100" s="347">
        <v>0</v>
      </c>
      <c r="M100" s="344">
        <v>0</v>
      </c>
      <c r="N100" s="345">
        <v>0</v>
      </c>
      <c r="O100" s="679"/>
    </row>
    <row r="101" spans="1:16" x14ac:dyDescent="0.2">
      <c r="A101" s="772"/>
      <c r="B101" s="329" t="s">
        <v>1437</v>
      </c>
      <c r="C101" s="329" t="s">
        <v>1438</v>
      </c>
      <c r="D101" s="326" t="s">
        <v>1439</v>
      </c>
      <c r="E101" s="347">
        <v>13</v>
      </c>
      <c r="F101" s="344">
        <v>12</v>
      </c>
      <c r="G101" s="344">
        <v>0</v>
      </c>
      <c r="H101" s="348">
        <v>12</v>
      </c>
      <c r="I101" s="347">
        <v>0</v>
      </c>
      <c r="J101" s="344">
        <v>1</v>
      </c>
      <c r="K101" s="344">
        <v>1</v>
      </c>
      <c r="L101" s="347">
        <v>0</v>
      </c>
      <c r="M101" s="344">
        <v>0</v>
      </c>
      <c r="N101" s="345">
        <v>0</v>
      </c>
      <c r="O101" s="726"/>
      <c r="P101" s="7"/>
    </row>
    <row r="102" spans="1:16" x14ac:dyDescent="0.2">
      <c r="A102" s="772"/>
      <c r="B102" s="329" t="s">
        <v>1544</v>
      </c>
      <c r="C102" s="329" t="s">
        <v>1338</v>
      </c>
      <c r="D102" s="326" t="s">
        <v>1339</v>
      </c>
      <c r="E102" s="347">
        <v>20</v>
      </c>
      <c r="F102" s="344">
        <v>18</v>
      </c>
      <c r="G102" s="344">
        <v>10</v>
      </c>
      <c r="H102" s="348">
        <v>8</v>
      </c>
      <c r="I102" s="347">
        <v>0</v>
      </c>
      <c r="J102" s="344">
        <v>0</v>
      </c>
      <c r="K102" s="344">
        <v>0</v>
      </c>
      <c r="L102" s="347">
        <v>0</v>
      </c>
      <c r="M102" s="344">
        <v>2</v>
      </c>
      <c r="N102" s="345">
        <v>2</v>
      </c>
      <c r="O102" s="679"/>
      <c r="P102" s="728"/>
    </row>
    <row r="103" spans="1:16" x14ac:dyDescent="0.2">
      <c r="A103" s="772"/>
      <c r="B103" s="327" t="s">
        <v>1293</v>
      </c>
      <c r="C103" s="327" t="s">
        <v>2404</v>
      </c>
      <c r="D103" s="330" t="s">
        <v>107</v>
      </c>
      <c r="E103" s="347">
        <v>143</v>
      </c>
      <c r="F103" s="344">
        <v>137</v>
      </c>
      <c r="G103" s="344">
        <v>94</v>
      </c>
      <c r="H103" s="348">
        <v>43</v>
      </c>
      <c r="I103" s="347">
        <v>0</v>
      </c>
      <c r="J103" s="344">
        <v>0</v>
      </c>
      <c r="K103" s="344">
        <v>0</v>
      </c>
      <c r="L103" s="347">
        <v>4</v>
      </c>
      <c r="M103" s="344">
        <v>2</v>
      </c>
      <c r="N103" s="345">
        <v>6</v>
      </c>
      <c r="O103" s="679"/>
    </row>
    <row r="104" spans="1:16" s="155" customFormat="1" x14ac:dyDescent="0.2">
      <c r="A104" s="772"/>
      <c r="B104" s="327" t="s">
        <v>1296</v>
      </c>
      <c r="C104" s="327" t="s">
        <v>1213</v>
      </c>
      <c r="D104" s="326" t="s">
        <v>1214</v>
      </c>
      <c r="E104" s="347">
        <v>8</v>
      </c>
      <c r="F104" s="344">
        <v>8</v>
      </c>
      <c r="G104" s="344">
        <v>5</v>
      </c>
      <c r="H104" s="348">
        <v>3</v>
      </c>
      <c r="I104" s="347">
        <v>0</v>
      </c>
      <c r="J104" s="344">
        <v>0</v>
      </c>
      <c r="K104" s="344">
        <v>0</v>
      </c>
      <c r="L104" s="347"/>
      <c r="M104" s="344"/>
      <c r="N104" s="345">
        <v>1</v>
      </c>
      <c r="O104" s="679"/>
    </row>
    <row r="105" spans="1:16" s="155" customFormat="1" x14ac:dyDescent="0.2">
      <c r="A105" s="772"/>
      <c r="B105" s="327" t="s">
        <v>1286</v>
      </c>
      <c r="C105" s="327" t="s">
        <v>1011</v>
      </c>
      <c r="D105" s="326" t="s">
        <v>1208</v>
      </c>
      <c r="E105" s="347">
        <v>10</v>
      </c>
      <c r="F105" s="344">
        <v>10</v>
      </c>
      <c r="G105" s="344">
        <v>3</v>
      </c>
      <c r="H105" s="348">
        <v>7</v>
      </c>
      <c r="I105" s="347">
        <v>0</v>
      </c>
      <c r="J105" s="344">
        <v>0</v>
      </c>
      <c r="K105" s="344">
        <v>0</v>
      </c>
      <c r="L105" s="347">
        <v>0</v>
      </c>
      <c r="M105" s="344">
        <v>0</v>
      </c>
      <c r="N105" s="345">
        <v>0</v>
      </c>
      <c r="O105" s="679"/>
    </row>
    <row r="106" spans="1:16" x14ac:dyDescent="0.2">
      <c r="A106" s="772"/>
      <c r="B106" s="327" t="s">
        <v>1406</v>
      </c>
      <c r="C106" s="327" t="s">
        <v>1407</v>
      </c>
      <c r="D106" s="326" t="s">
        <v>1408</v>
      </c>
      <c r="E106" s="347">
        <v>27</v>
      </c>
      <c r="F106" s="344">
        <v>34</v>
      </c>
      <c r="G106" s="344">
        <v>25</v>
      </c>
      <c r="H106" s="348">
        <v>9</v>
      </c>
      <c r="I106" s="347">
        <v>28</v>
      </c>
      <c r="J106" s="344">
        <v>5</v>
      </c>
      <c r="K106" s="344">
        <v>33</v>
      </c>
      <c r="L106" s="347">
        <v>0</v>
      </c>
      <c r="M106" s="344">
        <v>0</v>
      </c>
      <c r="N106" s="345">
        <v>0</v>
      </c>
      <c r="O106" s="679"/>
    </row>
    <row r="107" spans="1:16" x14ac:dyDescent="0.2">
      <c r="A107" s="772"/>
      <c r="B107" s="327" t="s">
        <v>1574</v>
      </c>
      <c r="C107" s="327" t="s">
        <v>2403</v>
      </c>
      <c r="D107" s="326" t="s">
        <v>1575</v>
      </c>
      <c r="E107" s="347">
        <v>14</v>
      </c>
      <c r="F107" s="344">
        <v>15</v>
      </c>
      <c r="G107" s="344">
        <v>8</v>
      </c>
      <c r="H107" s="348">
        <v>7</v>
      </c>
      <c r="I107" s="347">
        <v>40</v>
      </c>
      <c r="J107" s="344">
        <v>10</v>
      </c>
      <c r="K107" s="344">
        <v>50</v>
      </c>
      <c r="L107" s="347">
        <v>0</v>
      </c>
      <c r="M107" s="344">
        <v>0</v>
      </c>
      <c r="N107" s="345">
        <v>0</v>
      </c>
      <c r="O107" s="680"/>
    </row>
    <row r="108" spans="1:16" x14ac:dyDescent="0.2">
      <c r="A108" s="772"/>
      <c r="B108" s="327" t="s">
        <v>1287</v>
      </c>
      <c r="C108" s="327" t="s">
        <v>108</v>
      </c>
      <c r="D108" s="326" t="s">
        <v>109</v>
      </c>
      <c r="E108" s="347">
        <v>27</v>
      </c>
      <c r="F108" s="344">
        <v>28</v>
      </c>
      <c r="G108" s="344">
        <v>18</v>
      </c>
      <c r="H108" s="348">
        <v>10</v>
      </c>
      <c r="I108" s="347">
        <v>0</v>
      </c>
      <c r="J108" s="344">
        <v>0</v>
      </c>
      <c r="K108" s="344">
        <v>0</v>
      </c>
      <c r="L108" s="347">
        <v>2</v>
      </c>
      <c r="M108" s="344">
        <v>0</v>
      </c>
      <c r="N108" s="345">
        <v>2</v>
      </c>
      <c r="O108" s="680"/>
    </row>
    <row r="109" spans="1:16" x14ac:dyDescent="0.2">
      <c r="A109" s="772"/>
      <c r="B109" s="327" t="s">
        <v>1294</v>
      </c>
      <c r="C109" s="327" t="s">
        <v>1210</v>
      </c>
      <c r="D109" s="326" t="s">
        <v>1211</v>
      </c>
      <c r="E109" s="347">
        <v>4</v>
      </c>
      <c r="F109" s="344">
        <v>4</v>
      </c>
      <c r="G109" s="344">
        <v>4</v>
      </c>
      <c r="H109" s="348">
        <v>0</v>
      </c>
      <c r="I109" s="347">
        <v>0</v>
      </c>
      <c r="J109" s="344">
        <v>0</v>
      </c>
      <c r="K109" s="344">
        <v>0</v>
      </c>
      <c r="L109" s="347">
        <v>0</v>
      </c>
      <c r="M109" s="344">
        <v>0</v>
      </c>
      <c r="N109" s="345">
        <v>0</v>
      </c>
      <c r="O109" s="679"/>
    </row>
    <row r="110" spans="1:16" x14ac:dyDescent="0.2">
      <c r="A110" s="772"/>
      <c r="B110" s="327" t="s">
        <v>1291</v>
      </c>
      <c r="C110" s="327" t="s">
        <v>113</v>
      </c>
      <c r="D110" s="326" t="s">
        <v>114</v>
      </c>
      <c r="E110" s="347">
        <v>22</v>
      </c>
      <c r="F110" s="344">
        <v>21</v>
      </c>
      <c r="G110" s="344">
        <v>17</v>
      </c>
      <c r="H110" s="348">
        <v>4</v>
      </c>
      <c r="I110" s="347">
        <v>0</v>
      </c>
      <c r="J110" s="344">
        <v>0</v>
      </c>
      <c r="K110" s="344">
        <v>0</v>
      </c>
      <c r="L110" s="347">
        <v>0</v>
      </c>
      <c r="M110" s="344">
        <v>0</v>
      </c>
      <c r="N110" s="345">
        <v>0</v>
      </c>
      <c r="O110" s="681"/>
    </row>
    <row r="111" spans="1:16" x14ac:dyDescent="0.2">
      <c r="A111" s="772"/>
      <c r="B111" s="327" t="s">
        <v>1288</v>
      </c>
      <c r="C111" s="327" t="s">
        <v>925</v>
      </c>
      <c r="D111" s="326" t="s">
        <v>1209</v>
      </c>
      <c r="E111" s="347">
        <v>155</v>
      </c>
      <c r="F111" s="344">
        <v>145</v>
      </c>
      <c r="G111" s="344">
        <v>97</v>
      </c>
      <c r="H111" s="348">
        <v>48</v>
      </c>
      <c r="I111" s="347">
        <v>2</v>
      </c>
      <c r="J111" s="344">
        <v>2</v>
      </c>
      <c r="K111" s="344">
        <v>4</v>
      </c>
      <c r="L111" s="347">
        <v>7</v>
      </c>
      <c r="M111" s="344">
        <v>3</v>
      </c>
      <c r="N111" s="345">
        <v>10</v>
      </c>
      <c r="O111" s="680"/>
    </row>
    <row r="112" spans="1:16" x14ac:dyDescent="0.2">
      <c r="A112" s="772"/>
      <c r="B112" s="327" t="s">
        <v>1719</v>
      </c>
      <c r="C112" s="327" t="s">
        <v>739</v>
      </c>
      <c r="D112" s="326" t="s">
        <v>1720</v>
      </c>
      <c r="E112" s="347">
        <v>9</v>
      </c>
      <c r="F112" s="344">
        <v>10</v>
      </c>
      <c r="G112" s="344">
        <v>6</v>
      </c>
      <c r="H112" s="348">
        <v>4</v>
      </c>
      <c r="I112" s="347">
        <v>0</v>
      </c>
      <c r="J112" s="344">
        <v>0</v>
      </c>
      <c r="K112" s="344">
        <v>0</v>
      </c>
      <c r="L112" s="347">
        <v>0</v>
      </c>
      <c r="M112" s="344">
        <v>0</v>
      </c>
      <c r="N112" s="345">
        <v>0</v>
      </c>
      <c r="O112" s="679"/>
    </row>
    <row r="113" spans="1:16" x14ac:dyDescent="0.2">
      <c r="A113" s="772"/>
      <c r="B113" s="327" t="s">
        <v>1292</v>
      </c>
      <c r="C113" s="327" t="s">
        <v>926</v>
      </c>
      <c r="D113" s="326" t="s">
        <v>1503</v>
      </c>
      <c r="E113" s="347">
        <v>24</v>
      </c>
      <c r="F113" s="344">
        <v>24</v>
      </c>
      <c r="G113" s="344">
        <v>18</v>
      </c>
      <c r="H113" s="348">
        <v>6</v>
      </c>
      <c r="I113" s="347">
        <v>28</v>
      </c>
      <c r="J113" s="344">
        <v>12</v>
      </c>
      <c r="K113" s="344">
        <v>40</v>
      </c>
      <c r="L113" s="347">
        <v>0</v>
      </c>
      <c r="M113" s="344">
        <v>0</v>
      </c>
      <c r="N113" s="345">
        <v>0</v>
      </c>
      <c r="O113" s="679"/>
    </row>
    <row r="114" spans="1:16" x14ac:dyDescent="0.2">
      <c r="A114" s="772"/>
      <c r="B114" s="327" t="s">
        <v>1613</v>
      </c>
      <c r="C114" s="327" t="s">
        <v>1614</v>
      </c>
      <c r="D114" s="326" t="s">
        <v>1615</v>
      </c>
      <c r="E114" s="347">
        <v>25</v>
      </c>
      <c r="F114" s="344">
        <v>29</v>
      </c>
      <c r="G114" s="344">
        <v>0</v>
      </c>
      <c r="H114" s="348">
        <v>29</v>
      </c>
      <c r="I114" s="347">
        <v>0</v>
      </c>
      <c r="J114" s="344">
        <v>1</v>
      </c>
      <c r="K114" s="344">
        <v>1</v>
      </c>
      <c r="L114" s="347">
        <v>0</v>
      </c>
      <c r="M114" s="344">
        <v>30</v>
      </c>
      <c r="N114" s="345">
        <v>30</v>
      </c>
      <c r="O114" s="679"/>
    </row>
    <row r="115" spans="1:16" x14ac:dyDescent="0.2">
      <c r="A115" s="772"/>
      <c r="B115" s="327" t="s">
        <v>1289</v>
      </c>
      <c r="C115" s="327" t="s">
        <v>110</v>
      </c>
      <c r="D115" s="326" t="s">
        <v>111</v>
      </c>
      <c r="E115" s="347">
        <v>34</v>
      </c>
      <c r="F115" s="344">
        <v>34</v>
      </c>
      <c r="G115" s="344">
        <v>17</v>
      </c>
      <c r="H115" s="348">
        <v>17</v>
      </c>
      <c r="I115" s="347">
        <v>19</v>
      </c>
      <c r="J115" s="344">
        <v>6</v>
      </c>
      <c r="K115" s="344">
        <v>25</v>
      </c>
      <c r="L115" s="347">
        <v>0</v>
      </c>
      <c r="M115" s="344">
        <v>1</v>
      </c>
      <c r="N115" s="345">
        <v>1</v>
      </c>
      <c r="O115" s="679"/>
    </row>
    <row r="116" spans="1:16" x14ac:dyDescent="0.2">
      <c r="A116" s="772"/>
      <c r="B116" s="327" t="s">
        <v>2244</v>
      </c>
      <c r="C116" s="327" t="s">
        <v>2245</v>
      </c>
      <c r="D116" s="326" t="s">
        <v>1422</v>
      </c>
      <c r="E116" s="347">
        <v>7</v>
      </c>
      <c r="F116" s="344">
        <v>0</v>
      </c>
      <c r="G116" s="344">
        <v>0</v>
      </c>
      <c r="H116" s="348">
        <v>0</v>
      </c>
      <c r="I116" s="347">
        <v>0</v>
      </c>
      <c r="J116" s="344">
        <v>0</v>
      </c>
      <c r="K116" s="344">
        <v>0</v>
      </c>
      <c r="L116" s="347"/>
      <c r="M116" s="344"/>
      <c r="N116" s="345">
        <v>7</v>
      </c>
      <c r="O116" s="679"/>
    </row>
    <row r="117" spans="1:16" x14ac:dyDescent="0.2">
      <c r="A117" s="772"/>
      <c r="B117" s="327" t="s">
        <v>1891</v>
      </c>
      <c r="C117" s="327" t="s">
        <v>1892</v>
      </c>
      <c r="D117" s="326" t="s">
        <v>1908</v>
      </c>
      <c r="E117" s="333">
        <v>16</v>
      </c>
      <c r="F117" s="331">
        <v>15</v>
      </c>
      <c r="G117" s="331">
        <v>9</v>
      </c>
      <c r="H117" s="325">
        <v>6</v>
      </c>
      <c r="I117" s="333">
        <v>1</v>
      </c>
      <c r="J117" s="331">
        <v>3</v>
      </c>
      <c r="K117" s="331">
        <v>4</v>
      </c>
      <c r="L117" s="333">
        <v>1</v>
      </c>
      <c r="M117" s="331">
        <v>0</v>
      </c>
      <c r="N117" s="332">
        <v>1</v>
      </c>
      <c r="O117" s="679"/>
    </row>
    <row r="118" spans="1:16" x14ac:dyDescent="0.2">
      <c r="A118" s="772"/>
      <c r="B118" s="327" t="s">
        <v>1300</v>
      </c>
      <c r="C118" s="327" t="s">
        <v>1216</v>
      </c>
      <c r="D118" s="326" t="s">
        <v>1217</v>
      </c>
      <c r="E118" s="333">
        <v>17</v>
      </c>
      <c r="F118" s="331">
        <v>18</v>
      </c>
      <c r="G118" s="331">
        <v>9</v>
      </c>
      <c r="H118" s="325">
        <v>9</v>
      </c>
      <c r="I118" s="333">
        <v>1</v>
      </c>
      <c r="J118" s="331">
        <v>2</v>
      </c>
      <c r="K118" s="331">
        <v>3</v>
      </c>
      <c r="L118" s="333">
        <v>0</v>
      </c>
      <c r="M118" s="331">
        <v>0</v>
      </c>
      <c r="N118" s="332">
        <v>0</v>
      </c>
      <c r="O118" s="679"/>
    </row>
    <row r="119" spans="1:16" x14ac:dyDescent="0.2">
      <c r="A119" s="772"/>
      <c r="B119" s="327" t="s">
        <v>1297</v>
      </c>
      <c r="C119" s="327" t="s">
        <v>2293</v>
      </c>
      <c r="D119" s="326" t="s">
        <v>2294</v>
      </c>
      <c r="E119" s="333">
        <v>17</v>
      </c>
      <c r="F119" s="331">
        <v>17</v>
      </c>
      <c r="G119" s="331">
        <v>12</v>
      </c>
      <c r="H119" s="325">
        <v>5</v>
      </c>
      <c r="I119" s="333">
        <v>3</v>
      </c>
      <c r="J119" s="331">
        <v>2</v>
      </c>
      <c r="K119" s="331">
        <v>5</v>
      </c>
      <c r="L119" s="333">
        <v>0</v>
      </c>
      <c r="M119" s="331">
        <v>0</v>
      </c>
      <c r="N119" s="332">
        <v>0</v>
      </c>
      <c r="O119" s="679"/>
    </row>
    <row r="120" spans="1:16" x14ac:dyDescent="0.2">
      <c r="A120" s="772"/>
      <c r="B120" s="329" t="s">
        <v>1298</v>
      </c>
      <c r="C120" s="327" t="s">
        <v>115</v>
      </c>
      <c r="D120" s="326" t="s">
        <v>1215</v>
      </c>
      <c r="E120" s="333">
        <v>9</v>
      </c>
      <c r="F120" s="331">
        <v>9</v>
      </c>
      <c r="G120" s="331">
        <v>9</v>
      </c>
      <c r="H120" s="325">
        <v>0</v>
      </c>
      <c r="I120" s="333">
        <v>1</v>
      </c>
      <c r="J120" s="331">
        <v>0</v>
      </c>
      <c r="K120" s="331">
        <v>1</v>
      </c>
      <c r="L120" s="333">
        <v>1</v>
      </c>
      <c r="M120" s="331">
        <v>0</v>
      </c>
      <c r="N120" s="332">
        <v>1</v>
      </c>
      <c r="O120" s="679"/>
    </row>
    <row r="121" spans="1:16" x14ac:dyDescent="0.2">
      <c r="A121" s="772"/>
      <c r="B121" s="329" t="s">
        <v>1299</v>
      </c>
      <c r="C121" s="327" t="s">
        <v>116</v>
      </c>
      <c r="D121" s="326" t="s">
        <v>117</v>
      </c>
      <c r="E121" s="333">
        <v>31</v>
      </c>
      <c r="F121" s="331">
        <v>29</v>
      </c>
      <c r="G121" s="331">
        <v>22</v>
      </c>
      <c r="H121" s="325">
        <v>7</v>
      </c>
      <c r="I121" s="333">
        <v>1</v>
      </c>
      <c r="J121" s="331">
        <v>3</v>
      </c>
      <c r="K121" s="331">
        <v>4</v>
      </c>
      <c r="L121" s="333">
        <v>1</v>
      </c>
      <c r="M121" s="331">
        <v>0</v>
      </c>
      <c r="N121" s="332">
        <v>1</v>
      </c>
      <c r="O121" s="679"/>
    </row>
    <row r="122" spans="1:16" x14ac:dyDescent="0.2">
      <c r="A122" s="772"/>
      <c r="B122" s="342" t="s">
        <v>1616</v>
      </c>
      <c r="C122" s="327" t="s">
        <v>118</v>
      </c>
      <c r="D122" s="326" t="s">
        <v>119</v>
      </c>
      <c r="E122" s="333">
        <v>46</v>
      </c>
      <c r="F122" s="334">
        <v>47</v>
      </c>
      <c r="G122" s="334">
        <v>33</v>
      </c>
      <c r="H122" s="335">
        <v>14</v>
      </c>
      <c r="I122" s="333">
        <v>16</v>
      </c>
      <c r="J122" s="331">
        <v>3</v>
      </c>
      <c r="K122" s="331">
        <v>19</v>
      </c>
      <c r="L122" s="333">
        <v>0</v>
      </c>
      <c r="M122" s="331">
        <v>2</v>
      </c>
      <c r="N122" s="332">
        <v>2</v>
      </c>
      <c r="O122" s="679"/>
    </row>
    <row r="123" spans="1:16" x14ac:dyDescent="0.2">
      <c r="A123" s="772"/>
      <c r="B123" s="342" t="s">
        <v>1854</v>
      </c>
      <c r="C123" s="327" t="s">
        <v>1932</v>
      </c>
      <c r="D123" s="326" t="s">
        <v>1863</v>
      </c>
      <c r="E123" s="333">
        <v>7</v>
      </c>
      <c r="F123" s="334">
        <v>6</v>
      </c>
      <c r="G123" s="334">
        <v>5</v>
      </c>
      <c r="H123" s="335">
        <v>1</v>
      </c>
      <c r="I123" s="333">
        <v>0</v>
      </c>
      <c r="J123" s="331">
        <v>1</v>
      </c>
      <c r="K123" s="331">
        <v>1</v>
      </c>
      <c r="L123" s="333">
        <v>0</v>
      </c>
      <c r="M123" s="331">
        <v>0</v>
      </c>
      <c r="N123" s="332">
        <v>0</v>
      </c>
      <c r="O123" s="679"/>
    </row>
    <row r="124" spans="1:16" x14ac:dyDescent="0.2">
      <c r="A124" s="772"/>
      <c r="B124" s="329" t="s">
        <v>1301</v>
      </c>
      <c r="C124" s="329" t="s">
        <v>927</v>
      </c>
      <c r="D124" s="326" t="s">
        <v>120</v>
      </c>
      <c r="E124" s="333">
        <v>11</v>
      </c>
      <c r="F124" s="331">
        <v>11</v>
      </c>
      <c r="G124" s="331">
        <v>7</v>
      </c>
      <c r="H124" s="325">
        <v>4</v>
      </c>
      <c r="I124" s="333">
        <v>0</v>
      </c>
      <c r="J124" s="331">
        <v>0</v>
      </c>
      <c r="K124" s="331">
        <v>0</v>
      </c>
      <c r="L124" s="333">
        <v>0</v>
      </c>
      <c r="M124" s="331">
        <v>0</v>
      </c>
      <c r="N124" s="332">
        <v>0</v>
      </c>
      <c r="O124" s="679"/>
    </row>
    <row r="125" spans="1:16" x14ac:dyDescent="0.2">
      <c r="A125" s="772"/>
      <c r="B125" s="327" t="s">
        <v>1302</v>
      </c>
      <c r="C125" s="327" t="s">
        <v>121</v>
      </c>
      <c r="D125" s="326" t="s">
        <v>122</v>
      </c>
      <c r="E125" s="333">
        <v>25</v>
      </c>
      <c r="F125" s="331">
        <v>26</v>
      </c>
      <c r="G125" s="331">
        <v>18</v>
      </c>
      <c r="H125" s="325">
        <v>8</v>
      </c>
      <c r="I125" s="333">
        <v>18</v>
      </c>
      <c r="J125" s="331">
        <v>7</v>
      </c>
      <c r="K125" s="331">
        <v>25</v>
      </c>
      <c r="L125" s="333">
        <v>0</v>
      </c>
      <c r="M125" s="331">
        <v>0</v>
      </c>
      <c r="N125" s="332">
        <v>0</v>
      </c>
      <c r="O125" s="679"/>
    </row>
    <row r="126" spans="1:16" x14ac:dyDescent="0.2">
      <c r="A126" s="772"/>
      <c r="B126" s="327" t="s">
        <v>1303</v>
      </c>
      <c r="C126" s="327" t="s">
        <v>1218</v>
      </c>
      <c r="D126" s="326" t="s">
        <v>1219</v>
      </c>
      <c r="E126" s="333">
        <v>14</v>
      </c>
      <c r="F126" s="331">
        <v>14</v>
      </c>
      <c r="G126" s="331">
        <v>10</v>
      </c>
      <c r="H126" s="325">
        <v>4</v>
      </c>
      <c r="I126" s="333">
        <v>16</v>
      </c>
      <c r="J126" s="331">
        <v>5</v>
      </c>
      <c r="K126" s="331">
        <v>21</v>
      </c>
      <c r="L126" s="333">
        <v>0</v>
      </c>
      <c r="M126" s="331">
        <v>0</v>
      </c>
      <c r="N126" s="332">
        <v>0</v>
      </c>
      <c r="O126" s="679"/>
    </row>
    <row r="127" spans="1:16" x14ac:dyDescent="0.2">
      <c r="A127" s="772"/>
      <c r="B127" s="327" t="s">
        <v>1576</v>
      </c>
      <c r="C127" s="327" t="s">
        <v>1577</v>
      </c>
      <c r="D127" s="326" t="s">
        <v>1578</v>
      </c>
      <c r="E127" s="333">
        <v>20</v>
      </c>
      <c r="F127" s="331">
        <v>20</v>
      </c>
      <c r="G127" s="331">
        <v>10</v>
      </c>
      <c r="H127" s="325">
        <v>10</v>
      </c>
      <c r="I127" s="333">
        <v>20</v>
      </c>
      <c r="J127" s="331">
        <v>17</v>
      </c>
      <c r="K127" s="331">
        <v>37</v>
      </c>
      <c r="L127" s="333">
        <v>0</v>
      </c>
      <c r="M127" s="331">
        <v>0</v>
      </c>
      <c r="N127" s="332">
        <v>0</v>
      </c>
      <c r="O127" s="679"/>
    </row>
    <row r="128" spans="1:16" x14ac:dyDescent="0.2">
      <c r="A128" s="772"/>
      <c r="B128" s="327" t="s">
        <v>2055</v>
      </c>
      <c r="C128" s="327" t="s">
        <v>2056</v>
      </c>
      <c r="D128" s="326" t="s">
        <v>2057</v>
      </c>
      <c r="E128" s="333">
        <v>6</v>
      </c>
      <c r="F128" s="331">
        <v>6</v>
      </c>
      <c r="G128" s="331">
        <v>2</v>
      </c>
      <c r="H128" s="325">
        <v>4</v>
      </c>
      <c r="I128" s="333">
        <v>2</v>
      </c>
      <c r="J128" s="331">
        <v>1</v>
      </c>
      <c r="K128" s="331">
        <v>3</v>
      </c>
      <c r="L128" s="333">
        <v>0</v>
      </c>
      <c r="M128" s="331">
        <v>0</v>
      </c>
      <c r="N128" s="332">
        <v>0</v>
      </c>
      <c r="O128" s="679"/>
      <c r="P128" s="155"/>
    </row>
    <row r="129" spans="1:15" x14ac:dyDescent="0.2">
      <c r="A129" s="772"/>
      <c r="B129" s="329" t="s">
        <v>1304</v>
      </c>
      <c r="C129" s="329" t="s">
        <v>132</v>
      </c>
      <c r="D129" s="330" t="s">
        <v>133</v>
      </c>
      <c r="E129" s="331">
        <v>4</v>
      </c>
      <c r="F129" s="331">
        <v>4</v>
      </c>
      <c r="G129" s="331">
        <v>4</v>
      </c>
      <c r="H129" s="331">
        <v>0</v>
      </c>
      <c r="I129" s="331">
        <v>0</v>
      </c>
      <c r="J129" s="331">
        <v>0</v>
      </c>
      <c r="K129" s="331">
        <v>0</v>
      </c>
      <c r="L129" s="331">
        <v>0</v>
      </c>
      <c r="M129" s="331">
        <v>0</v>
      </c>
      <c r="N129" s="332">
        <v>0</v>
      </c>
      <c r="O129" s="679"/>
    </row>
    <row r="130" spans="1:15" x14ac:dyDescent="0.2">
      <c r="A130" s="772"/>
      <c r="B130" s="329" t="s">
        <v>1305</v>
      </c>
      <c r="C130" s="329" t="s">
        <v>132</v>
      </c>
      <c r="D130" s="330" t="s">
        <v>133</v>
      </c>
      <c r="E130" s="331">
        <v>3</v>
      </c>
      <c r="F130" s="331">
        <v>3</v>
      </c>
      <c r="G130" s="331">
        <v>3</v>
      </c>
      <c r="H130" s="331">
        <v>0</v>
      </c>
      <c r="I130" s="331">
        <v>0</v>
      </c>
      <c r="J130" s="331">
        <v>0</v>
      </c>
      <c r="K130" s="331">
        <v>0</v>
      </c>
      <c r="L130" s="331">
        <v>0</v>
      </c>
      <c r="M130" s="331">
        <v>0</v>
      </c>
      <c r="N130" s="332">
        <v>0</v>
      </c>
      <c r="O130" s="679"/>
    </row>
    <row r="131" spans="1:15" x14ac:dyDescent="0.2">
      <c r="A131" s="772"/>
      <c r="B131" s="327" t="s">
        <v>1306</v>
      </c>
      <c r="C131" s="327" t="s">
        <v>928</v>
      </c>
      <c r="D131" s="326" t="s">
        <v>88</v>
      </c>
      <c r="E131" s="331">
        <v>5</v>
      </c>
      <c r="F131" s="331">
        <v>5</v>
      </c>
      <c r="G131" s="331">
        <v>5</v>
      </c>
      <c r="H131" s="325">
        <v>0</v>
      </c>
      <c r="I131" s="333">
        <v>0</v>
      </c>
      <c r="J131" s="331">
        <v>0</v>
      </c>
      <c r="K131" s="331">
        <v>0</v>
      </c>
      <c r="L131" s="333">
        <v>0</v>
      </c>
      <c r="M131" s="331">
        <v>0</v>
      </c>
      <c r="N131" s="332">
        <v>0</v>
      </c>
      <c r="O131" s="679"/>
    </row>
    <row r="132" spans="1:15" x14ac:dyDescent="0.2">
      <c r="A132" s="773"/>
      <c r="B132" s="336" t="s">
        <v>1774</v>
      </c>
      <c r="C132" s="336" t="s">
        <v>2041</v>
      </c>
      <c r="D132" s="337" t="s">
        <v>1775</v>
      </c>
      <c r="E132" s="338">
        <v>14</v>
      </c>
      <c r="F132" s="338">
        <v>22</v>
      </c>
      <c r="G132" s="338">
        <v>5</v>
      </c>
      <c r="H132" s="339">
        <v>17</v>
      </c>
      <c r="I132" s="340">
        <v>0</v>
      </c>
      <c r="J132" s="338">
        <v>0</v>
      </c>
      <c r="K132" s="338">
        <v>0</v>
      </c>
      <c r="L132" s="340">
        <v>0</v>
      </c>
      <c r="M132" s="338">
        <v>1</v>
      </c>
      <c r="N132" s="341">
        <v>1</v>
      </c>
      <c r="O132" s="684"/>
    </row>
    <row r="133" spans="1:15" ht="13.5" thickBot="1" x14ac:dyDescent="0.25">
      <c r="A133" s="754" t="s">
        <v>1014</v>
      </c>
      <c r="B133" s="755"/>
      <c r="C133" s="755"/>
      <c r="D133" s="756"/>
      <c r="E133" s="164">
        <f t="shared" ref="E133:N133" si="1">SUM(E94:E132)</f>
        <v>846</v>
      </c>
      <c r="F133" s="164">
        <f t="shared" si="1"/>
        <v>837</v>
      </c>
      <c r="G133" s="164">
        <f t="shared" si="1"/>
        <v>511</v>
      </c>
      <c r="H133" s="164">
        <f t="shared" si="1"/>
        <v>326</v>
      </c>
      <c r="I133" s="164">
        <f t="shared" si="1"/>
        <v>197</v>
      </c>
      <c r="J133" s="164">
        <f t="shared" si="1"/>
        <v>91</v>
      </c>
      <c r="K133" s="164">
        <f t="shared" si="1"/>
        <v>288</v>
      </c>
      <c r="L133" s="164">
        <f t="shared" si="1"/>
        <v>16</v>
      </c>
      <c r="M133" s="164">
        <f t="shared" si="1"/>
        <v>41</v>
      </c>
      <c r="N133" s="164">
        <f t="shared" si="1"/>
        <v>72</v>
      </c>
      <c r="O133" s="665"/>
    </row>
    <row r="134" spans="1:15" s="54" customFormat="1" ht="13.5" thickBot="1" x14ac:dyDescent="0.25">
      <c r="A134" s="61"/>
      <c r="B134" s="60"/>
      <c r="C134" s="60"/>
      <c r="D134" s="60"/>
    </row>
    <row r="135" spans="1:15" ht="13.5" customHeight="1" x14ac:dyDescent="0.2">
      <c r="A135" s="765" t="s">
        <v>1020</v>
      </c>
      <c r="B135" s="328" t="s">
        <v>1545</v>
      </c>
      <c r="C135" s="328" t="s">
        <v>123</v>
      </c>
      <c r="D135" s="353" t="s">
        <v>124</v>
      </c>
      <c r="E135" s="349">
        <v>27</v>
      </c>
      <c r="F135" s="349">
        <v>26</v>
      </c>
      <c r="G135" s="349">
        <v>20</v>
      </c>
      <c r="H135" s="349">
        <v>6</v>
      </c>
      <c r="I135" s="349">
        <v>0</v>
      </c>
      <c r="J135" s="349">
        <v>0</v>
      </c>
      <c r="K135" s="349">
        <v>0</v>
      </c>
      <c r="L135" s="349">
        <v>1</v>
      </c>
      <c r="M135" s="349">
        <v>0</v>
      </c>
      <c r="N135" s="350">
        <v>1</v>
      </c>
      <c r="O135" s="678"/>
    </row>
    <row r="136" spans="1:15" x14ac:dyDescent="0.2">
      <c r="A136" s="766"/>
      <c r="B136" s="329" t="s">
        <v>1546</v>
      </c>
      <c r="C136" s="329" t="s">
        <v>125</v>
      </c>
      <c r="D136" s="330" t="s">
        <v>126</v>
      </c>
      <c r="E136" s="331">
        <v>7</v>
      </c>
      <c r="F136" s="331">
        <v>0</v>
      </c>
      <c r="G136" s="331">
        <v>0</v>
      </c>
      <c r="H136" s="331">
        <v>0</v>
      </c>
      <c r="I136" s="331">
        <v>0</v>
      </c>
      <c r="J136" s="331">
        <v>0</v>
      </c>
      <c r="K136" s="331">
        <v>0</v>
      </c>
      <c r="L136" s="331">
        <v>0</v>
      </c>
      <c r="M136" s="331">
        <v>0</v>
      </c>
      <c r="N136" s="332">
        <v>0</v>
      </c>
      <c r="O136" s="679"/>
    </row>
    <row r="137" spans="1:15" x14ac:dyDescent="0.2">
      <c r="A137" s="766"/>
      <c r="B137" s="329" t="s">
        <v>127</v>
      </c>
      <c r="C137" s="329" t="s">
        <v>128</v>
      </c>
      <c r="D137" s="330" t="s">
        <v>401</v>
      </c>
      <c r="E137" s="331">
        <v>7</v>
      </c>
      <c r="F137" s="331">
        <v>5</v>
      </c>
      <c r="G137" s="331">
        <v>3</v>
      </c>
      <c r="H137" s="331">
        <v>2</v>
      </c>
      <c r="I137" s="331">
        <v>0</v>
      </c>
      <c r="J137" s="331">
        <v>0</v>
      </c>
      <c r="K137" s="331">
        <v>0</v>
      </c>
      <c r="L137" s="331">
        <v>1</v>
      </c>
      <c r="M137" s="331">
        <v>1</v>
      </c>
      <c r="N137" s="332">
        <v>2</v>
      </c>
      <c r="O137" s="679"/>
    </row>
    <row r="138" spans="1:15" x14ac:dyDescent="0.2">
      <c r="A138" s="766"/>
      <c r="B138" s="327" t="s">
        <v>129</v>
      </c>
      <c r="C138" s="327" t="s">
        <v>130</v>
      </c>
      <c r="D138" s="326" t="s">
        <v>131</v>
      </c>
      <c r="E138" s="333">
        <v>58</v>
      </c>
      <c r="F138" s="331">
        <v>40</v>
      </c>
      <c r="G138" s="331">
        <v>32</v>
      </c>
      <c r="H138" s="325">
        <v>8</v>
      </c>
      <c r="I138" s="333">
        <v>0</v>
      </c>
      <c r="J138" s="331">
        <v>0</v>
      </c>
      <c r="K138" s="331">
        <v>0</v>
      </c>
      <c r="L138" s="331">
        <v>0</v>
      </c>
      <c r="M138" s="331">
        <v>0</v>
      </c>
      <c r="N138" s="332">
        <v>18</v>
      </c>
      <c r="O138" s="679"/>
    </row>
    <row r="139" spans="1:15" x14ac:dyDescent="0.2">
      <c r="A139" s="766"/>
      <c r="B139" s="327" t="s">
        <v>1340</v>
      </c>
      <c r="C139" s="327" t="s">
        <v>1670</v>
      </c>
      <c r="D139" s="326" t="s">
        <v>1341</v>
      </c>
      <c r="E139" s="333">
        <v>30</v>
      </c>
      <c r="F139" s="331">
        <v>27</v>
      </c>
      <c r="G139" s="331">
        <v>17</v>
      </c>
      <c r="H139" s="325">
        <v>10</v>
      </c>
      <c r="I139" s="333">
        <v>0</v>
      </c>
      <c r="J139" s="331">
        <v>0</v>
      </c>
      <c r="K139" s="331">
        <v>0</v>
      </c>
      <c r="L139" s="333">
        <v>3</v>
      </c>
      <c r="M139" s="331">
        <v>0</v>
      </c>
      <c r="N139" s="332">
        <v>3</v>
      </c>
      <c r="O139" s="679"/>
    </row>
    <row r="140" spans="1:15" x14ac:dyDescent="0.2">
      <c r="A140" s="766"/>
      <c r="B140" s="327" t="s">
        <v>134</v>
      </c>
      <c r="C140" s="327" t="s">
        <v>135</v>
      </c>
      <c r="D140" s="326" t="s">
        <v>136</v>
      </c>
      <c r="E140" s="333">
        <v>50</v>
      </c>
      <c r="F140" s="331">
        <v>46</v>
      </c>
      <c r="G140" s="331">
        <v>33</v>
      </c>
      <c r="H140" s="325">
        <v>13</v>
      </c>
      <c r="I140" s="333">
        <v>0</v>
      </c>
      <c r="J140" s="331">
        <v>0</v>
      </c>
      <c r="K140" s="331">
        <v>0</v>
      </c>
      <c r="L140" s="333">
        <v>3</v>
      </c>
      <c r="M140" s="331">
        <v>0</v>
      </c>
      <c r="N140" s="332">
        <v>3</v>
      </c>
      <c r="O140" s="679"/>
    </row>
    <row r="141" spans="1:15" x14ac:dyDescent="0.2">
      <c r="A141" s="766"/>
      <c r="B141" s="329" t="s">
        <v>137</v>
      </c>
      <c r="C141" s="329" t="s">
        <v>138</v>
      </c>
      <c r="D141" s="330" t="s">
        <v>139</v>
      </c>
      <c r="E141" s="331">
        <v>14</v>
      </c>
      <c r="F141" s="331">
        <v>12</v>
      </c>
      <c r="G141" s="331">
        <v>6</v>
      </c>
      <c r="H141" s="331">
        <v>6</v>
      </c>
      <c r="I141" s="331">
        <v>4</v>
      </c>
      <c r="J141" s="331">
        <v>1</v>
      </c>
      <c r="K141" s="331">
        <v>5</v>
      </c>
      <c r="L141" s="331">
        <v>1</v>
      </c>
      <c r="M141" s="331">
        <v>1</v>
      </c>
      <c r="N141" s="332">
        <v>2</v>
      </c>
      <c r="O141" s="679"/>
    </row>
    <row r="142" spans="1:15" x14ac:dyDescent="0.2">
      <c r="A142" s="767"/>
      <c r="B142" s="352" t="s">
        <v>140</v>
      </c>
      <c r="C142" s="352" t="s">
        <v>359</v>
      </c>
      <c r="D142" s="351" t="s">
        <v>39</v>
      </c>
      <c r="E142" s="354">
        <v>10</v>
      </c>
      <c r="F142" s="354">
        <v>9</v>
      </c>
      <c r="G142" s="354">
        <v>5</v>
      </c>
      <c r="H142" s="354">
        <v>4</v>
      </c>
      <c r="I142" s="354">
        <v>0</v>
      </c>
      <c r="J142" s="354">
        <v>0</v>
      </c>
      <c r="K142" s="354">
        <v>0</v>
      </c>
      <c r="L142" s="354">
        <v>0</v>
      </c>
      <c r="M142" s="354">
        <v>1</v>
      </c>
      <c r="N142" s="355">
        <v>1</v>
      </c>
      <c r="O142" s="684"/>
    </row>
    <row r="143" spans="1:15" ht="13.5" thickBot="1" x14ac:dyDescent="0.25">
      <c r="A143" s="754" t="s">
        <v>1014</v>
      </c>
      <c r="B143" s="755"/>
      <c r="C143" s="755"/>
      <c r="D143" s="756"/>
      <c r="E143" s="164">
        <f t="shared" ref="E143:N143" si="2">SUM(E135:E142)</f>
        <v>203</v>
      </c>
      <c r="F143" s="164">
        <f t="shared" si="2"/>
        <v>165</v>
      </c>
      <c r="G143" s="164">
        <f t="shared" si="2"/>
        <v>116</v>
      </c>
      <c r="H143" s="164">
        <f t="shared" si="2"/>
        <v>49</v>
      </c>
      <c r="I143" s="164">
        <f t="shared" si="2"/>
        <v>4</v>
      </c>
      <c r="J143" s="164">
        <f t="shared" si="2"/>
        <v>1</v>
      </c>
      <c r="K143" s="164">
        <f t="shared" si="2"/>
        <v>5</v>
      </c>
      <c r="L143" s="164">
        <f t="shared" si="2"/>
        <v>9</v>
      </c>
      <c r="M143" s="164">
        <f t="shared" si="2"/>
        <v>3</v>
      </c>
      <c r="N143" s="179">
        <f t="shared" si="2"/>
        <v>30</v>
      </c>
      <c r="O143" s="665"/>
    </row>
    <row r="144" spans="1:15" s="54" customFormat="1" ht="13.5" thickBot="1" x14ac:dyDescent="0.25">
      <c r="A144" s="61"/>
      <c r="B144" s="60"/>
      <c r="C144" s="60"/>
      <c r="D144" s="60"/>
    </row>
    <row r="145" spans="1:17" ht="13.5" customHeight="1" x14ac:dyDescent="0.2">
      <c r="A145" s="768" t="s">
        <v>1021</v>
      </c>
      <c r="B145" s="190" t="s">
        <v>1557</v>
      </c>
      <c r="C145" s="195" t="s">
        <v>671</v>
      </c>
      <c r="D145" s="197" t="s">
        <v>21</v>
      </c>
      <c r="E145" s="196">
        <v>4</v>
      </c>
      <c r="F145" s="196">
        <v>4</v>
      </c>
      <c r="G145" s="196">
        <v>4</v>
      </c>
      <c r="H145" s="196">
        <v>0</v>
      </c>
      <c r="I145" s="196">
        <v>0</v>
      </c>
      <c r="J145" s="196">
        <v>0</v>
      </c>
      <c r="K145" s="196">
        <v>0</v>
      </c>
      <c r="L145" s="196">
        <v>0</v>
      </c>
      <c r="M145" s="196">
        <v>0</v>
      </c>
      <c r="N145" s="196">
        <v>0</v>
      </c>
      <c r="O145" s="692"/>
      <c r="P145" s="315"/>
      <c r="Q145" s="4"/>
    </row>
    <row r="146" spans="1:17" x14ac:dyDescent="0.2">
      <c r="A146" s="769"/>
      <c r="B146" s="188" t="s">
        <v>22</v>
      </c>
      <c r="C146" s="194" t="s">
        <v>236</v>
      </c>
      <c r="D146" s="198" t="s">
        <v>23</v>
      </c>
      <c r="E146" s="191">
        <v>17</v>
      </c>
      <c r="F146" s="200">
        <v>17</v>
      </c>
      <c r="G146" s="191">
        <v>11</v>
      </c>
      <c r="H146" s="191">
        <v>6</v>
      </c>
      <c r="I146" s="191">
        <v>0</v>
      </c>
      <c r="J146" s="191">
        <v>0</v>
      </c>
      <c r="K146" s="191">
        <v>0</v>
      </c>
      <c r="L146" s="191">
        <v>0</v>
      </c>
      <c r="M146" s="191">
        <v>0</v>
      </c>
      <c r="N146" s="316">
        <v>0</v>
      </c>
      <c r="O146" s="693"/>
      <c r="P146" s="4"/>
      <c r="Q146" s="4"/>
    </row>
    <row r="147" spans="1:17" x14ac:dyDescent="0.2">
      <c r="A147" s="769"/>
      <c r="B147" s="189" t="s">
        <v>237</v>
      </c>
      <c r="C147" s="192" t="s">
        <v>238</v>
      </c>
      <c r="D147" s="199" t="s">
        <v>28</v>
      </c>
      <c r="E147" s="193">
        <v>22</v>
      </c>
      <c r="F147" s="200">
        <v>21</v>
      </c>
      <c r="G147" s="193">
        <v>14</v>
      </c>
      <c r="H147" s="193">
        <v>7</v>
      </c>
      <c r="I147" s="191">
        <v>0</v>
      </c>
      <c r="J147" s="191">
        <v>0</v>
      </c>
      <c r="K147" s="207">
        <v>0</v>
      </c>
      <c r="L147" s="191">
        <v>0</v>
      </c>
      <c r="M147" s="191">
        <v>0</v>
      </c>
      <c r="N147" s="191">
        <v>0</v>
      </c>
      <c r="O147" s="693"/>
      <c r="P147" s="4"/>
      <c r="Q147" s="4"/>
    </row>
    <row r="148" spans="1:17" x14ac:dyDescent="0.2">
      <c r="A148" s="769"/>
      <c r="B148" s="188" t="s">
        <v>1307</v>
      </c>
      <c r="C148" s="194" t="s">
        <v>672</v>
      </c>
      <c r="D148" s="201" t="s">
        <v>31</v>
      </c>
      <c r="E148" s="191">
        <v>30</v>
      </c>
      <c r="F148" s="200">
        <v>29</v>
      </c>
      <c r="G148" s="191">
        <v>15</v>
      </c>
      <c r="H148" s="191">
        <v>14</v>
      </c>
      <c r="I148" s="191">
        <v>0</v>
      </c>
      <c r="J148" s="191">
        <v>0</v>
      </c>
      <c r="K148" s="200">
        <v>0</v>
      </c>
      <c r="L148" s="191"/>
      <c r="M148" s="191"/>
      <c r="N148" s="191">
        <v>1</v>
      </c>
      <c r="O148" s="693"/>
      <c r="P148" s="315"/>
      <c r="Q148" s="4"/>
    </row>
    <row r="149" spans="1:17" x14ac:dyDescent="0.2">
      <c r="A149" s="769"/>
      <c r="B149" s="194" t="s">
        <v>639</v>
      </c>
      <c r="C149" s="194" t="s">
        <v>673</v>
      </c>
      <c r="D149" s="204" t="s">
        <v>242</v>
      </c>
      <c r="E149" s="191">
        <v>7</v>
      </c>
      <c r="F149" s="191">
        <v>6</v>
      </c>
      <c r="G149" s="191">
        <v>3</v>
      </c>
      <c r="H149" s="191">
        <v>3</v>
      </c>
      <c r="I149" s="193">
        <v>1</v>
      </c>
      <c r="J149" s="193">
        <v>0</v>
      </c>
      <c r="K149" s="208">
        <v>1</v>
      </c>
      <c r="L149" s="191"/>
      <c r="M149" s="191"/>
      <c r="N149" s="191">
        <v>1</v>
      </c>
      <c r="O149" s="693"/>
      <c r="P149" s="315"/>
    </row>
    <row r="150" spans="1:17" x14ac:dyDescent="0.2">
      <c r="A150" s="770"/>
      <c r="B150" s="205" t="s">
        <v>1766</v>
      </c>
      <c r="C150" s="206" t="s">
        <v>1773</v>
      </c>
      <c r="D150" s="202" t="s">
        <v>1641</v>
      </c>
      <c r="E150" s="203">
        <v>4</v>
      </c>
      <c r="F150" s="203">
        <v>4</v>
      </c>
      <c r="G150" s="203">
        <v>4</v>
      </c>
      <c r="H150" s="203">
        <v>0</v>
      </c>
      <c r="I150" s="313">
        <v>0</v>
      </c>
      <c r="J150" s="313">
        <v>0</v>
      </c>
      <c r="K150" s="313">
        <v>0</v>
      </c>
      <c r="L150" s="191">
        <v>0</v>
      </c>
      <c r="M150" s="191">
        <v>0</v>
      </c>
      <c r="N150" s="191">
        <v>0</v>
      </c>
      <c r="O150" s="694"/>
      <c r="P150" s="315"/>
    </row>
    <row r="151" spans="1:17" ht="13.5" thickBot="1" x14ac:dyDescent="0.25">
      <c r="A151" s="754" t="s">
        <v>1014</v>
      </c>
      <c r="B151" s="755"/>
      <c r="C151" s="755"/>
      <c r="D151" s="756"/>
      <c r="E151" s="164">
        <f t="shared" ref="E151:N151" si="3">SUM(E145:E150)</f>
        <v>84</v>
      </c>
      <c r="F151" s="164">
        <f t="shared" si="3"/>
        <v>81</v>
      </c>
      <c r="G151" s="164">
        <f t="shared" si="3"/>
        <v>51</v>
      </c>
      <c r="H151" s="164">
        <f t="shared" si="3"/>
        <v>30</v>
      </c>
      <c r="I151" s="164">
        <f t="shared" si="3"/>
        <v>1</v>
      </c>
      <c r="J151" s="164">
        <f t="shared" si="3"/>
        <v>0</v>
      </c>
      <c r="K151" s="164">
        <f t="shared" si="3"/>
        <v>1</v>
      </c>
      <c r="L151" s="164">
        <f t="shared" si="3"/>
        <v>0</v>
      </c>
      <c r="M151" s="164">
        <f t="shared" si="3"/>
        <v>0</v>
      </c>
      <c r="N151" s="179">
        <f t="shared" si="3"/>
        <v>2</v>
      </c>
      <c r="O151" s="688"/>
    </row>
    <row r="152" spans="1:17" s="54" customFormat="1" ht="13.5" thickBot="1" x14ac:dyDescent="0.25">
      <c r="A152" s="60"/>
      <c r="B152" s="60"/>
      <c r="C152" s="60"/>
      <c r="D152" s="60"/>
    </row>
    <row r="153" spans="1:17" ht="13.5" customHeight="1" x14ac:dyDescent="0.2">
      <c r="A153" s="768" t="s">
        <v>1022</v>
      </c>
      <c r="B153" s="190" t="s">
        <v>1308</v>
      </c>
      <c r="C153" s="195" t="s">
        <v>230</v>
      </c>
      <c r="D153" s="197" t="s">
        <v>20</v>
      </c>
      <c r="E153" s="196">
        <v>37</v>
      </c>
      <c r="F153" s="196">
        <v>29</v>
      </c>
      <c r="G153" s="196">
        <v>18</v>
      </c>
      <c r="H153" s="196">
        <v>11</v>
      </c>
      <c r="I153" s="196">
        <v>2</v>
      </c>
      <c r="J153" s="196">
        <v>0</v>
      </c>
      <c r="K153" s="196">
        <v>2</v>
      </c>
      <c r="L153" s="196">
        <v>7</v>
      </c>
      <c r="M153" s="196">
        <v>1</v>
      </c>
      <c r="N153" s="317">
        <v>8</v>
      </c>
      <c r="O153" s="692"/>
    </row>
    <row r="154" spans="1:17" x14ac:dyDescent="0.2">
      <c r="A154" s="769"/>
      <c r="B154" s="188" t="s">
        <v>635</v>
      </c>
      <c r="C154" s="210" t="s">
        <v>471</v>
      </c>
      <c r="D154" s="215" t="s">
        <v>231</v>
      </c>
      <c r="E154" s="207">
        <v>14</v>
      </c>
      <c r="F154" s="200">
        <v>13</v>
      </c>
      <c r="G154" s="191">
        <v>6</v>
      </c>
      <c r="H154" s="191">
        <v>7</v>
      </c>
      <c r="I154" s="191">
        <v>0</v>
      </c>
      <c r="J154" s="191">
        <v>0</v>
      </c>
      <c r="K154" s="200">
        <v>0</v>
      </c>
      <c r="L154" s="191">
        <v>1</v>
      </c>
      <c r="M154" s="191">
        <v>0</v>
      </c>
      <c r="N154" s="316">
        <v>1</v>
      </c>
      <c r="O154" s="693"/>
    </row>
    <row r="155" spans="1:17" x14ac:dyDescent="0.2">
      <c r="A155" s="769"/>
      <c r="B155" s="188" t="s">
        <v>1207</v>
      </c>
      <c r="C155" s="210" t="s">
        <v>666</v>
      </c>
      <c r="D155" s="216" t="s">
        <v>1309</v>
      </c>
      <c r="E155" s="207">
        <v>53</v>
      </c>
      <c r="F155" s="200">
        <v>42</v>
      </c>
      <c r="G155" s="191">
        <v>30</v>
      </c>
      <c r="H155" s="191">
        <v>12</v>
      </c>
      <c r="I155" s="191">
        <v>0</v>
      </c>
      <c r="J155" s="191">
        <v>0</v>
      </c>
      <c r="K155" s="200">
        <v>0</v>
      </c>
      <c r="L155" s="191">
        <v>0</v>
      </c>
      <c r="M155" s="191">
        <v>0</v>
      </c>
      <c r="N155" s="316">
        <v>0</v>
      </c>
      <c r="O155" s="693"/>
    </row>
    <row r="156" spans="1:17" x14ac:dyDescent="0.2">
      <c r="A156" s="769"/>
      <c r="B156" s="192" t="s">
        <v>636</v>
      </c>
      <c r="C156" s="211" t="s">
        <v>667</v>
      </c>
      <c r="D156" s="217" t="s">
        <v>30</v>
      </c>
      <c r="E156" s="219">
        <v>18</v>
      </c>
      <c r="F156" s="200">
        <v>18</v>
      </c>
      <c r="G156" s="191">
        <v>14</v>
      </c>
      <c r="H156" s="191">
        <v>4</v>
      </c>
      <c r="I156" s="191">
        <v>0</v>
      </c>
      <c r="J156" s="191">
        <v>0</v>
      </c>
      <c r="K156" s="200">
        <v>0</v>
      </c>
      <c r="L156" s="191">
        <v>0</v>
      </c>
      <c r="M156" s="191">
        <v>0</v>
      </c>
      <c r="N156" s="316">
        <v>0</v>
      </c>
      <c r="O156" s="693"/>
    </row>
    <row r="157" spans="1:17" x14ac:dyDescent="0.2">
      <c r="A157" s="769"/>
      <c r="B157" s="194" t="s">
        <v>232</v>
      </c>
      <c r="C157" s="210" t="s">
        <v>668</v>
      </c>
      <c r="D157" s="215" t="s">
        <v>233</v>
      </c>
      <c r="E157" s="207">
        <v>29</v>
      </c>
      <c r="F157" s="200">
        <v>28</v>
      </c>
      <c r="G157" s="191">
        <v>21</v>
      </c>
      <c r="H157" s="314">
        <v>7</v>
      </c>
      <c r="I157" s="191">
        <v>0</v>
      </c>
      <c r="J157" s="191">
        <v>0</v>
      </c>
      <c r="K157" s="200">
        <v>0</v>
      </c>
      <c r="L157" s="207">
        <v>1</v>
      </c>
      <c r="M157" s="191">
        <v>0</v>
      </c>
      <c r="N157" s="316">
        <v>1</v>
      </c>
      <c r="O157" s="693"/>
    </row>
    <row r="158" spans="1:17" x14ac:dyDescent="0.2">
      <c r="A158" s="769"/>
      <c r="B158" s="194" t="s">
        <v>637</v>
      </c>
      <c r="C158" s="210" t="s">
        <v>669</v>
      </c>
      <c r="D158" s="215" t="s">
        <v>234</v>
      </c>
      <c r="E158" s="207">
        <v>17</v>
      </c>
      <c r="F158" s="200">
        <v>13</v>
      </c>
      <c r="G158" s="191">
        <v>13</v>
      </c>
      <c r="H158" s="314">
        <v>0</v>
      </c>
      <c r="I158" s="191">
        <v>0</v>
      </c>
      <c r="J158" s="191">
        <v>0</v>
      </c>
      <c r="K158" s="200">
        <v>0</v>
      </c>
      <c r="L158" s="207">
        <v>4</v>
      </c>
      <c r="M158" s="191">
        <v>0</v>
      </c>
      <c r="N158" s="316">
        <v>4</v>
      </c>
      <c r="O158" s="693"/>
      <c r="P158" s="4"/>
      <c r="Q158" s="4"/>
    </row>
    <row r="159" spans="1:17" x14ac:dyDescent="0.2">
      <c r="A159" s="769"/>
      <c r="B159" s="194" t="s">
        <v>638</v>
      </c>
      <c r="C159" s="210" t="s">
        <v>670</v>
      </c>
      <c r="D159" s="215" t="s">
        <v>235</v>
      </c>
      <c r="E159" s="207">
        <v>7</v>
      </c>
      <c r="F159" s="200">
        <v>6</v>
      </c>
      <c r="G159" s="191">
        <v>0</v>
      </c>
      <c r="H159" s="314">
        <v>6</v>
      </c>
      <c r="I159" s="191">
        <v>0</v>
      </c>
      <c r="J159" s="191">
        <v>0</v>
      </c>
      <c r="K159" s="200">
        <v>0</v>
      </c>
      <c r="L159" s="207">
        <v>0</v>
      </c>
      <c r="M159" s="191">
        <v>1</v>
      </c>
      <c r="N159" s="316">
        <v>1</v>
      </c>
      <c r="O159" s="693"/>
      <c r="P159" s="4"/>
      <c r="Q159" s="4"/>
    </row>
    <row r="160" spans="1:17" x14ac:dyDescent="0.2">
      <c r="A160" s="769"/>
      <c r="B160" s="194" t="s">
        <v>1558</v>
      </c>
      <c r="C160" s="210" t="s">
        <v>1559</v>
      </c>
      <c r="D160" s="215" t="s">
        <v>482</v>
      </c>
      <c r="E160" s="207">
        <v>4</v>
      </c>
      <c r="F160" s="200">
        <v>3</v>
      </c>
      <c r="G160" s="191">
        <v>2</v>
      </c>
      <c r="H160" s="314">
        <v>1</v>
      </c>
      <c r="I160" s="191">
        <v>0</v>
      </c>
      <c r="J160" s="191">
        <v>1</v>
      </c>
      <c r="K160" s="200">
        <v>1</v>
      </c>
      <c r="L160" s="207">
        <v>0</v>
      </c>
      <c r="M160" s="191">
        <v>0</v>
      </c>
      <c r="N160" s="316">
        <v>0</v>
      </c>
      <c r="O160" s="693"/>
      <c r="P160" s="4"/>
      <c r="Q160" s="4"/>
    </row>
    <row r="161" spans="1:17" x14ac:dyDescent="0.2">
      <c r="A161" s="769"/>
      <c r="B161" s="194" t="s">
        <v>1560</v>
      </c>
      <c r="C161" s="210" t="s">
        <v>1561</v>
      </c>
      <c r="D161" s="215" t="s">
        <v>468</v>
      </c>
      <c r="E161" s="207">
        <v>6</v>
      </c>
      <c r="F161" s="200">
        <v>4</v>
      </c>
      <c r="G161" s="191">
        <v>4</v>
      </c>
      <c r="H161" s="314">
        <v>0</v>
      </c>
      <c r="I161" s="191">
        <v>0</v>
      </c>
      <c r="J161" s="191">
        <v>0</v>
      </c>
      <c r="K161" s="200">
        <v>0</v>
      </c>
      <c r="L161" s="207">
        <v>2</v>
      </c>
      <c r="M161" s="191">
        <v>0</v>
      </c>
      <c r="N161" s="316">
        <v>2</v>
      </c>
      <c r="O161" s="693"/>
      <c r="P161" s="4"/>
      <c r="Q161" s="4"/>
    </row>
    <row r="162" spans="1:17" x14ac:dyDescent="0.2">
      <c r="A162" s="769"/>
      <c r="B162" s="194" t="s">
        <v>1840</v>
      </c>
      <c r="C162" s="210" t="s">
        <v>1841</v>
      </c>
      <c r="D162" s="215" t="s">
        <v>1844</v>
      </c>
      <c r="E162" s="207">
        <v>20</v>
      </c>
      <c r="F162" s="200">
        <v>20</v>
      </c>
      <c r="G162" s="191">
        <v>10</v>
      </c>
      <c r="H162" s="314">
        <v>10</v>
      </c>
      <c r="I162" s="191">
        <v>9</v>
      </c>
      <c r="J162" s="191">
        <v>2</v>
      </c>
      <c r="K162" s="200">
        <v>11</v>
      </c>
      <c r="L162" s="207">
        <v>0</v>
      </c>
      <c r="M162" s="191">
        <v>0</v>
      </c>
      <c r="N162" s="316">
        <v>0</v>
      </c>
      <c r="O162" s="693"/>
      <c r="Q162" s="4"/>
    </row>
    <row r="163" spans="1:17" x14ac:dyDescent="0.2">
      <c r="A163" s="769"/>
      <c r="B163" s="194" t="s">
        <v>1562</v>
      </c>
      <c r="C163" s="210" t="s">
        <v>1101</v>
      </c>
      <c r="D163" s="215" t="s">
        <v>70</v>
      </c>
      <c r="E163" s="207">
        <v>26</v>
      </c>
      <c r="F163" s="200">
        <v>22</v>
      </c>
      <c r="G163" s="191">
        <v>21</v>
      </c>
      <c r="H163" s="191">
        <v>1</v>
      </c>
      <c r="I163" s="191">
        <v>0</v>
      </c>
      <c r="J163" s="191">
        <v>0</v>
      </c>
      <c r="K163" s="200">
        <v>0</v>
      </c>
      <c r="L163" s="191">
        <v>4</v>
      </c>
      <c r="M163" s="191">
        <v>0</v>
      </c>
      <c r="N163" s="316">
        <v>4</v>
      </c>
      <c r="O163" s="693"/>
      <c r="P163" s="4"/>
      <c r="Q163" s="4"/>
    </row>
    <row r="164" spans="1:17" x14ac:dyDescent="0.2">
      <c r="A164" s="769"/>
      <c r="B164" s="194" t="s">
        <v>2408</v>
      </c>
      <c r="C164" s="211" t="s">
        <v>2409</v>
      </c>
      <c r="D164" s="217" t="s">
        <v>2410</v>
      </c>
      <c r="E164" s="219">
        <v>4</v>
      </c>
      <c r="F164" s="200">
        <v>0</v>
      </c>
      <c r="G164" s="208">
        <v>0</v>
      </c>
      <c r="H164" s="208">
        <v>0</v>
      </c>
      <c r="I164" s="191">
        <v>0</v>
      </c>
      <c r="J164" s="191">
        <v>0</v>
      </c>
      <c r="K164" s="200">
        <v>0</v>
      </c>
      <c r="L164" s="191">
        <v>0</v>
      </c>
      <c r="M164" s="191">
        <v>0</v>
      </c>
      <c r="N164" s="316">
        <v>0</v>
      </c>
      <c r="O164" s="730"/>
      <c r="P164" s="747" t="s">
        <v>2416</v>
      </c>
      <c r="Q164" s="4"/>
    </row>
    <row r="165" spans="1:17" ht="13.5" customHeight="1" x14ac:dyDescent="0.2">
      <c r="A165" s="769"/>
      <c r="B165" s="194" t="s">
        <v>387</v>
      </c>
      <c r="C165" s="192" t="s">
        <v>492</v>
      </c>
      <c r="D165" s="199" t="s">
        <v>388</v>
      </c>
      <c r="E165" s="193">
        <v>8</v>
      </c>
      <c r="F165" s="200">
        <v>6</v>
      </c>
      <c r="G165" s="208">
        <v>2</v>
      </c>
      <c r="H165" s="208">
        <v>4</v>
      </c>
      <c r="I165" s="191">
        <v>0</v>
      </c>
      <c r="J165" s="191">
        <v>0</v>
      </c>
      <c r="K165" s="200">
        <v>0</v>
      </c>
      <c r="L165" s="191">
        <v>2</v>
      </c>
      <c r="M165" s="191">
        <v>0</v>
      </c>
      <c r="N165" s="220">
        <v>2</v>
      </c>
      <c r="O165" s="693"/>
      <c r="P165" s="4"/>
    </row>
    <row r="166" spans="1:17" ht="13.5" customHeight="1" x14ac:dyDescent="0.2">
      <c r="A166" s="769"/>
      <c r="B166" s="188" t="s">
        <v>640</v>
      </c>
      <c r="C166" s="194" t="s">
        <v>674</v>
      </c>
      <c r="D166" s="198" t="s">
        <v>239</v>
      </c>
      <c r="E166" s="191">
        <v>49</v>
      </c>
      <c r="F166" s="200">
        <v>49</v>
      </c>
      <c r="G166" s="191">
        <v>35</v>
      </c>
      <c r="H166" s="191">
        <v>14</v>
      </c>
      <c r="I166" s="191">
        <v>0</v>
      </c>
      <c r="J166" s="191">
        <v>0</v>
      </c>
      <c r="K166" s="200">
        <v>0</v>
      </c>
      <c r="L166" s="191">
        <v>0</v>
      </c>
      <c r="M166" s="191">
        <v>0</v>
      </c>
      <c r="N166" s="220">
        <v>0</v>
      </c>
      <c r="O166" s="693"/>
      <c r="P166" s="4"/>
    </row>
    <row r="167" spans="1:17" x14ac:dyDescent="0.2">
      <c r="A167" s="769"/>
      <c r="B167" s="210" t="s">
        <v>240</v>
      </c>
      <c r="C167" s="210" t="s">
        <v>675</v>
      </c>
      <c r="D167" s="215" t="s">
        <v>29</v>
      </c>
      <c r="E167" s="207">
        <v>19</v>
      </c>
      <c r="F167" s="191">
        <v>17</v>
      </c>
      <c r="G167" s="191">
        <v>12</v>
      </c>
      <c r="H167" s="223">
        <v>5</v>
      </c>
      <c r="I167" s="191">
        <v>0</v>
      </c>
      <c r="J167" s="191">
        <v>0</v>
      </c>
      <c r="K167" s="200">
        <v>0</v>
      </c>
      <c r="L167" s="191"/>
      <c r="M167" s="191"/>
      <c r="N167" s="220">
        <v>2</v>
      </c>
      <c r="O167" s="693"/>
    </row>
    <row r="168" spans="1:17" x14ac:dyDescent="0.2">
      <c r="A168" s="769"/>
      <c r="B168" s="213" t="s">
        <v>1637</v>
      </c>
      <c r="C168" s="212" t="s">
        <v>1638</v>
      </c>
      <c r="D168" s="218" t="s">
        <v>1639</v>
      </c>
      <c r="E168" s="221">
        <v>6</v>
      </c>
      <c r="F168" s="200">
        <v>6</v>
      </c>
      <c r="G168" s="208">
        <v>3</v>
      </c>
      <c r="H168" s="222">
        <v>3</v>
      </c>
      <c r="I168" s="191">
        <v>0</v>
      </c>
      <c r="J168" s="191">
        <v>0</v>
      </c>
      <c r="K168" s="200">
        <v>0</v>
      </c>
      <c r="L168" s="191">
        <v>0</v>
      </c>
      <c r="M168" s="191">
        <v>0</v>
      </c>
      <c r="N168" s="220">
        <v>0</v>
      </c>
      <c r="O168" s="693"/>
    </row>
    <row r="169" spans="1:17" x14ac:dyDescent="0.2">
      <c r="A169" s="769"/>
      <c r="B169" s="214" t="s">
        <v>1310</v>
      </c>
      <c r="C169" s="209" t="s">
        <v>368</v>
      </c>
      <c r="D169" s="198" t="s">
        <v>367</v>
      </c>
      <c r="E169" s="207">
        <v>19</v>
      </c>
      <c r="F169" s="200">
        <v>13</v>
      </c>
      <c r="G169" s="207">
        <v>13</v>
      </c>
      <c r="H169" s="207">
        <v>0</v>
      </c>
      <c r="I169" s="191">
        <v>0</v>
      </c>
      <c r="J169" s="191">
        <v>0</v>
      </c>
      <c r="K169" s="200">
        <v>0</v>
      </c>
      <c r="L169" s="191"/>
      <c r="M169" s="191"/>
      <c r="N169" s="220">
        <v>6</v>
      </c>
      <c r="O169" s="693"/>
    </row>
    <row r="170" spans="1:17" x14ac:dyDescent="0.2">
      <c r="A170" s="769"/>
      <c r="B170" s="188" t="s">
        <v>417</v>
      </c>
      <c r="C170" s="194" t="s">
        <v>676</v>
      </c>
      <c r="D170" s="198" t="s">
        <v>418</v>
      </c>
      <c r="E170" s="200">
        <v>16</v>
      </c>
      <c r="F170" s="200">
        <v>16</v>
      </c>
      <c r="G170" s="200">
        <v>12</v>
      </c>
      <c r="H170" s="200">
        <v>4</v>
      </c>
      <c r="I170" s="191">
        <v>0</v>
      </c>
      <c r="J170" s="191">
        <v>0</v>
      </c>
      <c r="K170" s="200">
        <v>0</v>
      </c>
      <c r="L170" s="191">
        <v>0</v>
      </c>
      <c r="M170" s="191">
        <v>0</v>
      </c>
      <c r="N170" s="220">
        <v>0</v>
      </c>
      <c r="O170" s="693"/>
      <c r="P170" s="4"/>
      <c r="Q170" s="4"/>
    </row>
    <row r="171" spans="1:17" x14ac:dyDescent="0.2">
      <c r="A171" s="769"/>
      <c r="B171" s="189" t="s">
        <v>493</v>
      </c>
      <c r="C171" s="194" t="s">
        <v>241</v>
      </c>
      <c r="D171" s="199" t="s">
        <v>104</v>
      </c>
      <c r="E171" s="191">
        <v>12</v>
      </c>
      <c r="F171" s="193">
        <v>12</v>
      </c>
      <c r="G171" s="191">
        <v>8</v>
      </c>
      <c r="H171" s="191">
        <v>4</v>
      </c>
      <c r="I171" s="191">
        <v>0</v>
      </c>
      <c r="J171" s="191">
        <v>0</v>
      </c>
      <c r="K171" s="200">
        <v>0</v>
      </c>
      <c r="L171" s="191">
        <v>0</v>
      </c>
      <c r="M171" s="191">
        <v>0</v>
      </c>
      <c r="N171" s="220">
        <v>0</v>
      </c>
      <c r="O171" s="694"/>
    </row>
    <row r="172" spans="1:17" s="91" customFormat="1" ht="13.5" thickBot="1" x14ac:dyDescent="0.25">
      <c r="A172" s="760" t="s">
        <v>1014</v>
      </c>
      <c r="B172" s="761"/>
      <c r="C172" s="761"/>
      <c r="D172" s="762"/>
      <c r="E172" s="89">
        <f t="shared" ref="E172:N172" si="4">SUM(E153:E171)</f>
        <v>364</v>
      </c>
      <c r="F172" s="89">
        <f t="shared" si="4"/>
        <v>317</v>
      </c>
      <c r="G172" s="89">
        <f t="shared" si="4"/>
        <v>224</v>
      </c>
      <c r="H172" s="89">
        <f t="shared" si="4"/>
        <v>93</v>
      </c>
      <c r="I172" s="89">
        <f t="shared" si="4"/>
        <v>11</v>
      </c>
      <c r="J172" s="89">
        <f t="shared" si="4"/>
        <v>3</v>
      </c>
      <c r="K172" s="89">
        <f t="shared" si="4"/>
        <v>14</v>
      </c>
      <c r="L172" s="89">
        <f t="shared" si="4"/>
        <v>21</v>
      </c>
      <c r="M172" s="89">
        <f t="shared" si="4"/>
        <v>2</v>
      </c>
      <c r="N172" s="90">
        <f t="shared" si="4"/>
        <v>31</v>
      </c>
      <c r="O172" s="688"/>
    </row>
    <row r="173" spans="1:17" s="54" customFormat="1" ht="13.5" thickBot="1" x14ac:dyDescent="0.25">
      <c r="A173" s="61"/>
      <c r="B173" s="60"/>
      <c r="C173" s="60"/>
      <c r="D173" s="60"/>
      <c r="N173" s="70"/>
    </row>
    <row r="174" spans="1:17" s="93" customFormat="1" ht="29.25" customHeight="1" thickBot="1" x14ac:dyDescent="0.25">
      <c r="A174" s="763" t="s">
        <v>1024</v>
      </c>
      <c r="B174" s="763"/>
      <c r="C174" s="763"/>
      <c r="D174" s="763"/>
      <c r="E174" s="94">
        <f t="shared" ref="E174:N174" si="5">E172+E151+E143+E133+E92</f>
        <v>3001</v>
      </c>
      <c r="F174" s="94">
        <f t="shared" si="5"/>
        <v>2676</v>
      </c>
      <c r="G174" s="94">
        <f t="shared" si="5"/>
        <v>1645</v>
      </c>
      <c r="H174" s="94">
        <f t="shared" si="5"/>
        <v>1030</v>
      </c>
      <c r="I174" s="94">
        <f t="shared" si="5"/>
        <v>296</v>
      </c>
      <c r="J174" s="94">
        <f t="shared" si="5"/>
        <v>159</v>
      </c>
      <c r="K174" s="94">
        <f t="shared" si="5"/>
        <v>455</v>
      </c>
      <c r="L174" s="94">
        <f t="shared" si="5"/>
        <v>122</v>
      </c>
      <c r="M174" s="94">
        <f t="shared" si="5"/>
        <v>119</v>
      </c>
      <c r="N174" s="94">
        <f t="shared" si="5"/>
        <v>294</v>
      </c>
      <c r="O174" s="94"/>
      <c r="P174" s="92"/>
      <c r="Q174" s="92"/>
    </row>
    <row r="175" spans="1:17" x14ac:dyDescent="0.2"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</row>
    <row r="176" spans="1:17" x14ac:dyDescent="0.2"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</row>
    <row r="177" spans="2:17" x14ac:dyDescent="0.2"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</row>
    <row r="178" spans="2:17" x14ac:dyDescent="0.2">
      <c r="B178"/>
      <c r="C178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</row>
    <row r="179" spans="2:17" x14ac:dyDescent="0.2">
      <c r="B179"/>
      <c r="C179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</row>
    <row r="180" spans="2:17" x14ac:dyDescent="0.2">
      <c r="B180"/>
      <c r="C180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</row>
    <row r="181" spans="2:17" x14ac:dyDescent="0.2">
      <c r="B181"/>
      <c r="C181"/>
      <c r="P181" s="4"/>
      <c r="Q181" s="4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</sheetData>
  <autoFilter ref="B4:N92" xr:uid="{00000000-0009-0000-0000-000004000000}"/>
  <mergeCells count="16">
    <mergeCell ref="A172:D172"/>
    <mergeCell ref="A174:D174"/>
    <mergeCell ref="A1:C1"/>
    <mergeCell ref="A133:D133"/>
    <mergeCell ref="A135:A142"/>
    <mergeCell ref="A143:D143"/>
    <mergeCell ref="A145:A150"/>
    <mergeCell ref="A151:D151"/>
    <mergeCell ref="A153:A171"/>
    <mergeCell ref="A94:A132"/>
    <mergeCell ref="L1:N1"/>
    <mergeCell ref="F3:H3"/>
    <mergeCell ref="I3:K3"/>
    <mergeCell ref="L3:N3"/>
    <mergeCell ref="A92:D92"/>
    <mergeCell ref="A5:A91"/>
  </mergeCells>
  <phoneticPr fontId="2"/>
  <dataValidations count="1">
    <dataValidation type="whole" operator="greaterThanOrEqual" allowBlank="1" showInputMessage="1" showErrorMessage="1" sqref="E5:N174" xr:uid="{561AC46A-9936-445C-8313-577C9A027966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46" fitToHeight="0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60"/>
    <pageSetUpPr fitToPage="1"/>
  </sheetPr>
  <dimension ref="A1:Q217"/>
  <sheetViews>
    <sheetView view="pageBreakPreview" zoomScaleNormal="100" zoomScaleSheetLayoutView="100" workbookViewId="0">
      <pane ySplit="4" topLeftCell="A5" activePane="bottomLeft" state="frozen"/>
      <selection activeCell="K2" sqref="K2:M2"/>
      <selection pane="bottomLeft" sqref="A1:C1"/>
    </sheetView>
  </sheetViews>
  <sheetFormatPr defaultRowHeight="13" x14ac:dyDescent="0.2"/>
  <cols>
    <col min="2" max="2" width="24.453125" style="41" customWidth="1"/>
    <col min="3" max="3" width="21.26953125" style="41" customWidth="1"/>
    <col min="4" max="4" width="11.7265625" style="1" customWidth="1"/>
    <col min="5" max="5" width="10.7265625" style="6" customWidth="1"/>
    <col min="6" max="6" width="8.08984375" style="6" customWidth="1"/>
    <col min="7" max="7" width="7" style="6" customWidth="1"/>
    <col min="8" max="8" width="7.453125" style="6" customWidth="1"/>
    <col min="9" max="9" width="7.36328125" style="6" customWidth="1"/>
    <col min="10" max="10" width="8.453125" style="6" customWidth="1"/>
    <col min="11" max="11" width="7.7265625" style="6" customWidth="1"/>
    <col min="12" max="14" width="9" style="1"/>
    <col min="15" max="15" width="13.90625" style="1" customWidth="1"/>
    <col min="16" max="16" width="9" style="1" customWidth="1"/>
  </cols>
  <sheetData>
    <row r="1" spans="1:16" ht="16.5" x14ac:dyDescent="0.2">
      <c r="A1" s="764" t="s">
        <v>57</v>
      </c>
      <c r="B1" s="764"/>
      <c r="C1" s="764"/>
      <c r="D1" s="182" t="s">
        <v>9</v>
      </c>
      <c r="G1" s="10"/>
      <c r="M1" s="749" t="str">
        <f>共同生活援助!L1</f>
        <v>令和８年１月１日現在</v>
      </c>
      <c r="N1" s="749"/>
      <c r="O1" s="4"/>
    </row>
    <row r="2" spans="1:16" ht="13.5" thickBot="1" x14ac:dyDescent="0.25">
      <c r="N2" s="11"/>
      <c r="O2" s="11"/>
    </row>
    <row r="3" spans="1:16" s="4" customFormat="1" x14ac:dyDescent="0.2">
      <c r="A3" s="75" t="s">
        <v>1018</v>
      </c>
      <c r="B3" s="42" t="s">
        <v>10</v>
      </c>
      <c r="C3" s="42" t="s">
        <v>0</v>
      </c>
      <c r="D3" s="22" t="s">
        <v>1</v>
      </c>
      <c r="E3" s="22" t="s">
        <v>2</v>
      </c>
      <c r="F3" s="23"/>
      <c r="G3" s="24" t="s">
        <v>6</v>
      </c>
      <c r="H3" s="25"/>
      <c r="I3" s="23"/>
      <c r="J3" s="24" t="s">
        <v>7</v>
      </c>
      <c r="K3" s="24"/>
      <c r="L3" s="26"/>
      <c r="M3" s="27" t="s">
        <v>17</v>
      </c>
      <c r="N3" s="28"/>
      <c r="O3" s="664" t="s">
        <v>2367</v>
      </c>
      <c r="P3" s="6"/>
    </row>
    <row r="4" spans="1:16" s="4" customFormat="1" ht="13.5" thickBot="1" x14ac:dyDescent="0.25">
      <c r="A4" s="76"/>
      <c r="B4" s="43"/>
      <c r="C4" s="43"/>
      <c r="D4" s="29"/>
      <c r="E4" s="29"/>
      <c r="F4" s="30" t="s">
        <v>3</v>
      </c>
      <c r="G4" s="31" t="s">
        <v>4</v>
      </c>
      <c r="H4" s="32" t="s">
        <v>5</v>
      </c>
      <c r="I4" s="30" t="s">
        <v>4</v>
      </c>
      <c r="J4" s="31" t="s">
        <v>5</v>
      </c>
      <c r="K4" s="31" t="s">
        <v>8</v>
      </c>
      <c r="L4" s="30" t="s">
        <v>4</v>
      </c>
      <c r="M4" s="31" t="s">
        <v>5</v>
      </c>
      <c r="N4" s="33" t="s">
        <v>8</v>
      </c>
      <c r="O4" s="666"/>
      <c r="P4" s="6"/>
    </row>
    <row r="5" spans="1:16" ht="13.5" customHeight="1" x14ac:dyDescent="0.2">
      <c r="A5" s="757" t="s">
        <v>1025</v>
      </c>
      <c r="B5" s="578" t="s">
        <v>534</v>
      </c>
      <c r="C5" s="577" t="s">
        <v>798</v>
      </c>
      <c r="D5" s="580" t="s">
        <v>376</v>
      </c>
      <c r="E5" s="591">
        <v>35</v>
      </c>
      <c r="F5" s="618">
        <v>33</v>
      </c>
      <c r="G5" s="591">
        <v>27</v>
      </c>
      <c r="H5" s="591">
        <v>6</v>
      </c>
      <c r="I5" s="591">
        <v>4</v>
      </c>
      <c r="J5" s="591">
        <v>5</v>
      </c>
      <c r="K5" s="619">
        <v>9</v>
      </c>
      <c r="L5" s="591">
        <v>0</v>
      </c>
      <c r="M5" s="591">
        <v>0</v>
      </c>
      <c r="N5" s="620">
        <v>0</v>
      </c>
      <c r="O5" s="667"/>
    </row>
    <row r="6" spans="1:16" ht="13.5" customHeight="1" x14ac:dyDescent="0.2">
      <c r="A6" s="758"/>
      <c r="B6" s="532" t="s">
        <v>570</v>
      </c>
      <c r="C6" s="531" t="s">
        <v>797</v>
      </c>
      <c r="D6" s="530" t="s">
        <v>375</v>
      </c>
      <c r="E6" s="590">
        <v>40</v>
      </c>
      <c r="F6" s="618">
        <v>39</v>
      </c>
      <c r="G6" s="590">
        <v>30</v>
      </c>
      <c r="H6" s="590">
        <v>9</v>
      </c>
      <c r="I6" s="590">
        <v>21</v>
      </c>
      <c r="J6" s="590">
        <v>8</v>
      </c>
      <c r="K6" s="618">
        <v>29</v>
      </c>
      <c r="L6" s="590">
        <v>0</v>
      </c>
      <c r="M6" s="590">
        <v>0</v>
      </c>
      <c r="N6" s="621">
        <v>0</v>
      </c>
      <c r="O6" s="668"/>
    </row>
    <row r="7" spans="1:16" ht="13.5" customHeight="1" x14ac:dyDescent="0.2">
      <c r="A7" s="758"/>
      <c r="B7" s="532" t="s">
        <v>535</v>
      </c>
      <c r="C7" s="531" t="s">
        <v>777</v>
      </c>
      <c r="D7" s="530" t="s">
        <v>163</v>
      </c>
      <c r="E7" s="590">
        <v>30</v>
      </c>
      <c r="F7" s="618">
        <v>21</v>
      </c>
      <c r="G7" s="590">
        <v>11</v>
      </c>
      <c r="H7" s="590">
        <v>10</v>
      </c>
      <c r="I7" s="590">
        <v>0</v>
      </c>
      <c r="J7" s="590">
        <v>0</v>
      </c>
      <c r="K7" s="618">
        <v>0</v>
      </c>
      <c r="L7" s="590">
        <v>5</v>
      </c>
      <c r="M7" s="590">
        <v>4</v>
      </c>
      <c r="N7" s="621">
        <v>9</v>
      </c>
      <c r="O7" s="668"/>
    </row>
    <row r="8" spans="1:16" ht="13.5" customHeight="1" x14ac:dyDescent="0.2">
      <c r="A8" s="758"/>
      <c r="B8" s="532" t="s">
        <v>567</v>
      </c>
      <c r="C8" s="531" t="s">
        <v>777</v>
      </c>
      <c r="D8" s="530" t="s">
        <v>374</v>
      </c>
      <c r="E8" s="590">
        <v>80</v>
      </c>
      <c r="F8" s="618">
        <v>79</v>
      </c>
      <c r="G8" s="590">
        <v>40</v>
      </c>
      <c r="H8" s="590">
        <v>39</v>
      </c>
      <c r="I8" s="590">
        <v>22</v>
      </c>
      <c r="J8" s="590">
        <v>14</v>
      </c>
      <c r="K8" s="618">
        <v>36</v>
      </c>
      <c r="L8" s="590">
        <v>0</v>
      </c>
      <c r="M8" s="590">
        <v>1</v>
      </c>
      <c r="N8" s="621">
        <v>1</v>
      </c>
      <c r="O8" s="668"/>
    </row>
    <row r="9" spans="1:16" ht="13.5" customHeight="1" x14ac:dyDescent="0.2">
      <c r="A9" s="758"/>
      <c r="B9" s="532" t="s">
        <v>568</v>
      </c>
      <c r="C9" s="531" t="s">
        <v>777</v>
      </c>
      <c r="D9" s="530" t="s">
        <v>153</v>
      </c>
      <c r="E9" s="590">
        <v>62</v>
      </c>
      <c r="F9" s="618">
        <v>60</v>
      </c>
      <c r="G9" s="590">
        <v>27</v>
      </c>
      <c r="H9" s="590">
        <v>33</v>
      </c>
      <c r="I9" s="590">
        <v>32</v>
      </c>
      <c r="J9" s="590">
        <v>52</v>
      </c>
      <c r="K9" s="618">
        <v>84</v>
      </c>
      <c r="L9" s="590">
        <v>0</v>
      </c>
      <c r="M9" s="590">
        <v>0</v>
      </c>
      <c r="N9" s="621">
        <v>0</v>
      </c>
      <c r="O9" s="668"/>
    </row>
    <row r="10" spans="1:16" ht="13.5" customHeight="1" x14ac:dyDescent="0.2">
      <c r="A10" s="758"/>
      <c r="B10" s="532" t="s">
        <v>575</v>
      </c>
      <c r="C10" s="531" t="s">
        <v>777</v>
      </c>
      <c r="D10" s="530" t="s">
        <v>515</v>
      </c>
      <c r="E10" s="590">
        <v>20</v>
      </c>
      <c r="F10" s="618">
        <v>20</v>
      </c>
      <c r="G10" s="590">
        <v>17</v>
      </c>
      <c r="H10" s="590">
        <v>3</v>
      </c>
      <c r="I10" s="590">
        <v>0</v>
      </c>
      <c r="J10" s="590">
        <v>0</v>
      </c>
      <c r="K10" s="618">
        <v>0</v>
      </c>
      <c r="L10" s="590">
        <v>0</v>
      </c>
      <c r="M10" s="590">
        <v>0</v>
      </c>
      <c r="N10" s="621">
        <v>0</v>
      </c>
      <c r="O10" s="668"/>
    </row>
    <row r="11" spans="1:16" ht="13.5" customHeight="1" x14ac:dyDescent="0.2">
      <c r="A11" s="758"/>
      <c r="B11" s="532" t="s">
        <v>569</v>
      </c>
      <c r="C11" s="531" t="s">
        <v>796</v>
      </c>
      <c r="D11" s="530" t="s">
        <v>154</v>
      </c>
      <c r="E11" s="590">
        <v>75</v>
      </c>
      <c r="F11" s="618">
        <v>72</v>
      </c>
      <c r="G11" s="590">
        <v>62</v>
      </c>
      <c r="H11" s="590">
        <v>10</v>
      </c>
      <c r="I11" s="590">
        <v>98</v>
      </c>
      <c r="J11" s="590">
        <v>13</v>
      </c>
      <c r="K11" s="618">
        <v>111</v>
      </c>
      <c r="L11" s="590">
        <v>0</v>
      </c>
      <c r="M11" s="590">
        <v>0</v>
      </c>
      <c r="N11" s="621">
        <v>0</v>
      </c>
      <c r="O11" s="668"/>
    </row>
    <row r="12" spans="1:16" ht="13.5" customHeight="1" x14ac:dyDescent="0.2">
      <c r="A12" s="758"/>
      <c r="B12" s="532" t="s">
        <v>572</v>
      </c>
      <c r="C12" s="531" t="s">
        <v>779</v>
      </c>
      <c r="D12" s="530" t="s">
        <v>377</v>
      </c>
      <c r="E12" s="590">
        <v>40</v>
      </c>
      <c r="F12" s="618">
        <v>39</v>
      </c>
      <c r="G12" s="590">
        <v>24</v>
      </c>
      <c r="H12" s="590">
        <v>15</v>
      </c>
      <c r="I12" s="590">
        <v>6</v>
      </c>
      <c r="J12" s="590">
        <v>4</v>
      </c>
      <c r="K12" s="618">
        <v>10</v>
      </c>
      <c r="L12" s="590">
        <v>0</v>
      </c>
      <c r="M12" s="590">
        <v>0</v>
      </c>
      <c r="N12" s="621">
        <v>0</v>
      </c>
      <c r="O12" s="668"/>
    </row>
    <row r="13" spans="1:16" ht="13.5" customHeight="1" x14ac:dyDescent="0.2">
      <c r="A13" s="758"/>
      <c r="B13" s="532" t="s">
        <v>546</v>
      </c>
      <c r="C13" s="531" t="s">
        <v>779</v>
      </c>
      <c r="D13" s="530" t="s">
        <v>155</v>
      </c>
      <c r="E13" s="590">
        <v>70</v>
      </c>
      <c r="F13" s="618">
        <v>70</v>
      </c>
      <c r="G13" s="590">
        <v>47</v>
      </c>
      <c r="H13" s="590">
        <v>23</v>
      </c>
      <c r="I13" s="590">
        <v>43</v>
      </c>
      <c r="J13" s="590">
        <v>25</v>
      </c>
      <c r="K13" s="618">
        <v>68</v>
      </c>
      <c r="L13" s="590">
        <v>0</v>
      </c>
      <c r="M13" s="590">
        <v>0</v>
      </c>
      <c r="N13" s="621">
        <v>0</v>
      </c>
      <c r="O13" s="668"/>
    </row>
    <row r="14" spans="1:16" ht="13.5" customHeight="1" x14ac:dyDescent="0.2">
      <c r="A14" s="758"/>
      <c r="B14" s="532" t="s">
        <v>574</v>
      </c>
      <c r="C14" s="531" t="s">
        <v>801</v>
      </c>
      <c r="D14" s="530" t="s">
        <v>379</v>
      </c>
      <c r="E14" s="590">
        <v>40</v>
      </c>
      <c r="F14" s="618">
        <v>39</v>
      </c>
      <c r="G14" s="590">
        <v>23</v>
      </c>
      <c r="H14" s="590">
        <v>16</v>
      </c>
      <c r="I14" s="590">
        <v>3</v>
      </c>
      <c r="J14" s="590">
        <v>4</v>
      </c>
      <c r="K14" s="618">
        <v>7</v>
      </c>
      <c r="L14" s="590">
        <v>1</v>
      </c>
      <c r="M14" s="590">
        <v>0</v>
      </c>
      <c r="N14" s="621">
        <v>1</v>
      </c>
      <c r="O14" s="668"/>
    </row>
    <row r="15" spans="1:16" ht="13.5" customHeight="1" x14ac:dyDescent="0.2">
      <c r="A15" s="758"/>
      <c r="B15" s="532" t="s">
        <v>539</v>
      </c>
      <c r="C15" s="531" t="s">
        <v>799</v>
      </c>
      <c r="D15" s="530" t="s">
        <v>161</v>
      </c>
      <c r="E15" s="590">
        <v>40</v>
      </c>
      <c r="F15" s="618">
        <v>40</v>
      </c>
      <c r="G15" s="590">
        <v>27</v>
      </c>
      <c r="H15" s="590">
        <v>13</v>
      </c>
      <c r="I15" s="590">
        <v>7</v>
      </c>
      <c r="J15" s="590">
        <v>1</v>
      </c>
      <c r="K15" s="618">
        <v>8</v>
      </c>
      <c r="L15" s="590">
        <v>0</v>
      </c>
      <c r="M15" s="590">
        <v>0</v>
      </c>
      <c r="N15" s="621">
        <v>0</v>
      </c>
      <c r="O15" s="668"/>
    </row>
    <row r="16" spans="1:16" ht="13.5" customHeight="1" x14ac:dyDescent="0.2">
      <c r="A16" s="758"/>
      <c r="B16" s="532" t="s">
        <v>571</v>
      </c>
      <c r="C16" s="531" t="s">
        <v>800</v>
      </c>
      <c r="D16" s="530" t="s">
        <v>157</v>
      </c>
      <c r="E16" s="590">
        <v>42</v>
      </c>
      <c r="F16" s="618">
        <v>42</v>
      </c>
      <c r="G16" s="590">
        <v>26</v>
      </c>
      <c r="H16" s="590">
        <v>16</v>
      </c>
      <c r="I16" s="590">
        <v>39</v>
      </c>
      <c r="J16" s="590">
        <v>18</v>
      </c>
      <c r="K16" s="618">
        <v>57</v>
      </c>
      <c r="L16" s="590">
        <v>0</v>
      </c>
      <c r="M16" s="590">
        <v>0</v>
      </c>
      <c r="N16" s="621">
        <v>0</v>
      </c>
      <c r="O16" s="668"/>
    </row>
    <row r="17" spans="1:16" ht="13.5" customHeight="1" x14ac:dyDescent="0.2">
      <c r="A17" s="758"/>
      <c r="B17" s="532" t="s">
        <v>576</v>
      </c>
      <c r="C17" s="531" t="s">
        <v>802</v>
      </c>
      <c r="D17" s="530" t="s">
        <v>170</v>
      </c>
      <c r="E17" s="590">
        <v>80</v>
      </c>
      <c r="F17" s="618">
        <v>80</v>
      </c>
      <c r="G17" s="590">
        <v>46</v>
      </c>
      <c r="H17" s="590">
        <v>34</v>
      </c>
      <c r="I17" s="590">
        <v>20</v>
      </c>
      <c r="J17" s="590">
        <v>2</v>
      </c>
      <c r="K17" s="618">
        <v>22</v>
      </c>
      <c r="L17" s="590">
        <v>0</v>
      </c>
      <c r="M17" s="590">
        <v>0</v>
      </c>
      <c r="N17" s="621">
        <v>0</v>
      </c>
      <c r="O17" s="668"/>
    </row>
    <row r="18" spans="1:16" ht="13.5" customHeight="1" x14ac:dyDescent="0.2">
      <c r="A18" s="758"/>
      <c r="B18" s="532" t="s">
        <v>380</v>
      </c>
      <c r="C18" s="531" t="s">
        <v>793</v>
      </c>
      <c r="D18" s="530" t="s">
        <v>178</v>
      </c>
      <c r="E18" s="590">
        <v>40</v>
      </c>
      <c r="F18" s="618">
        <v>40</v>
      </c>
      <c r="G18" s="590">
        <v>23</v>
      </c>
      <c r="H18" s="590">
        <v>17</v>
      </c>
      <c r="I18" s="590">
        <v>23</v>
      </c>
      <c r="J18" s="590">
        <v>12</v>
      </c>
      <c r="K18" s="618">
        <v>35</v>
      </c>
      <c r="L18" s="590">
        <v>0</v>
      </c>
      <c r="M18" s="590">
        <v>0</v>
      </c>
      <c r="N18" s="621">
        <v>0</v>
      </c>
      <c r="O18" s="668"/>
    </row>
    <row r="19" spans="1:16" ht="13.5" customHeight="1" x14ac:dyDescent="0.2">
      <c r="A19" s="758"/>
      <c r="B19" s="532" t="s">
        <v>577</v>
      </c>
      <c r="C19" s="531" t="s">
        <v>803</v>
      </c>
      <c r="D19" s="530" t="s">
        <v>381</v>
      </c>
      <c r="E19" s="590">
        <v>50</v>
      </c>
      <c r="F19" s="618">
        <v>45</v>
      </c>
      <c r="G19" s="590">
        <v>26</v>
      </c>
      <c r="H19" s="590">
        <v>19</v>
      </c>
      <c r="I19" s="590">
        <v>1</v>
      </c>
      <c r="J19" s="590">
        <v>2</v>
      </c>
      <c r="K19" s="618">
        <v>3</v>
      </c>
      <c r="L19" s="590">
        <v>4</v>
      </c>
      <c r="M19" s="590">
        <v>1</v>
      </c>
      <c r="N19" s="621">
        <v>5</v>
      </c>
      <c r="O19" s="668"/>
    </row>
    <row r="20" spans="1:16" ht="13.5" customHeight="1" x14ac:dyDescent="0.2">
      <c r="A20" s="758"/>
      <c r="B20" s="532" t="s">
        <v>578</v>
      </c>
      <c r="C20" s="531" t="s">
        <v>804</v>
      </c>
      <c r="D20" s="530" t="s">
        <v>382</v>
      </c>
      <c r="E20" s="590">
        <v>40</v>
      </c>
      <c r="F20" s="618">
        <v>37</v>
      </c>
      <c r="G20" s="590">
        <v>27</v>
      </c>
      <c r="H20" s="590">
        <v>10</v>
      </c>
      <c r="I20" s="590">
        <v>26</v>
      </c>
      <c r="J20" s="590">
        <v>10</v>
      </c>
      <c r="K20" s="618">
        <v>36</v>
      </c>
      <c r="L20" s="590">
        <v>2</v>
      </c>
      <c r="M20" s="590">
        <v>1</v>
      </c>
      <c r="N20" s="621">
        <v>3</v>
      </c>
      <c r="O20" s="668"/>
    </row>
    <row r="21" spans="1:16" ht="13.5" customHeight="1" x14ac:dyDescent="0.2">
      <c r="A21" s="758"/>
      <c r="B21" s="532" t="s">
        <v>579</v>
      </c>
      <c r="C21" s="531" t="s">
        <v>805</v>
      </c>
      <c r="D21" s="530" t="s">
        <v>383</v>
      </c>
      <c r="E21" s="590">
        <v>50</v>
      </c>
      <c r="F21" s="618">
        <v>50</v>
      </c>
      <c r="G21" s="590">
        <v>28</v>
      </c>
      <c r="H21" s="590">
        <v>22</v>
      </c>
      <c r="I21" s="590">
        <v>30</v>
      </c>
      <c r="J21" s="590">
        <v>17</v>
      </c>
      <c r="K21" s="618">
        <v>47</v>
      </c>
      <c r="L21" s="590">
        <v>0</v>
      </c>
      <c r="M21" s="590">
        <v>0</v>
      </c>
      <c r="N21" s="621">
        <v>0</v>
      </c>
      <c r="O21" s="668"/>
    </row>
    <row r="22" spans="1:16" ht="13.5" customHeight="1" x14ac:dyDescent="0.2">
      <c r="A22" s="759"/>
      <c r="B22" s="579" t="s">
        <v>580</v>
      </c>
      <c r="C22" s="581" t="s">
        <v>806</v>
      </c>
      <c r="D22" s="576" t="s">
        <v>182</v>
      </c>
      <c r="E22" s="592">
        <v>36</v>
      </c>
      <c r="F22" s="618">
        <v>23</v>
      </c>
      <c r="G22" s="590">
        <v>16</v>
      </c>
      <c r="H22" s="590">
        <v>7</v>
      </c>
      <c r="I22" s="590">
        <v>0</v>
      </c>
      <c r="J22" s="590">
        <v>0</v>
      </c>
      <c r="K22" s="618">
        <v>0</v>
      </c>
      <c r="L22" s="590">
        <v>10</v>
      </c>
      <c r="M22" s="590">
        <v>3</v>
      </c>
      <c r="N22" s="621">
        <v>13</v>
      </c>
      <c r="O22" s="671"/>
    </row>
    <row r="23" spans="1:16" ht="13.5" thickBot="1" x14ac:dyDescent="0.25">
      <c r="A23" s="774" t="s">
        <v>1015</v>
      </c>
      <c r="B23" s="775"/>
      <c r="C23" s="775"/>
      <c r="D23" s="775"/>
      <c r="E23" s="164">
        <f t="shared" ref="E23:N23" si="0">SUM(E5:E22)</f>
        <v>870</v>
      </c>
      <c r="F23" s="164">
        <f t="shared" si="0"/>
        <v>829</v>
      </c>
      <c r="G23" s="164">
        <f t="shared" si="0"/>
        <v>527</v>
      </c>
      <c r="H23" s="164">
        <f t="shared" si="0"/>
        <v>302</v>
      </c>
      <c r="I23" s="164">
        <f t="shared" si="0"/>
        <v>375</v>
      </c>
      <c r="J23" s="164">
        <f t="shared" si="0"/>
        <v>187</v>
      </c>
      <c r="K23" s="164">
        <f t="shared" si="0"/>
        <v>562</v>
      </c>
      <c r="L23" s="164">
        <f t="shared" si="0"/>
        <v>22</v>
      </c>
      <c r="M23" s="164">
        <f t="shared" si="0"/>
        <v>10</v>
      </c>
      <c r="N23" s="179">
        <f t="shared" si="0"/>
        <v>32</v>
      </c>
      <c r="O23" s="665"/>
    </row>
    <row r="24" spans="1:16" s="54" customFormat="1" ht="13.5" thickBot="1" x14ac:dyDescent="0.25">
      <c r="A24" s="71"/>
      <c r="B24" s="71"/>
      <c r="C24" s="71"/>
      <c r="D24" s="71"/>
      <c r="E24" s="180"/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53"/>
    </row>
    <row r="25" spans="1:16" ht="14.25" customHeight="1" x14ac:dyDescent="0.2">
      <c r="A25" s="780" t="s">
        <v>1026</v>
      </c>
      <c r="B25" s="359" t="s">
        <v>903</v>
      </c>
      <c r="C25" s="328" t="s">
        <v>708</v>
      </c>
      <c r="D25" s="360" t="s">
        <v>385</v>
      </c>
      <c r="E25" s="367">
        <v>60</v>
      </c>
      <c r="F25" s="367">
        <v>48</v>
      </c>
      <c r="G25" s="367">
        <v>28</v>
      </c>
      <c r="H25" s="367">
        <v>20</v>
      </c>
      <c r="I25" s="367">
        <v>0</v>
      </c>
      <c r="J25" s="367">
        <v>0</v>
      </c>
      <c r="K25" s="367">
        <v>0</v>
      </c>
      <c r="L25" s="367">
        <v>8</v>
      </c>
      <c r="M25" s="367">
        <v>4</v>
      </c>
      <c r="N25" s="368">
        <v>12</v>
      </c>
      <c r="O25" s="678"/>
    </row>
    <row r="26" spans="1:16" ht="14.25" customHeight="1" x14ac:dyDescent="0.2">
      <c r="A26" s="781"/>
      <c r="B26" s="363" t="s">
        <v>912</v>
      </c>
      <c r="C26" s="329" t="s">
        <v>708</v>
      </c>
      <c r="D26" s="356" t="s">
        <v>385</v>
      </c>
      <c r="E26" s="344">
        <v>60</v>
      </c>
      <c r="F26" s="344">
        <v>56</v>
      </c>
      <c r="G26" s="344">
        <v>37</v>
      </c>
      <c r="H26" s="344">
        <v>19</v>
      </c>
      <c r="I26" s="344">
        <v>10</v>
      </c>
      <c r="J26" s="344">
        <v>9</v>
      </c>
      <c r="K26" s="347">
        <v>19</v>
      </c>
      <c r="L26" s="344"/>
      <c r="M26" s="344"/>
      <c r="N26" s="345">
        <v>4</v>
      </c>
      <c r="O26" s="679"/>
    </row>
    <row r="27" spans="1:16" ht="14.25" customHeight="1" x14ac:dyDescent="0.2">
      <c r="A27" s="781"/>
      <c r="B27" s="363" t="s">
        <v>394</v>
      </c>
      <c r="C27" s="329" t="s">
        <v>724</v>
      </c>
      <c r="D27" s="356" t="s">
        <v>395</v>
      </c>
      <c r="E27" s="344">
        <v>50</v>
      </c>
      <c r="F27" s="344">
        <v>40</v>
      </c>
      <c r="G27" s="344">
        <v>28</v>
      </c>
      <c r="H27" s="344">
        <v>12</v>
      </c>
      <c r="I27" s="344">
        <v>12</v>
      </c>
      <c r="J27" s="344">
        <v>3</v>
      </c>
      <c r="K27" s="347">
        <v>15</v>
      </c>
      <c r="L27" s="344">
        <v>0</v>
      </c>
      <c r="M27" s="344">
        <v>0</v>
      </c>
      <c r="N27" s="345">
        <v>0</v>
      </c>
      <c r="O27" s="679"/>
    </row>
    <row r="28" spans="1:16" ht="14.25" customHeight="1" x14ac:dyDescent="0.2">
      <c r="A28" s="781"/>
      <c r="B28" s="363" t="s">
        <v>709</v>
      </c>
      <c r="C28" s="329" t="s">
        <v>924</v>
      </c>
      <c r="D28" s="356" t="s">
        <v>396</v>
      </c>
      <c r="E28" s="344">
        <v>80</v>
      </c>
      <c r="F28" s="344">
        <v>81</v>
      </c>
      <c r="G28" s="344">
        <v>59</v>
      </c>
      <c r="H28" s="344">
        <v>22</v>
      </c>
      <c r="I28" s="344">
        <v>4</v>
      </c>
      <c r="J28" s="344">
        <v>1</v>
      </c>
      <c r="K28" s="347">
        <v>5</v>
      </c>
      <c r="L28" s="344">
        <v>0</v>
      </c>
      <c r="M28" s="369">
        <v>0</v>
      </c>
      <c r="N28" s="345">
        <v>0</v>
      </c>
      <c r="O28" s="679"/>
    </row>
    <row r="29" spans="1:16" ht="14.25" customHeight="1" x14ac:dyDescent="0.2">
      <c r="A29" s="781"/>
      <c r="B29" s="363" t="s">
        <v>710</v>
      </c>
      <c r="C29" s="329" t="s">
        <v>110</v>
      </c>
      <c r="D29" s="356" t="s">
        <v>111</v>
      </c>
      <c r="E29" s="344">
        <v>60</v>
      </c>
      <c r="F29" s="344">
        <v>60</v>
      </c>
      <c r="G29" s="344">
        <v>30</v>
      </c>
      <c r="H29" s="344">
        <v>30</v>
      </c>
      <c r="I29" s="344">
        <v>51</v>
      </c>
      <c r="J29" s="344">
        <v>20</v>
      </c>
      <c r="K29" s="347">
        <v>71</v>
      </c>
      <c r="L29" s="344">
        <v>0</v>
      </c>
      <c r="M29" s="369">
        <v>0</v>
      </c>
      <c r="N29" s="345">
        <v>0</v>
      </c>
      <c r="O29" s="679"/>
    </row>
    <row r="30" spans="1:16" ht="14.25" customHeight="1" x14ac:dyDescent="0.2">
      <c r="A30" s="781"/>
      <c r="B30" s="363" t="s">
        <v>711</v>
      </c>
      <c r="C30" s="329" t="s">
        <v>725</v>
      </c>
      <c r="D30" s="356" t="s">
        <v>397</v>
      </c>
      <c r="E30" s="344">
        <v>50</v>
      </c>
      <c r="F30" s="344">
        <v>48</v>
      </c>
      <c r="G30" s="344">
        <v>34</v>
      </c>
      <c r="H30" s="344">
        <v>14</v>
      </c>
      <c r="I30" s="344">
        <v>36</v>
      </c>
      <c r="J30" s="344">
        <v>21</v>
      </c>
      <c r="K30" s="347">
        <v>57</v>
      </c>
      <c r="L30" s="344">
        <v>0</v>
      </c>
      <c r="M30" s="369">
        <v>0</v>
      </c>
      <c r="N30" s="345">
        <v>0</v>
      </c>
      <c r="O30" s="679"/>
    </row>
    <row r="31" spans="1:16" ht="14.25" customHeight="1" x14ac:dyDescent="0.2">
      <c r="A31" s="781"/>
      <c r="B31" s="357" t="s">
        <v>254</v>
      </c>
      <c r="C31" s="327" t="s">
        <v>929</v>
      </c>
      <c r="D31" s="356" t="s">
        <v>255</v>
      </c>
      <c r="E31" s="344">
        <v>20</v>
      </c>
      <c r="F31" s="344">
        <v>19</v>
      </c>
      <c r="G31" s="344">
        <v>10</v>
      </c>
      <c r="H31" s="344">
        <v>9</v>
      </c>
      <c r="I31" s="344">
        <v>17</v>
      </c>
      <c r="J31" s="344">
        <v>10</v>
      </c>
      <c r="K31" s="347">
        <v>27</v>
      </c>
      <c r="L31" s="344">
        <v>0</v>
      </c>
      <c r="M31" s="369">
        <v>0</v>
      </c>
      <c r="N31" s="345">
        <v>0</v>
      </c>
      <c r="O31" s="679"/>
    </row>
    <row r="32" spans="1:16" ht="15.75" customHeight="1" x14ac:dyDescent="0.2">
      <c r="A32" s="781"/>
      <c r="B32" s="363" t="s">
        <v>712</v>
      </c>
      <c r="C32" s="329" t="s">
        <v>713</v>
      </c>
      <c r="D32" s="356" t="s">
        <v>398</v>
      </c>
      <c r="E32" s="331">
        <v>80</v>
      </c>
      <c r="F32" s="331">
        <v>78</v>
      </c>
      <c r="G32" s="331">
        <v>50</v>
      </c>
      <c r="H32" s="331">
        <v>28</v>
      </c>
      <c r="I32" s="331">
        <v>15</v>
      </c>
      <c r="J32" s="331">
        <v>6</v>
      </c>
      <c r="K32" s="333">
        <v>21</v>
      </c>
      <c r="L32" s="331">
        <v>0</v>
      </c>
      <c r="M32" s="362">
        <v>0</v>
      </c>
      <c r="N32" s="332">
        <v>0</v>
      </c>
      <c r="O32" s="679"/>
    </row>
    <row r="33" spans="1:16" ht="15.75" customHeight="1" x14ac:dyDescent="0.2">
      <c r="A33" s="781"/>
      <c r="B33" s="363" t="s">
        <v>714</v>
      </c>
      <c r="C33" s="329" t="s">
        <v>715</v>
      </c>
      <c r="D33" s="361" t="s">
        <v>27</v>
      </c>
      <c r="E33" s="331">
        <v>40</v>
      </c>
      <c r="F33" s="331">
        <v>40</v>
      </c>
      <c r="G33" s="331">
        <v>26</v>
      </c>
      <c r="H33" s="331">
        <v>14</v>
      </c>
      <c r="I33" s="331">
        <v>23</v>
      </c>
      <c r="J33" s="331">
        <v>6</v>
      </c>
      <c r="K33" s="333">
        <v>29</v>
      </c>
      <c r="L33" s="331">
        <v>0</v>
      </c>
      <c r="M33" s="362">
        <v>0</v>
      </c>
      <c r="N33" s="332">
        <v>0</v>
      </c>
      <c r="O33" s="679"/>
    </row>
    <row r="34" spans="1:16" ht="15.75" customHeight="1" x14ac:dyDescent="0.2">
      <c r="A34" s="781"/>
      <c r="B34" s="363" t="s">
        <v>399</v>
      </c>
      <c r="C34" s="329" t="s">
        <v>116</v>
      </c>
      <c r="D34" s="361" t="s">
        <v>117</v>
      </c>
      <c r="E34" s="331">
        <v>40</v>
      </c>
      <c r="F34" s="331">
        <v>37</v>
      </c>
      <c r="G34" s="331">
        <v>25</v>
      </c>
      <c r="H34" s="331">
        <v>12</v>
      </c>
      <c r="I34" s="331">
        <v>9</v>
      </c>
      <c r="J34" s="331">
        <v>4</v>
      </c>
      <c r="K34" s="333">
        <v>13</v>
      </c>
      <c r="L34" s="331">
        <v>0</v>
      </c>
      <c r="M34" s="362">
        <v>0</v>
      </c>
      <c r="N34" s="332">
        <v>0</v>
      </c>
      <c r="O34" s="679"/>
    </row>
    <row r="35" spans="1:16" ht="15.75" customHeight="1" x14ac:dyDescent="0.2">
      <c r="A35" s="781"/>
      <c r="B35" s="358" t="s">
        <v>716</v>
      </c>
      <c r="C35" s="329" t="s">
        <v>717</v>
      </c>
      <c r="D35" s="356" t="s">
        <v>122</v>
      </c>
      <c r="E35" s="331">
        <v>50</v>
      </c>
      <c r="F35" s="331">
        <v>50</v>
      </c>
      <c r="G35" s="331">
        <v>32</v>
      </c>
      <c r="H35" s="331">
        <v>18</v>
      </c>
      <c r="I35" s="331">
        <v>32</v>
      </c>
      <c r="J35" s="331">
        <v>14</v>
      </c>
      <c r="K35" s="333">
        <v>46</v>
      </c>
      <c r="L35" s="331">
        <v>0</v>
      </c>
      <c r="M35" s="362">
        <v>0</v>
      </c>
      <c r="N35" s="332">
        <v>0</v>
      </c>
      <c r="O35" s="679"/>
    </row>
    <row r="36" spans="1:16" ht="15.75" customHeight="1" x14ac:dyDescent="0.2">
      <c r="A36" s="782"/>
      <c r="B36" s="358" t="s">
        <v>722</v>
      </c>
      <c r="C36" s="329" t="s">
        <v>132</v>
      </c>
      <c r="D36" s="356" t="s">
        <v>133</v>
      </c>
      <c r="E36" s="365">
        <v>40</v>
      </c>
      <c r="F36" s="365">
        <v>39</v>
      </c>
      <c r="G36" s="365">
        <v>21</v>
      </c>
      <c r="H36" s="365">
        <v>18</v>
      </c>
      <c r="I36" s="365">
        <v>18</v>
      </c>
      <c r="J36" s="365">
        <v>12</v>
      </c>
      <c r="K36" s="370">
        <v>30</v>
      </c>
      <c r="L36" s="365">
        <v>0</v>
      </c>
      <c r="M36" s="364">
        <v>0</v>
      </c>
      <c r="N36" s="366">
        <v>0</v>
      </c>
      <c r="O36" s="684"/>
    </row>
    <row r="37" spans="1:16" ht="13.5" thickBot="1" x14ac:dyDescent="0.25">
      <c r="A37" s="774" t="s">
        <v>1014</v>
      </c>
      <c r="B37" s="775"/>
      <c r="C37" s="775"/>
      <c r="D37" s="775"/>
      <c r="E37" s="164">
        <f>SUM(E25:E36)</f>
        <v>630</v>
      </c>
      <c r="F37" s="164">
        <f>SUM(F25:F36)</f>
        <v>596</v>
      </c>
      <c r="G37" s="164">
        <f t="shared" ref="G37:N37" si="1">SUM(G25:G36)</f>
        <v>380</v>
      </c>
      <c r="H37" s="164">
        <f t="shared" si="1"/>
        <v>216</v>
      </c>
      <c r="I37" s="164">
        <f t="shared" si="1"/>
        <v>227</v>
      </c>
      <c r="J37" s="164">
        <f t="shared" si="1"/>
        <v>106</v>
      </c>
      <c r="K37" s="164">
        <f t="shared" si="1"/>
        <v>333</v>
      </c>
      <c r="L37" s="164">
        <f t="shared" si="1"/>
        <v>8</v>
      </c>
      <c r="M37" s="164">
        <f t="shared" si="1"/>
        <v>4</v>
      </c>
      <c r="N37" s="179">
        <f t="shared" si="1"/>
        <v>16</v>
      </c>
      <c r="O37" s="665"/>
    </row>
    <row r="38" spans="1:16" s="54" customFormat="1" ht="13.5" thickBot="1" x14ac:dyDescent="0.25">
      <c r="A38" s="70"/>
      <c r="B38" s="72"/>
      <c r="C38" s="72"/>
      <c r="D38" s="72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80"/>
      <c r="P38" s="53"/>
    </row>
    <row r="39" spans="1:16" ht="15.75" customHeight="1" x14ac:dyDescent="0.2">
      <c r="A39" s="776" t="s">
        <v>1020</v>
      </c>
      <c r="B39" s="359" t="s">
        <v>723</v>
      </c>
      <c r="C39" s="328" t="s">
        <v>931</v>
      </c>
      <c r="D39" s="360" t="s">
        <v>401</v>
      </c>
      <c r="E39" s="349">
        <v>40</v>
      </c>
      <c r="F39" s="349">
        <v>36</v>
      </c>
      <c r="G39" s="349">
        <v>28</v>
      </c>
      <c r="H39" s="349">
        <v>8</v>
      </c>
      <c r="I39" s="349">
        <v>6</v>
      </c>
      <c r="J39" s="349">
        <v>3</v>
      </c>
      <c r="K39" s="375">
        <v>9</v>
      </c>
      <c r="L39" s="349">
        <v>2</v>
      </c>
      <c r="M39" s="372">
        <v>1</v>
      </c>
      <c r="N39" s="350">
        <v>3</v>
      </c>
      <c r="O39" s="678"/>
    </row>
    <row r="40" spans="1:16" ht="15.75" customHeight="1" x14ac:dyDescent="0.2">
      <c r="A40" s="777"/>
      <c r="B40" s="363" t="s">
        <v>718</v>
      </c>
      <c r="C40" s="329" t="s">
        <v>123</v>
      </c>
      <c r="D40" s="361" t="s">
        <v>124</v>
      </c>
      <c r="E40" s="331">
        <v>34</v>
      </c>
      <c r="F40" s="331">
        <v>34</v>
      </c>
      <c r="G40" s="331">
        <v>24</v>
      </c>
      <c r="H40" s="331">
        <v>10</v>
      </c>
      <c r="I40" s="331">
        <v>11</v>
      </c>
      <c r="J40" s="331">
        <v>2</v>
      </c>
      <c r="K40" s="333">
        <v>13</v>
      </c>
      <c r="L40" s="331">
        <v>0</v>
      </c>
      <c r="M40" s="362">
        <v>0</v>
      </c>
      <c r="N40" s="332">
        <v>0</v>
      </c>
      <c r="O40" s="679"/>
    </row>
    <row r="41" spans="1:16" ht="15.75" customHeight="1" x14ac:dyDescent="0.2">
      <c r="A41" s="777"/>
      <c r="B41" s="363" t="s">
        <v>719</v>
      </c>
      <c r="C41" s="329" t="s">
        <v>720</v>
      </c>
      <c r="D41" s="361" t="s">
        <v>39</v>
      </c>
      <c r="E41" s="331">
        <v>40</v>
      </c>
      <c r="F41" s="331">
        <v>39</v>
      </c>
      <c r="G41" s="331">
        <v>23</v>
      </c>
      <c r="H41" s="331">
        <v>16</v>
      </c>
      <c r="I41" s="331">
        <v>11</v>
      </c>
      <c r="J41" s="331">
        <v>5</v>
      </c>
      <c r="K41" s="333">
        <v>16</v>
      </c>
      <c r="L41" s="331">
        <v>1</v>
      </c>
      <c r="M41" s="362">
        <v>0</v>
      </c>
      <c r="N41" s="332">
        <v>1</v>
      </c>
      <c r="O41" s="679"/>
    </row>
    <row r="42" spans="1:16" ht="15.75" customHeight="1" x14ac:dyDescent="0.2">
      <c r="A42" s="777"/>
      <c r="B42" s="363" t="s">
        <v>721</v>
      </c>
      <c r="C42" s="329" t="s">
        <v>930</v>
      </c>
      <c r="D42" s="361" t="s">
        <v>400</v>
      </c>
      <c r="E42" s="331">
        <v>60</v>
      </c>
      <c r="F42" s="331">
        <v>53</v>
      </c>
      <c r="G42" s="331">
        <v>33</v>
      </c>
      <c r="H42" s="331">
        <v>20</v>
      </c>
      <c r="I42" s="331">
        <v>10</v>
      </c>
      <c r="J42" s="331">
        <v>1</v>
      </c>
      <c r="K42" s="333">
        <v>11</v>
      </c>
      <c r="L42" s="331">
        <v>0</v>
      </c>
      <c r="M42" s="362">
        <v>0</v>
      </c>
      <c r="N42" s="332">
        <v>5</v>
      </c>
      <c r="O42" s="679"/>
    </row>
    <row r="43" spans="1:16" ht="15.75" customHeight="1" x14ac:dyDescent="0.2">
      <c r="A43" s="777"/>
      <c r="B43" s="374" t="s">
        <v>251</v>
      </c>
      <c r="C43" s="373" t="s">
        <v>135</v>
      </c>
      <c r="D43" s="371" t="s">
        <v>136</v>
      </c>
      <c r="E43" s="365">
        <v>35</v>
      </c>
      <c r="F43" s="365">
        <v>22</v>
      </c>
      <c r="G43" s="365">
        <v>18</v>
      </c>
      <c r="H43" s="365">
        <v>4</v>
      </c>
      <c r="I43" s="365">
        <v>0</v>
      </c>
      <c r="J43" s="365">
        <v>0</v>
      </c>
      <c r="K43" s="370">
        <v>0</v>
      </c>
      <c r="L43" s="365">
        <v>5</v>
      </c>
      <c r="M43" s="364">
        <v>8</v>
      </c>
      <c r="N43" s="366">
        <v>13</v>
      </c>
      <c r="O43" s="684"/>
    </row>
    <row r="44" spans="1:16" ht="13.5" thickBot="1" x14ac:dyDescent="0.25">
      <c r="A44" s="774" t="s">
        <v>1014</v>
      </c>
      <c r="B44" s="775"/>
      <c r="C44" s="775"/>
      <c r="D44" s="775"/>
      <c r="E44" s="164">
        <f>SUM(E39:E43)</f>
        <v>209</v>
      </c>
      <c r="F44" s="164">
        <f t="shared" ref="F44:N44" si="2">SUM(F39:F43)</f>
        <v>184</v>
      </c>
      <c r="G44" s="164">
        <f t="shared" si="2"/>
        <v>126</v>
      </c>
      <c r="H44" s="164">
        <f t="shared" si="2"/>
        <v>58</v>
      </c>
      <c r="I44" s="164">
        <f t="shared" si="2"/>
        <v>38</v>
      </c>
      <c r="J44" s="164">
        <f t="shared" si="2"/>
        <v>11</v>
      </c>
      <c r="K44" s="164">
        <f t="shared" si="2"/>
        <v>49</v>
      </c>
      <c r="L44" s="164">
        <f t="shared" si="2"/>
        <v>8</v>
      </c>
      <c r="M44" s="164">
        <f t="shared" si="2"/>
        <v>9</v>
      </c>
      <c r="N44" s="179">
        <f t="shared" si="2"/>
        <v>22</v>
      </c>
      <c r="O44" s="665"/>
    </row>
    <row r="45" spans="1:16" s="54" customFormat="1" ht="13.5" thickBot="1" x14ac:dyDescent="0.25">
      <c r="A45" s="69"/>
      <c r="B45" s="73"/>
      <c r="C45" s="73"/>
      <c r="D45" s="73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80"/>
      <c r="P45" s="53"/>
    </row>
    <row r="46" spans="1:16" x14ac:dyDescent="0.2">
      <c r="A46" s="778" t="s">
        <v>1021</v>
      </c>
      <c r="B46" s="225" t="s">
        <v>647</v>
      </c>
      <c r="C46" s="195" t="s">
        <v>672</v>
      </c>
      <c r="D46" s="228" t="s">
        <v>31</v>
      </c>
      <c r="E46" s="196">
        <v>31</v>
      </c>
      <c r="F46" s="196">
        <v>30</v>
      </c>
      <c r="G46" s="196">
        <v>17</v>
      </c>
      <c r="H46" s="196">
        <v>13</v>
      </c>
      <c r="I46" s="196">
        <v>8</v>
      </c>
      <c r="J46" s="196">
        <v>1</v>
      </c>
      <c r="K46" s="196">
        <v>9</v>
      </c>
      <c r="L46" s="196">
        <v>0</v>
      </c>
      <c r="M46" s="196">
        <v>0</v>
      </c>
      <c r="N46" s="226">
        <v>0</v>
      </c>
      <c r="O46" s="692"/>
    </row>
    <row r="47" spans="1:16" x14ac:dyDescent="0.2">
      <c r="A47" s="779"/>
      <c r="B47" s="224" t="s">
        <v>648</v>
      </c>
      <c r="C47" s="192" t="s">
        <v>236</v>
      </c>
      <c r="D47" s="204" t="s">
        <v>23</v>
      </c>
      <c r="E47" s="193">
        <v>50</v>
      </c>
      <c r="F47" s="193">
        <v>50</v>
      </c>
      <c r="G47" s="193">
        <v>29</v>
      </c>
      <c r="H47" s="193">
        <v>21</v>
      </c>
      <c r="I47" s="193">
        <v>18</v>
      </c>
      <c r="J47" s="193">
        <v>10</v>
      </c>
      <c r="K47" s="193">
        <v>28</v>
      </c>
      <c r="L47" s="193">
        <v>0</v>
      </c>
      <c r="M47" s="193">
        <v>0</v>
      </c>
      <c r="N47" s="227">
        <v>0</v>
      </c>
      <c r="O47" s="694"/>
    </row>
    <row r="48" spans="1:16" ht="13.5" thickBot="1" x14ac:dyDescent="0.25">
      <c r="A48" s="774" t="s">
        <v>1014</v>
      </c>
      <c r="B48" s="775"/>
      <c r="C48" s="775"/>
      <c r="D48" s="775"/>
      <c r="E48" s="164">
        <f>SUM(E46:E47)</f>
        <v>81</v>
      </c>
      <c r="F48" s="164">
        <f t="shared" ref="F48:N48" si="3">SUM(F46:F47)</f>
        <v>80</v>
      </c>
      <c r="G48" s="164">
        <f t="shared" si="3"/>
        <v>46</v>
      </c>
      <c r="H48" s="164">
        <f t="shared" si="3"/>
        <v>34</v>
      </c>
      <c r="I48" s="164">
        <f t="shared" si="3"/>
        <v>26</v>
      </c>
      <c r="J48" s="164">
        <f t="shared" si="3"/>
        <v>11</v>
      </c>
      <c r="K48" s="164">
        <f t="shared" si="3"/>
        <v>37</v>
      </c>
      <c r="L48" s="164">
        <f t="shared" si="3"/>
        <v>0</v>
      </c>
      <c r="M48" s="164">
        <f t="shared" si="3"/>
        <v>0</v>
      </c>
      <c r="N48" s="179">
        <f t="shared" si="3"/>
        <v>0</v>
      </c>
      <c r="O48" s="688"/>
    </row>
    <row r="49" spans="1:17" s="54" customFormat="1" ht="17.25" customHeight="1" thickBot="1" x14ac:dyDescent="0.25">
      <c r="A49" s="69"/>
      <c r="B49" s="73"/>
      <c r="C49" s="73"/>
      <c r="D49" s="73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80"/>
      <c r="P49" s="53"/>
    </row>
    <row r="50" spans="1:17" ht="13.5" customHeight="1" x14ac:dyDescent="0.2">
      <c r="A50" s="783" t="s">
        <v>1027</v>
      </c>
      <c r="B50" s="225" t="s">
        <v>642</v>
      </c>
      <c r="C50" s="195" t="s">
        <v>666</v>
      </c>
      <c r="D50" s="237" t="s">
        <v>419</v>
      </c>
      <c r="E50" s="196">
        <v>60</v>
      </c>
      <c r="F50" s="196">
        <v>55</v>
      </c>
      <c r="G50" s="196">
        <v>33</v>
      </c>
      <c r="H50" s="196">
        <v>22</v>
      </c>
      <c r="I50" s="196">
        <v>14</v>
      </c>
      <c r="J50" s="196">
        <v>6</v>
      </c>
      <c r="K50" s="196">
        <v>20</v>
      </c>
      <c r="L50" s="196">
        <v>0</v>
      </c>
      <c r="M50" s="196">
        <v>0</v>
      </c>
      <c r="N50" s="226">
        <v>0</v>
      </c>
      <c r="O50" s="692"/>
    </row>
    <row r="51" spans="1:17" x14ac:dyDescent="0.2">
      <c r="A51" s="784"/>
      <c r="B51" s="234" t="s">
        <v>643</v>
      </c>
      <c r="C51" s="194" t="s">
        <v>678</v>
      </c>
      <c r="D51" s="229" t="s">
        <v>20</v>
      </c>
      <c r="E51" s="191">
        <v>80</v>
      </c>
      <c r="F51" s="191">
        <v>59</v>
      </c>
      <c r="G51" s="191">
        <v>33</v>
      </c>
      <c r="H51" s="191">
        <v>26</v>
      </c>
      <c r="I51" s="191">
        <v>23</v>
      </c>
      <c r="J51" s="191">
        <v>16</v>
      </c>
      <c r="K51" s="191">
        <v>39</v>
      </c>
      <c r="L51" s="232">
        <v>0</v>
      </c>
      <c r="M51" s="232">
        <v>0</v>
      </c>
      <c r="N51" s="231">
        <v>0</v>
      </c>
      <c r="O51" s="693"/>
    </row>
    <row r="52" spans="1:17" x14ac:dyDescent="0.2">
      <c r="A52" s="784"/>
      <c r="B52" s="234" t="s">
        <v>644</v>
      </c>
      <c r="C52" s="194" t="s">
        <v>678</v>
      </c>
      <c r="D52" s="229" t="s">
        <v>420</v>
      </c>
      <c r="E52" s="191">
        <v>30</v>
      </c>
      <c r="F52" s="191">
        <v>30</v>
      </c>
      <c r="G52" s="191">
        <v>26</v>
      </c>
      <c r="H52" s="191">
        <v>4</v>
      </c>
      <c r="I52" s="191">
        <v>20</v>
      </c>
      <c r="J52" s="191">
        <v>11</v>
      </c>
      <c r="K52" s="191">
        <v>31</v>
      </c>
      <c r="L52" s="232">
        <v>0</v>
      </c>
      <c r="M52" s="232">
        <v>0</v>
      </c>
      <c r="N52" s="231">
        <v>0</v>
      </c>
      <c r="O52" s="693"/>
    </row>
    <row r="53" spans="1:17" x14ac:dyDescent="0.2">
      <c r="A53" s="784"/>
      <c r="B53" s="234" t="s">
        <v>645</v>
      </c>
      <c r="C53" s="194" t="s">
        <v>669</v>
      </c>
      <c r="D53" s="230" t="s">
        <v>421</v>
      </c>
      <c r="E53" s="223">
        <v>50</v>
      </c>
      <c r="F53" s="191">
        <v>49</v>
      </c>
      <c r="G53" s="191">
        <v>33</v>
      </c>
      <c r="H53" s="191">
        <v>16</v>
      </c>
      <c r="I53" s="191">
        <v>20</v>
      </c>
      <c r="J53" s="191">
        <v>26</v>
      </c>
      <c r="K53" s="191">
        <v>46</v>
      </c>
      <c r="L53" s="232">
        <v>0</v>
      </c>
      <c r="M53" s="232">
        <v>0</v>
      </c>
      <c r="N53" s="231">
        <v>0</v>
      </c>
      <c r="O53" s="693"/>
    </row>
    <row r="54" spans="1:17" x14ac:dyDescent="0.2">
      <c r="A54" s="784"/>
      <c r="B54" s="234" t="s">
        <v>646</v>
      </c>
      <c r="C54" s="194" t="s">
        <v>679</v>
      </c>
      <c r="D54" s="230" t="s">
        <v>422</v>
      </c>
      <c r="E54" s="223">
        <v>60</v>
      </c>
      <c r="F54" s="191">
        <v>52</v>
      </c>
      <c r="G54" s="191">
        <v>28</v>
      </c>
      <c r="H54" s="191">
        <v>24</v>
      </c>
      <c r="I54" s="191">
        <v>7</v>
      </c>
      <c r="J54" s="191">
        <v>1</v>
      </c>
      <c r="K54" s="191">
        <v>8</v>
      </c>
      <c r="L54" s="232">
        <v>2</v>
      </c>
      <c r="M54" s="232">
        <v>2</v>
      </c>
      <c r="N54" s="231">
        <v>4</v>
      </c>
      <c r="O54" s="693"/>
    </row>
    <row r="55" spans="1:17" x14ac:dyDescent="0.2">
      <c r="A55" s="784"/>
      <c r="B55" s="234" t="s">
        <v>641</v>
      </c>
      <c r="C55" s="194" t="s">
        <v>677</v>
      </c>
      <c r="D55" s="229" t="s">
        <v>55</v>
      </c>
      <c r="E55" s="191">
        <v>50</v>
      </c>
      <c r="F55" s="191">
        <v>49</v>
      </c>
      <c r="G55" s="191">
        <v>35</v>
      </c>
      <c r="H55" s="191">
        <v>14</v>
      </c>
      <c r="I55" s="191">
        <v>3</v>
      </c>
      <c r="J55" s="191">
        <v>0</v>
      </c>
      <c r="K55" s="191">
        <v>3</v>
      </c>
      <c r="L55" s="232">
        <v>0</v>
      </c>
      <c r="M55" s="232">
        <v>0</v>
      </c>
      <c r="N55" s="231">
        <v>0</v>
      </c>
      <c r="O55" s="693"/>
    </row>
    <row r="56" spans="1:17" x14ac:dyDescent="0.2">
      <c r="A56" s="784"/>
      <c r="B56" s="224" t="s">
        <v>649</v>
      </c>
      <c r="C56" s="192" t="s">
        <v>680</v>
      </c>
      <c r="D56" s="233" t="s">
        <v>423</v>
      </c>
      <c r="E56" s="193">
        <v>56</v>
      </c>
      <c r="F56" s="191">
        <v>54</v>
      </c>
      <c r="G56" s="193">
        <v>31</v>
      </c>
      <c r="H56" s="193">
        <v>23</v>
      </c>
      <c r="I56" s="193">
        <v>23</v>
      </c>
      <c r="J56" s="193">
        <v>16</v>
      </c>
      <c r="K56" s="191">
        <v>39</v>
      </c>
      <c r="L56" s="193">
        <v>1</v>
      </c>
      <c r="M56" s="232">
        <v>1</v>
      </c>
      <c r="N56" s="231">
        <v>2</v>
      </c>
      <c r="O56" s="693"/>
    </row>
    <row r="57" spans="1:17" x14ac:dyDescent="0.2">
      <c r="A57" s="785"/>
      <c r="B57" s="224" t="s">
        <v>650</v>
      </c>
      <c r="C57" s="192" t="s">
        <v>681</v>
      </c>
      <c r="D57" s="236" t="s">
        <v>424</v>
      </c>
      <c r="E57" s="193">
        <v>40</v>
      </c>
      <c r="F57" s="193">
        <v>35</v>
      </c>
      <c r="G57" s="193">
        <v>24</v>
      </c>
      <c r="H57" s="193">
        <v>11</v>
      </c>
      <c r="I57" s="193">
        <v>8</v>
      </c>
      <c r="J57" s="193">
        <v>4</v>
      </c>
      <c r="K57" s="193">
        <v>12</v>
      </c>
      <c r="L57" s="193">
        <v>0</v>
      </c>
      <c r="M57" s="232">
        <v>0</v>
      </c>
      <c r="N57" s="235">
        <v>0</v>
      </c>
      <c r="O57" s="694"/>
    </row>
    <row r="58" spans="1:17" ht="13.5" thickBot="1" x14ac:dyDescent="0.25">
      <c r="A58" s="774" t="s">
        <v>1014</v>
      </c>
      <c r="B58" s="775"/>
      <c r="C58" s="775"/>
      <c r="D58" s="775"/>
      <c r="E58" s="164">
        <f>SUM(E50:E57)</f>
        <v>426</v>
      </c>
      <c r="F58" s="164">
        <f>SUM(F50:F57)</f>
        <v>383</v>
      </c>
      <c r="G58" s="164">
        <f t="shared" ref="G58:N58" si="4">SUM(G50:G57)</f>
        <v>243</v>
      </c>
      <c r="H58" s="164">
        <f t="shared" si="4"/>
        <v>140</v>
      </c>
      <c r="I58" s="164">
        <f>SUM(I50:I57)</f>
        <v>118</v>
      </c>
      <c r="J58" s="164">
        <f>SUM(J50:J57)</f>
        <v>80</v>
      </c>
      <c r="K58" s="164">
        <f>SUM(K50:K57)</f>
        <v>198</v>
      </c>
      <c r="L58" s="164">
        <f t="shared" si="4"/>
        <v>3</v>
      </c>
      <c r="M58" s="164">
        <f t="shared" si="4"/>
        <v>3</v>
      </c>
      <c r="N58" s="179">
        <f t="shared" si="4"/>
        <v>6</v>
      </c>
      <c r="O58" s="688"/>
    </row>
    <row r="59" spans="1:17" s="54" customFormat="1" ht="13.5" thickBot="1" x14ac:dyDescent="0.25">
      <c r="A59" s="74"/>
      <c r="B59" s="74"/>
      <c r="C59" s="74"/>
      <c r="D59" s="74"/>
      <c r="E59" s="181"/>
      <c r="F59" s="181"/>
      <c r="G59" s="181"/>
      <c r="H59" s="181"/>
      <c r="I59" s="181"/>
      <c r="J59" s="181"/>
      <c r="K59" s="181"/>
      <c r="L59" s="181"/>
      <c r="M59" s="181"/>
      <c r="N59" s="181"/>
      <c r="O59" s="180"/>
      <c r="P59" s="53"/>
    </row>
    <row r="60" spans="1:17" s="93" customFormat="1" ht="29.25" customHeight="1" thickBot="1" x14ac:dyDescent="0.25">
      <c r="A60" s="763" t="s">
        <v>1024</v>
      </c>
      <c r="B60" s="763"/>
      <c r="C60" s="763"/>
      <c r="D60" s="763"/>
      <c r="E60" s="94">
        <f>E58+E48+E44+E37+E23</f>
        <v>2216</v>
      </c>
      <c r="F60" s="94">
        <f t="shared" ref="F60:N60" si="5">F58+F48+F44+F37+F23</f>
        <v>2072</v>
      </c>
      <c r="G60" s="94">
        <f t="shared" si="5"/>
        <v>1322</v>
      </c>
      <c r="H60" s="94">
        <f t="shared" si="5"/>
        <v>750</v>
      </c>
      <c r="I60" s="94">
        <f t="shared" si="5"/>
        <v>784</v>
      </c>
      <c r="J60" s="94">
        <f t="shared" si="5"/>
        <v>395</v>
      </c>
      <c r="K60" s="94">
        <f t="shared" si="5"/>
        <v>1179</v>
      </c>
      <c r="L60" s="94">
        <f t="shared" si="5"/>
        <v>41</v>
      </c>
      <c r="M60" s="94">
        <f t="shared" si="5"/>
        <v>26</v>
      </c>
      <c r="N60" s="94">
        <f t="shared" si="5"/>
        <v>76</v>
      </c>
      <c r="O60" s="94"/>
      <c r="P60" s="92"/>
      <c r="Q60" s="92"/>
    </row>
    <row r="61" spans="1:17" x14ac:dyDescent="0.2">
      <c r="B61" s="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7" x14ac:dyDescent="0.2">
      <c r="B62" s="1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7" x14ac:dyDescent="0.2">
      <c r="B63" s="1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7" x14ac:dyDescent="0.2">
      <c r="B64" s="1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134" spans="1:8" ht="13.5" customHeight="1" x14ac:dyDescent="0.2">
      <c r="A134" s="6"/>
      <c r="B134" s="6"/>
      <c r="C134" s="6"/>
      <c r="E134" s="1"/>
      <c r="F134" s="1"/>
      <c r="G134" s="1"/>
      <c r="H134"/>
    </row>
    <row r="135" spans="1:8" x14ac:dyDescent="0.2">
      <c r="A135" s="6"/>
      <c r="B135" s="6"/>
      <c r="C135" s="6"/>
      <c r="E135" s="1"/>
      <c r="F135" s="1"/>
      <c r="G135" s="1"/>
      <c r="H135"/>
    </row>
    <row r="136" spans="1:8" x14ac:dyDescent="0.2">
      <c r="A136" s="6"/>
      <c r="B136" s="6"/>
      <c r="C136" s="6"/>
      <c r="E136" s="1"/>
      <c r="F136" s="1"/>
      <c r="G136" s="1"/>
      <c r="H136"/>
    </row>
    <row r="137" spans="1:8" x14ac:dyDescent="0.2">
      <c r="A137" s="6"/>
      <c r="B137" s="6"/>
      <c r="C137" s="6"/>
      <c r="E137" s="1"/>
      <c r="F137" s="1"/>
      <c r="G137" s="1"/>
      <c r="H137"/>
    </row>
    <row r="138" spans="1:8" x14ac:dyDescent="0.2">
      <c r="A138" s="6"/>
      <c r="B138" s="6"/>
      <c r="C138" s="6"/>
      <c r="E138" s="1"/>
      <c r="F138" s="1"/>
      <c r="G138" s="1"/>
      <c r="H138"/>
    </row>
    <row r="139" spans="1:8" x14ac:dyDescent="0.2">
      <c r="A139" s="6"/>
      <c r="B139" s="6"/>
      <c r="C139" s="6"/>
      <c r="E139" s="1"/>
      <c r="F139" s="1"/>
      <c r="G139" s="1"/>
      <c r="H139"/>
    </row>
    <row r="141" spans="1:8" ht="13.5" customHeight="1" x14ac:dyDescent="0.2">
      <c r="A141" s="6"/>
      <c r="B141" s="6"/>
      <c r="C141" s="6"/>
      <c r="H141" s="1"/>
    </row>
    <row r="142" spans="1:8" x14ac:dyDescent="0.2">
      <c r="A142" s="6"/>
      <c r="B142" s="6"/>
      <c r="C142" s="6"/>
      <c r="H142" s="1"/>
    </row>
    <row r="143" spans="1:8" x14ac:dyDescent="0.2">
      <c r="A143" s="6"/>
      <c r="B143" s="6"/>
      <c r="C143" s="6"/>
      <c r="H143" s="1"/>
    </row>
    <row r="144" spans="1:8" x14ac:dyDescent="0.2">
      <c r="A144" s="6"/>
      <c r="B144" s="6"/>
      <c r="C144" s="6"/>
      <c r="H144" s="1"/>
    </row>
    <row r="145" spans="1:8" x14ac:dyDescent="0.2">
      <c r="A145" s="6"/>
      <c r="B145" s="6"/>
      <c r="C145" s="6"/>
      <c r="H145" s="1"/>
    </row>
    <row r="146" spans="1:8" x14ac:dyDescent="0.2">
      <c r="A146" s="6"/>
      <c r="B146" s="6"/>
      <c r="C146" s="6"/>
      <c r="H146" s="1"/>
    </row>
    <row r="147" spans="1:8" x14ac:dyDescent="0.2">
      <c r="A147" s="6"/>
      <c r="B147" s="6"/>
      <c r="C147" s="6"/>
      <c r="H147" s="1"/>
    </row>
    <row r="148" spans="1:8" x14ac:dyDescent="0.2">
      <c r="A148" s="6"/>
      <c r="B148" s="6"/>
      <c r="C148" s="6"/>
      <c r="H148" s="1"/>
    </row>
    <row r="149" spans="1:8" x14ac:dyDescent="0.2">
      <c r="A149" s="6"/>
      <c r="B149" s="6"/>
      <c r="C149" s="6"/>
      <c r="H149" s="1"/>
    </row>
    <row r="150" spans="1:8" x14ac:dyDescent="0.2">
      <c r="A150" s="6"/>
      <c r="B150" s="6"/>
      <c r="C150" s="6"/>
      <c r="H150" s="1"/>
    </row>
    <row r="151" spans="1:8" x14ac:dyDescent="0.2">
      <c r="A151" s="6"/>
      <c r="B151" s="6"/>
      <c r="C151" s="6"/>
      <c r="H151" s="1"/>
    </row>
    <row r="152" spans="1:8" x14ac:dyDescent="0.2">
      <c r="A152" s="6"/>
      <c r="B152" s="6"/>
      <c r="C152" s="6"/>
      <c r="H152" s="1"/>
    </row>
    <row r="153" spans="1:8" x14ac:dyDescent="0.2">
      <c r="A153" s="6"/>
      <c r="B153" s="6"/>
      <c r="C153" s="6"/>
      <c r="H153" s="1"/>
    </row>
    <row r="154" spans="1:8" x14ac:dyDescent="0.2">
      <c r="A154" s="6"/>
      <c r="B154" s="6"/>
      <c r="C154" s="6"/>
      <c r="H154" s="1"/>
    </row>
    <row r="155" spans="1:8" x14ac:dyDescent="0.2">
      <c r="A155" s="6"/>
      <c r="B155" s="6"/>
      <c r="C155" s="6"/>
      <c r="H155" s="1"/>
    </row>
    <row r="156" spans="1:8" x14ac:dyDescent="0.2">
      <c r="A156" s="6"/>
      <c r="B156" s="6"/>
      <c r="C156" s="6"/>
      <c r="H156" s="1"/>
    </row>
    <row r="157" spans="1:8" x14ac:dyDescent="0.2">
      <c r="A157" s="6"/>
      <c r="B157" s="6"/>
      <c r="C157" s="6"/>
      <c r="H157" s="1"/>
    </row>
    <row r="217" spans="8:8" x14ac:dyDescent="0.2">
      <c r="H217" s="6">
        <v>2</v>
      </c>
    </row>
  </sheetData>
  <autoFilter ref="B4:N23" xr:uid="{00000000-0009-0000-0000-000005000000}"/>
  <mergeCells count="13">
    <mergeCell ref="A50:A57"/>
    <mergeCell ref="A60:D60"/>
    <mergeCell ref="A44:D44"/>
    <mergeCell ref="A48:D48"/>
    <mergeCell ref="A58:D58"/>
    <mergeCell ref="M1:N1"/>
    <mergeCell ref="A23:D23"/>
    <mergeCell ref="A37:D37"/>
    <mergeCell ref="A39:A43"/>
    <mergeCell ref="A46:A47"/>
    <mergeCell ref="A1:C1"/>
    <mergeCell ref="A25:A36"/>
    <mergeCell ref="A5:A22"/>
  </mergeCells>
  <phoneticPr fontId="2"/>
  <dataValidations count="1">
    <dataValidation type="whole" operator="greaterThanOrEqual" allowBlank="1" showInputMessage="1" showErrorMessage="1" sqref="E5:N60" xr:uid="{E53ADE1C-08E1-4D3D-B0BB-10B159A2E461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5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7"/>
    <pageSetUpPr fitToPage="1"/>
  </sheetPr>
  <dimension ref="A1:K263"/>
  <sheetViews>
    <sheetView view="pageBreakPreview" zoomScaleNormal="100" zoomScaleSheetLayoutView="100" workbookViewId="0">
      <pane ySplit="4" topLeftCell="A20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5.7265625" style="97" customWidth="1"/>
    <col min="3" max="3" width="23" style="97" customWidth="1"/>
    <col min="4" max="4" width="13.6328125" style="98" customWidth="1"/>
    <col min="5" max="7" width="9" style="95"/>
    <col min="8" max="8" width="8.90625" style="97" customWidth="1"/>
    <col min="9" max="9" width="14.36328125" style="97" customWidth="1"/>
    <col min="10" max="10" width="9" style="95" customWidth="1"/>
    <col min="11" max="16384" width="9" style="93"/>
  </cols>
  <sheetData>
    <row r="1" spans="1:10" ht="15.75" customHeight="1" x14ac:dyDescent="0.2">
      <c r="A1" s="787" t="s">
        <v>56</v>
      </c>
      <c r="B1" s="787"/>
      <c r="C1" s="787"/>
      <c r="D1" s="183" t="s">
        <v>11</v>
      </c>
      <c r="G1" s="786" t="str">
        <f>共同生活援助!L1</f>
        <v>令和８年１月１日現在</v>
      </c>
      <c r="H1" s="786"/>
      <c r="I1" s="92"/>
    </row>
    <row r="2" spans="1:10" ht="15.75" customHeight="1" thickBot="1" x14ac:dyDescent="0.25">
      <c r="B2" s="96"/>
      <c r="H2" s="99"/>
      <c r="I2" s="653"/>
    </row>
    <row r="3" spans="1:10" ht="15.75" customHeight="1" x14ac:dyDescent="0.2">
      <c r="A3" s="100" t="s">
        <v>1018</v>
      </c>
      <c r="B3" s="101" t="s">
        <v>10</v>
      </c>
      <c r="C3" s="101" t="s">
        <v>0</v>
      </c>
      <c r="D3" s="102" t="s">
        <v>1</v>
      </c>
      <c r="E3" s="102" t="s">
        <v>2</v>
      </c>
      <c r="F3" s="102" t="s">
        <v>1003</v>
      </c>
      <c r="G3" s="102" t="s">
        <v>1000</v>
      </c>
      <c r="H3" s="656" t="s">
        <v>1001</v>
      </c>
      <c r="I3" s="664" t="s">
        <v>2367</v>
      </c>
    </row>
    <row r="4" spans="1:10" s="92" customFormat="1" ht="15.75" customHeight="1" thickBot="1" x14ac:dyDescent="0.25">
      <c r="A4" s="103"/>
      <c r="B4" s="104"/>
      <c r="C4" s="104"/>
      <c r="D4" s="105"/>
      <c r="E4" s="105"/>
      <c r="F4" s="105" t="s">
        <v>1004</v>
      </c>
      <c r="G4" s="105" t="s">
        <v>8</v>
      </c>
      <c r="H4" s="657" t="s">
        <v>8</v>
      </c>
      <c r="I4" s="666"/>
      <c r="J4" s="98"/>
    </row>
    <row r="5" spans="1:10" ht="15.75" customHeight="1" x14ac:dyDescent="0.2">
      <c r="A5" s="794" t="s">
        <v>1017</v>
      </c>
      <c r="B5" s="573" t="s">
        <v>1950</v>
      </c>
      <c r="C5" s="564" t="s">
        <v>1951</v>
      </c>
      <c r="D5" s="567" t="s">
        <v>1980</v>
      </c>
      <c r="E5" s="625">
        <v>20</v>
      </c>
      <c r="F5" s="622">
        <v>16</v>
      </c>
      <c r="G5" s="625">
        <v>0</v>
      </c>
      <c r="H5" s="658">
        <v>4</v>
      </c>
      <c r="I5" s="667"/>
    </row>
    <row r="6" spans="1:10" ht="15.75" customHeight="1" x14ac:dyDescent="0.2">
      <c r="A6" s="795"/>
      <c r="B6" s="565" t="s">
        <v>1895</v>
      </c>
      <c r="C6" s="318" t="s">
        <v>1896</v>
      </c>
      <c r="D6" s="568" t="s">
        <v>1981</v>
      </c>
      <c r="E6" s="622">
        <v>20</v>
      </c>
      <c r="F6" s="622">
        <v>16</v>
      </c>
      <c r="G6" s="623">
        <v>0</v>
      </c>
      <c r="H6" s="659">
        <v>8</v>
      </c>
      <c r="I6" s="668"/>
    </row>
    <row r="7" spans="1:10" ht="15.75" customHeight="1" x14ac:dyDescent="0.2">
      <c r="A7" s="795"/>
      <c r="B7" s="565" t="s">
        <v>534</v>
      </c>
      <c r="C7" s="318" t="s">
        <v>810</v>
      </c>
      <c r="D7" s="568" t="s">
        <v>376</v>
      </c>
      <c r="E7" s="622">
        <v>25</v>
      </c>
      <c r="F7" s="622">
        <v>26</v>
      </c>
      <c r="G7" s="623">
        <v>0</v>
      </c>
      <c r="H7" s="659">
        <v>0</v>
      </c>
      <c r="I7" s="668"/>
    </row>
    <row r="8" spans="1:10" ht="15.75" customHeight="1" x14ac:dyDescent="0.2">
      <c r="A8" s="795"/>
      <c r="B8" s="565" t="s">
        <v>570</v>
      </c>
      <c r="C8" s="318" t="s">
        <v>1143</v>
      </c>
      <c r="D8" s="569" t="s">
        <v>375</v>
      </c>
      <c r="E8" s="622">
        <v>40</v>
      </c>
      <c r="F8" s="622">
        <v>40</v>
      </c>
      <c r="G8" s="623">
        <v>29</v>
      </c>
      <c r="H8" s="659">
        <v>0</v>
      </c>
      <c r="I8" s="668"/>
    </row>
    <row r="9" spans="1:10" ht="15.75" customHeight="1" x14ac:dyDescent="0.2">
      <c r="A9" s="795"/>
      <c r="B9" s="565" t="s">
        <v>1796</v>
      </c>
      <c r="C9" s="318" t="s">
        <v>1803</v>
      </c>
      <c r="D9" s="569" t="s">
        <v>1797</v>
      </c>
      <c r="E9" s="626">
        <v>15</v>
      </c>
      <c r="F9" s="622">
        <v>19</v>
      </c>
      <c r="G9" s="623">
        <v>0</v>
      </c>
      <c r="H9" s="659">
        <v>0</v>
      </c>
      <c r="I9" s="668"/>
    </row>
    <row r="10" spans="1:10" ht="15.75" customHeight="1" x14ac:dyDescent="0.2">
      <c r="A10" s="795"/>
      <c r="B10" s="565" t="s">
        <v>1458</v>
      </c>
      <c r="C10" s="318" t="s">
        <v>1459</v>
      </c>
      <c r="D10" s="569" t="s">
        <v>287</v>
      </c>
      <c r="E10" s="626">
        <v>10</v>
      </c>
      <c r="F10" s="622">
        <v>6</v>
      </c>
      <c r="G10" s="623">
        <v>0</v>
      </c>
      <c r="H10" s="659">
        <v>0</v>
      </c>
      <c r="I10" s="668"/>
    </row>
    <row r="11" spans="1:10" ht="15.75" customHeight="1" x14ac:dyDescent="0.2">
      <c r="A11" s="795"/>
      <c r="B11" s="565" t="s">
        <v>449</v>
      </c>
      <c r="C11" s="318" t="s">
        <v>450</v>
      </c>
      <c r="D11" s="569" t="s">
        <v>451</v>
      </c>
      <c r="E11" s="626">
        <v>20</v>
      </c>
      <c r="F11" s="622">
        <v>18</v>
      </c>
      <c r="G11" s="623">
        <v>0</v>
      </c>
      <c r="H11" s="659">
        <v>2</v>
      </c>
      <c r="I11" s="668"/>
    </row>
    <row r="12" spans="1:10" ht="15.75" customHeight="1" x14ac:dyDescent="0.2">
      <c r="A12" s="795"/>
      <c r="B12" s="565" t="s">
        <v>2373</v>
      </c>
      <c r="C12" s="318" t="s">
        <v>2374</v>
      </c>
      <c r="D12" s="569" t="s">
        <v>2375</v>
      </c>
      <c r="E12" s="626">
        <v>20</v>
      </c>
      <c r="F12" s="622">
        <v>6</v>
      </c>
      <c r="G12" s="623">
        <v>0</v>
      </c>
      <c r="H12" s="659">
        <v>14</v>
      </c>
      <c r="I12" s="668"/>
    </row>
    <row r="13" spans="1:10" ht="15.75" customHeight="1" x14ac:dyDescent="0.2">
      <c r="A13" s="795"/>
      <c r="B13" s="565" t="s">
        <v>1056</v>
      </c>
      <c r="C13" s="318" t="s">
        <v>1057</v>
      </c>
      <c r="D13" s="568" t="s">
        <v>1058</v>
      </c>
      <c r="E13" s="622">
        <v>8</v>
      </c>
      <c r="F13" s="622">
        <v>19</v>
      </c>
      <c r="G13" s="623">
        <v>0</v>
      </c>
      <c r="H13" s="659">
        <v>0</v>
      </c>
      <c r="I13" s="668"/>
    </row>
    <row r="14" spans="1:10" ht="15.75" customHeight="1" x14ac:dyDescent="0.2">
      <c r="A14" s="795"/>
      <c r="B14" s="565" t="s">
        <v>567</v>
      </c>
      <c r="C14" s="318" t="s">
        <v>777</v>
      </c>
      <c r="D14" s="568" t="s">
        <v>374</v>
      </c>
      <c r="E14" s="622">
        <v>100</v>
      </c>
      <c r="F14" s="622">
        <v>88</v>
      </c>
      <c r="G14" s="623">
        <v>36</v>
      </c>
      <c r="H14" s="659">
        <v>12</v>
      </c>
      <c r="I14" s="668"/>
    </row>
    <row r="15" spans="1:10" ht="15.75" customHeight="1" x14ac:dyDescent="0.2">
      <c r="A15" s="795"/>
      <c r="B15" s="565" t="s">
        <v>568</v>
      </c>
      <c r="C15" s="318" t="s">
        <v>777</v>
      </c>
      <c r="D15" s="568" t="s">
        <v>153</v>
      </c>
      <c r="E15" s="622">
        <v>72</v>
      </c>
      <c r="F15" s="622">
        <v>68</v>
      </c>
      <c r="G15" s="623">
        <v>0</v>
      </c>
      <c r="H15" s="659" t="s">
        <v>2092</v>
      </c>
      <c r="I15" s="668"/>
    </row>
    <row r="16" spans="1:10" ht="14.25" customHeight="1" x14ac:dyDescent="0.2">
      <c r="A16" s="795"/>
      <c r="B16" s="565" t="s">
        <v>447</v>
      </c>
      <c r="C16" s="318" t="s">
        <v>777</v>
      </c>
      <c r="D16" s="568" t="s">
        <v>448</v>
      </c>
      <c r="E16" s="622">
        <v>20</v>
      </c>
      <c r="F16" s="622">
        <v>10</v>
      </c>
      <c r="G16" s="623">
        <v>0</v>
      </c>
      <c r="H16" s="659">
        <v>10</v>
      </c>
      <c r="I16" s="668"/>
    </row>
    <row r="17" spans="1:10" ht="14.25" customHeight="1" x14ac:dyDescent="0.2">
      <c r="A17" s="795"/>
      <c r="B17" s="565" t="s">
        <v>575</v>
      </c>
      <c r="C17" s="318" t="s">
        <v>777</v>
      </c>
      <c r="D17" s="568" t="s">
        <v>515</v>
      </c>
      <c r="E17" s="622">
        <v>20</v>
      </c>
      <c r="F17" s="622">
        <v>20</v>
      </c>
      <c r="G17" s="623">
        <v>0</v>
      </c>
      <c r="H17" s="659">
        <v>0</v>
      </c>
      <c r="I17" s="668"/>
    </row>
    <row r="18" spans="1:10" ht="14.25" customHeight="1" x14ac:dyDescent="0.2">
      <c r="A18" s="795"/>
      <c r="B18" s="565" t="s">
        <v>817</v>
      </c>
      <c r="C18" s="318" t="s">
        <v>777</v>
      </c>
      <c r="D18" s="568" t="s">
        <v>516</v>
      </c>
      <c r="E18" s="622">
        <v>20</v>
      </c>
      <c r="F18" s="622">
        <v>38</v>
      </c>
      <c r="G18" s="623">
        <v>0</v>
      </c>
      <c r="H18" s="659">
        <v>0</v>
      </c>
      <c r="I18" s="668"/>
    </row>
    <row r="19" spans="1:10" ht="14.25" customHeight="1" x14ac:dyDescent="0.2">
      <c r="A19" s="795"/>
      <c r="B19" s="565" t="s">
        <v>2317</v>
      </c>
      <c r="C19" s="318" t="s">
        <v>1144</v>
      </c>
      <c r="D19" s="568" t="s">
        <v>2318</v>
      </c>
      <c r="E19" s="634">
        <v>20</v>
      </c>
      <c r="F19" s="634">
        <v>48</v>
      </c>
      <c r="G19" s="644">
        <v>0</v>
      </c>
      <c r="H19" s="660">
        <v>0</v>
      </c>
      <c r="I19" s="669"/>
    </row>
    <row r="20" spans="1:10" ht="15.75" customHeight="1" x14ac:dyDescent="0.2">
      <c r="A20" s="795"/>
      <c r="B20" s="565" t="s">
        <v>1595</v>
      </c>
      <c r="C20" s="318" t="s">
        <v>1596</v>
      </c>
      <c r="D20" s="568" t="s">
        <v>1597</v>
      </c>
      <c r="E20" s="622">
        <v>6</v>
      </c>
      <c r="F20" s="622">
        <v>8</v>
      </c>
      <c r="G20" s="623">
        <v>0</v>
      </c>
      <c r="H20" s="659">
        <v>0</v>
      </c>
      <c r="I20" s="668"/>
    </row>
    <row r="21" spans="1:10" ht="15.75" customHeight="1" x14ac:dyDescent="0.2">
      <c r="A21" s="795"/>
      <c r="B21" s="565" t="s">
        <v>2230</v>
      </c>
      <c r="C21" s="318" t="s">
        <v>2231</v>
      </c>
      <c r="D21" s="568" t="s">
        <v>2232</v>
      </c>
      <c r="E21" s="624">
        <v>6</v>
      </c>
      <c r="F21" s="622">
        <v>3</v>
      </c>
      <c r="G21" s="623">
        <v>0</v>
      </c>
      <c r="H21" s="659">
        <v>3</v>
      </c>
      <c r="I21" s="668"/>
    </row>
    <row r="22" spans="1:10" ht="14.25" customHeight="1" x14ac:dyDescent="0.2">
      <c r="A22" s="795"/>
      <c r="B22" s="566" t="s">
        <v>1145</v>
      </c>
      <c r="C22" s="514" t="s">
        <v>1146</v>
      </c>
      <c r="D22" s="568" t="s">
        <v>1147</v>
      </c>
      <c r="E22" s="624">
        <v>10</v>
      </c>
      <c r="F22" s="622">
        <v>18</v>
      </c>
      <c r="G22" s="623">
        <v>0</v>
      </c>
      <c r="H22" s="659">
        <v>6</v>
      </c>
      <c r="I22" s="668"/>
    </row>
    <row r="23" spans="1:10" ht="14.25" customHeight="1" x14ac:dyDescent="0.2">
      <c r="A23" s="795"/>
      <c r="B23" s="566" t="s">
        <v>1516</v>
      </c>
      <c r="C23" s="514" t="s">
        <v>807</v>
      </c>
      <c r="D23" s="568" t="s">
        <v>192</v>
      </c>
      <c r="E23" s="624">
        <v>8</v>
      </c>
      <c r="F23" s="622">
        <v>9</v>
      </c>
      <c r="G23" s="623">
        <v>0</v>
      </c>
      <c r="H23" s="659">
        <v>0</v>
      </c>
      <c r="I23" s="668"/>
    </row>
    <row r="24" spans="1:10" ht="15.75" customHeight="1" x14ac:dyDescent="0.2">
      <c r="A24" s="795"/>
      <c r="B24" s="566" t="s">
        <v>1468</v>
      </c>
      <c r="C24" s="514" t="s">
        <v>1469</v>
      </c>
      <c r="D24" s="568" t="s">
        <v>1470</v>
      </c>
      <c r="E24" s="624">
        <v>35</v>
      </c>
      <c r="F24" s="622">
        <v>2</v>
      </c>
      <c r="G24" s="623">
        <v>0</v>
      </c>
      <c r="H24" s="659">
        <v>3</v>
      </c>
      <c r="I24" s="668"/>
    </row>
    <row r="25" spans="1:10" ht="15.75" customHeight="1" x14ac:dyDescent="0.2">
      <c r="A25" s="795"/>
      <c r="B25" s="566" t="s">
        <v>243</v>
      </c>
      <c r="C25" s="318" t="s">
        <v>811</v>
      </c>
      <c r="D25" s="568" t="s">
        <v>162</v>
      </c>
      <c r="E25" s="624">
        <v>30</v>
      </c>
      <c r="F25" s="622">
        <v>29</v>
      </c>
      <c r="G25" s="623">
        <v>0</v>
      </c>
      <c r="H25" s="661">
        <v>0</v>
      </c>
      <c r="I25" s="670"/>
    </row>
    <row r="26" spans="1:10" ht="15.75" customHeight="1" x14ac:dyDescent="0.2">
      <c r="A26" s="795"/>
      <c r="B26" s="566" t="s">
        <v>569</v>
      </c>
      <c r="C26" s="318" t="s">
        <v>778</v>
      </c>
      <c r="D26" s="568" t="s">
        <v>154</v>
      </c>
      <c r="E26" s="624">
        <v>80</v>
      </c>
      <c r="F26" s="622">
        <v>76</v>
      </c>
      <c r="G26" s="623">
        <v>111</v>
      </c>
      <c r="H26" s="661">
        <v>0</v>
      </c>
      <c r="I26" s="670"/>
    </row>
    <row r="27" spans="1:10" ht="15.75" customHeight="1" x14ac:dyDescent="0.2">
      <c r="A27" s="795"/>
      <c r="B27" s="566" t="s">
        <v>1440</v>
      </c>
      <c r="C27" s="318" t="s">
        <v>1441</v>
      </c>
      <c r="D27" s="568" t="s">
        <v>1442</v>
      </c>
      <c r="E27" s="624">
        <v>21</v>
      </c>
      <c r="F27" s="622">
        <v>7</v>
      </c>
      <c r="G27" s="623">
        <v>0</v>
      </c>
      <c r="H27" s="661">
        <v>5</v>
      </c>
      <c r="I27" s="670"/>
      <c r="J27" s="93"/>
    </row>
    <row r="28" spans="1:10" ht="15.75" customHeight="1" x14ac:dyDescent="0.2">
      <c r="A28" s="795"/>
      <c r="B28" s="566" t="s">
        <v>1148</v>
      </c>
      <c r="C28" s="318" t="s">
        <v>1149</v>
      </c>
      <c r="D28" s="568" t="s">
        <v>1150</v>
      </c>
      <c r="E28" s="624">
        <v>20</v>
      </c>
      <c r="F28" s="622">
        <v>14</v>
      </c>
      <c r="G28" s="623">
        <v>0</v>
      </c>
      <c r="H28" s="661">
        <v>6</v>
      </c>
      <c r="I28" s="670"/>
      <c r="J28" s="93"/>
    </row>
    <row r="29" spans="1:10" ht="15.75" customHeight="1" x14ac:dyDescent="0.2">
      <c r="A29" s="795"/>
      <c r="B29" s="566" t="s">
        <v>1610</v>
      </c>
      <c r="C29" s="318" t="s">
        <v>1611</v>
      </c>
      <c r="D29" s="568" t="s">
        <v>1612</v>
      </c>
      <c r="E29" s="624">
        <v>15</v>
      </c>
      <c r="F29" s="622">
        <v>21</v>
      </c>
      <c r="G29" s="623">
        <v>1</v>
      </c>
      <c r="H29" s="661">
        <v>4</v>
      </c>
      <c r="I29" s="670"/>
      <c r="J29" s="93"/>
    </row>
    <row r="30" spans="1:10" ht="15.75" customHeight="1" x14ac:dyDescent="0.2">
      <c r="A30" s="795"/>
      <c r="B30" s="566" t="s">
        <v>445</v>
      </c>
      <c r="C30" s="318" t="s">
        <v>813</v>
      </c>
      <c r="D30" s="568" t="s">
        <v>446</v>
      </c>
      <c r="E30" s="624">
        <v>37</v>
      </c>
      <c r="F30" s="622">
        <v>40</v>
      </c>
      <c r="G30" s="623">
        <v>0</v>
      </c>
      <c r="H30" s="661">
        <v>2</v>
      </c>
      <c r="I30" s="670"/>
      <c r="J30" s="93"/>
    </row>
    <row r="31" spans="1:10" ht="15.75" customHeight="1" x14ac:dyDescent="0.2">
      <c r="A31" s="795"/>
      <c r="B31" s="566" t="s">
        <v>582</v>
      </c>
      <c r="C31" s="318" t="s">
        <v>2190</v>
      </c>
      <c r="D31" s="568" t="s">
        <v>444</v>
      </c>
      <c r="E31" s="624">
        <v>20</v>
      </c>
      <c r="F31" s="622">
        <v>34</v>
      </c>
      <c r="G31" s="623">
        <v>0</v>
      </c>
      <c r="H31" s="661">
        <v>2</v>
      </c>
      <c r="I31" s="670"/>
      <c r="J31" s="158"/>
    </row>
    <row r="32" spans="1:10" ht="15.75" customHeight="1" x14ac:dyDescent="0.2">
      <c r="A32" s="795"/>
      <c r="B32" s="566" t="s">
        <v>1686</v>
      </c>
      <c r="C32" s="318" t="s">
        <v>1687</v>
      </c>
      <c r="D32" s="568" t="s">
        <v>1688</v>
      </c>
      <c r="E32" s="624">
        <v>5</v>
      </c>
      <c r="F32" s="622">
        <v>4</v>
      </c>
      <c r="G32" s="623">
        <v>0</v>
      </c>
      <c r="H32" s="661">
        <v>3</v>
      </c>
      <c r="I32" s="670"/>
      <c r="J32" s="93"/>
    </row>
    <row r="33" spans="1:10" ht="15.75" customHeight="1" x14ac:dyDescent="0.2">
      <c r="A33" s="795"/>
      <c r="B33" s="566" t="s">
        <v>572</v>
      </c>
      <c r="C33" s="318" t="s">
        <v>779</v>
      </c>
      <c r="D33" s="568" t="s">
        <v>377</v>
      </c>
      <c r="E33" s="624">
        <v>45</v>
      </c>
      <c r="F33" s="622">
        <v>47</v>
      </c>
      <c r="G33" s="623">
        <v>10</v>
      </c>
      <c r="H33" s="661">
        <v>0</v>
      </c>
      <c r="I33" s="670"/>
      <c r="J33" s="93"/>
    </row>
    <row r="34" spans="1:10" ht="15.75" customHeight="1" x14ac:dyDescent="0.2">
      <c r="A34" s="795"/>
      <c r="B34" s="566" t="s">
        <v>546</v>
      </c>
      <c r="C34" s="318" t="s">
        <v>779</v>
      </c>
      <c r="D34" s="568" t="s">
        <v>155</v>
      </c>
      <c r="E34" s="624">
        <v>70</v>
      </c>
      <c r="F34" s="622">
        <v>70</v>
      </c>
      <c r="G34" s="623">
        <v>68</v>
      </c>
      <c r="H34" s="661">
        <v>0</v>
      </c>
      <c r="I34" s="670"/>
      <c r="J34" s="93"/>
    </row>
    <row r="35" spans="1:10" ht="15.75" customHeight="1" x14ac:dyDescent="0.2">
      <c r="A35" s="795"/>
      <c r="B35" s="566" t="s">
        <v>573</v>
      </c>
      <c r="C35" s="318" t="s">
        <v>779</v>
      </c>
      <c r="D35" s="568" t="s">
        <v>378</v>
      </c>
      <c r="E35" s="624">
        <v>30</v>
      </c>
      <c r="F35" s="622">
        <v>28</v>
      </c>
      <c r="G35" s="623">
        <v>0</v>
      </c>
      <c r="H35" s="661">
        <v>7</v>
      </c>
      <c r="I35" s="670"/>
      <c r="J35" s="93"/>
    </row>
    <row r="36" spans="1:10" ht="15.75" customHeight="1" x14ac:dyDescent="0.2">
      <c r="A36" s="795"/>
      <c r="B36" s="565" t="s">
        <v>1966</v>
      </c>
      <c r="C36" s="318" t="s">
        <v>1967</v>
      </c>
      <c r="D36" s="568" t="s">
        <v>1982</v>
      </c>
      <c r="E36" s="622">
        <v>20</v>
      </c>
      <c r="F36" s="622">
        <v>8</v>
      </c>
      <c r="G36" s="623">
        <v>3</v>
      </c>
      <c r="H36" s="661">
        <v>9</v>
      </c>
      <c r="I36" s="670"/>
      <c r="J36" s="93"/>
    </row>
    <row r="37" spans="1:10" ht="15.75" customHeight="1" x14ac:dyDescent="0.2">
      <c r="A37" s="795"/>
      <c r="B37" s="565" t="s">
        <v>257</v>
      </c>
      <c r="C37" s="318" t="s">
        <v>459</v>
      </c>
      <c r="D37" s="568" t="s">
        <v>258</v>
      </c>
      <c r="E37" s="622">
        <v>20</v>
      </c>
      <c r="F37" s="622">
        <v>23</v>
      </c>
      <c r="G37" s="623">
        <v>0</v>
      </c>
      <c r="H37" s="659">
        <v>0</v>
      </c>
      <c r="I37" s="668"/>
      <c r="J37" s="93"/>
    </row>
    <row r="38" spans="1:10" ht="14.25" customHeight="1" x14ac:dyDescent="0.2">
      <c r="A38" s="795"/>
      <c r="B38" s="565" t="s">
        <v>581</v>
      </c>
      <c r="C38" s="318" t="s">
        <v>808</v>
      </c>
      <c r="D38" s="568" t="s">
        <v>429</v>
      </c>
      <c r="E38" s="622">
        <v>40</v>
      </c>
      <c r="F38" s="622">
        <v>41</v>
      </c>
      <c r="G38" s="623">
        <v>3</v>
      </c>
      <c r="H38" s="659">
        <v>0</v>
      </c>
      <c r="I38" s="668"/>
      <c r="J38" s="93"/>
    </row>
    <row r="39" spans="1:10" ht="14.25" customHeight="1" x14ac:dyDescent="0.2">
      <c r="A39" s="795"/>
      <c r="B39" s="565" t="s">
        <v>1520</v>
      </c>
      <c r="C39" s="318" t="s">
        <v>1983</v>
      </c>
      <c r="D39" s="568" t="s">
        <v>1521</v>
      </c>
      <c r="E39" s="622">
        <v>20</v>
      </c>
      <c r="F39" s="622">
        <v>34</v>
      </c>
      <c r="G39" s="623">
        <v>0</v>
      </c>
      <c r="H39" s="659">
        <v>0</v>
      </c>
      <c r="I39" s="668"/>
      <c r="J39" s="93"/>
    </row>
    <row r="40" spans="1:10" ht="14.25" customHeight="1" x14ac:dyDescent="0.2">
      <c r="A40" s="795"/>
      <c r="B40" s="565" t="s">
        <v>574</v>
      </c>
      <c r="C40" s="318" t="s">
        <v>801</v>
      </c>
      <c r="D40" s="568" t="s">
        <v>379</v>
      </c>
      <c r="E40" s="622">
        <v>40</v>
      </c>
      <c r="F40" s="622">
        <v>39</v>
      </c>
      <c r="G40" s="623">
        <v>7</v>
      </c>
      <c r="H40" s="659">
        <v>1</v>
      </c>
      <c r="I40" s="668"/>
      <c r="J40" s="93"/>
    </row>
    <row r="41" spans="1:10" ht="14.25" customHeight="1" x14ac:dyDescent="0.2">
      <c r="A41" s="795"/>
      <c r="B41" s="574" t="s">
        <v>1336</v>
      </c>
      <c r="C41" s="513" t="s">
        <v>1517</v>
      </c>
      <c r="D41" s="570" t="s">
        <v>1337</v>
      </c>
      <c r="E41" s="634">
        <v>20</v>
      </c>
      <c r="F41" s="622">
        <v>5</v>
      </c>
      <c r="G41" s="623">
        <v>0</v>
      </c>
      <c r="H41" s="659">
        <v>2</v>
      </c>
      <c r="I41" s="668"/>
      <c r="J41" s="93"/>
    </row>
    <row r="42" spans="1:10" ht="14.25" customHeight="1" x14ac:dyDescent="0.2">
      <c r="A42" s="795"/>
      <c r="B42" s="565" t="s">
        <v>443</v>
      </c>
      <c r="C42" s="318" t="s">
        <v>1228</v>
      </c>
      <c r="D42" s="568" t="s">
        <v>1324</v>
      </c>
      <c r="E42" s="622">
        <v>30</v>
      </c>
      <c r="F42" s="622">
        <v>49</v>
      </c>
      <c r="G42" s="623">
        <v>0</v>
      </c>
      <c r="H42" s="659">
        <v>0</v>
      </c>
      <c r="I42" s="668"/>
    </row>
    <row r="43" spans="1:10" ht="14.25" customHeight="1" x14ac:dyDescent="0.2">
      <c r="A43" s="795"/>
      <c r="B43" s="565" t="s">
        <v>539</v>
      </c>
      <c r="C43" s="318" t="s">
        <v>783</v>
      </c>
      <c r="D43" s="568" t="s">
        <v>161</v>
      </c>
      <c r="E43" s="622">
        <v>40</v>
      </c>
      <c r="F43" s="622">
        <v>39</v>
      </c>
      <c r="G43" s="623">
        <v>0</v>
      </c>
      <c r="H43" s="659">
        <v>0</v>
      </c>
      <c r="I43" s="668"/>
    </row>
    <row r="44" spans="1:10" ht="14.25" customHeight="1" x14ac:dyDescent="0.2">
      <c r="A44" s="795"/>
      <c r="B44" s="565" t="s">
        <v>1275</v>
      </c>
      <c r="C44" s="318" t="s">
        <v>1518</v>
      </c>
      <c r="D44" s="568" t="s">
        <v>1519</v>
      </c>
      <c r="E44" s="622">
        <v>6</v>
      </c>
      <c r="F44" s="622">
        <v>8</v>
      </c>
      <c r="G44" s="623">
        <v>0</v>
      </c>
      <c r="H44" s="659">
        <v>12</v>
      </c>
      <c r="I44" s="668"/>
    </row>
    <row r="45" spans="1:10" ht="14.25" customHeight="1" x14ac:dyDescent="0.2">
      <c r="A45" s="795"/>
      <c r="B45" s="565" t="s">
        <v>2396</v>
      </c>
      <c r="C45" s="318" t="s">
        <v>2397</v>
      </c>
      <c r="D45" s="568" t="s">
        <v>2398</v>
      </c>
      <c r="E45" s="622">
        <v>5</v>
      </c>
      <c r="F45" s="622"/>
      <c r="G45" s="623"/>
      <c r="H45" s="659"/>
      <c r="I45" s="668"/>
      <c r="J45" s="95" t="s">
        <v>2392</v>
      </c>
    </row>
    <row r="46" spans="1:10" ht="14.25" customHeight="1" x14ac:dyDescent="0.2">
      <c r="A46" s="795"/>
      <c r="B46" s="565" t="s">
        <v>2127</v>
      </c>
      <c r="C46" s="318" t="s">
        <v>2128</v>
      </c>
      <c r="D46" s="568" t="s">
        <v>2129</v>
      </c>
      <c r="E46" s="622">
        <v>10</v>
      </c>
      <c r="F46" s="622">
        <v>3</v>
      </c>
      <c r="G46" s="623">
        <v>0</v>
      </c>
      <c r="H46" s="659">
        <v>0</v>
      </c>
      <c r="I46" s="668"/>
    </row>
    <row r="47" spans="1:10" ht="14.25" customHeight="1" x14ac:dyDescent="0.2">
      <c r="A47" s="795"/>
      <c r="B47" s="565" t="s">
        <v>584</v>
      </c>
      <c r="C47" s="318" t="s">
        <v>815</v>
      </c>
      <c r="D47" s="568" t="s">
        <v>458</v>
      </c>
      <c r="E47" s="622">
        <v>24</v>
      </c>
      <c r="F47" s="622">
        <v>29</v>
      </c>
      <c r="G47" s="623">
        <v>0</v>
      </c>
      <c r="H47" s="659">
        <v>0</v>
      </c>
      <c r="I47" s="668"/>
    </row>
    <row r="48" spans="1:10" ht="14.25" customHeight="1" x14ac:dyDescent="0.2">
      <c r="A48" s="795"/>
      <c r="B48" s="565" t="s">
        <v>1767</v>
      </c>
      <c r="C48" s="318" t="s">
        <v>1768</v>
      </c>
      <c r="D48" s="568" t="s">
        <v>1769</v>
      </c>
      <c r="E48" s="622">
        <v>10</v>
      </c>
      <c r="F48" s="622">
        <v>13</v>
      </c>
      <c r="G48" s="623">
        <v>0</v>
      </c>
      <c r="H48" s="659">
        <v>10</v>
      </c>
      <c r="I48" s="668"/>
    </row>
    <row r="49" spans="1:10" ht="14.25" customHeight="1" x14ac:dyDescent="0.2">
      <c r="A49" s="795"/>
      <c r="B49" s="565" t="s">
        <v>437</v>
      </c>
      <c r="C49" s="318" t="s">
        <v>454</v>
      </c>
      <c r="D49" s="568" t="s">
        <v>438</v>
      </c>
      <c r="E49" s="622">
        <v>20</v>
      </c>
      <c r="F49" s="622">
        <v>14</v>
      </c>
      <c r="G49" s="623">
        <v>0</v>
      </c>
      <c r="H49" s="659">
        <v>6</v>
      </c>
      <c r="I49" s="668"/>
    </row>
    <row r="50" spans="1:10" ht="14.25" customHeight="1" x14ac:dyDescent="0.2">
      <c r="A50" s="795"/>
      <c r="B50" s="565" t="s">
        <v>1761</v>
      </c>
      <c r="C50" s="318" t="s">
        <v>1691</v>
      </c>
      <c r="D50" s="568" t="s">
        <v>1762</v>
      </c>
      <c r="E50" s="622">
        <v>20</v>
      </c>
      <c r="F50" s="622">
        <v>10</v>
      </c>
      <c r="G50" s="623">
        <v>0</v>
      </c>
      <c r="H50" s="659">
        <v>10</v>
      </c>
      <c r="I50" s="668"/>
    </row>
    <row r="51" spans="1:10" ht="14.25" customHeight="1" x14ac:dyDescent="0.2">
      <c r="A51" s="795"/>
      <c r="B51" s="565" t="s">
        <v>1984</v>
      </c>
      <c r="C51" s="318" t="s">
        <v>1913</v>
      </c>
      <c r="D51" s="568" t="s">
        <v>1985</v>
      </c>
      <c r="E51" s="622">
        <v>20</v>
      </c>
      <c r="F51" s="622">
        <v>18</v>
      </c>
      <c r="G51" s="623">
        <v>0</v>
      </c>
      <c r="H51" s="659">
        <v>2</v>
      </c>
      <c r="I51" s="668"/>
    </row>
    <row r="52" spans="1:10" ht="14.25" customHeight="1" x14ac:dyDescent="0.2">
      <c r="A52" s="795"/>
      <c r="B52" s="565" t="s">
        <v>105</v>
      </c>
      <c r="C52" s="318" t="s">
        <v>456</v>
      </c>
      <c r="D52" s="568" t="s">
        <v>106</v>
      </c>
      <c r="E52" s="622">
        <v>20</v>
      </c>
      <c r="F52" s="622">
        <v>28</v>
      </c>
      <c r="G52" s="623">
        <v>0</v>
      </c>
      <c r="H52" s="659">
        <v>0</v>
      </c>
      <c r="I52" s="668"/>
    </row>
    <row r="53" spans="1:10" ht="14.25" customHeight="1" x14ac:dyDescent="0.2">
      <c r="A53" s="795"/>
      <c r="B53" s="565" t="s">
        <v>452</v>
      </c>
      <c r="C53" s="318" t="s">
        <v>1151</v>
      </c>
      <c r="D53" s="568" t="s">
        <v>453</v>
      </c>
      <c r="E53" s="622">
        <v>20</v>
      </c>
      <c r="F53" s="622">
        <v>28</v>
      </c>
      <c r="G53" s="623">
        <v>0</v>
      </c>
      <c r="H53" s="659">
        <v>4</v>
      </c>
      <c r="I53" s="668"/>
    </row>
    <row r="54" spans="1:10" ht="14.25" customHeight="1" x14ac:dyDescent="0.2">
      <c r="A54" s="795"/>
      <c r="B54" s="565" t="s">
        <v>542</v>
      </c>
      <c r="C54" s="318" t="s">
        <v>812</v>
      </c>
      <c r="D54" s="568" t="s">
        <v>188</v>
      </c>
      <c r="E54" s="622">
        <v>17</v>
      </c>
      <c r="F54" s="622">
        <v>20</v>
      </c>
      <c r="G54" s="623">
        <v>0</v>
      </c>
      <c r="H54" s="659">
        <v>1</v>
      </c>
      <c r="I54" s="668"/>
    </row>
    <row r="55" spans="1:10" ht="14.25" customHeight="1" x14ac:dyDescent="0.2">
      <c r="A55" s="795"/>
      <c r="B55" s="565" t="s">
        <v>60</v>
      </c>
      <c r="C55" s="318" t="s">
        <v>455</v>
      </c>
      <c r="D55" s="568" t="s">
        <v>61</v>
      </c>
      <c r="E55" s="622">
        <v>20</v>
      </c>
      <c r="F55" s="622">
        <v>24</v>
      </c>
      <c r="G55" s="623">
        <v>0</v>
      </c>
      <c r="H55" s="659">
        <v>0</v>
      </c>
      <c r="I55" s="668"/>
    </row>
    <row r="56" spans="1:10" ht="14.25" customHeight="1" x14ac:dyDescent="0.2">
      <c r="A56" s="795"/>
      <c r="B56" s="565" t="s">
        <v>2233</v>
      </c>
      <c r="C56" s="318" t="s">
        <v>2234</v>
      </c>
      <c r="D56" s="568" t="s">
        <v>2235</v>
      </c>
      <c r="E56" s="624">
        <v>20</v>
      </c>
      <c r="F56" s="622">
        <v>2</v>
      </c>
      <c r="G56" s="623">
        <v>0</v>
      </c>
      <c r="H56" s="659">
        <v>18</v>
      </c>
      <c r="I56" s="668"/>
    </row>
    <row r="57" spans="1:10" ht="14.25" customHeight="1" x14ac:dyDescent="0.2">
      <c r="A57" s="795"/>
      <c r="B57" s="565" t="s">
        <v>2022</v>
      </c>
      <c r="C57" s="318" t="s">
        <v>2191</v>
      </c>
      <c r="D57" s="568" t="s">
        <v>2023</v>
      </c>
      <c r="E57" s="624">
        <v>20</v>
      </c>
      <c r="F57" s="622">
        <v>7</v>
      </c>
      <c r="G57" s="623">
        <v>0</v>
      </c>
      <c r="H57" s="659">
        <v>13</v>
      </c>
      <c r="I57" s="668"/>
      <c r="J57" s="157"/>
    </row>
    <row r="58" spans="1:10" ht="14.25" customHeight="1" x14ac:dyDescent="0.2">
      <c r="A58" s="795"/>
      <c r="B58" s="565" t="s">
        <v>2364</v>
      </c>
      <c r="C58" s="318" t="s">
        <v>2365</v>
      </c>
      <c r="D58" s="568" t="s">
        <v>2366</v>
      </c>
      <c r="E58" s="624">
        <v>20</v>
      </c>
      <c r="F58" s="622"/>
      <c r="G58" s="623"/>
      <c r="H58" s="659"/>
      <c r="I58" s="668"/>
    </row>
    <row r="59" spans="1:10" ht="14.25" customHeight="1" x14ac:dyDescent="0.2">
      <c r="A59" s="795"/>
      <c r="B59" s="565" t="s">
        <v>1152</v>
      </c>
      <c r="C59" s="514" t="s">
        <v>1153</v>
      </c>
      <c r="D59" s="568" t="s">
        <v>1154</v>
      </c>
      <c r="E59" s="624">
        <v>10</v>
      </c>
      <c r="F59" s="622">
        <v>19</v>
      </c>
      <c r="G59" s="623">
        <v>0</v>
      </c>
      <c r="H59" s="659">
        <v>0</v>
      </c>
      <c r="I59" s="668"/>
      <c r="J59" s="106"/>
    </row>
    <row r="60" spans="1:10" ht="15.75" customHeight="1" x14ac:dyDescent="0.2">
      <c r="A60" s="795"/>
      <c r="B60" s="565" t="s">
        <v>571</v>
      </c>
      <c r="C60" s="318" t="s">
        <v>800</v>
      </c>
      <c r="D60" s="568" t="s">
        <v>157</v>
      </c>
      <c r="E60" s="622">
        <v>50</v>
      </c>
      <c r="F60" s="622">
        <v>51</v>
      </c>
      <c r="G60" s="623">
        <v>47</v>
      </c>
      <c r="H60" s="659">
        <v>0</v>
      </c>
      <c r="I60" s="668"/>
    </row>
    <row r="61" spans="1:10" ht="14.25" customHeight="1" x14ac:dyDescent="0.2">
      <c r="A61" s="795"/>
      <c r="B61" s="565" t="s">
        <v>142</v>
      </c>
      <c r="C61" s="318" t="s">
        <v>457</v>
      </c>
      <c r="D61" s="568" t="s">
        <v>143</v>
      </c>
      <c r="E61" s="622">
        <v>40</v>
      </c>
      <c r="F61" s="622">
        <v>48</v>
      </c>
      <c r="G61" s="623">
        <v>0</v>
      </c>
      <c r="H61" s="659">
        <v>0</v>
      </c>
      <c r="I61" s="668"/>
    </row>
    <row r="62" spans="1:10" ht="14.25" customHeight="1" x14ac:dyDescent="0.2">
      <c r="A62" s="795"/>
      <c r="B62" s="565" t="s">
        <v>1721</v>
      </c>
      <c r="C62" s="318" t="s">
        <v>1986</v>
      </c>
      <c r="D62" s="568" t="s">
        <v>1722</v>
      </c>
      <c r="E62" s="622">
        <v>10</v>
      </c>
      <c r="F62" s="622">
        <v>12</v>
      </c>
      <c r="G62" s="623">
        <v>1</v>
      </c>
      <c r="H62" s="659" t="s">
        <v>2118</v>
      </c>
      <c r="I62" s="668"/>
    </row>
    <row r="63" spans="1:10" ht="14.25" customHeight="1" x14ac:dyDescent="0.2">
      <c r="A63" s="795"/>
      <c r="B63" s="565" t="s">
        <v>1783</v>
      </c>
      <c r="C63" s="318" t="s">
        <v>1784</v>
      </c>
      <c r="D63" s="568" t="s">
        <v>1785</v>
      </c>
      <c r="E63" s="622">
        <v>5</v>
      </c>
      <c r="F63" s="622"/>
      <c r="G63" s="623"/>
      <c r="H63" s="659"/>
      <c r="I63" s="668"/>
    </row>
    <row r="64" spans="1:10" ht="14.25" customHeight="1" x14ac:dyDescent="0.2">
      <c r="A64" s="795"/>
      <c r="B64" s="565" t="s">
        <v>583</v>
      </c>
      <c r="C64" s="318" t="s">
        <v>1838</v>
      </c>
      <c r="D64" s="568" t="s">
        <v>1229</v>
      </c>
      <c r="E64" s="622">
        <v>10</v>
      </c>
      <c r="F64" s="622">
        <v>14</v>
      </c>
      <c r="G64" s="623">
        <v>0</v>
      </c>
      <c r="H64" s="659">
        <v>1</v>
      </c>
      <c r="I64" s="668"/>
    </row>
    <row r="65" spans="1:10" ht="14.25" customHeight="1" x14ac:dyDescent="0.2">
      <c r="A65" s="795"/>
      <c r="B65" s="565" t="s">
        <v>2094</v>
      </c>
      <c r="C65" s="318" t="s">
        <v>2095</v>
      </c>
      <c r="D65" s="568" t="s">
        <v>2096</v>
      </c>
      <c r="E65" s="624">
        <v>7</v>
      </c>
      <c r="F65" s="622">
        <v>6</v>
      </c>
      <c r="G65" s="623">
        <v>0</v>
      </c>
      <c r="H65" s="659">
        <v>0</v>
      </c>
      <c r="I65" s="668"/>
    </row>
    <row r="66" spans="1:10" ht="14.25" customHeight="1" x14ac:dyDescent="0.2">
      <c r="A66" s="795"/>
      <c r="B66" s="566" t="s">
        <v>1155</v>
      </c>
      <c r="C66" s="514" t="s">
        <v>1156</v>
      </c>
      <c r="D66" s="568" t="s">
        <v>1157</v>
      </c>
      <c r="E66" s="624">
        <v>20</v>
      </c>
      <c r="F66" s="622">
        <v>11</v>
      </c>
      <c r="G66" s="623">
        <v>0</v>
      </c>
      <c r="H66" s="659">
        <v>9</v>
      </c>
      <c r="I66" s="668"/>
    </row>
    <row r="67" spans="1:10" ht="14.25" customHeight="1" x14ac:dyDescent="0.2">
      <c r="A67" s="795"/>
      <c r="B67" s="566" t="s">
        <v>460</v>
      </c>
      <c r="C67" s="514" t="s">
        <v>816</v>
      </c>
      <c r="D67" s="568" t="s">
        <v>461</v>
      </c>
      <c r="E67" s="624">
        <v>20</v>
      </c>
      <c r="F67" s="622">
        <v>24</v>
      </c>
      <c r="G67" s="623">
        <v>0</v>
      </c>
      <c r="H67" s="659">
        <v>2</v>
      </c>
      <c r="I67" s="668"/>
      <c r="J67" s="93"/>
    </row>
    <row r="68" spans="1:10" ht="14.25" customHeight="1" x14ac:dyDescent="0.2">
      <c r="A68" s="795"/>
      <c r="B68" s="566" t="s">
        <v>89</v>
      </c>
      <c r="C68" s="318" t="s">
        <v>814</v>
      </c>
      <c r="D68" s="568" t="s">
        <v>90</v>
      </c>
      <c r="E68" s="624">
        <v>20</v>
      </c>
      <c r="F68" s="622">
        <v>22</v>
      </c>
      <c r="G68" s="623">
        <v>0</v>
      </c>
      <c r="H68" s="659">
        <v>2</v>
      </c>
      <c r="I68" s="668"/>
      <c r="J68" s="93"/>
    </row>
    <row r="69" spans="1:10" ht="14.25" customHeight="1" x14ac:dyDescent="0.2">
      <c r="A69" s="795"/>
      <c r="B69" s="565" t="s">
        <v>545</v>
      </c>
      <c r="C69" s="318" t="s">
        <v>809</v>
      </c>
      <c r="D69" s="568" t="s">
        <v>213</v>
      </c>
      <c r="E69" s="624">
        <v>10</v>
      </c>
      <c r="F69" s="622">
        <v>12</v>
      </c>
      <c r="G69" s="623">
        <v>0</v>
      </c>
      <c r="H69" s="659">
        <v>0</v>
      </c>
      <c r="I69" s="668"/>
      <c r="J69" s="93"/>
    </row>
    <row r="70" spans="1:10" ht="14.25" customHeight="1" x14ac:dyDescent="0.2">
      <c r="A70" s="795"/>
      <c r="B70" s="565" t="s">
        <v>2279</v>
      </c>
      <c r="C70" s="318" t="s">
        <v>2192</v>
      </c>
      <c r="D70" s="568" t="s">
        <v>2280</v>
      </c>
      <c r="E70" s="624">
        <v>20</v>
      </c>
      <c r="F70" s="622"/>
      <c r="G70" s="623"/>
      <c r="H70" s="659"/>
      <c r="I70" s="668"/>
      <c r="J70" s="93"/>
    </row>
    <row r="71" spans="1:10" ht="14.25" customHeight="1" x14ac:dyDescent="0.2">
      <c r="A71" s="795"/>
      <c r="B71" s="565" t="s">
        <v>1868</v>
      </c>
      <c r="C71" s="318" t="s">
        <v>1855</v>
      </c>
      <c r="D71" s="568" t="s">
        <v>1869</v>
      </c>
      <c r="E71" s="622">
        <v>20</v>
      </c>
      <c r="F71" s="622">
        <v>11</v>
      </c>
      <c r="G71" s="623">
        <v>0</v>
      </c>
      <c r="H71" s="659">
        <v>9</v>
      </c>
      <c r="I71" s="668"/>
      <c r="J71" s="93"/>
    </row>
    <row r="72" spans="1:10" ht="14.25" customHeight="1" x14ac:dyDescent="0.2">
      <c r="A72" s="795"/>
      <c r="B72" s="565" t="s">
        <v>1848</v>
      </c>
      <c r="C72" s="318" t="s">
        <v>1717</v>
      </c>
      <c r="D72" s="568" t="s">
        <v>185</v>
      </c>
      <c r="E72" s="622">
        <v>6</v>
      </c>
      <c r="F72" s="622">
        <v>5</v>
      </c>
      <c r="G72" s="623">
        <v>0</v>
      </c>
      <c r="H72" s="659">
        <v>1</v>
      </c>
      <c r="I72" s="668"/>
      <c r="J72" s="93"/>
    </row>
    <row r="73" spans="1:10" ht="14.25" customHeight="1" x14ac:dyDescent="0.2">
      <c r="A73" s="795"/>
      <c r="B73" s="565" t="s">
        <v>586</v>
      </c>
      <c r="C73" s="318" t="s">
        <v>823</v>
      </c>
      <c r="D73" s="568" t="s">
        <v>171</v>
      </c>
      <c r="E73" s="622">
        <v>30</v>
      </c>
      <c r="F73" s="622">
        <v>49</v>
      </c>
      <c r="G73" s="623">
        <v>2</v>
      </c>
      <c r="H73" s="659">
        <v>0</v>
      </c>
      <c r="I73" s="668"/>
      <c r="J73" s="93"/>
    </row>
    <row r="74" spans="1:10" ht="14.25" customHeight="1" x14ac:dyDescent="0.2">
      <c r="A74" s="795"/>
      <c r="B74" s="565" t="s">
        <v>1158</v>
      </c>
      <c r="C74" s="318" t="s">
        <v>1159</v>
      </c>
      <c r="D74" s="568" t="s">
        <v>1160</v>
      </c>
      <c r="E74" s="622">
        <v>10</v>
      </c>
      <c r="F74" s="622">
        <v>3</v>
      </c>
      <c r="G74" s="623">
        <v>0</v>
      </c>
      <c r="H74" s="659">
        <v>7</v>
      </c>
      <c r="I74" s="668"/>
      <c r="J74" s="93"/>
    </row>
    <row r="75" spans="1:10" ht="14.25" customHeight="1" x14ac:dyDescent="0.2">
      <c r="A75" s="795"/>
      <c r="B75" s="565" t="s">
        <v>463</v>
      </c>
      <c r="C75" s="318" t="s">
        <v>822</v>
      </c>
      <c r="D75" s="568" t="s">
        <v>170</v>
      </c>
      <c r="E75" s="622">
        <v>25</v>
      </c>
      <c r="F75" s="622">
        <v>19</v>
      </c>
      <c r="G75" s="623">
        <v>0</v>
      </c>
      <c r="H75" s="659">
        <v>6</v>
      </c>
      <c r="I75" s="668"/>
      <c r="J75" s="93"/>
    </row>
    <row r="76" spans="1:10" ht="14.25" customHeight="1" x14ac:dyDescent="0.2">
      <c r="A76" s="795"/>
      <c r="B76" s="565" t="s">
        <v>576</v>
      </c>
      <c r="C76" s="318" t="s">
        <v>802</v>
      </c>
      <c r="D76" s="568" t="s">
        <v>170</v>
      </c>
      <c r="E76" s="622">
        <v>80</v>
      </c>
      <c r="F76" s="622">
        <v>80</v>
      </c>
      <c r="G76" s="623">
        <v>22</v>
      </c>
      <c r="H76" s="659">
        <v>0</v>
      </c>
      <c r="I76" s="668"/>
      <c r="J76" s="93"/>
    </row>
    <row r="77" spans="1:10" ht="14.25" customHeight="1" x14ac:dyDescent="0.2">
      <c r="A77" s="795"/>
      <c r="B77" s="565" t="s">
        <v>551</v>
      </c>
      <c r="C77" s="318" t="s">
        <v>818</v>
      </c>
      <c r="D77" s="568" t="s">
        <v>183</v>
      </c>
      <c r="E77" s="622">
        <v>20</v>
      </c>
      <c r="F77" s="622">
        <v>25</v>
      </c>
      <c r="G77" s="623">
        <v>0</v>
      </c>
      <c r="H77" s="659">
        <v>0</v>
      </c>
      <c r="I77" s="668"/>
      <c r="J77" s="93"/>
    </row>
    <row r="78" spans="1:10" ht="14.25" customHeight="1" x14ac:dyDescent="0.2">
      <c r="A78" s="795"/>
      <c r="B78" s="565" t="s">
        <v>552</v>
      </c>
      <c r="C78" s="318" t="s">
        <v>826</v>
      </c>
      <c r="D78" s="568" t="s">
        <v>187</v>
      </c>
      <c r="E78" s="622">
        <v>6</v>
      </c>
      <c r="F78" s="622">
        <v>6</v>
      </c>
      <c r="G78" s="623">
        <v>0</v>
      </c>
      <c r="H78" s="659">
        <v>0</v>
      </c>
      <c r="I78" s="668"/>
      <c r="J78" s="93"/>
    </row>
    <row r="79" spans="1:10" ht="14.25" customHeight="1" x14ac:dyDescent="0.2">
      <c r="A79" s="795"/>
      <c r="B79" s="565" t="s">
        <v>1617</v>
      </c>
      <c r="C79" s="318" t="s">
        <v>1618</v>
      </c>
      <c r="D79" s="568" t="s">
        <v>1619</v>
      </c>
      <c r="E79" s="622">
        <v>20</v>
      </c>
      <c r="F79" s="622">
        <v>18</v>
      </c>
      <c r="G79" s="623">
        <v>0</v>
      </c>
      <c r="H79" s="659">
        <v>0</v>
      </c>
      <c r="I79" s="668"/>
      <c r="J79" s="93"/>
    </row>
    <row r="80" spans="1:10" ht="14.25" customHeight="1" x14ac:dyDescent="0.2">
      <c r="A80" s="795"/>
      <c r="B80" s="565" t="s">
        <v>1839</v>
      </c>
      <c r="C80" s="318" t="s">
        <v>1689</v>
      </c>
      <c r="D80" s="568" t="s">
        <v>1690</v>
      </c>
      <c r="E80" s="622">
        <v>6</v>
      </c>
      <c r="F80" s="622">
        <v>3</v>
      </c>
      <c r="G80" s="623">
        <v>0</v>
      </c>
      <c r="H80" s="659">
        <v>3</v>
      </c>
      <c r="I80" s="668"/>
      <c r="J80" s="93"/>
    </row>
    <row r="81" spans="1:10" ht="14.25" customHeight="1" x14ac:dyDescent="0.2">
      <c r="A81" s="795"/>
      <c r="B81" s="565" t="s">
        <v>24</v>
      </c>
      <c r="C81" s="318" t="s">
        <v>184</v>
      </c>
      <c r="D81" s="568" t="s">
        <v>25</v>
      </c>
      <c r="E81" s="622">
        <v>16</v>
      </c>
      <c r="F81" s="622">
        <v>26</v>
      </c>
      <c r="G81" s="623">
        <v>0</v>
      </c>
      <c r="H81" s="659">
        <v>2</v>
      </c>
      <c r="I81" s="668"/>
      <c r="J81" s="93"/>
    </row>
    <row r="82" spans="1:10" ht="14.25" customHeight="1" x14ac:dyDescent="0.2">
      <c r="A82" s="795"/>
      <c r="B82" s="565" t="s">
        <v>585</v>
      </c>
      <c r="C82" s="318" t="s">
        <v>819</v>
      </c>
      <c r="D82" s="568" t="s">
        <v>462</v>
      </c>
      <c r="E82" s="622">
        <v>20</v>
      </c>
      <c r="F82" s="622">
        <v>19</v>
      </c>
      <c r="G82" s="623">
        <v>0</v>
      </c>
      <c r="H82" s="659">
        <v>0</v>
      </c>
      <c r="I82" s="668"/>
      <c r="J82" s="93"/>
    </row>
    <row r="83" spans="1:10" ht="14.25" customHeight="1" x14ac:dyDescent="0.2">
      <c r="A83" s="795"/>
      <c r="B83" s="565" t="s">
        <v>1742</v>
      </c>
      <c r="C83" s="318" t="s">
        <v>1743</v>
      </c>
      <c r="D83" s="568" t="s">
        <v>1744</v>
      </c>
      <c r="E83" s="622">
        <v>25</v>
      </c>
      <c r="F83" s="622"/>
      <c r="G83" s="623"/>
      <c r="H83" s="659"/>
      <c r="I83" s="668"/>
      <c r="J83" s="93"/>
    </row>
    <row r="84" spans="1:10" ht="14.25" customHeight="1" x14ac:dyDescent="0.2">
      <c r="A84" s="795"/>
      <c r="B84" s="565" t="s">
        <v>588</v>
      </c>
      <c r="C84" s="318" t="s">
        <v>825</v>
      </c>
      <c r="D84" s="568" t="s">
        <v>465</v>
      </c>
      <c r="E84" s="622">
        <v>30</v>
      </c>
      <c r="F84" s="622">
        <v>36</v>
      </c>
      <c r="G84" s="623">
        <v>0</v>
      </c>
      <c r="H84" s="661">
        <v>0</v>
      </c>
      <c r="I84" s="670"/>
      <c r="J84" s="93"/>
    </row>
    <row r="85" spans="1:10" ht="14.25" customHeight="1" x14ac:dyDescent="0.2">
      <c r="A85" s="795"/>
      <c r="B85" s="565" t="s">
        <v>2344</v>
      </c>
      <c r="C85" s="318" t="s">
        <v>2345</v>
      </c>
      <c r="D85" s="568" t="s">
        <v>2346</v>
      </c>
      <c r="E85" s="622">
        <v>19</v>
      </c>
      <c r="F85" s="622"/>
      <c r="G85" s="623"/>
      <c r="H85" s="661"/>
      <c r="I85" s="670"/>
      <c r="J85" s="93"/>
    </row>
    <row r="86" spans="1:10" ht="14.25" customHeight="1" x14ac:dyDescent="0.2">
      <c r="A86" s="795"/>
      <c r="B86" s="514" t="s">
        <v>93</v>
      </c>
      <c r="C86" s="514" t="s">
        <v>186</v>
      </c>
      <c r="D86" s="568" t="s">
        <v>94</v>
      </c>
      <c r="E86" s="622">
        <v>10</v>
      </c>
      <c r="F86" s="622">
        <v>10</v>
      </c>
      <c r="G86" s="623">
        <v>0</v>
      </c>
      <c r="H86" s="659">
        <v>1</v>
      </c>
      <c r="I86" s="668"/>
      <c r="J86" s="93"/>
    </row>
    <row r="87" spans="1:10" ht="14.25" customHeight="1" x14ac:dyDescent="0.2">
      <c r="A87" s="795"/>
      <c r="B87" s="514" t="s">
        <v>1471</v>
      </c>
      <c r="C87" s="514" t="s">
        <v>1472</v>
      </c>
      <c r="D87" s="568" t="s">
        <v>1473</v>
      </c>
      <c r="E87" s="622">
        <v>20</v>
      </c>
      <c r="F87" s="622">
        <v>42</v>
      </c>
      <c r="G87" s="623">
        <v>0</v>
      </c>
      <c r="H87" s="659">
        <v>0</v>
      </c>
      <c r="I87" s="668"/>
      <c r="J87" s="93"/>
    </row>
    <row r="88" spans="1:10" ht="14.25" customHeight="1" x14ac:dyDescent="0.2">
      <c r="A88" s="795"/>
      <c r="B88" s="514" t="s">
        <v>1657</v>
      </c>
      <c r="C88" s="514" t="s">
        <v>1658</v>
      </c>
      <c r="D88" s="568" t="s">
        <v>1659</v>
      </c>
      <c r="E88" s="622">
        <v>20</v>
      </c>
      <c r="F88" s="622">
        <v>16</v>
      </c>
      <c r="G88" s="623">
        <v>0</v>
      </c>
      <c r="H88" s="659">
        <v>9</v>
      </c>
      <c r="I88" s="668"/>
      <c r="J88" s="93"/>
    </row>
    <row r="89" spans="1:10" ht="14.25" customHeight="1" x14ac:dyDescent="0.2">
      <c r="A89" s="795"/>
      <c r="B89" s="566" t="s">
        <v>2058</v>
      </c>
      <c r="C89" s="514" t="s">
        <v>2193</v>
      </c>
      <c r="D89" s="568" t="s">
        <v>2059</v>
      </c>
      <c r="E89" s="622">
        <v>30</v>
      </c>
      <c r="F89" s="622">
        <v>3</v>
      </c>
      <c r="G89" s="623">
        <v>0</v>
      </c>
      <c r="H89" s="659">
        <v>10</v>
      </c>
      <c r="I89" s="668"/>
      <c r="J89" s="158"/>
    </row>
    <row r="90" spans="1:10" ht="14.25" customHeight="1" x14ac:dyDescent="0.2">
      <c r="A90" s="795"/>
      <c r="B90" s="565" t="s">
        <v>553</v>
      </c>
      <c r="C90" s="318" t="s">
        <v>820</v>
      </c>
      <c r="D90" s="568" t="s">
        <v>42</v>
      </c>
      <c r="E90" s="622">
        <v>8</v>
      </c>
      <c r="F90" s="622">
        <v>10</v>
      </c>
      <c r="G90" s="623">
        <v>0</v>
      </c>
      <c r="H90" s="659">
        <v>0</v>
      </c>
      <c r="I90" s="668"/>
      <c r="J90" s="93"/>
    </row>
    <row r="91" spans="1:10" ht="14.25" customHeight="1" x14ac:dyDescent="0.2">
      <c r="A91" s="795"/>
      <c r="B91" s="565" t="s">
        <v>380</v>
      </c>
      <c r="C91" s="318" t="s">
        <v>793</v>
      </c>
      <c r="D91" s="568" t="s">
        <v>178</v>
      </c>
      <c r="E91" s="622">
        <v>60</v>
      </c>
      <c r="F91" s="622">
        <v>58</v>
      </c>
      <c r="G91" s="623">
        <v>35</v>
      </c>
      <c r="H91" s="659">
        <v>3</v>
      </c>
      <c r="I91" s="668"/>
      <c r="J91" s="93"/>
    </row>
    <row r="92" spans="1:10" ht="14.25" customHeight="1" x14ac:dyDescent="0.2">
      <c r="A92" s="795"/>
      <c r="B92" s="565" t="s">
        <v>577</v>
      </c>
      <c r="C92" s="318" t="s">
        <v>803</v>
      </c>
      <c r="D92" s="568" t="s">
        <v>381</v>
      </c>
      <c r="E92" s="622">
        <v>50</v>
      </c>
      <c r="F92" s="622">
        <v>45</v>
      </c>
      <c r="G92" s="623">
        <v>3</v>
      </c>
      <c r="H92" s="659">
        <v>5</v>
      </c>
      <c r="I92" s="668"/>
    </row>
    <row r="93" spans="1:10" ht="14.25" customHeight="1" x14ac:dyDescent="0.2">
      <c r="A93" s="795"/>
      <c r="B93" s="565" t="s">
        <v>554</v>
      </c>
      <c r="C93" s="318" t="s">
        <v>821</v>
      </c>
      <c r="D93" s="568" t="s">
        <v>179</v>
      </c>
      <c r="E93" s="622">
        <v>32</v>
      </c>
      <c r="F93" s="622">
        <v>36</v>
      </c>
      <c r="G93" s="623">
        <v>0</v>
      </c>
      <c r="H93" s="661">
        <v>0</v>
      </c>
      <c r="I93" s="670"/>
    </row>
    <row r="94" spans="1:10" ht="14.25" customHeight="1" x14ac:dyDescent="0.2">
      <c r="A94" s="795"/>
      <c r="B94" s="565" t="s">
        <v>578</v>
      </c>
      <c r="C94" s="318" t="s">
        <v>804</v>
      </c>
      <c r="D94" s="568" t="s">
        <v>382</v>
      </c>
      <c r="E94" s="622">
        <v>40</v>
      </c>
      <c r="F94" s="622">
        <v>37</v>
      </c>
      <c r="G94" s="623">
        <v>36</v>
      </c>
      <c r="H94" s="659">
        <v>3</v>
      </c>
      <c r="I94" s="668"/>
    </row>
    <row r="95" spans="1:10" ht="14.25" customHeight="1" x14ac:dyDescent="0.2">
      <c r="A95" s="795"/>
      <c r="B95" s="565" t="s">
        <v>579</v>
      </c>
      <c r="C95" s="318" t="s">
        <v>805</v>
      </c>
      <c r="D95" s="568" t="s">
        <v>383</v>
      </c>
      <c r="E95" s="622">
        <v>55</v>
      </c>
      <c r="F95" s="622">
        <v>69</v>
      </c>
      <c r="G95" s="623">
        <v>0</v>
      </c>
      <c r="H95" s="659">
        <v>2</v>
      </c>
      <c r="I95" s="668"/>
    </row>
    <row r="96" spans="1:10" ht="13.5" customHeight="1" x14ac:dyDescent="0.2">
      <c r="A96" s="796"/>
      <c r="B96" s="575" t="s">
        <v>587</v>
      </c>
      <c r="C96" s="572" t="s">
        <v>824</v>
      </c>
      <c r="D96" s="571" t="s">
        <v>464</v>
      </c>
      <c r="E96" s="627">
        <v>20</v>
      </c>
      <c r="F96" s="627">
        <v>19</v>
      </c>
      <c r="G96" s="628">
        <v>0</v>
      </c>
      <c r="H96" s="662">
        <v>3</v>
      </c>
      <c r="I96" s="671"/>
    </row>
    <row r="97" spans="1:10" ht="13.5" thickBot="1" x14ac:dyDescent="0.25">
      <c r="A97" s="788" t="s">
        <v>1015</v>
      </c>
      <c r="B97" s="789"/>
      <c r="C97" s="789"/>
      <c r="D97" s="789"/>
      <c r="E97" s="170">
        <f>SUM(E5:E96)</f>
        <v>2250</v>
      </c>
      <c r="F97" s="170">
        <f>SUM(F5:F96)</f>
        <v>2154</v>
      </c>
      <c r="G97" s="170">
        <f>SUM(G5:G96)</f>
        <v>414</v>
      </c>
      <c r="H97" s="663">
        <f>SUM(H5:H96)</f>
        <v>257</v>
      </c>
      <c r="I97" s="665"/>
    </row>
    <row r="98" spans="1:10" s="111" customFormat="1" ht="13.5" thickBot="1" x14ac:dyDescent="0.25">
      <c r="A98" s="107"/>
      <c r="B98" s="108"/>
      <c r="C98" s="108"/>
      <c r="D98" s="109"/>
      <c r="E98" s="171"/>
      <c r="F98" s="171"/>
      <c r="G98" s="171"/>
      <c r="H98" s="172"/>
      <c r="I98" s="654"/>
      <c r="J98" s="110"/>
    </row>
    <row r="99" spans="1:10" ht="13.5" customHeight="1" x14ac:dyDescent="0.2">
      <c r="A99" s="791" t="s">
        <v>1019</v>
      </c>
      <c r="B99" s="377" t="s">
        <v>1856</v>
      </c>
      <c r="C99" s="378" t="s">
        <v>1857</v>
      </c>
      <c r="D99" s="393" t="s">
        <v>1864</v>
      </c>
      <c r="E99" s="408">
        <v>30</v>
      </c>
      <c r="F99" s="408">
        <v>1</v>
      </c>
      <c r="G99" s="408">
        <v>0</v>
      </c>
      <c r="H99" s="672">
        <v>0</v>
      </c>
      <c r="I99" s="678"/>
    </row>
    <row r="100" spans="1:10" x14ac:dyDescent="0.2">
      <c r="A100" s="792"/>
      <c r="B100" s="379" t="s">
        <v>1347</v>
      </c>
      <c r="C100" s="380" t="s">
        <v>1583</v>
      </c>
      <c r="D100" s="394" t="s">
        <v>1582</v>
      </c>
      <c r="E100" s="409">
        <v>10</v>
      </c>
      <c r="F100" s="410">
        <v>9</v>
      </c>
      <c r="G100" s="410">
        <v>0</v>
      </c>
      <c r="H100" s="410">
        <v>1</v>
      </c>
      <c r="I100" s="679"/>
    </row>
    <row r="101" spans="1:10" x14ac:dyDescent="0.2">
      <c r="A101" s="792"/>
      <c r="B101" s="379" t="s">
        <v>1064</v>
      </c>
      <c r="C101" s="380" t="s">
        <v>2018</v>
      </c>
      <c r="D101" s="395" t="s">
        <v>1065</v>
      </c>
      <c r="E101" s="410">
        <v>20</v>
      </c>
      <c r="F101" s="410">
        <v>39</v>
      </c>
      <c r="G101" s="410">
        <v>0</v>
      </c>
      <c r="H101" s="410">
        <v>10</v>
      </c>
      <c r="I101" s="679"/>
      <c r="J101" s="157"/>
    </row>
    <row r="102" spans="1:10" x14ac:dyDescent="0.2">
      <c r="A102" s="792"/>
      <c r="B102" s="379" t="s">
        <v>892</v>
      </c>
      <c r="C102" s="381" t="s">
        <v>886</v>
      </c>
      <c r="D102" s="395" t="s">
        <v>893</v>
      </c>
      <c r="E102" s="410">
        <v>20</v>
      </c>
      <c r="F102" s="410">
        <v>25</v>
      </c>
      <c r="G102" s="410">
        <v>0</v>
      </c>
      <c r="H102" s="410">
        <v>2</v>
      </c>
      <c r="I102" s="679"/>
    </row>
    <row r="103" spans="1:10" x14ac:dyDescent="0.2">
      <c r="A103" s="792"/>
      <c r="B103" s="382" t="s">
        <v>889</v>
      </c>
      <c r="C103" s="383" t="s">
        <v>890</v>
      </c>
      <c r="D103" s="395" t="s">
        <v>881</v>
      </c>
      <c r="E103" s="410">
        <v>20</v>
      </c>
      <c r="F103" s="410">
        <v>21</v>
      </c>
      <c r="G103" s="410">
        <v>0</v>
      </c>
      <c r="H103" s="410">
        <v>0</v>
      </c>
      <c r="I103" s="679"/>
    </row>
    <row r="104" spans="1:10" x14ac:dyDescent="0.2">
      <c r="A104" s="792"/>
      <c r="B104" s="382" t="s">
        <v>1952</v>
      </c>
      <c r="C104" s="383" t="s">
        <v>1953</v>
      </c>
      <c r="D104" s="395" t="s">
        <v>1958</v>
      </c>
      <c r="E104" s="410">
        <v>12</v>
      </c>
      <c r="F104" s="410">
        <v>0</v>
      </c>
      <c r="G104" s="410">
        <v>0</v>
      </c>
      <c r="H104" s="410">
        <v>0</v>
      </c>
      <c r="I104" s="679"/>
    </row>
    <row r="105" spans="1:10" x14ac:dyDescent="0.2">
      <c r="A105" s="792"/>
      <c r="B105" s="379" t="s">
        <v>1083</v>
      </c>
      <c r="C105" s="379" t="s">
        <v>1084</v>
      </c>
      <c r="D105" s="395" t="s">
        <v>1348</v>
      </c>
      <c r="E105" s="409">
        <v>40</v>
      </c>
      <c r="F105" s="409">
        <v>19</v>
      </c>
      <c r="G105" s="409">
        <v>0</v>
      </c>
      <c r="H105" s="410">
        <v>19</v>
      </c>
      <c r="I105" s="679"/>
    </row>
    <row r="106" spans="1:10" x14ac:dyDescent="0.2">
      <c r="A106" s="792"/>
      <c r="B106" s="407" t="s">
        <v>1085</v>
      </c>
      <c r="C106" s="406" t="s">
        <v>1084</v>
      </c>
      <c r="D106" s="394" t="s">
        <v>1349</v>
      </c>
      <c r="E106" s="410">
        <v>29</v>
      </c>
      <c r="F106" s="410">
        <v>0</v>
      </c>
      <c r="G106" s="410">
        <v>0</v>
      </c>
      <c r="H106" s="410">
        <v>0</v>
      </c>
      <c r="I106" s="679"/>
    </row>
    <row r="107" spans="1:10" x14ac:dyDescent="0.2">
      <c r="A107" s="792"/>
      <c r="B107" s="384" t="s">
        <v>1343</v>
      </c>
      <c r="C107" s="385" t="s">
        <v>1081</v>
      </c>
      <c r="D107" s="396" t="s">
        <v>1344</v>
      </c>
      <c r="E107" s="410">
        <v>10</v>
      </c>
      <c r="F107" s="410">
        <v>5</v>
      </c>
      <c r="G107" s="410">
        <v>1</v>
      </c>
      <c r="H107" s="410">
        <v>3</v>
      </c>
      <c r="I107" s="679"/>
      <c r="J107" s="93"/>
    </row>
    <row r="108" spans="1:10" x14ac:dyDescent="0.2">
      <c r="A108" s="792"/>
      <c r="B108" s="386" t="s">
        <v>1345</v>
      </c>
      <c r="C108" s="385" t="s">
        <v>1082</v>
      </c>
      <c r="D108" s="396" t="s">
        <v>1346</v>
      </c>
      <c r="E108" s="410">
        <v>20</v>
      </c>
      <c r="F108" s="410">
        <v>24</v>
      </c>
      <c r="G108" s="409">
        <v>1</v>
      </c>
      <c r="H108" s="673">
        <v>0</v>
      </c>
      <c r="I108" s="679"/>
      <c r="J108" s="93"/>
    </row>
    <row r="109" spans="1:10" x14ac:dyDescent="0.2">
      <c r="A109" s="792"/>
      <c r="B109" s="386" t="s">
        <v>1043</v>
      </c>
      <c r="C109" s="385" t="s">
        <v>1044</v>
      </c>
      <c r="D109" s="396" t="s">
        <v>1045</v>
      </c>
      <c r="E109" s="410">
        <v>10</v>
      </c>
      <c r="F109" s="410">
        <v>30</v>
      </c>
      <c r="G109" s="409">
        <v>0</v>
      </c>
      <c r="H109" s="673">
        <v>0</v>
      </c>
      <c r="I109" s="679"/>
      <c r="J109" s="93"/>
    </row>
    <row r="110" spans="1:10" x14ac:dyDescent="0.2">
      <c r="A110" s="792"/>
      <c r="B110" s="386" t="s">
        <v>1040</v>
      </c>
      <c r="C110" s="385" t="s">
        <v>1041</v>
      </c>
      <c r="D110" s="396" t="s">
        <v>1042</v>
      </c>
      <c r="E110" s="410">
        <v>20</v>
      </c>
      <c r="F110" s="410">
        <v>0</v>
      </c>
      <c r="G110" s="409">
        <v>0</v>
      </c>
      <c r="H110" s="673">
        <v>0</v>
      </c>
      <c r="I110" s="679" t="s">
        <v>2422</v>
      </c>
      <c r="J110" s="93"/>
    </row>
    <row r="111" spans="1:10" x14ac:dyDescent="0.2">
      <c r="A111" s="792"/>
      <c r="B111" s="386" t="s">
        <v>1352</v>
      </c>
      <c r="C111" s="385" t="s">
        <v>1353</v>
      </c>
      <c r="D111" s="396" t="s">
        <v>1354</v>
      </c>
      <c r="E111" s="410">
        <v>20</v>
      </c>
      <c r="F111" s="410">
        <v>0</v>
      </c>
      <c r="G111" s="409">
        <v>0</v>
      </c>
      <c r="H111" s="673">
        <v>2</v>
      </c>
      <c r="I111" s="679"/>
      <c r="J111" s="93"/>
    </row>
    <row r="112" spans="1:10" ht="14.25" customHeight="1" x14ac:dyDescent="0.2">
      <c r="A112" s="792"/>
      <c r="B112" s="387" t="s">
        <v>1798</v>
      </c>
      <c r="C112" s="401" t="s">
        <v>1809</v>
      </c>
      <c r="D112" s="376" t="s">
        <v>1799</v>
      </c>
      <c r="E112" s="409">
        <v>30</v>
      </c>
      <c r="F112" s="409">
        <v>21</v>
      </c>
      <c r="G112" s="409">
        <v>0</v>
      </c>
      <c r="H112" s="674">
        <v>29</v>
      </c>
      <c r="I112" s="680"/>
      <c r="J112" s="93"/>
    </row>
    <row r="113" spans="1:10" ht="14.25" customHeight="1" x14ac:dyDescent="0.2">
      <c r="A113" s="792"/>
      <c r="B113" s="387" t="s">
        <v>1800</v>
      </c>
      <c r="C113" s="401" t="s">
        <v>1809</v>
      </c>
      <c r="D113" s="376" t="s">
        <v>1801</v>
      </c>
      <c r="E113" s="409">
        <v>29</v>
      </c>
      <c r="F113" s="409">
        <v>0</v>
      </c>
      <c r="G113" s="409">
        <v>0</v>
      </c>
      <c r="H113" s="674">
        <v>0</v>
      </c>
      <c r="I113" s="680"/>
      <c r="J113" s="93"/>
    </row>
    <row r="114" spans="1:10" ht="14.25" customHeight="1" x14ac:dyDescent="0.2">
      <c r="A114" s="792"/>
      <c r="B114" s="387" t="s">
        <v>1342</v>
      </c>
      <c r="C114" s="401" t="s">
        <v>979</v>
      </c>
      <c r="D114" s="376" t="s">
        <v>933</v>
      </c>
      <c r="E114" s="409">
        <v>20</v>
      </c>
      <c r="F114" s="409">
        <v>18</v>
      </c>
      <c r="G114" s="409">
        <v>0</v>
      </c>
      <c r="H114" s="673">
        <v>4</v>
      </c>
      <c r="I114" s="679"/>
      <c r="J114" s="93"/>
    </row>
    <row r="115" spans="1:10" ht="14.25" customHeight="1" x14ac:dyDescent="0.2">
      <c r="A115" s="792"/>
      <c r="B115" s="400" t="s">
        <v>1355</v>
      </c>
      <c r="C115" s="402" t="s">
        <v>1356</v>
      </c>
      <c r="D115" s="376" t="s">
        <v>1357</v>
      </c>
      <c r="E115" s="409">
        <v>20</v>
      </c>
      <c r="F115" s="409">
        <v>20</v>
      </c>
      <c r="G115" s="409">
        <v>0</v>
      </c>
      <c r="H115" s="675">
        <v>1</v>
      </c>
      <c r="I115" s="681"/>
      <c r="J115" s="93"/>
    </row>
    <row r="116" spans="1:10" ht="14.25" customHeight="1" x14ac:dyDescent="0.2">
      <c r="A116" s="792"/>
      <c r="B116" s="400" t="s">
        <v>1094</v>
      </c>
      <c r="C116" s="402" t="s">
        <v>1350</v>
      </c>
      <c r="D116" s="376" t="s">
        <v>1351</v>
      </c>
      <c r="E116" s="409">
        <v>10</v>
      </c>
      <c r="F116" s="409">
        <v>11</v>
      </c>
      <c r="G116" s="409">
        <v>0</v>
      </c>
      <c r="H116" s="674">
        <v>0</v>
      </c>
      <c r="I116" s="680"/>
      <c r="J116" s="93"/>
    </row>
    <row r="117" spans="1:10" ht="14.25" customHeight="1" x14ac:dyDescent="0.2">
      <c r="A117" s="792"/>
      <c r="B117" s="400" t="s">
        <v>709</v>
      </c>
      <c r="C117" s="402" t="s">
        <v>924</v>
      </c>
      <c r="D117" s="376" t="s">
        <v>107</v>
      </c>
      <c r="E117" s="409">
        <v>20</v>
      </c>
      <c r="F117" s="409">
        <v>24</v>
      </c>
      <c r="G117" s="409">
        <v>0</v>
      </c>
      <c r="H117" s="673">
        <v>0</v>
      </c>
      <c r="I117" s="679"/>
      <c r="J117" s="93"/>
    </row>
    <row r="118" spans="1:10" ht="14.25" customHeight="1" x14ac:dyDescent="0.2">
      <c r="A118" s="792"/>
      <c r="B118" s="400" t="s">
        <v>2236</v>
      </c>
      <c r="C118" s="402" t="s">
        <v>2237</v>
      </c>
      <c r="D118" s="376" t="s">
        <v>2238</v>
      </c>
      <c r="E118" s="409">
        <v>12</v>
      </c>
      <c r="F118" s="409">
        <v>0</v>
      </c>
      <c r="G118" s="409">
        <v>0</v>
      </c>
      <c r="H118" s="673">
        <v>0</v>
      </c>
      <c r="I118" s="679"/>
      <c r="J118" s="93"/>
    </row>
    <row r="119" spans="1:10" ht="14.25" customHeight="1" x14ac:dyDescent="0.2">
      <c r="A119" s="792"/>
      <c r="B119" s="400" t="s">
        <v>1035</v>
      </c>
      <c r="C119" s="402" t="s">
        <v>1036</v>
      </c>
      <c r="D119" s="376" t="s">
        <v>1037</v>
      </c>
      <c r="E119" s="409">
        <v>30</v>
      </c>
      <c r="F119" s="409">
        <v>45</v>
      </c>
      <c r="G119" s="409">
        <v>0</v>
      </c>
      <c r="H119" s="673">
        <v>0</v>
      </c>
      <c r="I119" s="726" t="s">
        <v>2423</v>
      </c>
      <c r="J119" s="93"/>
    </row>
    <row r="120" spans="1:10" ht="14.25" customHeight="1" x14ac:dyDescent="0.2">
      <c r="A120" s="792"/>
      <c r="B120" s="388" t="s">
        <v>1409</v>
      </c>
      <c r="C120" s="389" t="s">
        <v>1410</v>
      </c>
      <c r="D120" s="397" t="s">
        <v>1408</v>
      </c>
      <c r="E120" s="412">
        <v>20</v>
      </c>
      <c r="F120" s="409">
        <v>34</v>
      </c>
      <c r="G120" s="409">
        <v>0</v>
      </c>
      <c r="H120" s="673">
        <v>0</v>
      </c>
      <c r="I120" s="679"/>
      <c r="J120" s="93"/>
    </row>
    <row r="121" spans="1:10" ht="14.25" customHeight="1" x14ac:dyDescent="0.2">
      <c r="A121" s="792"/>
      <c r="B121" s="387" t="s">
        <v>394</v>
      </c>
      <c r="C121" s="389" t="s">
        <v>724</v>
      </c>
      <c r="D121" s="397" t="s">
        <v>395</v>
      </c>
      <c r="E121" s="412">
        <v>40</v>
      </c>
      <c r="F121" s="409">
        <v>40</v>
      </c>
      <c r="G121" s="409">
        <v>0</v>
      </c>
      <c r="H121" s="673">
        <v>0</v>
      </c>
      <c r="I121" s="679"/>
      <c r="J121" s="93"/>
    </row>
    <row r="122" spans="1:10" ht="14.25" customHeight="1" x14ac:dyDescent="0.2">
      <c r="A122" s="792"/>
      <c r="B122" s="387" t="s">
        <v>67</v>
      </c>
      <c r="C122" s="389" t="s">
        <v>727</v>
      </c>
      <c r="D122" s="397" t="s">
        <v>68</v>
      </c>
      <c r="E122" s="412">
        <v>8</v>
      </c>
      <c r="F122" s="409">
        <v>9</v>
      </c>
      <c r="G122" s="409">
        <v>0</v>
      </c>
      <c r="H122" s="673">
        <v>2</v>
      </c>
      <c r="I122" s="679"/>
    </row>
    <row r="123" spans="1:10" s="158" customFormat="1" ht="14.25" customHeight="1" x14ac:dyDescent="0.2">
      <c r="A123" s="792"/>
      <c r="B123" s="387" t="s">
        <v>1034</v>
      </c>
      <c r="C123" s="401" t="s">
        <v>725</v>
      </c>
      <c r="D123" s="376" t="s">
        <v>397</v>
      </c>
      <c r="E123" s="409">
        <v>20</v>
      </c>
      <c r="F123" s="409">
        <v>42</v>
      </c>
      <c r="G123" s="409">
        <v>0</v>
      </c>
      <c r="H123" s="673">
        <v>0</v>
      </c>
      <c r="I123" s="679"/>
      <c r="J123" s="157"/>
    </row>
    <row r="124" spans="1:10" ht="14.25" customHeight="1" x14ac:dyDescent="0.2">
      <c r="A124" s="792"/>
      <c r="B124" s="387" t="s">
        <v>711</v>
      </c>
      <c r="C124" s="401" t="s">
        <v>725</v>
      </c>
      <c r="D124" s="398" t="s">
        <v>397</v>
      </c>
      <c r="E124" s="410">
        <v>50</v>
      </c>
      <c r="F124" s="409">
        <v>48</v>
      </c>
      <c r="G124" s="409">
        <v>57</v>
      </c>
      <c r="H124" s="673">
        <v>0</v>
      </c>
      <c r="I124" s="679"/>
    </row>
    <row r="125" spans="1:10" ht="14.25" customHeight="1" x14ac:dyDescent="0.2">
      <c r="A125" s="792"/>
      <c r="B125" s="387" t="s">
        <v>1598</v>
      </c>
      <c r="C125" s="401" t="s">
        <v>1488</v>
      </c>
      <c r="D125" s="398" t="s">
        <v>1489</v>
      </c>
      <c r="E125" s="410">
        <v>10</v>
      </c>
      <c r="F125" s="409">
        <v>8</v>
      </c>
      <c r="G125" s="409">
        <v>0</v>
      </c>
      <c r="H125" s="673">
        <v>1</v>
      </c>
      <c r="I125" s="679"/>
    </row>
    <row r="126" spans="1:10" ht="14.25" customHeight="1" x14ac:dyDescent="0.2">
      <c r="A126" s="792"/>
      <c r="B126" s="387" t="s">
        <v>254</v>
      </c>
      <c r="C126" s="401" t="s">
        <v>929</v>
      </c>
      <c r="D126" s="398" t="s">
        <v>255</v>
      </c>
      <c r="E126" s="410">
        <v>20</v>
      </c>
      <c r="F126" s="409">
        <v>19</v>
      </c>
      <c r="G126" s="409">
        <v>27</v>
      </c>
      <c r="H126" s="673">
        <v>0</v>
      </c>
      <c r="I126" s="679"/>
      <c r="J126" s="93"/>
    </row>
    <row r="127" spans="1:10" ht="14.25" customHeight="1" x14ac:dyDescent="0.2">
      <c r="A127" s="792"/>
      <c r="B127" s="387" t="s">
        <v>408</v>
      </c>
      <c r="C127" s="401" t="s">
        <v>940</v>
      </c>
      <c r="D127" s="398" t="s">
        <v>409</v>
      </c>
      <c r="E127" s="410">
        <v>20</v>
      </c>
      <c r="F127" s="409">
        <v>47</v>
      </c>
      <c r="G127" s="409">
        <v>0</v>
      </c>
      <c r="H127" s="673">
        <v>0</v>
      </c>
      <c r="I127" s="679"/>
      <c r="J127" s="93"/>
    </row>
    <row r="128" spans="1:10" ht="14.25" customHeight="1" x14ac:dyDescent="0.2">
      <c r="A128" s="792"/>
      <c r="B128" s="387" t="s">
        <v>1585</v>
      </c>
      <c r="C128" s="401" t="s">
        <v>1073</v>
      </c>
      <c r="D128" s="398" t="s">
        <v>361</v>
      </c>
      <c r="E128" s="410">
        <v>8</v>
      </c>
      <c r="F128" s="409">
        <v>21</v>
      </c>
      <c r="G128" s="409">
        <v>0</v>
      </c>
      <c r="H128" s="673">
        <v>8</v>
      </c>
      <c r="I128" s="679"/>
      <c r="J128" s="93"/>
    </row>
    <row r="129" spans="1:10" ht="14.25" customHeight="1" x14ac:dyDescent="0.2">
      <c r="A129" s="792"/>
      <c r="B129" s="387" t="s">
        <v>2143</v>
      </c>
      <c r="C129" s="401" t="s">
        <v>2142</v>
      </c>
      <c r="D129" s="398" t="s">
        <v>2144</v>
      </c>
      <c r="E129" s="410">
        <v>80</v>
      </c>
      <c r="F129" s="409">
        <v>4</v>
      </c>
      <c r="G129" s="409">
        <v>0</v>
      </c>
      <c r="H129" s="673">
        <v>5</v>
      </c>
      <c r="I129" s="679"/>
      <c r="J129" s="93"/>
    </row>
    <row r="130" spans="1:10" ht="14.25" customHeight="1" x14ac:dyDescent="0.2">
      <c r="A130" s="792"/>
      <c r="B130" s="400" t="s">
        <v>506</v>
      </c>
      <c r="C130" s="402" t="s">
        <v>1007</v>
      </c>
      <c r="D130" s="398" t="s">
        <v>1634</v>
      </c>
      <c r="E130" s="409">
        <v>20</v>
      </c>
      <c r="F130" s="409">
        <v>39</v>
      </c>
      <c r="G130" s="409">
        <v>0</v>
      </c>
      <c r="H130" s="675">
        <v>0</v>
      </c>
      <c r="I130" s="681"/>
    </row>
    <row r="131" spans="1:10" s="158" customFormat="1" ht="14.25" customHeight="1" x14ac:dyDescent="0.2">
      <c r="A131" s="792"/>
      <c r="B131" s="400" t="s">
        <v>726</v>
      </c>
      <c r="C131" s="402" t="s">
        <v>932</v>
      </c>
      <c r="D131" s="376" t="s">
        <v>292</v>
      </c>
      <c r="E131" s="409">
        <v>24</v>
      </c>
      <c r="F131" s="409">
        <v>22</v>
      </c>
      <c r="G131" s="409">
        <v>0</v>
      </c>
      <c r="H131" s="675">
        <v>0</v>
      </c>
      <c r="I131" s="681"/>
      <c r="J131" s="157"/>
    </row>
    <row r="132" spans="1:10" ht="14.25" customHeight="1" x14ac:dyDescent="0.2">
      <c r="A132" s="792"/>
      <c r="B132" s="400" t="s">
        <v>499</v>
      </c>
      <c r="C132" s="402" t="s">
        <v>934</v>
      </c>
      <c r="D132" s="376" t="s">
        <v>500</v>
      </c>
      <c r="E132" s="409">
        <v>20</v>
      </c>
      <c r="F132" s="409">
        <v>24</v>
      </c>
      <c r="G132" s="409">
        <v>0</v>
      </c>
      <c r="H132" s="675">
        <v>0</v>
      </c>
      <c r="I132" s="681"/>
    </row>
    <row r="133" spans="1:10" ht="14.25" customHeight="1" x14ac:dyDescent="0.2">
      <c r="A133" s="792"/>
      <c r="B133" s="400" t="s">
        <v>2014</v>
      </c>
      <c r="C133" s="402" t="s">
        <v>2016</v>
      </c>
      <c r="D133" s="376" t="s">
        <v>2015</v>
      </c>
      <c r="E133" s="409">
        <v>20</v>
      </c>
      <c r="F133" s="409">
        <v>15</v>
      </c>
      <c r="G133" s="409">
        <v>0</v>
      </c>
      <c r="H133" s="675">
        <v>5</v>
      </c>
      <c r="I133" s="681"/>
      <c r="J133" s="157"/>
    </row>
    <row r="134" spans="1:10" ht="14.25" customHeight="1" x14ac:dyDescent="0.2">
      <c r="A134" s="792"/>
      <c r="B134" s="400" t="s">
        <v>389</v>
      </c>
      <c r="C134" s="402" t="s">
        <v>938</v>
      </c>
      <c r="D134" s="376" t="s">
        <v>390</v>
      </c>
      <c r="E134" s="409">
        <v>10</v>
      </c>
      <c r="F134" s="409">
        <v>8</v>
      </c>
      <c r="G134" s="409">
        <v>0</v>
      </c>
      <c r="H134" s="675">
        <v>2</v>
      </c>
      <c r="I134" s="681"/>
    </row>
    <row r="135" spans="1:10" ht="14.25" customHeight="1" x14ac:dyDescent="0.2">
      <c r="A135" s="792"/>
      <c r="B135" s="400" t="s">
        <v>406</v>
      </c>
      <c r="C135" s="402" t="s">
        <v>939</v>
      </c>
      <c r="D135" s="376" t="s">
        <v>407</v>
      </c>
      <c r="E135" s="409">
        <v>20</v>
      </c>
      <c r="F135" s="409">
        <v>25</v>
      </c>
      <c r="G135" s="409">
        <v>0</v>
      </c>
      <c r="H135" s="675">
        <v>8</v>
      </c>
      <c r="I135" s="681"/>
    </row>
    <row r="136" spans="1:10" ht="14.25" customHeight="1" x14ac:dyDescent="0.2">
      <c r="A136" s="792"/>
      <c r="B136" s="400" t="s">
        <v>2097</v>
      </c>
      <c r="C136" s="402" t="s">
        <v>1866</v>
      </c>
      <c r="D136" s="376" t="s">
        <v>2098</v>
      </c>
      <c r="E136" s="409">
        <v>20</v>
      </c>
      <c r="F136" s="409">
        <v>5</v>
      </c>
      <c r="G136" s="409">
        <v>1</v>
      </c>
      <c r="H136" s="675">
        <v>0</v>
      </c>
      <c r="I136" s="681"/>
    </row>
    <row r="137" spans="1:10" s="158" customFormat="1" ht="14.25" customHeight="1" x14ac:dyDescent="0.2">
      <c r="A137" s="792"/>
      <c r="B137" s="400" t="s">
        <v>1032</v>
      </c>
      <c r="C137" s="402" t="s">
        <v>1033</v>
      </c>
      <c r="D137" s="376" t="s">
        <v>1401</v>
      </c>
      <c r="E137" s="409">
        <v>20</v>
      </c>
      <c r="F137" s="409">
        <v>25</v>
      </c>
      <c r="G137" s="409">
        <v>2</v>
      </c>
      <c r="H137" s="675">
        <v>0</v>
      </c>
      <c r="I137" s="681"/>
      <c r="J137" s="157"/>
    </row>
    <row r="138" spans="1:10" s="158" customFormat="1" ht="14.25" customHeight="1" x14ac:dyDescent="0.2">
      <c r="A138" s="792"/>
      <c r="B138" s="400" t="s">
        <v>941</v>
      </c>
      <c r="C138" s="402" t="s">
        <v>942</v>
      </c>
      <c r="D138" s="376" t="s">
        <v>943</v>
      </c>
      <c r="E138" s="409">
        <v>75</v>
      </c>
      <c r="F138" s="409">
        <v>41</v>
      </c>
      <c r="G138" s="409">
        <v>0</v>
      </c>
      <c r="H138" s="675">
        <v>75</v>
      </c>
      <c r="I138" s="681"/>
      <c r="J138" s="647"/>
    </row>
    <row r="139" spans="1:10" ht="14.25" customHeight="1" x14ac:dyDescent="0.2">
      <c r="A139" s="792"/>
      <c r="B139" s="400" t="s">
        <v>1601</v>
      </c>
      <c r="C139" s="402" t="s">
        <v>1593</v>
      </c>
      <c r="D139" s="376" t="s">
        <v>1594</v>
      </c>
      <c r="E139" s="409">
        <v>20</v>
      </c>
      <c r="F139" s="409">
        <v>12</v>
      </c>
      <c r="G139" s="409">
        <v>0</v>
      </c>
      <c r="H139" s="675">
        <v>12</v>
      </c>
      <c r="I139" s="681"/>
      <c r="J139" s="157"/>
    </row>
    <row r="140" spans="1:10" ht="14.25" customHeight="1" x14ac:dyDescent="0.2">
      <c r="A140" s="792"/>
      <c r="B140" s="400" t="s">
        <v>1046</v>
      </c>
      <c r="C140" s="402" t="s">
        <v>1047</v>
      </c>
      <c r="D140" s="376" t="s">
        <v>1048</v>
      </c>
      <c r="E140" s="409">
        <v>20</v>
      </c>
      <c r="F140" s="409">
        <v>26</v>
      </c>
      <c r="G140" s="409">
        <v>0</v>
      </c>
      <c r="H140" s="675">
        <v>0</v>
      </c>
      <c r="I140" s="681"/>
    </row>
    <row r="141" spans="1:10" ht="14.25" customHeight="1" x14ac:dyDescent="0.2">
      <c r="A141" s="792"/>
      <c r="B141" s="400" t="s">
        <v>497</v>
      </c>
      <c r="C141" s="402" t="s">
        <v>2319</v>
      </c>
      <c r="D141" s="376" t="s">
        <v>498</v>
      </c>
      <c r="E141" s="409">
        <v>20</v>
      </c>
      <c r="F141" s="409">
        <v>25</v>
      </c>
      <c r="G141" s="409">
        <v>0</v>
      </c>
      <c r="H141" s="675">
        <v>0</v>
      </c>
      <c r="I141" s="681"/>
      <c r="J141" s="157"/>
    </row>
    <row r="142" spans="1:10" ht="14.25" customHeight="1" x14ac:dyDescent="0.2">
      <c r="A142" s="792"/>
      <c r="B142" s="400" t="s">
        <v>369</v>
      </c>
      <c r="C142" s="402" t="s">
        <v>937</v>
      </c>
      <c r="D142" s="376" t="s">
        <v>370</v>
      </c>
      <c r="E142" s="409">
        <v>20</v>
      </c>
      <c r="F142" s="409">
        <v>40</v>
      </c>
      <c r="G142" s="409">
        <v>0</v>
      </c>
      <c r="H142" s="675">
        <v>0</v>
      </c>
      <c r="I142" s="681"/>
    </row>
    <row r="143" spans="1:10" ht="14.25" customHeight="1" x14ac:dyDescent="0.2">
      <c r="A143" s="792"/>
      <c r="B143" s="400" t="s">
        <v>501</v>
      </c>
      <c r="C143" s="402" t="s">
        <v>935</v>
      </c>
      <c r="D143" s="376" t="s">
        <v>502</v>
      </c>
      <c r="E143" s="409">
        <v>25</v>
      </c>
      <c r="F143" s="409">
        <v>39</v>
      </c>
      <c r="G143" s="409">
        <v>0</v>
      </c>
      <c r="H143" s="675">
        <v>2</v>
      </c>
      <c r="I143" s="681"/>
    </row>
    <row r="144" spans="1:10" ht="14.25" customHeight="1" x14ac:dyDescent="0.2">
      <c r="A144" s="792"/>
      <c r="B144" s="400" t="s">
        <v>1049</v>
      </c>
      <c r="C144" s="402" t="s">
        <v>1050</v>
      </c>
      <c r="D144" s="376" t="s">
        <v>1051</v>
      </c>
      <c r="E144" s="409">
        <v>20</v>
      </c>
      <c r="F144" s="409">
        <v>35</v>
      </c>
      <c r="G144" s="409">
        <v>0</v>
      </c>
      <c r="H144" s="675">
        <v>0</v>
      </c>
      <c r="I144" s="681"/>
    </row>
    <row r="145" spans="1:10" ht="14.25" customHeight="1" x14ac:dyDescent="0.2">
      <c r="A145" s="792"/>
      <c r="B145" s="400" t="s">
        <v>1038</v>
      </c>
      <c r="C145" s="402" t="s">
        <v>708</v>
      </c>
      <c r="D145" s="376" t="s">
        <v>385</v>
      </c>
      <c r="E145" s="409">
        <v>60</v>
      </c>
      <c r="F145" s="409">
        <v>59</v>
      </c>
      <c r="G145" s="409">
        <v>0</v>
      </c>
      <c r="H145" s="675">
        <v>8</v>
      </c>
      <c r="I145" s="681"/>
    </row>
    <row r="146" spans="1:10" ht="14.25" customHeight="1" x14ac:dyDescent="0.2">
      <c r="A146" s="792"/>
      <c r="B146" s="400" t="s">
        <v>1039</v>
      </c>
      <c r="C146" s="402" t="s">
        <v>708</v>
      </c>
      <c r="D146" s="376" t="s">
        <v>385</v>
      </c>
      <c r="E146" s="409">
        <v>40</v>
      </c>
      <c r="F146" s="409">
        <v>42</v>
      </c>
      <c r="G146" s="409">
        <v>0</v>
      </c>
      <c r="H146" s="675">
        <v>3</v>
      </c>
      <c r="I146" s="681"/>
    </row>
    <row r="147" spans="1:10" ht="14.25" customHeight="1" x14ac:dyDescent="0.2">
      <c r="A147" s="792"/>
      <c r="B147" s="400" t="s">
        <v>1492</v>
      </c>
      <c r="C147" s="402" t="s">
        <v>1493</v>
      </c>
      <c r="D147" s="376" t="s">
        <v>1494</v>
      </c>
      <c r="E147" s="409">
        <v>20</v>
      </c>
      <c r="F147" s="409">
        <v>43</v>
      </c>
      <c r="G147" s="409">
        <v>0</v>
      </c>
      <c r="H147" s="675">
        <v>6</v>
      </c>
      <c r="I147" s="681"/>
    </row>
    <row r="148" spans="1:10" ht="14.25" customHeight="1" x14ac:dyDescent="0.2">
      <c r="A148" s="792"/>
      <c r="B148" s="400" t="s">
        <v>913</v>
      </c>
      <c r="C148" s="402" t="s">
        <v>944</v>
      </c>
      <c r="D148" s="376" t="s">
        <v>291</v>
      </c>
      <c r="E148" s="409">
        <v>15</v>
      </c>
      <c r="F148" s="409">
        <v>16</v>
      </c>
      <c r="G148" s="409">
        <v>0</v>
      </c>
      <c r="H148" s="675">
        <v>2</v>
      </c>
      <c r="I148" s="681" t="s">
        <v>2371</v>
      </c>
    </row>
    <row r="149" spans="1:10" ht="14.25" customHeight="1" x14ac:dyDescent="0.2">
      <c r="A149" s="792"/>
      <c r="B149" s="400" t="s">
        <v>1770</v>
      </c>
      <c r="C149" s="402" t="s">
        <v>1771</v>
      </c>
      <c r="D149" s="376" t="s">
        <v>1772</v>
      </c>
      <c r="E149" s="409">
        <v>20</v>
      </c>
      <c r="F149" s="409">
        <v>18</v>
      </c>
      <c r="G149" s="409">
        <v>0</v>
      </c>
      <c r="H149" s="675">
        <v>2</v>
      </c>
      <c r="I149" s="681"/>
    </row>
    <row r="150" spans="1:10" ht="14.25" customHeight="1" x14ac:dyDescent="0.2">
      <c r="A150" s="792"/>
      <c r="B150" s="400" t="s">
        <v>349</v>
      </c>
      <c r="C150" s="402" t="s">
        <v>936</v>
      </c>
      <c r="D150" s="376" t="s">
        <v>350</v>
      </c>
      <c r="E150" s="409">
        <v>20</v>
      </c>
      <c r="F150" s="409">
        <v>37</v>
      </c>
      <c r="G150" s="409">
        <v>11</v>
      </c>
      <c r="H150" s="675">
        <v>0</v>
      </c>
      <c r="I150" s="681"/>
    </row>
    <row r="151" spans="1:10" ht="14.25" customHeight="1" x14ac:dyDescent="0.2">
      <c r="A151" s="792"/>
      <c r="B151" s="400" t="s">
        <v>710</v>
      </c>
      <c r="C151" s="402" t="s">
        <v>110</v>
      </c>
      <c r="D151" s="376" t="s">
        <v>111</v>
      </c>
      <c r="E151" s="409">
        <v>60</v>
      </c>
      <c r="F151" s="409">
        <v>73</v>
      </c>
      <c r="G151" s="409">
        <v>34</v>
      </c>
      <c r="H151" s="675">
        <v>0</v>
      </c>
      <c r="I151" s="681"/>
    </row>
    <row r="152" spans="1:10" ht="14.25" customHeight="1" x14ac:dyDescent="0.2">
      <c r="A152" s="792"/>
      <c r="B152" s="400" t="s">
        <v>293</v>
      </c>
      <c r="C152" s="402" t="s">
        <v>110</v>
      </c>
      <c r="D152" s="376" t="s">
        <v>111</v>
      </c>
      <c r="E152" s="409">
        <v>6</v>
      </c>
      <c r="F152" s="409">
        <v>6</v>
      </c>
      <c r="G152" s="409">
        <v>7</v>
      </c>
      <c r="H152" s="675">
        <v>0</v>
      </c>
      <c r="I152" s="681"/>
    </row>
    <row r="153" spans="1:10" ht="14.25" customHeight="1" x14ac:dyDescent="0.2">
      <c r="A153" s="792"/>
      <c r="B153" s="400" t="s">
        <v>1584</v>
      </c>
      <c r="C153" s="402" t="s">
        <v>110</v>
      </c>
      <c r="D153" s="376" t="s">
        <v>111</v>
      </c>
      <c r="E153" s="409">
        <v>20</v>
      </c>
      <c r="F153" s="409">
        <v>23</v>
      </c>
      <c r="G153" s="409">
        <v>4</v>
      </c>
      <c r="H153" s="675">
        <v>0</v>
      </c>
      <c r="I153" s="681"/>
    </row>
    <row r="154" spans="1:10" ht="15" customHeight="1" x14ac:dyDescent="0.2">
      <c r="A154" s="792"/>
      <c r="B154" s="400" t="s">
        <v>712</v>
      </c>
      <c r="C154" s="402" t="s">
        <v>713</v>
      </c>
      <c r="D154" s="376" t="s">
        <v>398</v>
      </c>
      <c r="E154" s="403">
        <v>80</v>
      </c>
      <c r="F154" s="403">
        <v>111</v>
      </c>
      <c r="G154" s="403">
        <v>0</v>
      </c>
      <c r="H154" s="676">
        <v>0</v>
      </c>
      <c r="I154" s="682"/>
      <c r="J154" s="91"/>
    </row>
    <row r="155" spans="1:10" x14ac:dyDescent="0.2">
      <c r="A155" s="792"/>
      <c r="B155" s="400" t="s">
        <v>714</v>
      </c>
      <c r="C155" s="402" t="s">
        <v>715</v>
      </c>
      <c r="D155" s="376" t="s">
        <v>27</v>
      </c>
      <c r="E155" s="403">
        <v>50</v>
      </c>
      <c r="F155" s="403">
        <v>46</v>
      </c>
      <c r="G155" s="403">
        <v>13</v>
      </c>
      <c r="H155" s="676">
        <v>4</v>
      </c>
      <c r="I155" s="682"/>
      <c r="J155" s="93"/>
    </row>
    <row r="156" spans="1:10" x14ac:dyDescent="0.2">
      <c r="A156" s="792"/>
      <c r="B156" s="400" t="s">
        <v>399</v>
      </c>
      <c r="C156" s="402" t="s">
        <v>1933</v>
      </c>
      <c r="D156" s="376" t="s">
        <v>117</v>
      </c>
      <c r="E156" s="403">
        <v>40</v>
      </c>
      <c r="F156" s="403">
        <v>37</v>
      </c>
      <c r="G156" s="403">
        <v>13</v>
      </c>
      <c r="H156" s="676">
        <v>0</v>
      </c>
      <c r="I156" s="682"/>
    </row>
    <row r="157" spans="1:10" x14ac:dyDescent="0.2">
      <c r="A157" s="792"/>
      <c r="B157" s="400" t="s">
        <v>503</v>
      </c>
      <c r="C157" s="402" t="s">
        <v>945</v>
      </c>
      <c r="D157" s="376" t="s">
        <v>504</v>
      </c>
      <c r="E157" s="403">
        <v>20</v>
      </c>
      <c r="F157" s="403">
        <v>16</v>
      </c>
      <c r="G157" s="403">
        <v>0</v>
      </c>
      <c r="H157" s="676">
        <v>0</v>
      </c>
      <c r="I157" s="682"/>
    </row>
    <row r="158" spans="1:10" x14ac:dyDescent="0.2">
      <c r="A158" s="792"/>
      <c r="B158" s="400" t="s">
        <v>1934</v>
      </c>
      <c r="C158" s="402" t="s">
        <v>946</v>
      </c>
      <c r="D158" s="376" t="s">
        <v>505</v>
      </c>
      <c r="E158" s="403">
        <v>5</v>
      </c>
      <c r="F158" s="403">
        <v>8</v>
      </c>
      <c r="G158" s="403">
        <v>0</v>
      </c>
      <c r="H158" s="676">
        <v>0</v>
      </c>
      <c r="I158" s="682"/>
    </row>
    <row r="159" spans="1:10" x14ac:dyDescent="0.2">
      <c r="A159" s="792"/>
      <c r="B159" s="400" t="s">
        <v>1776</v>
      </c>
      <c r="C159" s="402" t="s">
        <v>1777</v>
      </c>
      <c r="D159" s="376" t="s">
        <v>1778</v>
      </c>
      <c r="E159" s="403">
        <v>5</v>
      </c>
      <c r="F159" s="403">
        <v>5</v>
      </c>
      <c r="G159" s="403">
        <v>0</v>
      </c>
      <c r="H159" s="676">
        <v>0</v>
      </c>
      <c r="I159" s="682"/>
    </row>
    <row r="160" spans="1:10" x14ac:dyDescent="0.2">
      <c r="A160" s="792"/>
      <c r="B160" s="400" t="s">
        <v>1935</v>
      </c>
      <c r="C160" s="402" t="s">
        <v>1887</v>
      </c>
      <c r="D160" s="376" t="s">
        <v>1888</v>
      </c>
      <c r="E160" s="403">
        <v>20</v>
      </c>
      <c r="F160" s="403">
        <v>27</v>
      </c>
      <c r="G160" s="403">
        <v>0</v>
      </c>
      <c r="H160" s="676">
        <v>0</v>
      </c>
      <c r="I160" s="682"/>
    </row>
    <row r="161" spans="1:10" x14ac:dyDescent="0.2">
      <c r="A161" s="792"/>
      <c r="B161" s="400" t="s">
        <v>2320</v>
      </c>
      <c r="C161" s="402" t="s">
        <v>2322</v>
      </c>
      <c r="D161" s="376" t="s">
        <v>2321</v>
      </c>
      <c r="E161" s="403">
        <v>40</v>
      </c>
      <c r="F161" s="403">
        <v>31</v>
      </c>
      <c r="G161" s="403">
        <v>0</v>
      </c>
      <c r="H161" s="676">
        <v>19</v>
      </c>
      <c r="I161" s="682"/>
    </row>
    <row r="162" spans="1:10" x14ac:dyDescent="0.2">
      <c r="A162" s="792"/>
      <c r="B162" s="400" t="s">
        <v>728</v>
      </c>
      <c r="C162" s="402" t="s">
        <v>947</v>
      </c>
      <c r="D162" s="376" t="s">
        <v>297</v>
      </c>
      <c r="E162" s="403">
        <v>20</v>
      </c>
      <c r="F162" s="403">
        <v>21</v>
      </c>
      <c r="G162" s="403">
        <v>0</v>
      </c>
      <c r="H162" s="676">
        <v>0</v>
      </c>
      <c r="I162" s="682"/>
    </row>
    <row r="163" spans="1:10" x14ac:dyDescent="0.2">
      <c r="A163" s="792"/>
      <c r="B163" s="400" t="s">
        <v>716</v>
      </c>
      <c r="C163" s="402" t="s">
        <v>948</v>
      </c>
      <c r="D163" s="376" t="s">
        <v>122</v>
      </c>
      <c r="E163" s="403">
        <v>50</v>
      </c>
      <c r="F163" s="403">
        <v>50</v>
      </c>
      <c r="G163" s="403">
        <v>46</v>
      </c>
      <c r="H163" s="676">
        <v>0</v>
      </c>
      <c r="I163" s="682"/>
    </row>
    <row r="164" spans="1:10" x14ac:dyDescent="0.2">
      <c r="A164" s="792"/>
      <c r="B164" s="400" t="s">
        <v>729</v>
      </c>
      <c r="C164" s="402" t="s">
        <v>730</v>
      </c>
      <c r="D164" s="376" t="s">
        <v>298</v>
      </c>
      <c r="E164" s="403">
        <v>10</v>
      </c>
      <c r="F164" s="403">
        <v>9</v>
      </c>
      <c r="G164" s="403">
        <v>0</v>
      </c>
      <c r="H164" s="676">
        <v>0</v>
      </c>
      <c r="I164" s="682"/>
    </row>
    <row r="165" spans="1:10" x14ac:dyDescent="0.2">
      <c r="A165" s="792"/>
      <c r="B165" s="386" t="s">
        <v>1358</v>
      </c>
      <c r="C165" s="381" t="s">
        <v>1359</v>
      </c>
      <c r="D165" s="396" t="s">
        <v>1360</v>
      </c>
      <c r="E165" s="392">
        <v>20</v>
      </c>
      <c r="F165" s="392">
        <v>32</v>
      </c>
      <c r="G165" s="403">
        <v>0</v>
      </c>
      <c r="H165" s="392">
        <v>2</v>
      </c>
      <c r="I165" s="683"/>
    </row>
    <row r="166" spans="1:10" x14ac:dyDescent="0.2">
      <c r="A166" s="792"/>
      <c r="B166" s="386" t="s">
        <v>1086</v>
      </c>
      <c r="C166" s="381" t="s">
        <v>1087</v>
      </c>
      <c r="D166" s="396" t="s">
        <v>1361</v>
      </c>
      <c r="E166" s="392">
        <v>20</v>
      </c>
      <c r="F166" s="392">
        <v>31</v>
      </c>
      <c r="G166" s="403">
        <v>0</v>
      </c>
      <c r="H166" s="392">
        <v>2</v>
      </c>
      <c r="I166" s="727" t="s">
        <v>2372</v>
      </c>
    </row>
    <row r="167" spans="1:10" x14ac:dyDescent="0.2">
      <c r="A167" s="792"/>
      <c r="B167" s="400" t="s">
        <v>722</v>
      </c>
      <c r="C167" s="402" t="s">
        <v>132</v>
      </c>
      <c r="D167" s="376" t="s">
        <v>133</v>
      </c>
      <c r="E167" s="403">
        <v>60</v>
      </c>
      <c r="F167" s="403">
        <v>69</v>
      </c>
      <c r="G167" s="403">
        <v>13</v>
      </c>
      <c r="H167" s="676">
        <v>3</v>
      </c>
      <c r="I167" s="682"/>
    </row>
    <row r="168" spans="1:10" x14ac:dyDescent="0.2">
      <c r="A168" s="792"/>
      <c r="B168" s="400" t="s">
        <v>2019</v>
      </c>
      <c r="C168" s="402" t="s">
        <v>2020</v>
      </c>
      <c r="D168" s="376" t="s">
        <v>2021</v>
      </c>
      <c r="E168" s="403">
        <v>20</v>
      </c>
      <c r="F168" s="403">
        <v>23</v>
      </c>
      <c r="G168" s="403">
        <v>0</v>
      </c>
      <c r="H168" s="676">
        <v>2</v>
      </c>
      <c r="I168" s="682"/>
      <c r="J168" s="157"/>
    </row>
    <row r="169" spans="1:10" x14ac:dyDescent="0.2">
      <c r="A169" s="792"/>
      <c r="B169" s="400" t="s">
        <v>1959</v>
      </c>
      <c r="C169" s="402" t="s">
        <v>949</v>
      </c>
      <c r="D169" s="376" t="s">
        <v>64</v>
      </c>
      <c r="E169" s="403">
        <v>20</v>
      </c>
      <c r="F169" s="403">
        <v>22</v>
      </c>
      <c r="G169" s="403">
        <v>0</v>
      </c>
      <c r="H169" s="676">
        <v>0</v>
      </c>
      <c r="I169" s="682"/>
    </row>
    <row r="170" spans="1:10" x14ac:dyDescent="0.2">
      <c r="A170" s="792"/>
      <c r="B170" s="400" t="s">
        <v>731</v>
      </c>
      <c r="C170" s="402" t="s">
        <v>950</v>
      </c>
      <c r="D170" s="376" t="s">
        <v>510</v>
      </c>
      <c r="E170" s="403">
        <v>20</v>
      </c>
      <c r="F170" s="403">
        <v>51</v>
      </c>
      <c r="G170" s="403">
        <v>0</v>
      </c>
      <c r="H170" s="676">
        <v>2</v>
      </c>
      <c r="I170" s="682"/>
    </row>
    <row r="171" spans="1:10" x14ac:dyDescent="0.2">
      <c r="A171" s="792"/>
      <c r="B171" s="400" t="s">
        <v>732</v>
      </c>
      <c r="C171" s="402" t="s">
        <v>2031</v>
      </c>
      <c r="D171" s="376" t="s">
        <v>299</v>
      </c>
      <c r="E171" s="403">
        <v>10</v>
      </c>
      <c r="F171" s="403">
        <v>8</v>
      </c>
      <c r="G171" s="403">
        <v>0</v>
      </c>
      <c r="H171" s="676">
        <v>2</v>
      </c>
      <c r="I171" s="682"/>
    </row>
    <row r="172" spans="1:10" x14ac:dyDescent="0.2">
      <c r="A172" s="793"/>
      <c r="B172" s="390" t="s">
        <v>371</v>
      </c>
      <c r="C172" s="391" t="s">
        <v>2042</v>
      </c>
      <c r="D172" s="405" t="s">
        <v>372</v>
      </c>
      <c r="E172" s="399">
        <v>20</v>
      </c>
      <c r="F172" s="399">
        <v>21</v>
      </c>
      <c r="G172" s="399">
        <v>0</v>
      </c>
      <c r="H172" s="677">
        <v>0</v>
      </c>
      <c r="I172" s="684"/>
    </row>
    <row r="173" spans="1:10" ht="13.5" thickBot="1" x14ac:dyDescent="0.25">
      <c r="A173" s="790" t="s">
        <v>1015</v>
      </c>
      <c r="B173" s="789"/>
      <c r="C173" s="789"/>
      <c r="D173" s="789"/>
      <c r="E173" s="170">
        <f>SUM(E99:E172)</f>
        <v>1853</v>
      </c>
      <c r="F173" s="170">
        <f>SUM(F99:F172)</f>
        <v>1900</v>
      </c>
      <c r="G173" s="170">
        <f>SUM(G99:G172)</f>
        <v>230</v>
      </c>
      <c r="H173" s="663">
        <f>SUM(H99:H172)</f>
        <v>248</v>
      </c>
      <c r="I173" s="665"/>
    </row>
    <row r="174" spans="1:10" s="111" customFormat="1" ht="13.5" thickBot="1" x14ac:dyDescent="0.25">
      <c r="A174" s="112"/>
      <c r="B174" s="113"/>
      <c r="C174" s="114"/>
      <c r="D174" s="115"/>
      <c r="E174" s="173"/>
      <c r="F174" s="173"/>
      <c r="G174" s="173"/>
      <c r="H174" s="174"/>
      <c r="I174" s="655"/>
      <c r="J174" s="110"/>
    </row>
    <row r="175" spans="1:10" ht="13.5" customHeight="1" x14ac:dyDescent="0.2">
      <c r="A175" s="800" t="s">
        <v>1020</v>
      </c>
      <c r="B175" s="413" t="s">
        <v>718</v>
      </c>
      <c r="C175" s="414" t="s">
        <v>123</v>
      </c>
      <c r="D175" s="415" t="s">
        <v>124</v>
      </c>
      <c r="E175" s="416">
        <v>40</v>
      </c>
      <c r="F175" s="416">
        <v>40</v>
      </c>
      <c r="G175" s="416">
        <v>13</v>
      </c>
      <c r="H175" s="685">
        <v>0</v>
      </c>
      <c r="I175" s="686"/>
    </row>
    <row r="176" spans="1:10" x14ac:dyDescent="0.2">
      <c r="A176" s="800"/>
      <c r="B176" s="400" t="s">
        <v>723</v>
      </c>
      <c r="C176" s="402" t="s">
        <v>931</v>
      </c>
      <c r="D176" s="376" t="s">
        <v>401</v>
      </c>
      <c r="E176" s="403">
        <v>40</v>
      </c>
      <c r="F176" s="403">
        <v>38</v>
      </c>
      <c r="G176" s="403">
        <v>9</v>
      </c>
      <c r="H176" s="676">
        <v>0</v>
      </c>
      <c r="I176" s="682"/>
      <c r="J176" s="106"/>
    </row>
    <row r="177" spans="1:10" x14ac:dyDescent="0.2">
      <c r="A177" s="800"/>
      <c r="B177" s="400" t="s">
        <v>719</v>
      </c>
      <c r="C177" s="402" t="s">
        <v>720</v>
      </c>
      <c r="D177" s="376" t="s">
        <v>39</v>
      </c>
      <c r="E177" s="403">
        <v>50</v>
      </c>
      <c r="F177" s="403">
        <v>48</v>
      </c>
      <c r="G177" s="403">
        <v>0</v>
      </c>
      <c r="H177" s="676">
        <v>2</v>
      </c>
      <c r="I177" s="682"/>
    </row>
    <row r="178" spans="1:10" x14ac:dyDescent="0.2">
      <c r="A178" s="800"/>
      <c r="B178" s="400" t="s">
        <v>721</v>
      </c>
      <c r="C178" s="402" t="s">
        <v>930</v>
      </c>
      <c r="D178" s="376" t="s">
        <v>400</v>
      </c>
      <c r="E178" s="403">
        <v>60</v>
      </c>
      <c r="F178" s="403">
        <v>63</v>
      </c>
      <c r="G178" s="403">
        <v>5</v>
      </c>
      <c r="H178" s="676">
        <v>5</v>
      </c>
      <c r="I178" s="682"/>
    </row>
    <row r="179" spans="1:10" x14ac:dyDescent="0.2">
      <c r="A179" s="800"/>
      <c r="B179" s="400" t="s">
        <v>507</v>
      </c>
      <c r="C179" s="402" t="s">
        <v>508</v>
      </c>
      <c r="D179" s="376" t="s">
        <v>509</v>
      </c>
      <c r="E179" s="403">
        <v>20</v>
      </c>
      <c r="F179" s="403">
        <v>28</v>
      </c>
      <c r="G179" s="403">
        <v>0</v>
      </c>
      <c r="H179" s="676">
        <v>2</v>
      </c>
      <c r="I179" s="687"/>
    </row>
    <row r="180" spans="1:10" ht="13.5" thickBot="1" x14ac:dyDescent="0.25">
      <c r="A180" s="797" t="s">
        <v>1015</v>
      </c>
      <c r="B180" s="798"/>
      <c r="C180" s="798"/>
      <c r="D180" s="799"/>
      <c r="E180" s="170">
        <f>SUM(E175:E179)</f>
        <v>210</v>
      </c>
      <c r="F180" s="170">
        <f>SUM(F175:F179)</f>
        <v>217</v>
      </c>
      <c r="G180" s="170">
        <f>SUM(G175:G179)</f>
        <v>27</v>
      </c>
      <c r="H180" s="663">
        <f>SUM(H175:H179)</f>
        <v>9</v>
      </c>
      <c r="I180" s="688"/>
    </row>
    <row r="181" spans="1:10" s="111" customFormat="1" ht="13.5" thickBot="1" x14ac:dyDescent="0.25">
      <c r="A181" s="116"/>
      <c r="B181" s="116"/>
      <c r="C181" s="116"/>
      <c r="D181" s="116"/>
      <c r="E181" s="171"/>
      <c r="F181" s="171"/>
      <c r="G181" s="171"/>
      <c r="H181" s="172"/>
      <c r="I181" s="654"/>
      <c r="J181" s="110"/>
    </row>
    <row r="182" spans="1:10" ht="13.5" customHeight="1" x14ac:dyDescent="0.2">
      <c r="A182" s="801" t="s">
        <v>1021</v>
      </c>
      <c r="B182" s="240" t="s">
        <v>1563</v>
      </c>
      <c r="C182" s="238" t="s">
        <v>671</v>
      </c>
      <c r="D182" s="246" t="s">
        <v>21</v>
      </c>
      <c r="E182" s="249">
        <v>20</v>
      </c>
      <c r="F182" s="249">
        <v>15</v>
      </c>
      <c r="G182" s="249">
        <v>0</v>
      </c>
      <c r="H182" s="689">
        <v>5</v>
      </c>
      <c r="I182" s="692"/>
    </row>
    <row r="183" spans="1:10" ht="13.5" customHeight="1" x14ac:dyDescent="0.2">
      <c r="A183" s="802"/>
      <c r="B183" s="241" t="s">
        <v>647</v>
      </c>
      <c r="C183" s="239" t="s">
        <v>672</v>
      </c>
      <c r="D183" s="247" t="s">
        <v>31</v>
      </c>
      <c r="E183" s="243">
        <v>40</v>
      </c>
      <c r="F183" s="252">
        <v>38</v>
      </c>
      <c r="G183" s="252">
        <v>9</v>
      </c>
      <c r="H183" s="690">
        <v>2</v>
      </c>
      <c r="I183" s="693"/>
    </row>
    <row r="184" spans="1:10" s="158" customFormat="1" ht="13.5" customHeight="1" x14ac:dyDescent="0.2">
      <c r="A184" s="802"/>
      <c r="B184" s="241" t="s">
        <v>40</v>
      </c>
      <c r="C184" s="239" t="s">
        <v>683</v>
      </c>
      <c r="D184" s="247" t="s">
        <v>425</v>
      </c>
      <c r="E184" s="243">
        <v>20</v>
      </c>
      <c r="F184" s="252">
        <v>19</v>
      </c>
      <c r="G184" s="252">
        <v>0</v>
      </c>
      <c r="H184" s="690">
        <v>1</v>
      </c>
      <c r="I184" s="693"/>
      <c r="J184" s="157"/>
    </row>
    <row r="185" spans="1:10" ht="13.5" customHeight="1" x14ac:dyDescent="0.2">
      <c r="A185" s="802"/>
      <c r="B185" s="241" t="s">
        <v>648</v>
      </c>
      <c r="C185" s="239" t="s">
        <v>236</v>
      </c>
      <c r="D185" s="247" t="s">
        <v>23</v>
      </c>
      <c r="E185" s="243">
        <v>54</v>
      </c>
      <c r="F185" s="252">
        <v>54</v>
      </c>
      <c r="G185" s="252">
        <v>24</v>
      </c>
      <c r="H185" s="690">
        <v>0</v>
      </c>
      <c r="I185" s="693"/>
    </row>
    <row r="186" spans="1:10" ht="15.75" customHeight="1" x14ac:dyDescent="0.2">
      <c r="A186" s="803"/>
      <c r="B186" s="251" t="s">
        <v>639</v>
      </c>
      <c r="C186" s="242" t="s">
        <v>673</v>
      </c>
      <c r="D186" s="248" t="s">
        <v>242</v>
      </c>
      <c r="E186" s="250">
        <v>13</v>
      </c>
      <c r="F186" s="245">
        <v>13</v>
      </c>
      <c r="G186" s="245">
        <v>0</v>
      </c>
      <c r="H186" s="691">
        <v>4</v>
      </c>
      <c r="I186" s="694"/>
    </row>
    <row r="187" spans="1:10" ht="13.5" thickBot="1" x14ac:dyDescent="0.25">
      <c r="A187" s="788" t="s">
        <v>1015</v>
      </c>
      <c r="B187" s="789"/>
      <c r="C187" s="789"/>
      <c r="D187" s="789"/>
      <c r="E187" s="170">
        <f>SUM(E182:E186)</f>
        <v>147</v>
      </c>
      <c r="F187" s="170">
        <f>SUM(F182:F186)</f>
        <v>139</v>
      </c>
      <c r="G187" s="170">
        <f>SUM(G182:G186)</f>
        <v>33</v>
      </c>
      <c r="H187" s="663">
        <f>SUM(H182:H186)</f>
        <v>12</v>
      </c>
      <c r="I187" s="688"/>
    </row>
    <row r="188" spans="1:10" s="111" customFormat="1" ht="15.75" customHeight="1" thickBot="1" x14ac:dyDescent="0.25">
      <c r="A188" s="107"/>
      <c r="B188" s="108"/>
      <c r="C188" s="108"/>
      <c r="D188" s="117"/>
      <c r="E188" s="175"/>
      <c r="F188" s="175"/>
      <c r="G188" s="175"/>
      <c r="H188" s="175"/>
      <c r="I188" s="175"/>
      <c r="J188" s="110"/>
    </row>
    <row r="189" spans="1:10" ht="13.5" customHeight="1" x14ac:dyDescent="0.2">
      <c r="A189" s="805" t="s">
        <v>1022</v>
      </c>
      <c r="B189" s="240" t="s">
        <v>642</v>
      </c>
      <c r="C189" s="238" t="s">
        <v>666</v>
      </c>
      <c r="D189" s="259" t="s">
        <v>419</v>
      </c>
      <c r="E189" s="264">
        <v>60</v>
      </c>
      <c r="F189" s="249">
        <v>56</v>
      </c>
      <c r="G189" s="249">
        <v>20</v>
      </c>
      <c r="H189" s="689">
        <v>0</v>
      </c>
      <c r="I189" s="692"/>
    </row>
    <row r="190" spans="1:10" ht="13.5" customHeight="1" x14ac:dyDescent="0.2">
      <c r="A190" s="806"/>
      <c r="B190" s="266" t="s">
        <v>643</v>
      </c>
      <c r="C190" s="254" t="s">
        <v>678</v>
      </c>
      <c r="D190" s="260" t="s">
        <v>20</v>
      </c>
      <c r="E190" s="265">
        <v>80</v>
      </c>
      <c r="F190" s="252">
        <v>59</v>
      </c>
      <c r="G190" s="252">
        <v>39</v>
      </c>
      <c r="H190" s="690">
        <v>0</v>
      </c>
      <c r="I190" s="693"/>
    </row>
    <row r="191" spans="1:10" ht="13.5" customHeight="1" x14ac:dyDescent="0.2">
      <c r="A191" s="806"/>
      <c r="B191" s="266" t="s">
        <v>644</v>
      </c>
      <c r="C191" s="254" t="s">
        <v>678</v>
      </c>
      <c r="D191" s="267" t="s">
        <v>420</v>
      </c>
      <c r="E191" s="265">
        <v>60</v>
      </c>
      <c r="F191" s="252">
        <v>60</v>
      </c>
      <c r="G191" s="252">
        <v>20</v>
      </c>
      <c r="H191" s="690">
        <v>0</v>
      </c>
      <c r="I191" s="693"/>
    </row>
    <row r="192" spans="1:10" ht="13.5" customHeight="1" x14ac:dyDescent="0.2">
      <c r="A192" s="806"/>
      <c r="B192" s="266" t="s">
        <v>651</v>
      </c>
      <c r="C192" s="254" t="s">
        <v>682</v>
      </c>
      <c r="D192" s="260" t="s">
        <v>32</v>
      </c>
      <c r="E192" s="265">
        <v>10</v>
      </c>
      <c r="F192" s="252">
        <v>15</v>
      </c>
      <c r="G192" s="252">
        <v>0</v>
      </c>
      <c r="H192" s="690">
        <v>2</v>
      </c>
      <c r="I192" s="693"/>
    </row>
    <row r="193" spans="1:10" ht="13.5" customHeight="1" x14ac:dyDescent="0.2">
      <c r="A193" s="806"/>
      <c r="B193" s="266" t="s">
        <v>645</v>
      </c>
      <c r="C193" s="254" t="s">
        <v>669</v>
      </c>
      <c r="D193" s="260" t="s">
        <v>421</v>
      </c>
      <c r="E193" s="265">
        <v>50</v>
      </c>
      <c r="F193" s="252">
        <v>62</v>
      </c>
      <c r="G193" s="252">
        <v>46</v>
      </c>
      <c r="H193" s="690">
        <v>0</v>
      </c>
      <c r="I193" s="693"/>
    </row>
    <row r="194" spans="1:10" ht="13.5" customHeight="1" x14ac:dyDescent="0.2">
      <c r="A194" s="806"/>
      <c r="B194" s="266" t="s">
        <v>646</v>
      </c>
      <c r="C194" s="254" t="s">
        <v>679</v>
      </c>
      <c r="D194" s="260" t="s">
        <v>422</v>
      </c>
      <c r="E194" s="265">
        <v>75</v>
      </c>
      <c r="F194" s="252">
        <v>65</v>
      </c>
      <c r="G194" s="252">
        <v>8</v>
      </c>
      <c r="H194" s="690">
        <v>4</v>
      </c>
      <c r="I194" s="693"/>
    </row>
    <row r="195" spans="1:10" ht="15.75" customHeight="1" x14ac:dyDescent="0.2">
      <c r="A195" s="806"/>
      <c r="B195" s="266" t="s">
        <v>652</v>
      </c>
      <c r="C195" s="254" t="s">
        <v>686</v>
      </c>
      <c r="D195" s="267" t="s">
        <v>427</v>
      </c>
      <c r="E195" s="252">
        <v>20</v>
      </c>
      <c r="F195" s="252">
        <v>46</v>
      </c>
      <c r="G195" s="252">
        <v>0</v>
      </c>
      <c r="H195" s="690">
        <v>3</v>
      </c>
      <c r="I195" s="693"/>
    </row>
    <row r="196" spans="1:10" ht="15.75" customHeight="1" x14ac:dyDescent="0.2">
      <c r="A196" s="806"/>
      <c r="B196" s="266" t="s">
        <v>1096</v>
      </c>
      <c r="C196" s="254" t="s">
        <v>1097</v>
      </c>
      <c r="D196" s="267" t="s">
        <v>41</v>
      </c>
      <c r="E196" s="252">
        <v>10</v>
      </c>
      <c r="F196" s="256">
        <v>14</v>
      </c>
      <c r="G196" s="252">
        <v>0</v>
      </c>
      <c r="H196" s="690">
        <v>0</v>
      </c>
      <c r="I196" s="693"/>
    </row>
    <row r="197" spans="1:10" ht="15.75" customHeight="1" x14ac:dyDescent="0.2">
      <c r="A197" s="806"/>
      <c r="B197" s="266" t="s">
        <v>1833</v>
      </c>
      <c r="C197" s="254" t="s">
        <v>1822</v>
      </c>
      <c r="D197" s="267" t="s">
        <v>1823</v>
      </c>
      <c r="E197" s="245">
        <v>5</v>
      </c>
      <c r="F197" s="252">
        <v>10</v>
      </c>
      <c r="G197" s="252">
        <v>0</v>
      </c>
      <c r="H197" s="690">
        <v>2</v>
      </c>
      <c r="I197" s="693"/>
    </row>
    <row r="198" spans="1:10" ht="15.75" customHeight="1" x14ac:dyDescent="0.2">
      <c r="A198" s="806"/>
      <c r="B198" s="255" t="s">
        <v>1464</v>
      </c>
      <c r="C198" s="253" t="s">
        <v>1098</v>
      </c>
      <c r="D198" s="261" t="s">
        <v>1099</v>
      </c>
      <c r="E198" s="245">
        <v>18</v>
      </c>
      <c r="F198" s="252"/>
      <c r="G198" s="252"/>
      <c r="H198" s="690"/>
      <c r="I198" s="693"/>
    </row>
    <row r="199" spans="1:10" ht="15.75" customHeight="1" x14ac:dyDescent="0.2">
      <c r="A199" s="806"/>
      <c r="B199" s="255" t="s">
        <v>1465</v>
      </c>
      <c r="C199" s="253" t="s">
        <v>1466</v>
      </c>
      <c r="D199" s="261" t="s">
        <v>1467</v>
      </c>
      <c r="E199" s="245">
        <v>30</v>
      </c>
      <c r="F199" s="252">
        <v>2</v>
      </c>
      <c r="G199" s="252">
        <v>0</v>
      </c>
      <c r="H199" s="690">
        <v>2</v>
      </c>
      <c r="I199" s="693"/>
    </row>
    <row r="200" spans="1:10" ht="15.75" customHeight="1" x14ac:dyDescent="0.2">
      <c r="A200" s="806"/>
      <c r="B200" s="269" t="s">
        <v>1794</v>
      </c>
      <c r="C200" s="253" t="s">
        <v>1805</v>
      </c>
      <c r="D200" s="270" t="s">
        <v>1795</v>
      </c>
      <c r="E200" s="245">
        <v>20</v>
      </c>
      <c r="F200" s="252">
        <v>14</v>
      </c>
      <c r="G200" s="252">
        <v>0</v>
      </c>
      <c r="H200" s="690">
        <v>15</v>
      </c>
      <c r="I200" s="693"/>
    </row>
    <row r="201" spans="1:10" ht="13.5" customHeight="1" x14ac:dyDescent="0.2">
      <c r="A201" s="806"/>
      <c r="B201" s="241" t="s">
        <v>1095</v>
      </c>
      <c r="C201" s="254" t="s">
        <v>684</v>
      </c>
      <c r="D201" s="247" t="s">
        <v>239</v>
      </c>
      <c r="E201" s="252">
        <v>40</v>
      </c>
      <c r="F201" s="252">
        <v>48</v>
      </c>
      <c r="G201" s="252">
        <v>0</v>
      </c>
      <c r="H201" s="690">
        <v>0</v>
      </c>
      <c r="I201" s="693"/>
    </row>
    <row r="202" spans="1:10" ht="13.5" customHeight="1" x14ac:dyDescent="0.2">
      <c r="A202" s="806"/>
      <c r="B202" s="241" t="s">
        <v>1571</v>
      </c>
      <c r="C202" s="254" t="s">
        <v>1572</v>
      </c>
      <c r="D202" s="247" t="s">
        <v>1573</v>
      </c>
      <c r="E202" s="252">
        <v>10</v>
      </c>
      <c r="F202" s="252">
        <v>13</v>
      </c>
      <c r="G202" s="252">
        <v>0</v>
      </c>
      <c r="H202" s="690">
        <v>4</v>
      </c>
      <c r="I202" s="693"/>
    </row>
    <row r="203" spans="1:10" ht="14.25" customHeight="1" x14ac:dyDescent="0.2">
      <c r="A203" s="806"/>
      <c r="B203" s="257" t="s">
        <v>426</v>
      </c>
      <c r="C203" s="258" t="s">
        <v>675</v>
      </c>
      <c r="D203" s="262" t="s">
        <v>29</v>
      </c>
      <c r="E203" s="268">
        <v>35</v>
      </c>
      <c r="F203" s="245">
        <v>37</v>
      </c>
      <c r="G203" s="252">
        <v>0</v>
      </c>
      <c r="H203" s="690">
        <v>3</v>
      </c>
      <c r="I203" s="693"/>
    </row>
    <row r="204" spans="1:10" ht="14.25" customHeight="1" x14ac:dyDescent="0.2">
      <c r="A204" s="806"/>
      <c r="B204" s="254" t="s">
        <v>2012</v>
      </c>
      <c r="C204" s="254" t="s">
        <v>2017</v>
      </c>
      <c r="D204" s="267" t="s">
        <v>2013</v>
      </c>
      <c r="E204" s="252">
        <v>3</v>
      </c>
      <c r="F204" s="245">
        <v>3</v>
      </c>
      <c r="G204" s="252">
        <v>0</v>
      </c>
      <c r="H204" s="690">
        <v>2</v>
      </c>
      <c r="I204" s="693"/>
      <c r="J204" s="157"/>
    </row>
    <row r="205" spans="1:10" ht="13.5" customHeight="1" x14ac:dyDescent="0.2">
      <c r="A205" s="806"/>
      <c r="B205" s="266" t="s">
        <v>650</v>
      </c>
      <c r="C205" s="254" t="s">
        <v>681</v>
      </c>
      <c r="D205" s="260" t="s">
        <v>424</v>
      </c>
      <c r="E205" s="265">
        <v>47</v>
      </c>
      <c r="F205" s="252">
        <v>40</v>
      </c>
      <c r="G205" s="252">
        <v>11</v>
      </c>
      <c r="H205" s="690">
        <v>0</v>
      </c>
      <c r="I205" s="693"/>
    </row>
    <row r="206" spans="1:10" ht="13.5" customHeight="1" x14ac:dyDescent="0.2">
      <c r="A206" s="806"/>
      <c r="B206" s="266" t="s">
        <v>641</v>
      </c>
      <c r="C206" s="254" t="s">
        <v>677</v>
      </c>
      <c r="D206" s="260" t="s">
        <v>55</v>
      </c>
      <c r="E206" s="265">
        <v>50</v>
      </c>
      <c r="F206" s="252">
        <v>49</v>
      </c>
      <c r="G206" s="252">
        <v>3</v>
      </c>
      <c r="H206" s="690">
        <v>0</v>
      </c>
      <c r="I206" s="693"/>
    </row>
    <row r="207" spans="1:10" ht="13.5" customHeight="1" x14ac:dyDescent="0.2">
      <c r="A207" s="806"/>
      <c r="B207" s="699" t="s">
        <v>649</v>
      </c>
      <c r="C207" s="254" t="s">
        <v>680</v>
      </c>
      <c r="D207" s="260" t="s">
        <v>423</v>
      </c>
      <c r="E207" s="265">
        <v>78</v>
      </c>
      <c r="F207" s="252">
        <v>75</v>
      </c>
      <c r="G207" s="252">
        <v>33</v>
      </c>
      <c r="H207" s="244">
        <v>1</v>
      </c>
      <c r="I207" s="693"/>
    </row>
    <row r="208" spans="1:10" ht="15.75" customHeight="1" x14ac:dyDescent="0.2">
      <c r="A208" s="806"/>
      <c r="B208" s="699" t="s">
        <v>1806</v>
      </c>
      <c r="C208" s="254" t="s">
        <v>685</v>
      </c>
      <c r="D208" s="267" t="s">
        <v>147</v>
      </c>
      <c r="E208" s="252">
        <v>20</v>
      </c>
      <c r="F208" s="252">
        <v>22</v>
      </c>
      <c r="G208" s="252">
        <v>0</v>
      </c>
      <c r="H208" s="700">
        <v>2</v>
      </c>
      <c r="I208" s="693"/>
    </row>
    <row r="209" spans="1:11" ht="15.75" customHeight="1" x14ac:dyDescent="0.2">
      <c r="A209" s="807"/>
      <c r="B209" s="695" t="s">
        <v>1461</v>
      </c>
      <c r="C209" s="695" t="s">
        <v>1462</v>
      </c>
      <c r="D209" s="696" t="s">
        <v>1463</v>
      </c>
      <c r="E209" s="697">
        <v>6</v>
      </c>
      <c r="F209" s="697">
        <v>6</v>
      </c>
      <c r="G209" s="697">
        <v>0</v>
      </c>
      <c r="H209" s="698">
        <v>0</v>
      </c>
      <c r="I209" s="694"/>
    </row>
    <row r="210" spans="1:11" ht="13.5" thickBot="1" x14ac:dyDescent="0.25">
      <c r="A210" s="804" t="s">
        <v>1015</v>
      </c>
      <c r="B210" s="798"/>
      <c r="C210" s="798"/>
      <c r="D210" s="799"/>
      <c r="E210" s="170">
        <f>SUM(E189:E208)</f>
        <v>721</v>
      </c>
      <c r="F210" s="170">
        <f>SUM(F189:F208)</f>
        <v>690</v>
      </c>
      <c r="G210" s="170">
        <f>SUM(G189:G208)</f>
        <v>180</v>
      </c>
      <c r="H210" s="663">
        <f>SUM(H189:H208)</f>
        <v>40</v>
      </c>
      <c r="I210" s="688"/>
    </row>
    <row r="211" spans="1:11" s="111" customFormat="1" ht="13.5" thickBot="1" x14ac:dyDescent="0.25">
      <c r="A211" s="119"/>
      <c r="B211" s="120"/>
      <c r="C211" s="120"/>
      <c r="D211" s="120"/>
      <c r="E211" s="176"/>
      <c r="F211" s="176"/>
      <c r="G211" s="176"/>
      <c r="H211" s="177"/>
      <c r="I211" s="654"/>
      <c r="J211" s="110"/>
    </row>
    <row r="212" spans="1:11" ht="29.25" customHeight="1" thickBot="1" x14ac:dyDescent="0.25">
      <c r="A212" s="763" t="s">
        <v>1024</v>
      </c>
      <c r="B212" s="763"/>
      <c r="C212" s="763"/>
      <c r="D212" s="763"/>
      <c r="E212" s="178">
        <f>E210+E187+E180+E173+E97</f>
        <v>5181</v>
      </c>
      <c r="F212" s="178">
        <f>F210+F187+F180+F173+F97</f>
        <v>5100</v>
      </c>
      <c r="G212" s="178">
        <f>G210+G187+G180+G173+G97</f>
        <v>884</v>
      </c>
      <c r="H212" s="178">
        <f>H210+H187+H180+H173+H97</f>
        <v>566</v>
      </c>
      <c r="I212" s="178"/>
      <c r="J212" s="92"/>
      <c r="K212" s="92"/>
    </row>
    <row r="213" spans="1:11" ht="15.75" customHeight="1" x14ac:dyDescent="0.2"/>
    <row r="214" spans="1:11" ht="15.75" customHeight="1" x14ac:dyDescent="0.2"/>
    <row r="215" spans="1:11" ht="15.75" customHeight="1" x14ac:dyDescent="0.2"/>
    <row r="216" spans="1:11" ht="15.75" customHeight="1" x14ac:dyDescent="0.2"/>
    <row r="217" spans="1:11" ht="15.75" customHeight="1" x14ac:dyDescent="0.2"/>
    <row r="218" spans="1:11" ht="15.75" customHeight="1" x14ac:dyDescent="0.2"/>
    <row r="219" spans="1:11" ht="15.75" customHeight="1" x14ac:dyDescent="0.2">
      <c r="B219" s="93"/>
      <c r="C219" s="93"/>
      <c r="D219" s="93"/>
      <c r="E219" s="93"/>
      <c r="F219" s="93"/>
      <c r="G219" s="93"/>
      <c r="H219" s="93"/>
      <c r="I219" s="93"/>
      <c r="J219" s="93"/>
    </row>
    <row r="220" spans="1:11" ht="15.75" customHeight="1" x14ac:dyDescent="0.2">
      <c r="B220" s="93"/>
      <c r="C220" s="93"/>
      <c r="D220" s="93"/>
      <c r="E220" s="93"/>
      <c r="F220" s="93"/>
      <c r="G220" s="93"/>
      <c r="H220" s="93"/>
      <c r="I220" s="93"/>
      <c r="J220" s="93"/>
    </row>
    <row r="221" spans="1:11" ht="15.75" customHeight="1" x14ac:dyDescent="0.2">
      <c r="B221" s="93"/>
      <c r="C221" s="93"/>
      <c r="D221" s="93"/>
      <c r="E221" s="93"/>
      <c r="F221" s="93"/>
      <c r="G221" s="93"/>
      <c r="H221" s="93"/>
      <c r="I221" s="93"/>
      <c r="J221" s="93"/>
    </row>
    <row r="222" spans="1:11" ht="15.75" customHeight="1" x14ac:dyDescent="0.2">
      <c r="B222" s="93"/>
      <c r="C222" s="93"/>
      <c r="D222" s="93"/>
      <c r="E222" s="93"/>
      <c r="F222" s="93"/>
      <c r="G222" s="93"/>
      <c r="H222" s="93"/>
      <c r="I222" s="93"/>
      <c r="J222" s="93"/>
    </row>
    <row r="223" spans="1:11" ht="15.75" customHeight="1" x14ac:dyDescent="0.2">
      <c r="B223" s="93"/>
      <c r="C223" s="93"/>
      <c r="D223" s="93"/>
      <c r="E223" s="93"/>
      <c r="F223" s="93"/>
      <c r="G223" s="93"/>
      <c r="H223" s="93"/>
      <c r="I223" s="93"/>
      <c r="J223" s="93"/>
    </row>
    <row r="224" spans="1:11" ht="15.75" customHeight="1" x14ac:dyDescent="0.2">
      <c r="B224" s="93"/>
      <c r="C224" s="93"/>
      <c r="D224" s="93"/>
      <c r="E224" s="93"/>
      <c r="F224" s="93"/>
      <c r="G224" s="93"/>
      <c r="H224" s="93"/>
      <c r="I224" s="93"/>
      <c r="J224" s="93"/>
    </row>
    <row r="225" s="93" customFormat="1" ht="15.75" customHeight="1" x14ac:dyDescent="0.2"/>
    <row r="226" s="93" customFormat="1" ht="15.75" customHeight="1" x14ac:dyDescent="0.2"/>
    <row r="227" s="93" customFormat="1" ht="15.75" customHeight="1" x14ac:dyDescent="0.2"/>
    <row r="263" spans="8:9" s="93" customFormat="1" x14ac:dyDescent="0.2">
      <c r="H263" s="97">
        <v>2</v>
      </c>
      <c r="I263" s="97"/>
    </row>
  </sheetData>
  <autoFilter ref="B4:H97" xr:uid="{00000000-0009-0000-0000-000006000000}"/>
  <mergeCells count="13">
    <mergeCell ref="G1:H1"/>
    <mergeCell ref="A212:D212"/>
    <mergeCell ref="A1:C1"/>
    <mergeCell ref="A97:D97"/>
    <mergeCell ref="A173:D173"/>
    <mergeCell ref="A99:A172"/>
    <mergeCell ref="A5:A96"/>
    <mergeCell ref="A180:D180"/>
    <mergeCell ref="A175:A179"/>
    <mergeCell ref="A187:D187"/>
    <mergeCell ref="A182:A186"/>
    <mergeCell ref="A210:D210"/>
    <mergeCell ref="A189:A209"/>
  </mergeCells>
  <phoneticPr fontId="2"/>
  <dataValidations count="1">
    <dataValidation type="whole" operator="greaterThanOrEqual" allowBlank="1" showInputMessage="1" showErrorMessage="1" sqref="E5:H212" xr:uid="{31AF4296-AD06-4AA2-9DDC-86734145D36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3" fitToHeight="0" orientation="portrait" r:id="rId1"/>
  <headerFooter alignWithMargins="0"/>
  <rowBreaks count="1" manualBreakCount="1">
    <brk id="6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A1:J224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23.26953125" style="1" customWidth="1"/>
    <col min="4" max="4" width="11.6328125" style="1" customWidth="1"/>
    <col min="5" max="5" width="8" style="1" customWidth="1"/>
    <col min="6" max="6" width="9.08984375" style="1" customWidth="1"/>
    <col min="7" max="7" width="7" style="1" customWidth="1"/>
    <col min="8" max="9" width="11.453125" style="1" customWidth="1"/>
    <col min="10" max="10" width="9" style="1"/>
  </cols>
  <sheetData>
    <row r="1" spans="1:10" ht="16.5" x14ac:dyDescent="0.2">
      <c r="A1" s="810" t="s">
        <v>56</v>
      </c>
      <c r="B1" s="810"/>
      <c r="C1" s="810"/>
      <c r="D1" s="34" t="s">
        <v>44</v>
      </c>
      <c r="H1" s="4" t="str">
        <f>共同生活援助!L1</f>
        <v>令和８年１月１日現在</v>
      </c>
      <c r="I1" s="4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5" t="s">
        <v>10</v>
      </c>
      <c r="C3" s="22" t="s">
        <v>0</v>
      </c>
      <c r="D3" s="22" t="s">
        <v>1</v>
      </c>
      <c r="E3" s="22" t="s">
        <v>2</v>
      </c>
      <c r="F3" s="22" t="s">
        <v>1003</v>
      </c>
      <c r="G3" s="57" t="s">
        <v>1000</v>
      </c>
      <c r="H3" s="58" t="s">
        <v>1001</v>
      </c>
      <c r="I3" s="664" t="s">
        <v>2367</v>
      </c>
    </row>
    <row r="4" spans="1:10" s="4" customFormat="1" ht="13.5" thickBot="1" x14ac:dyDescent="0.25">
      <c r="A4" s="67"/>
      <c r="B4" s="615"/>
      <c r="C4" s="616"/>
      <c r="D4" s="616"/>
      <c r="E4" s="616"/>
      <c r="F4" s="616" t="s">
        <v>1004</v>
      </c>
      <c r="G4" s="616" t="s">
        <v>8</v>
      </c>
      <c r="H4" s="617" t="s">
        <v>8</v>
      </c>
      <c r="I4" s="666"/>
      <c r="J4" s="6"/>
    </row>
    <row r="5" spans="1:10" ht="13.5" customHeight="1" x14ac:dyDescent="0.2">
      <c r="A5" s="814" t="s">
        <v>2119</v>
      </c>
      <c r="B5" s="719" t="s">
        <v>572</v>
      </c>
      <c r="C5" s="719" t="s">
        <v>891</v>
      </c>
      <c r="D5" s="720" t="s">
        <v>377</v>
      </c>
      <c r="E5" s="721">
        <v>6</v>
      </c>
      <c r="F5" s="721">
        <v>1</v>
      </c>
      <c r="G5" s="721">
        <v>0</v>
      </c>
      <c r="H5" s="722">
        <v>5</v>
      </c>
      <c r="I5" s="667"/>
    </row>
    <row r="6" spans="1:10" ht="13.5" customHeight="1" x14ac:dyDescent="0.2">
      <c r="A6" s="815"/>
      <c r="B6" s="723" t="s">
        <v>2224</v>
      </c>
      <c r="C6" s="723" t="s">
        <v>2225</v>
      </c>
      <c r="D6" s="724" t="s">
        <v>2226</v>
      </c>
      <c r="E6" s="725">
        <v>40</v>
      </c>
      <c r="F6" s="725">
        <v>2</v>
      </c>
      <c r="G6" s="725">
        <v>0</v>
      </c>
      <c r="H6" s="709">
        <v>38</v>
      </c>
      <c r="I6" s="671"/>
    </row>
    <row r="7" spans="1:10" ht="13.5" customHeight="1" thickBot="1" x14ac:dyDescent="0.25">
      <c r="A7" s="811" t="s">
        <v>2123</v>
      </c>
      <c r="B7" s="811"/>
      <c r="C7" s="811"/>
      <c r="D7" s="811"/>
      <c r="E7" s="495">
        <f>SUM(E5:E6)</f>
        <v>46</v>
      </c>
      <c r="F7" s="495">
        <f>SUM(F5:F6)</f>
        <v>3</v>
      </c>
      <c r="G7" s="495">
        <f>SUM(G5:G6)</f>
        <v>0</v>
      </c>
      <c r="H7" s="495">
        <f>SUM(H5:H6)</f>
        <v>43</v>
      </c>
      <c r="I7" s="665"/>
    </row>
    <row r="8" spans="1:10" ht="13.5" customHeight="1" thickBot="1" x14ac:dyDescent="0.25">
      <c r="A8" s="496"/>
      <c r="B8" s="497"/>
      <c r="C8" s="497"/>
      <c r="D8" s="498"/>
      <c r="E8" s="499"/>
      <c r="F8" s="499"/>
      <c r="G8" s="499"/>
      <c r="H8" s="499"/>
      <c r="I8" s="4"/>
    </row>
    <row r="9" spans="1:10" x14ac:dyDescent="0.2">
      <c r="A9" s="614" t="s">
        <v>2223</v>
      </c>
      <c r="B9" s="508" t="s">
        <v>2260</v>
      </c>
      <c r="C9" s="352" t="s">
        <v>2261</v>
      </c>
      <c r="D9" s="509" t="s">
        <v>2262</v>
      </c>
      <c r="E9" s="510">
        <v>50</v>
      </c>
      <c r="F9" s="510">
        <v>4</v>
      </c>
      <c r="G9" s="510">
        <v>0</v>
      </c>
      <c r="H9" s="511">
        <v>10</v>
      </c>
      <c r="I9" s="711"/>
    </row>
    <row r="10" spans="1:10" ht="13.5" thickBot="1" x14ac:dyDescent="0.25">
      <c r="A10" s="812" t="s">
        <v>1014</v>
      </c>
      <c r="B10" s="813"/>
      <c r="C10" s="813"/>
      <c r="D10" s="813"/>
      <c r="E10" s="164">
        <f>SUM(E9)</f>
        <v>50</v>
      </c>
      <c r="F10" s="164">
        <f>SUM(F9)</f>
        <v>4</v>
      </c>
      <c r="G10" s="164">
        <f>SUM(G9)</f>
        <v>0</v>
      </c>
      <c r="H10" s="164">
        <f>SUM(H9)</f>
        <v>10</v>
      </c>
      <c r="I10" s="665"/>
    </row>
    <row r="11" spans="1:10" ht="13.5" thickBot="1" x14ac:dyDescent="0.25">
      <c r="A11" s="500"/>
      <c r="B11" s="497"/>
      <c r="C11" s="497"/>
      <c r="D11" s="498"/>
      <c r="E11" s="499"/>
      <c r="F11" s="499"/>
      <c r="G11" s="499"/>
      <c r="H11" s="499"/>
      <c r="I11" s="4"/>
    </row>
    <row r="12" spans="1:10" ht="28.5" customHeight="1" thickBot="1" x14ac:dyDescent="0.25">
      <c r="A12" s="808" t="s">
        <v>2124</v>
      </c>
      <c r="B12" s="809"/>
      <c r="C12" s="809"/>
      <c r="D12" s="809"/>
      <c r="E12" s="501">
        <f>E7+E10</f>
        <v>96</v>
      </c>
      <c r="F12" s="501">
        <f>F7+F10</f>
        <v>7</v>
      </c>
      <c r="G12" s="501">
        <f>G7+G10</f>
        <v>0</v>
      </c>
      <c r="H12" s="710">
        <f>H7+H10</f>
        <v>53</v>
      </c>
      <c r="I12" s="167"/>
    </row>
    <row r="148" spans="6:9" x14ac:dyDescent="0.2">
      <c r="F148"/>
      <c r="G148"/>
      <c r="H148"/>
      <c r="I148"/>
    </row>
    <row r="149" spans="6:9" x14ac:dyDescent="0.2">
      <c r="F149"/>
      <c r="G149"/>
      <c r="H149"/>
      <c r="I149"/>
    </row>
    <row r="150" spans="6:9" x14ac:dyDescent="0.2">
      <c r="F150"/>
      <c r="G150"/>
      <c r="H150"/>
      <c r="I150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224" spans="8:8" x14ac:dyDescent="0.2">
      <c r="H224" s="1">
        <v>2</v>
      </c>
    </row>
  </sheetData>
  <mergeCells count="5">
    <mergeCell ref="A12:D12"/>
    <mergeCell ref="A1:C1"/>
    <mergeCell ref="A7:D7"/>
    <mergeCell ref="A10:D10"/>
    <mergeCell ref="A5:A6"/>
  </mergeCells>
  <phoneticPr fontId="2"/>
  <dataValidations count="1">
    <dataValidation type="whole" operator="greaterThanOrEqual" allowBlank="1" showInputMessage="1" showErrorMessage="1" sqref="E5:H12" xr:uid="{C7EBD4F3-1DFB-404B-A9A8-F0A806731432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4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A1:K225"/>
  <sheetViews>
    <sheetView view="pageBreakPreview" zoomScaleNormal="100" zoomScaleSheetLayoutView="100" workbookViewId="0">
      <selection sqref="A1:C1"/>
    </sheetView>
  </sheetViews>
  <sheetFormatPr defaultRowHeight="13" x14ac:dyDescent="0.2"/>
  <cols>
    <col min="2" max="2" width="30.26953125" style="1" customWidth="1"/>
    <col min="3" max="3" width="36.08984375" style="1" customWidth="1"/>
    <col min="4" max="4" width="14.26953125" style="1" customWidth="1"/>
    <col min="5" max="5" width="8" style="1" customWidth="1"/>
    <col min="6" max="6" width="9.08984375" style="1" customWidth="1"/>
    <col min="7" max="7" width="7" style="1" customWidth="1"/>
    <col min="8" max="9" width="11.7265625" style="1" customWidth="1"/>
    <col min="10" max="10" width="9" style="1"/>
  </cols>
  <sheetData>
    <row r="1" spans="1:10" ht="16.5" x14ac:dyDescent="0.2">
      <c r="A1" s="810" t="s">
        <v>56</v>
      </c>
      <c r="B1" s="810"/>
      <c r="C1" s="810"/>
      <c r="D1" s="34" t="s">
        <v>19</v>
      </c>
      <c r="H1" s="6" t="str">
        <f>共同生活援助!L1</f>
        <v>令和８年１月１日現在</v>
      </c>
      <c r="I1" s="6"/>
    </row>
    <row r="2" spans="1:10" ht="13.5" thickBot="1" x14ac:dyDescent="0.25">
      <c r="B2" s="2"/>
      <c r="H2" s="2"/>
    </row>
    <row r="3" spans="1:10" x14ac:dyDescent="0.2">
      <c r="A3" s="66" t="s">
        <v>1018</v>
      </c>
      <c r="B3" s="22" t="s">
        <v>10</v>
      </c>
      <c r="C3" s="22" t="s">
        <v>0</v>
      </c>
      <c r="D3" s="22" t="s">
        <v>1</v>
      </c>
      <c r="E3" s="22" t="s">
        <v>2</v>
      </c>
      <c r="F3" s="22" t="s">
        <v>1005</v>
      </c>
      <c r="G3" s="22" t="s">
        <v>1000</v>
      </c>
      <c r="H3" s="80" t="s">
        <v>1001</v>
      </c>
      <c r="I3" s="664" t="s">
        <v>2367</v>
      </c>
    </row>
    <row r="4" spans="1:10" s="4" customFormat="1" ht="13.5" thickBot="1" x14ac:dyDescent="0.25">
      <c r="A4" s="67"/>
      <c r="B4" s="29"/>
      <c r="C4" s="29"/>
      <c r="D4" s="29"/>
      <c r="E4" s="29"/>
      <c r="F4" s="29" t="s">
        <v>1004</v>
      </c>
      <c r="G4" s="29" t="s">
        <v>8</v>
      </c>
      <c r="H4" s="59" t="s">
        <v>8</v>
      </c>
      <c r="I4" s="666"/>
      <c r="J4" s="6"/>
    </row>
    <row r="5" spans="1:10" ht="13.5" customHeight="1" x14ac:dyDescent="0.2">
      <c r="A5" s="820" t="s">
        <v>1028</v>
      </c>
      <c r="B5" s="557" t="s">
        <v>1897</v>
      </c>
      <c r="C5" s="555" t="s">
        <v>1898</v>
      </c>
      <c r="D5" s="554" t="s">
        <v>1747</v>
      </c>
      <c r="E5" s="594">
        <v>8</v>
      </c>
      <c r="F5" s="590">
        <v>8</v>
      </c>
      <c r="G5" s="590">
        <v>0</v>
      </c>
      <c r="H5" s="629">
        <v>1</v>
      </c>
      <c r="I5" s="667"/>
    </row>
    <row r="6" spans="1:10" s="155" customFormat="1" x14ac:dyDescent="0.2">
      <c r="A6" s="821"/>
      <c r="B6" s="558" t="s">
        <v>1915</v>
      </c>
      <c r="C6" s="552" t="s">
        <v>1916</v>
      </c>
      <c r="D6" s="553" t="s">
        <v>1987</v>
      </c>
      <c r="E6" s="590">
        <v>20</v>
      </c>
      <c r="F6" s="590">
        <v>22</v>
      </c>
      <c r="G6" s="590">
        <v>4</v>
      </c>
      <c r="H6" s="629">
        <v>5</v>
      </c>
      <c r="I6" s="668"/>
      <c r="J6" s="159"/>
    </row>
    <row r="7" spans="1:10" s="155" customFormat="1" x14ac:dyDescent="0.2">
      <c r="A7" s="821"/>
      <c r="B7" s="558" t="s">
        <v>2263</v>
      </c>
      <c r="C7" s="552" t="s">
        <v>2272</v>
      </c>
      <c r="D7" s="553" t="s">
        <v>2264</v>
      </c>
      <c r="E7" s="590">
        <v>20</v>
      </c>
      <c r="F7" s="590">
        <v>2</v>
      </c>
      <c r="G7" s="590">
        <v>0</v>
      </c>
      <c r="H7" s="629">
        <v>20</v>
      </c>
      <c r="I7" s="668"/>
      <c r="J7" s="646"/>
    </row>
    <row r="8" spans="1:10" s="155" customFormat="1" x14ac:dyDescent="0.2">
      <c r="A8" s="821"/>
      <c r="B8" s="558" t="s">
        <v>1842</v>
      </c>
      <c r="C8" s="561" t="s">
        <v>1843</v>
      </c>
      <c r="D8" s="530" t="s">
        <v>1534</v>
      </c>
      <c r="E8" s="590">
        <v>7</v>
      </c>
      <c r="F8" s="590">
        <v>2</v>
      </c>
      <c r="G8" s="590">
        <v>0</v>
      </c>
      <c r="H8" s="629">
        <v>3</v>
      </c>
      <c r="I8" s="668"/>
      <c r="J8" s="159"/>
    </row>
    <row r="9" spans="1:10" s="155" customFormat="1" x14ac:dyDescent="0.2">
      <c r="A9" s="821"/>
      <c r="B9" s="558" t="s">
        <v>1495</v>
      </c>
      <c r="C9" s="531" t="s">
        <v>1496</v>
      </c>
      <c r="D9" s="530" t="s">
        <v>1497</v>
      </c>
      <c r="E9" s="590">
        <v>10</v>
      </c>
      <c r="F9" s="590">
        <v>6</v>
      </c>
      <c r="G9" s="590">
        <v>0</v>
      </c>
      <c r="H9" s="629">
        <v>4</v>
      </c>
      <c r="I9" s="668"/>
      <c r="J9" s="159"/>
    </row>
    <row r="10" spans="1:10" s="155" customFormat="1" x14ac:dyDescent="0.2">
      <c r="A10" s="821"/>
      <c r="B10" s="558" t="s">
        <v>151</v>
      </c>
      <c r="C10" s="531" t="s">
        <v>190</v>
      </c>
      <c r="D10" s="530" t="s">
        <v>1230</v>
      </c>
      <c r="E10" s="594">
        <v>6</v>
      </c>
      <c r="F10" s="590">
        <v>7</v>
      </c>
      <c r="G10" s="590">
        <v>0</v>
      </c>
      <c r="H10" s="629">
        <v>0</v>
      </c>
      <c r="I10" s="668"/>
      <c r="J10" s="159"/>
    </row>
    <row r="11" spans="1:10" x14ac:dyDescent="0.2">
      <c r="A11" s="821"/>
      <c r="B11" s="558" t="s">
        <v>1523</v>
      </c>
      <c r="C11" s="561" t="s">
        <v>1524</v>
      </c>
      <c r="D11" s="530" t="s">
        <v>1525</v>
      </c>
      <c r="E11" s="594">
        <v>6</v>
      </c>
      <c r="F11" s="590">
        <v>5</v>
      </c>
      <c r="G11" s="590">
        <v>0</v>
      </c>
      <c r="H11" s="629">
        <v>1</v>
      </c>
      <c r="I11" s="668"/>
    </row>
    <row r="12" spans="1:10" x14ac:dyDescent="0.2">
      <c r="A12" s="821"/>
      <c r="B12" s="558" t="s">
        <v>1074</v>
      </c>
      <c r="C12" s="561" t="s">
        <v>1522</v>
      </c>
      <c r="D12" s="530" t="s">
        <v>1076</v>
      </c>
      <c r="E12" s="594">
        <v>10</v>
      </c>
      <c r="F12" s="590">
        <v>6</v>
      </c>
      <c r="G12" s="590">
        <v>0</v>
      </c>
      <c r="H12" s="629">
        <v>5</v>
      </c>
      <c r="I12" s="668"/>
    </row>
    <row r="13" spans="1:10" x14ac:dyDescent="0.2">
      <c r="A13" s="821"/>
      <c r="B13" s="558" t="s">
        <v>1168</v>
      </c>
      <c r="C13" s="561" t="s">
        <v>2043</v>
      </c>
      <c r="D13" s="530" t="s">
        <v>1170</v>
      </c>
      <c r="E13" s="594">
        <v>6</v>
      </c>
      <c r="F13" s="590">
        <v>7</v>
      </c>
      <c r="G13" s="590">
        <v>0</v>
      </c>
      <c r="H13" s="629">
        <v>3</v>
      </c>
      <c r="I13" s="668"/>
      <c r="J13" s="159"/>
    </row>
    <row r="14" spans="1:10" x14ac:dyDescent="0.2">
      <c r="A14" s="821"/>
      <c r="B14" s="558" t="s">
        <v>519</v>
      </c>
      <c r="C14" s="561" t="s">
        <v>1055</v>
      </c>
      <c r="D14" s="530" t="s">
        <v>520</v>
      </c>
      <c r="E14" s="590">
        <v>20</v>
      </c>
      <c r="F14" s="590">
        <v>15</v>
      </c>
      <c r="G14" s="590">
        <v>0</v>
      </c>
      <c r="H14" s="629">
        <v>6</v>
      </c>
      <c r="I14" s="668"/>
    </row>
    <row r="15" spans="1:10" x14ac:dyDescent="0.2">
      <c r="A15" s="821"/>
      <c r="B15" s="558" t="s">
        <v>1954</v>
      </c>
      <c r="C15" s="561" t="s">
        <v>1955</v>
      </c>
      <c r="D15" s="530" t="s">
        <v>1988</v>
      </c>
      <c r="E15" s="590">
        <v>10</v>
      </c>
      <c r="F15" s="590">
        <v>15</v>
      </c>
      <c r="G15" s="590">
        <v>0</v>
      </c>
      <c r="H15" s="629">
        <v>2</v>
      </c>
      <c r="I15" s="668"/>
    </row>
    <row r="16" spans="1:10" x14ac:dyDescent="0.2">
      <c r="A16" s="821"/>
      <c r="B16" s="558" t="s">
        <v>189</v>
      </c>
      <c r="C16" s="561" t="s">
        <v>1232</v>
      </c>
      <c r="D16" s="530" t="s">
        <v>1229</v>
      </c>
      <c r="E16" s="590">
        <v>10</v>
      </c>
      <c r="F16" s="590">
        <v>9</v>
      </c>
      <c r="G16" s="590">
        <v>0</v>
      </c>
      <c r="H16" s="629">
        <v>3</v>
      </c>
      <c r="I16" s="668"/>
    </row>
    <row r="17" spans="1:10" x14ac:dyDescent="0.2">
      <c r="A17" s="821"/>
      <c r="B17" s="558" t="s">
        <v>906</v>
      </c>
      <c r="C17" s="561" t="s">
        <v>2044</v>
      </c>
      <c r="D17" s="530" t="s">
        <v>908</v>
      </c>
      <c r="E17" s="590">
        <v>6</v>
      </c>
      <c r="F17" s="590">
        <v>5</v>
      </c>
      <c r="G17" s="590">
        <v>0</v>
      </c>
      <c r="H17" s="629">
        <v>2</v>
      </c>
      <c r="I17" s="668"/>
      <c r="J17" s="159"/>
    </row>
    <row r="18" spans="1:10" s="155" customFormat="1" x14ac:dyDescent="0.2">
      <c r="A18" s="821"/>
      <c r="B18" s="559" t="s">
        <v>1233</v>
      </c>
      <c r="C18" s="562" t="s">
        <v>609</v>
      </c>
      <c r="D18" s="556" t="s">
        <v>256</v>
      </c>
      <c r="E18" s="630">
        <v>20</v>
      </c>
      <c r="F18" s="590">
        <v>10</v>
      </c>
      <c r="G18" s="590">
        <v>0</v>
      </c>
      <c r="H18" s="629">
        <v>10</v>
      </c>
      <c r="I18" s="668"/>
      <c r="J18" s="159"/>
    </row>
    <row r="19" spans="1:10" s="155" customFormat="1" x14ac:dyDescent="0.2">
      <c r="A19" s="821"/>
      <c r="B19" s="558" t="s">
        <v>191</v>
      </c>
      <c r="C19" s="561" t="s">
        <v>789</v>
      </c>
      <c r="D19" s="530" t="s">
        <v>152</v>
      </c>
      <c r="E19" s="590">
        <v>6</v>
      </c>
      <c r="F19" s="590">
        <v>4</v>
      </c>
      <c r="G19" s="590">
        <v>0</v>
      </c>
      <c r="H19" s="629">
        <v>4</v>
      </c>
      <c r="I19" s="668"/>
      <c r="J19" s="159"/>
    </row>
    <row r="20" spans="1:10" x14ac:dyDescent="0.2">
      <c r="A20" s="822"/>
      <c r="B20" s="560" t="s">
        <v>580</v>
      </c>
      <c r="C20" s="537" t="s">
        <v>806</v>
      </c>
      <c r="D20" s="563" t="s">
        <v>182</v>
      </c>
      <c r="E20" s="592">
        <v>20</v>
      </c>
      <c r="F20" s="590">
        <v>14</v>
      </c>
      <c r="G20" s="590">
        <v>0</v>
      </c>
      <c r="H20" s="629">
        <v>6</v>
      </c>
      <c r="I20" s="671"/>
    </row>
    <row r="21" spans="1:10" ht="13.5" thickBot="1" x14ac:dyDescent="0.25">
      <c r="A21" s="817" t="s">
        <v>1016</v>
      </c>
      <c r="B21" s="818"/>
      <c r="C21" s="818"/>
      <c r="D21" s="819"/>
      <c r="E21" s="164">
        <f>SUM(E5:E20)</f>
        <v>185</v>
      </c>
      <c r="F21" s="164">
        <f>SUM(F5:F20)</f>
        <v>137</v>
      </c>
      <c r="G21" s="164">
        <f>SUM(G5:G20)</f>
        <v>4</v>
      </c>
      <c r="H21" s="164">
        <f>SUM(H5:H20)</f>
        <v>75</v>
      </c>
      <c r="I21" s="665"/>
    </row>
    <row r="22" spans="1:10" s="54" customFormat="1" ht="13.5" thickBot="1" x14ac:dyDescent="0.25">
      <c r="A22" s="69"/>
      <c r="B22" s="81"/>
      <c r="C22" s="81"/>
      <c r="D22" s="77"/>
      <c r="E22" s="168"/>
      <c r="F22" s="168"/>
      <c r="G22" s="168"/>
      <c r="H22" s="168"/>
      <c r="I22" s="180"/>
      <c r="J22" s="53"/>
    </row>
    <row r="23" spans="1:10" x14ac:dyDescent="0.2">
      <c r="A23" s="823" t="s">
        <v>1026</v>
      </c>
      <c r="B23" s="359" t="s">
        <v>733</v>
      </c>
      <c r="C23" s="328" t="s">
        <v>951</v>
      </c>
      <c r="D23" s="353" t="s">
        <v>386</v>
      </c>
      <c r="E23" s="343">
        <v>15</v>
      </c>
      <c r="F23" s="343">
        <v>6</v>
      </c>
      <c r="G23" s="419">
        <v>0</v>
      </c>
      <c r="H23" s="417">
        <v>9</v>
      </c>
      <c r="I23" s="678"/>
    </row>
    <row r="24" spans="1:10" x14ac:dyDescent="0.2">
      <c r="A24" s="824"/>
      <c r="B24" s="363" t="s">
        <v>1499</v>
      </c>
      <c r="C24" s="329" t="s">
        <v>1547</v>
      </c>
      <c r="D24" s="330" t="s">
        <v>1478</v>
      </c>
      <c r="E24" s="344">
        <v>9</v>
      </c>
      <c r="F24" s="344">
        <v>13</v>
      </c>
      <c r="G24" s="347">
        <v>0</v>
      </c>
      <c r="H24" s="345">
        <v>2</v>
      </c>
      <c r="I24" s="679"/>
    </row>
    <row r="25" spans="1:10" x14ac:dyDescent="0.2">
      <c r="A25" s="824"/>
      <c r="B25" s="374" t="s">
        <v>1072</v>
      </c>
      <c r="C25" s="373" t="s">
        <v>1073</v>
      </c>
      <c r="D25" s="418" t="s">
        <v>361</v>
      </c>
      <c r="E25" s="420">
        <v>12</v>
      </c>
      <c r="F25" s="420">
        <v>12</v>
      </c>
      <c r="G25" s="421">
        <v>0</v>
      </c>
      <c r="H25" s="422">
        <v>6</v>
      </c>
      <c r="I25" s="679"/>
    </row>
    <row r="26" spans="1:10" x14ac:dyDescent="0.2">
      <c r="A26" s="824"/>
      <c r="B26" s="374" t="s">
        <v>1873</v>
      </c>
      <c r="C26" s="373" t="s">
        <v>1874</v>
      </c>
      <c r="D26" s="418" t="s">
        <v>1875</v>
      </c>
      <c r="E26" s="420">
        <v>6</v>
      </c>
      <c r="F26" s="420">
        <v>0</v>
      </c>
      <c r="G26" s="421">
        <v>0</v>
      </c>
      <c r="H26" s="422">
        <v>0</v>
      </c>
      <c r="I26" s="679"/>
      <c r="J26" s="484"/>
    </row>
    <row r="27" spans="1:10" x14ac:dyDescent="0.2">
      <c r="A27" s="824"/>
      <c r="B27" s="374" t="s">
        <v>1397</v>
      </c>
      <c r="C27" s="373" t="s">
        <v>1989</v>
      </c>
      <c r="D27" s="418" t="s">
        <v>1853</v>
      </c>
      <c r="E27" s="420">
        <v>12</v>
      </c>
      <c r="F27" s="420">
        <v>6</v>
      </c>
      <c r="G27" s="421">
        <v>0</v>
      </c>
      <c r="H27" s="422">
        <v>6</v>
      </c>
      <c r="I27" s="679"/>
    </row>
    <row r="28" spans="1:10" x14ac:dyDescent="0.2">
      <c r="A28" s="824"/>
      <c r="B28" s="374" t="s">
        <v>2045</v>
      </c>
      <c r="C28" s="373" t="s">
        <v>2362</v>
      </c>
      <c r="D28" s="418" t="s">
        <v>2046</v>
      </c>
      <c r="E28" s="420">
        <v>10</v>
      </c>
      <c r="F28" s="420">
        <v>17</v>
      </c>
      <c r="G28" s="421">
        <v>0</v>
      </c>
      <c r="H28" s="422">
        <v>0</v>
      </c>
      <c r="I28" s="679"/>
      <c r="J28" s="159"/>
    </row>
    <row r="29" spans="1:10" x14ac:dyDescent="0.2">
      <c r="A29" s="824"/>
      <c r="B29" s="374" t="s">
        <v>2275</v>
      </c>
      <c r="C29" s="373" t="s">
        <v>1591</v>
      </c>
      <c r="D29" s="418" t="s">
        <v>1592</v>
      </c>
      <c r="E29" s="420">
        <v>10</v>
      </c>
      <c r="F29" s="420">
        <v>6</v>
      </c>
      <c r="G29" s="421">
        <v>0</v>
      </c>
      <c r="H29" s="422">
        <v>1</v>
      </c>
      <c r="I29" s="679"/>
    </row>
    <row r="30" spans="1:10" x14ac:dyDescent="0.2">
      <c r="A30" s="651"/>
      <c r="B30" s="508" t="s">
        <v>2359</v>
      </c>
      <c r="C30" s="352" t="s">
        <v>2363</v>
      </c>
      <c r="D30" s="509" t="s">
        <v>2361</v>
      </c>
      <c r="E30" s="510">
        <v>10</v>
      </c>
      <c r="F30" s="510">
        <v>3</v>
      </c>
      <c r="G30" s="652">
        <v>0</v>
      </c>
      <c r="H30" s="511">
        <v>7</v>
      </c>
      <c r="I30" s="684"/>
    </row>
    <row r="31" spans="1:10" ht="13.5" thickBot="1" x14ac:dyDescent="0.25">
      <c r="A31" s="812" t="s">
        <v>1016</v>
      </c>
      <c r="B31" s="813"/>
      <c r="C31" s="813"/>
      <c r="D31" s="813"/>
      <c r="E31" s="649">
        <f>SUM(E23:E29)</f>
        <v>74</v>
      </c>
      <c r="F31" s="649">
        <f>SUM(F23:F29)</f>
        <v>60</v>
      </c>
      <c r="G31" s="649">
        <f>SUM(G23:G29)</f>
        <v>0</v>
      </c>
      <c r="H31" s="650">
        <f>SUM(H23:H30)</f>
        <v>31</v>
      </c>
      <c r="I31" s="665"/>
    </row>
    <row r="32" spans="1:10" s="54" customFormat="1" ht="13.5" thickBot="1" x14ac:dyDescent="0.25">
      <c r="A32" s="69"/>
      <c r="B32" s="78"/>
      <c r="C32" s="78"/>
      <c r="D32" s="79"/>
      <c r="E32" s="169"/>
      <c r="F32" s="169"/>
      <c r="G32" s="169"/>
      <c r="H32" s="169"/>
      <c r="I32" s="701"/>
      <c r="J32" s="53"/>
    </row>
    <row r="33" spans="1:11" x14ac:dyDescent="0.2">
      <c r="A33" s="82" t="s">
        <v>1020</v>
      </c>
      <c r="B33" s="423" t="s">
        <v>251</v>
      </c>
      <c r="C33" s="424" t="s">
        <v>135</v>
      </c>
      <c r="D33" s="425" t="s">
        <v>136</v>
      </c>
      <c r="E33" s="426">
        <v>12</v>
      </c>
      <c r="F33" s="426">
        <v>7</v>
      </c>
      <c r="G33" s="427">
        <v>0</v>
      </c>
      <c r="H33" s="428">
        <v>5</v>
      </c>
      <c r="I33" s="711"/>
    </row>
    <row r="34" spans="1:11" ht="13.5" thickBot="1" x14ac:dyDescent="0.25">
      <c r="A34" s="812" t="s">
        <v>1014</v>
      </c>
      <c r="B34" s="813"/>
      <c r="C34" s="813"/>
      <c r="D34" s="813"/>
      <c r="E34" s="164">
        <f>SUM(E33)</f>
        <v>12</v>
      </c>
      <c r="F34" s="164">
        <f>SUM(F33)</f>
        <v>7</v>
      </c>
      <c r="G34" s="164">
        <f>SUM(G33)</f>
        <v>0</v>
      </c>
      <c r="H34" s="164">
        <f>SUM(H33)</f>
        <v>5</v>
      </c>
      <c r="I34" s="665"/>
    </row>
    <row r="35" spans="1:11" ht="13.5" thickBot="1" x14ac:dyDescent="0.25">
      <c r="E35"/>
      <c r="F35"/>
      <c r="G35"/>
      <c r="H35"/>
      <c r="I35"/>
    </row>
    <row r="36" spans="1:11" ht="29.25" customHeight="1" thickBot="1" x14ac:dyDescent="0.25">
      <c r="A36" s="816" t="s">
        <v>1024</v>
      </c>
      <c r="B36" s="816"/>
      <c r="C36" s="816"/>
      <c r="D36" s="816"/>
      <c r="E36" s="167">
        <f>E34+E31+E21</f>
        <v>271</v>
      </c>
      <c r="F36" s="167">
        <f>F34+F31+F21</f>
        <v>204</v>
      </c>
      <c r="G36" s="167">
        <f>G34+G31+G21</f>
        <v>4</v>
      </c>
      <c r="H36" s="167">
        <f>H34+H31+H21</f>
        <v>111</v>
      </c>
      <c r="I36" s="167"/>
      <c r="J36" s="4"/>
      <c r="K36" s="4"/>
    </row>
    <row r="151" spans="6:9" x14ac:dyDescent="0.2">
      <c r="F151"/>
      <c r="G151"/>
      <c r="H151"/>
      <c r="I151"/>
    </row>
    <row r="152" spans="6:9" x14ac:dyDescent="0.2">
      <c r="F152"/>
      <c r="G152"/>
      <c r="H152"/>
      <c r="I152"/>
    </row>
    <row r="153" spans="6:9" x14ac:dyDescent="0.2">
      <c r="F153"/>
      <c r="G153"/>
      <c r="H153"/>
      <c r="I153"/>
    </row>
    <row r="154" spans="6:9" x14ac:dyDescent="0.2">
      <c r="F154"/>
      <c r="G154"/>
      <c r="H154"/>
      <c r="I154"/>
    </row>
    <row r="155" spans="6:9" x14ac:dyDescent="0.2">
      <c r="F155"/>
      <c r="G155"/>
      <c r="H155"/>
      <c r="I155"/>
    </row>
    <row r="156" spans="6:9" x14ac:dyDescent="0.2">
      <c r="F156"/>
      <c r="G156"/>
      <c r="H156"/>
      <c r="I156"/>
    </row>
    <row r="157" spans="6:9" x14ac:dyDescent="0.2">
      <c r="F157"/>
      <c r="G157"/>
      <c r="H157"/>
      <c r="I157"/>
    </row>
    <row r="158" spans="6:9" x14ac:dyDescent="0.2">
      <c r="F158"/>
      <c r="G158"/>
      <c r="H158"/>
      <c r="I158"/>
    </row>
    <row r="159" spans="6:9" x14ac:dyDescent="0.2">
      <c r="F159"/>
      <c r="G159"/>
      <c r="H159"/>
      <c r="I159"/>
    </row>
    <row r="160" spans="6:9" x14ac:dyDescent="0.2">
      <c r="F160"/>
      <c r="G160"/>
      <c r="H160"/>
      <c r="I160"/>
    </row>
    <row r="161" spans="6:9" x14ac:dyDescent="0.2">
      <c r="F161"/>
      <c r="G161"/>
      <c r="H161"/>
      <c r="I161"/>
    </row>
    <row r="162" spans="6:9" x14ac:dyDescent="0.2">
      <c r="F162"/>
      <c r="G162"/>
      <c r="H162"/>
      <c r="I162"/>
    </row>
    <row r="163" spans="6:9" x14ac:dyDescent="0.2">
      <c r="F163"/>
      <c r="G163"/>
      <c r="H163"/>
      <c r="I163"/>
    </row>
    <row r="164" spans="6:9" x14ac:dyDescent="0.2">
      <c r="F164"/>
      <c r="G164"/>
      <c r="H164"/>
      <c r="I164"/>
    </row>
    <row r="165" spans="6:9" x14ac:dyDescent="0.2">
      <c r="F165"/>
      <c r="G165"/>
      <c r="H165"/>
      <c r="I165"/>
    </row>
    <row r="166" spans="6:9" x14ac:dyDescent="0.2">
      <c r="F166"/>
      <c r="G166"/>
      <c r="H166"/>
      <c r="I166"/>
    </row>
    <row r="167" spans="6:9" x14ac:dyDescent="0.2">
      <c r="F167"/>
      <c r="G167"/>
      <c r="H167"/>
      <c r="I167"/>
    </row>
    <row r="225" spans="8:8" x14ac:dyDescent="0.2">
      <c r="H225" s="1">
        <v>2</v>
      </c>
    </row>
  </sheetData>
  <autoFilter ref="A3:H21" xr:uid="{00000000-0009-0000-0000-000008000000}"/>
  <mergeCells count="7">
    <mergeCell ref="A34:D34"/>
    <mergeCell ref="A36:D36"/>
    <mergeCell ref="A1:C1"/>
    <mergeCell ref="A21:D21"/>
    <mergeCell ref="A5:A20"/>
    <mergeCell ref="A31:D31"/>
    <mergeCell ref="A23:A29"/>
  </mergeCells>
  <phoneticPr fontId="2"/>
  <dataValidations count="1">
    <dataValidation type="whole" operator="greaterThanOrEqual" allowBlank="1" showInputMessage="1" showErrorMessage="1" sqref="E5:H36" xr:uid="{0A047E2A-8C57-48E1-99E9-0A8526BB03AC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5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  <pageSetUpPr fitToPage="1"/>
  </sheetPr>
  <dimension ref="A1:Q220"/>
  <sheetViews>
    <sheetView showGridLines="0" view="pageBreakPreview" zoomScaleNormal="100" zoomScaleSheetLayoutView="100" workbookViewId="0">
      <selection sqref="A1:C1"/>
    </sheetView>
  </sheetViews>
  <sheetFormatPr defaultRowHeight="13" x14ac:dyDescent="0.2"/>
  <cols>
    <col min="2" max="2" width="29.26953125" style="38" customWidth="1"/>
    <col min="3" max="3" width="22.90625" style="38" customWidth="1"/>
    <col min="4" max="4" width="13.08984375" style="38" customWidth="1"/>
    <col min="7" max="7" width="9" style="4"/>
    <col min="8" max="9" width="7.6328125" customWidth="1"/>
    <col min="10" max="11" width="7.7265625" customWidth="1"/>
    <col min="12" max="12" width="6.6328125" customWidth="1"/>
    <col min="13" max="13" width="7.7265625" customWidth="1"/>
    <col min="14" max="15" width="8.08984375" customWidth="1"/>
  </cols>
  <sheetData>
    <row r="1" spans="1:17" ht="16.5" x14ac:dyDescent="0.2">
      <c r="A1" s="764" t="s">
        <v>58</v>
      </c>
      <c r="B1" s="764"/>
      <c r="C1" s="764"/>
      <c r="D1" s="36" t="s">
        <v>43</v>
      </c>
      <c r="F1" s="8"/>
      <c r="G1" s="9"/>
      <c r="K1" s="7"/>
      <c r="M1" s="749" t="str">
        <f>共同生活援助!L1</f>
        <v>令和８年１月１日現在</v>
      </c>
      <c r="N1" s="749"/>
      <c r="O1" s="4"/>
    </row>
    <row r="2" spans="1:17" ht="13.5" thickBot="1" x14ac:dyDescent="0.25">
      <c r="G2" s="5"/>
      <c r="I2" s="3"/>
      <c r="J2" s="3"/>
      <c r="L2" s="3"/>
      <c r="M2" s="3"/>
      <c r="N2" s="3"/>
    </row>
    <row r="3" spans="1:17" x14ac:dyDescent="0.2">
      <c r="A3" s="66" t="s">
        <v>1018</v>
      </c>
      <c r="B3" s="85" t="s">
        <v>13</v>
      </c>
      <c r="C3" s="39" t="s">
        <v>0</v>
      </c>
      <c r="D3" s="39" t="s">
        <v>1</v>
      </c>
      <c r="E3" s="62" t="s">
        <v>2</v>
      </c>
      <c r="F3" s="14"/>
      <c r="G3" s="63" t="s">
        <v>6</v>
      </c>
      <c r="H3" s="15"/>
      <c r="I3" s="17"/>
      <c r="J3" s="16" t="s">
        <v>7</v>
      </c>
      <c r="K3" s="17"/>
      <c r="L3" s="83"/>
      <c r="M3" s="16" t="s">
        <v>17</v>
      </c>
      <c r="N3" s="84"/>
      <c r="O3" s="664" t="s">
        <v>2367</v>
      </c>
    </row>
    <row r="4" spans="1:17" s="4" customFormat="1" ht="13.5" thickBot="1" x14ac:dyDescent="0.25">
      <c r="A4" s="67"/>
      <c r="B4" s="86"/>
      <c r="C4" s="40"/>
      <c r="D4" s="40"/>
      <c r="E4" s="13"/>
      <c r="F4" s="18" t="s">
        <v>3</v>
      </c>
      <c r="G4" s="19" t="s">
        <v>4</v>
      </c>
      <c r="H4" s="19" t="s">
        <v>5</v>
      </c>
      <c r="I4" s="18" t="s">
        <v>4</v>
      </c>
      <c r="J4" s="19" t="s">
        <v>5</v>
      </c>
      <c r="K4" s="20" t="s">
        <v>8</v>
      </c>
      <c r="L4" s="18" t="s">
        <v>4</v>
      </c>
      <c r="M4" s="19" t="s">
        <v>5</v>
      </c>
      <c r="N4" s="21" t="s">
        <v>8</v>
      </c>
      <c r="O4" s="666"/>
    </row>
    <row r="5" spans="1:17" x14ac:dyDescent="0.2">
      <c r="A5" s="825" t="s">
        <v>1017</v>
      </c>
      <c r="B5" s="550" t="s">
        <v>549</v>
      </c>
      <c r="C5" s="546" t="s">
        <v>827</v>
      </c>
      <c r="D5" s="547" t="s">
        <v>259</v>
      </c>
      <c r="E5" s="631">
        <v>19</v>
      </c>
      <c r="F5" s="631">
        <v>13</v>
      </c>
      <c r="G5" s="631">
        <v>6</v>
      </c>
      <c r="H5" s="631">
        <v>7</v>
      </c>
      <c r="I5" s="631">
        <v>0</v>
      </c>
      <c r="J5" s="631">
        <v>0</v>
      </c>
      <c r="K5" s="631">
        <v>0</v>
      </c>
      <c r="L5" s="631">
        <v>5</v>
      </c>
      <c r="M5" s="631">
        <v>1</v>
      </c>
      <c r="N5" s="706">
        <v>6</v>
      </c>
      <c r="O5" s="667"/>
    </row>
    <row r="6" spans="1:17" x14ac:dyDescent="0.2">
      <c r="A6" s="826"/>
      <c r="B6" s="544" t="s">
        <v>189</v>
      </c>
      <c r="C6" s="545" t="s">
        <v>1234</v>
      </c>
      <c r="D6" s="533" t="s">
        <v>1229</v>
      </c>
      <c r="E6" s="593">
        <v>15</v>
      </c>
      <c r="F6" s="593">
        <v>9</v>
      </c>
      <c r="G6" s="593">
        <v>7</v>
      </c>
      <c r="H6" s="593">
        <v>2</v>
      </c>
      <c r="I6" s="593">
        <v>0</v>
      </c>
      <c r="J6" s="593">
        <v>0</v>
      </c>
      <c r="K6" s="593">
        <v>0</v>
      </c>
      <c r="L6" s="593">
        <v>1</v>
      </c>
      <c r="M6" s="593">
        <v>2</v>
      </c>
      <c r="N6" s="632">
        <v>3</v>
      </c>
      <c r="O6" s="668"/>
    </row>
    <row r="7" spans="1:17" x14ac:dyDescent="0.2">
      <c r="A7" s="826"/>
      <c r="B7" s="551" t="s">
        <v>589</v>
      </c>
      <c r="C7" s="548" t="s">
        <v>1235</v>
      </c>
      <c r="D7" s="549" t="s">
        <v>180</v>
      </c>
      <c r="E7" s="707">
        <v>20</v>
      </c>
      <c r="F7" s="708">
        <v>14</v>
      </c>
      <c r="G7" s="707">
        <v>11</v>
      </c>
      <c r="H7" s="707">
        <v>3</v>
      </c>
      <c r="I7" s="707">
        <v>0</v>
      </c>
      <c r="J7" s="707">
        <v>0</v>
      </c>
      <c r="K7" s="708">
        <v>0</v>
      </c>
      <c r="L7" s="707">
        <v>3</v>
      </c>
      <c r="M7" s="707">
        <v>3</v>
      </c>
      <c r="N7" s="709">
        <v>6</v>
      </c>
      <c r="O7" s="671"/>
    </row>
    <row r="8" spans="1:17" ht="13.5" thickBot="1" x14ac:dyDescent="0.25">
      <c r="A8" s="774" t="s">
        <v>1014</v>
      </c>
      <c r="B8" s="775"/>
      <c r="C8" s="775"/>
      <c r="D8" s="775"/>
      <c r="E8" s="649">
        <f t="shared" ref="E8:N8" si="0">SUM(E5:E7)</f>
        <v>54</v>
      </c>
      <c r="F8" s="649">
        <f t="shared" si="0"/>
        <v>36</v>
      </c>
      <c r="G8" s="649">
        <f t="shared" si="0"/>
        <v>24</v>
      </c>
      <c r="H8" s="649">
        <f t="shared" si="0"/>
        <v>12</v>
      </c>
      <c r="I8" s="649">
        <f t="shared" si="0"/>
        <v>0</v>
      </c>
      <c r="J8" s="649">
        <f t="shared" si="0"/>
        <v>0</v>
      </c>
      <c r="K8" s="649">
        <f t="shared" si="0"/>
        <v>0</v>
      </c>
      <c r="L8" s="649">
        <f t="shared" si="0"/>
        <v>9</v>
      </c>
      <c r="M8" s="649">
        <f t="shared" si="0"/>
        <v>6</v>
      </c>
      <c r="N8" s="650">
        <f t="shared" si="0"/>
        <v>15</v>
      </c>
      <c r="O8" s="665"/>
    </row>
    <row r="9" spans="1:17" ht="13.5" thickBot="1" x14ac:dyDescent="0.25">
      <c r="A9" s="315"/>
      <c r="B9" s="37"/>
      <c r="C9" s="37"/>
      <c r="D9" s="41"/>
      <c r="E9" s="4"/>
      <c r="F9" s="4"/>
      <c r="G9" s="703"/>
      <c r="H9" s="5"/>
      <c r="I9" s="5"/>
      <c r="J9" s="703"/>
      <c r="K9" s="4"/>
      <c r="L9" s="5"/>
      <c r="M9" s="703"/>
      <c r="N9" s="704"/>
      <c r="O9" s="705"/>
    </row>
    <row r="10" spans="1:17" ht="29.25" customHeight="1" thickBot="1" x14ac:dyDescent="0.25">
      <c r="A10" s="816" t="s">
        <v>1023</v>
      </c>
      <c r="B10" s="816"/>
      <c r="C10" s="816"/>
      <c r="D10" s="816"/>
      <c r="E10" s="167">
        <f t="shared" ref="E10:N10" si="1">SUM(E5:E7)</f>
        <v>54</v>
      </c>
      <c r="F10" s="595">
        <f t="shared" si="1"/>
        <v>36</v>
      </c>
      <c r="G10" s="501">
        <f t="shared" si="1"/>
        <v>24</v>
      </c>
      <c r="H10" s="596">
        <f t="shared" si="1"/>
        <v>12</v>
      </c>
      <c r="I10" s="595">
        <f t="shared" si="1"/>
        <v>0</v>
      </c>
      <c r="J10" s="501">
        <f t="shared" si="1"/>
        <v>0</v>
      </c>
      <c r="K10" s="596">
        <f t="shared" si="1"/>
        <v>0</v>
      </c>
      <c r="L10" s="595">
        <f t="shared" si="1"/>
        <v>9</v>
      </c>
      <c r="M10" s="501">
        <f t="shared" si="1"/>
        <v>6</v>
      </c>
      <c r="N10" s="596">
        <f t="shared" si="1"/>
        <v>15</v>
      </c>
      <c r="O10" s="167"/>
      <c r="P10" s="4"/>
      <c r="Q10" s="4"/>
    </row>
    <row r="144" spans="7:7" x14ac:dyDescent="0.2">
      <c r="G144"/>
    </row>
    <row r="145" spans="7:7" x14ac:dyDescent="0.2">
      <c r="G145"/>
    </row>
    <row r="146" spans="7:7" x14ac:dyDescent="0.2">
      <c r="G146"/>
    </row>
    <row r="147" spans="7:7" x14ac:dyDescent="0.2">
      <c r="G147"/>
    </row>
    <row r="148" spans="7:7" x14ac:dyDescent="0.2">
      <c r="G148"/>
    </row>
    <row r="149" spans="7:7" x14ac:dyDescent="0.2">
      <c r="G149"/>
    </row>
    <row r="150" spans="7:7" x14ac:dyDescent="0.2">
      <c r="G150"/>
    </row>
    <row r="151" spans="7:7" x14ac:dyDescent="0.2">
      <c r="G151"/>
    </row>
    <row r="152" spans="7:7" x14ac:dyDescent="0.2">
      <c r="G152"/>
    </row>
    <row r="153" spans="7:7" x14ac:dyDescent="0.2">
      <c r="G153"/>
    </row>
    <row r="154" spans="7:7" x14ac:dyDescent="0.2">
      <c r="G154"/>
    </row>
    <row r="155" spans="7:7" x14ac:dyDescent="0.2">
      <c r="G155"/>
    </row>
    <row r="156" spans="7:7" x14ac:dyDescent="0.2">
      <c r="G156"/>
    </row>
    <row r="157" spans="7:7" x14ac:dyDescent="0.2">
      <c r="G157"/>
    </row>
    <row r="158" spans="7:7" x14ac:dyDescent="0.2">
      <c r="G158"/>
    </row>
    <row r="159" spans="7:7" x14ac:dyDescent="0.2">
      <c r="G159"/>
    </row>
    <row r="160" spans="7:7" x14ac:dyDescent="0.2">
      <c r="G160"/>
    </row>
    <row r="220" spans="8:8" x14ac:dyDescent="0.2">
      <c r="H220">
        <v>2</v>
      </c>
    </row>
  </sheetData>
  <mergeCells count="5">
    <mergeCell ref="M1:N1"/>
    <mergeCell ref="A5:A7"/>
    <mergeCell ref="A10:D10"/>
    <mergeCell ref="A1:C1"/>
    <mergeCell ref="A8:D8"/>
  </mergeCells>
  <phoneticPr fontId="2"/>
  <dataValidations count="1">
    <dataValidation type="whole" operator="greaterThanOrEqual" allowBlank="1" showInputMessage="1" showErrorMessage="1" sqref="E5:N10" xr:uid="{AA830A1B-01A6-40AE-9374-A5968AA9B850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56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  <pageSetUpPr fitToPage="1"/>
  </sheetPr>
  <dimension ref="A1:K225"/>
  <sheetViews>
    <sheetView view="pageBreakPreview" zoomScaleNormal="100" zoomScaleSheetLayoutView="100" workbookViewId="0">
      <pane ySplit="4" topLeftCell="A5" activePane="bottomLeft" state="frozen"/>
      <selection activeCell="H5" sqref="H5"/>
      <selection pane="bottomLeft" sqref="A1:C1"/>
    </sheetView>
  </sheetViews>
  <sheetFormatPr defaultRowHeight="13" x14ac:dyDescent="0.2"/>
  <cols>
    <col min="2" max="2" width="28.26953125" style="41" customWidth="1"/>
    <col min="3" max="3" width="21.90625" style="37" customWidth="1"/>
    <col min="4" max="4" width="14.08984375" style="1" customWidth="1"/>
    <col min="5" max="5" width="8.08984375" style="6" customWidth="1"/>
    <col min="6" max="6" width="9" style="1"/>
    <col min="7" max="7" width="7.08984375" style="1" customWidth="1"/>
    <col min="8" max="9" width="18.7265625" style="1" customWidth="1"/>
    <col min="10" max="10" width="9" style="1"/>
  </cols>
  <sheetData>
    <row r="1" spans="1:10" ht="16.5" x14ac:dyDescent="0.2">
      <c r="A1" s="764" t="s">
        <v>59</v>
      </c>
      <c r="B1" s="764"/>
      <c r="C1" s="764"/>
      <c r="D1" s="34" t="s">
        <v>12</v>
      </c>
      <c r="H1" s="6" t="str">
        <f>共同生活援助!L1</f>
        <v>令和８年１月１日現在</v>
      </c>
      <c r="I1" s="6"/>
    </row>
    <row r="2" spans="1:10" ht="13.5" thickBot="1" x14ac:dyDescent="0.25">
      <c r="B2" s="44"/>
      <c r="H2" s="2"/>
    </row>
    <row r="3" spans="1:10" x14ac:dyDescent="0.2">
      <c r="A3" s="75" t="s">
        <v>1018</v>
      </c>
      <c r="B3" s="42" t="s">
        <v>10</v>
      </c>
      <c r="C3" s="45" t="s">
        <v>18</v>
      </c>
      <c r="D3" s="22" t="s">
        <v>1</v>
      </c>
      <c r="E3" s="22" t="s">
        <v>2</v>
      </c>
      <c r="F3" s="22" t="s">
        <v>405</v>
      </c>
      <c r="G3" s="22" t="s">
        <v>1000</v>
      </c>
      <c r="H3" s="28" t="s">
        <v>1002</v>
      </c>
      <c r="I3" s="664" t="s">
        <v>2367</v>
      </c>
    </row>
    <row r="4" spans="1:10" s="4" customFormat="1" ht="13.5" thickBot="1" x14ac:dyDescent="0.25">
      <c r="A4" s="76"/>
      <c r="B4" s="43"/>
      <c r="C4" s="56"/>
      <c r="D4" s="29"/>
      <c r="E4" s="29"/>
      <c r="F4" s="29" t="s">
        <v>1004</v>
      </c>
      <c r="G4" s="29" t="s">
        <v>8</v>
      </c>
      <c r="H4" s="33" t="s">
        <v>8</v>
      </c>
      <c r="I4" s="666"/>
      <c r="J4" s="6"/>
    </row>
    <row r="5" spans="1:10" ht="13.5" customHeight="1" x14ac:dyDescent="0.2">
      <c r="A5" s="757" t="s">
        <v>1206</v>
      </c>
      <c r="B5" s="532" t="s">
        <v>151</v>
      </c>
      <c r="C5" s="535" t="s">
        <v>190</v>
      </c>
      <c r="D5" s="533" t="s">
        <v>1325</v>
      </c>
      <c r="E5" s="593">
        <v>14</v>
      </c>
      <c r="F5" s="590">
        <v>15</v>
      </c>
      <c r="G5" s="590">
        <v>0</v>
      </c>
      <c r="H5" s="632">
        <v>0</v>
      </c>
      <c r="I5" s="667"/>
      <c r="J5"/>
    </row>
    <row r="6" spans="1:10" ht="13.5" customHeight="1" x14ac:dyDescent="0.2">
      <c r="A6" s="758"/>
      <c r="B6" s="532" t="s">
        <v>1237</v>
      </c>
      <c r="C6" s="535" t="s">
        <v>1238</v>
      </c>
      <c r="D6" s="533" t="s">
        <v>1239</v>
      </c>
      <c r="E6" s="593">
        <v>12</v>
      </c>
      <c r="F6" s="590">
        <v>12</v>
      </c>
      <c r="G6" s="590">
        <v>0</v>
      </c>
      <c r="H6" s="632">
        <v>6</v>
      </c>
      <c r="I6" s="668"/>
      <c r="J6"/>
    </row>
    <row r="7" spans="1:10" ht="13.5" customHeight="1" x14ac:dyDescent="0.2">
      <c r="A7" s="758"/>
      <c r="B7" s="532" t="s">
        <v>1240</v>
      </c>
      <c r="C7" s="535" t="s">
        <v>2130</v>
      </c>
      <c r="D7" s="533" t="s">
        <v>1241</v>
      </c>
      <c r="E7" s="593">
        <v>20</v>
      </c>
      <c r="F7" s="590">
        <v>13</v>
      </c>
      <c r="G7" s="590">
        <v>0</v>
      </c>
      <c r="H7" s="632">
        <v>7</v>
      </c>
      <c r="I7" s="668"/>
      <c r="J7"/>
    </row>
    <row r="8" spans="1:10" x14ac:dyDescent="0.2">
      <c r="A8" s="758"/>
      <c r="B8" s="532" t="s">
        <v>1990</v>
      </c>
      <c r="C8" s="535" t="s">
        <v>410</v>
      </c>
      <c r="D8" s="533" t="s">
        <v>1162</v>
      </c>
      <c r="E8" s="593">
        <v>20</v>
      </c>
      <c r="F8" s="590">
        <v>20</v>
      </c>
      <c r="G8" s="590">
        <v>0</v>
      </c>
      <c r="H8" s="632">
        <v>5</v>
      </c>
      <c r="I8" s="668"/>
      <c r="J8"/>
    </row>
    <row r="9" spans="1:10" x14ac:dyDescent="0.2">
      <c r="A9" s="758"/>
      <c r="B9" s="532" t="s">
        <v>1165</v>
      </c>
      <c r="C9" s="531" t="s">
        <v>1166</v>
      </c>
      <c r="D9" s="539" t="s">
        <v>1167</v>
      </c>
      <c r="E9" s="593">
        <v>12</v>
      </c>
      <c r="F9" s="590">
        <v>8</v>
      </c>
      <c r="G9" s="590">
        <v>0</v>
      </c>
      <c r="H9" s="632">
        <v>4</v>
      </c>
      <c r="I9" s="668"/>
      <c r="J9"/>
    </row>
    <row r="10" spans="1:10" x14ac:dyDescent="0.2">
      <c r="A10" s="758"/>
      <c r="B10" s="541" t="s">
        <v>1745</v>
      </c>
      <c r="C10" s="540" t="s">
        <v>1746</v>
      </c>
      <c r="D10" s="538" t="s">
        <v>1747</v>
      </c>
      <c r="E10" s="593">
        <v>12</v>
      </c>
      <c r="F10" s="590">
        <v>10</v>
      </c>
      <c r="G10" s="590">
        <v>1</v>
      </c>
      <c r="H10" s="632">
        <v>4</v>
      </c>
      <c r="I10" s="668"/>
      <c r="J10"/>
    </row>
    <row r="11" spans="1:10" ht="12.75" customHeight="1" x14ac:dyDescent="0.2">
      <c r="A11" s="758"/>
      <c r="B11" s="541" t="s">
        <v>1532</v>
      </c>
      <c r="C11" s="543" t="s">
        <v>1533</v>
      </c>
      <c r="D11" s="538" t="s">
        <v>1534</v>
      </c>
      <c r="E11" s="593">
        <v>13</v>
      </c>
      <c r="F11" s="590">
        <v>8</v>
      </c>
      <c r="G11" s="590">
        <v>0</v>
      </c>
      <c r="H11" s="632">
        <v>5</v>
      </c>
      <c r="I11" s="668"/>
      <c r="J11"/>
    </row>
    <row r="12" spans="1:10" ht="12.75" customHeight="1" x14ac:dyDescent="0.2">
      <c r="A12" s="758"/>
      <c r="B12" s="541" t="s">
        <v>1529</v>
      </c>
      <c r="C12" s="542" t="s">
        <v>1530</v>
      </c>
      <c r="D12" s="533" t="s">
        <v>1531</v>
      </c>
      <c r="E12" s="593">
        <v>20</v>
      </c>
      <c r="F12" s="590">
        <v>24</v>
      </c>
      <c r="G12" s="590">
        <v>0</v>
      </c>
      <c r="H12" s="632">
        <v>5</v>
      </c>
      <c r="I12" s="668"/>
      <c r="J12"/>
    </row>
    <row r="13" spans="1:10" ht="12.75" customHeight="1" x14ac:dyDescent="0.2">
      <c r="A13" s="758"/>
      <c r="B13" s="541" t="s">
        <v>351</v>
      </c>
      <c r="C13" s="542" t="s">
        <v>358</v>
      </c>
      <c r="D13" s="533" t="s">
        <v>352</v>
      </c>
      <c r="E13" s="593">
        <v>20</v>
      </c>
      <c r="F13" s="590">
        <v>24</v>
      </c>
      <c r="G13" s="590">
        <v>0</v>
      </c>
      <c r="H13" s="632">
        <v>3</v>
      </c>
      <c r="I13" s="668"/>
      <c r="J13"/>
    </row>
    <row r="14" spans="1:10" x14ac:dyDescent="0.2">
      <c r="A14" s="758"/>
      <c r="B14" s="532" t="s">
        <v>354</v>
      </c>
      <c r="C14" s="535" t="s">
        <v>355</v>
      </c>
      <c r="D14" s="533" t="s">
        <v>356</v>
      </c>
      <c r="E14" s="593">
        <v>20</v>
      </c>
      <c r="F14" s="590">
        <v>14</v>
      </c>
      <c r="G14" s="590">
        <v>0</v>
      </c>
      <c r="H14" s="632">
        <v>3</v>
      </c>
      <c r="I14" s="668"/>
      <c r="J14"/>
    </row>
    <row r="15" spans="1:10" x14ac:dyDescent="0.2">
      <c r="A15" s="758"/>
      <c r="B15" s="532" t="s">
        <v>1163</v>
      </c>
      <c r="C15" s="535" t="s">
        <v>1164</v>
      </c>
      <c r="D15" s="533" t="s">
        <v>440</v>
      </c>
      <c r="E15" s="593">
        <v>20</v>
      </c>
      <c r="F15" s="590">
        <v>31</v>
      </c>
      <c r="G15" s="590">
        <v>3</v>
      </c>
      <c r="H15" s="632">
        <v>2</v>
      </c>
      <c r="I15" s="668"/>
      <c r="J15"/>
    </row>
    <row r="16" spans="1:10" x14ac:dyDescent="0.2">
      <c r="A16" s="758"/>
      <c r="B16" s="532" t="s">
        <v>1074</v>
      </c>
      <c r="C16" s="535" t="s">
        <v>1075</v>
      </c>
      <c r="D16" s="533" t="s">
        <v>155</v>
      </c>
      <c r="E16" s="593">
        <v>10</v>
      </c>
      <c r="F16" s="590">
        <v>5</v>
      </c>
      <c r="G16" s="590">
        <v>0</v>
      </c>
      <c r="H16" s="632">
        <v>5</v>
      </c>
      <c r="I16" s="668"/>
      <c r="J16"/>
    </row>
    <row r="17" spans="1:10" x14ac:dyDescent="0.2">
      <c r="A17" s="758"/>
      <c r="B17" s="532" t="s">
        <v>1240</v>
      </c>
      <c r="C17" s="535" t="s">
        <v>1991</v>
      </c>
      <c r="D17" s="533" t="s">
        <v>1241</v>
      </c>
      <c r="E17" s="593">
        <v>20</v>
      </c>
      <c r="F17" s="590">
        <v>15</v>
      </c>
      <c r="G17" s="590">
        <v>0</v>
      </c>
      <c r="H17" s="632">
        <v>5</v>
      </c>
      <c r="I17" s="668"/>
      <c r="J17"/>
    </row>
    <row r="18" spans="1:10" x14ac:dyDescent="0.2">
      <c r="A18" s="758"/>
      <c r="B18" s="532" t="s">
        <v>1450</v>
      </c>
      <c r="C18" s="535" t="s">
        <v>1451</v>
      </c>
      <c r="D18" s="533" t="s">
        <v>1452</v>
      </c>
      <c r="E18" s="593">
        <v>15</v>
      </c>
      <c r="F18" s="590">
        <v>8</v>
      </c>
      <c r="G18" s="590">
        <v>3</v>
      </c>
      <c r="H18" s="632">
        <v>6</v>
      </c>
      <c r="I18" s="668"/>
      <c r="J18"/>
    </row>
    <row r="19" spans="1:10" x14ac:dyDescent="0.2">
      <c r="A19" s="758"/>
      <c r="B19" s="532" t="s">
        <v>1620</v>
      </c>
      <c r="C19" s="535" t="s">
        <v>1621</v>
      </c>
      <c r="D19" s="533" t="s">
        <v>1622</v>
      </c>
      <c r="E19" s="593">
        <v>20</v>
      </c>
      <c r="F19" s="590">
        <v>20</v>
      </c>
      <c r="G19" s="590">
        <v>4</v>
      </c>
      <c r="H19" s="632">
        <v>5</v>
      </c>
      <c r="I19" s="668"/>
      <c r="J19"/>
    </row>
    <row r="20" spans="1:10" x14ac:dyDescent="0.2">
      <c r="A20" s="758"/>
      <c r="B20" s="532" t="s">
        <v>533</v>
      </c>
      <c r="C20" s="535" t="s">
        <v>1326</v>
      </c>
      <c r="D20" s="533" t="s">
        <v>199</v>
      </c>
      <c r="E20" s="593">
        <v>10</v>
      </c>
      <c r="F20" s="590">
        <v>24</v>
      </c>
      <c r="G20" s="590">
        <v>1</v>
      </c>
      <c r="H20" s="632">
        <v>2</v>
      </c>
      <c r="I20" s="668"/>
      <c r="J20"/>
    </row>
    <row r="21" spans="1:10" x14ac:dyDescent="0.2">
      <c r="A21" s="758"/>
      <c r="B21" s="532" t="s">
        <v>194</v>
      </c>
      <c r="C21" s="535" t="s">
        <v>829</v>
      </c>
      <c r="D21" s="533" t="s">
        <v>195</v>
      </c>
      <c r="E21" s="593">
        <v>6</v>
      </c>
      <c r="F21" s="590">
        <v>3</v>
      </c>
      <c r="G21" s="590">
        <v>0</v>
      </c>
      <c r="H21" s="632">
        <v>4</v>
      </c>
      <c r="I21" s="668"/>
      <c r="J21"/>
    </row>
    <row r="22" spans="1:10" x14ac:dyDescent="0.2">
      <c r="A22" s="758"/>
      <c r="B22" s="532" t="s">
        <v>1161</v>
      </c>
      <c r="C22" s="535" t="s">
        <v>353</v>
      </c>
      <c r="D22" s="533" t="s">
        <v>149</v>
      </c>
      <c r="E22" s="593">
        <v>20</v>
      </c>
      <c r="F22" s="590">
        <v>13</v>
      </c>
      <c r="G22" s="590">
        <v>1</v>
      </c>
      <c r="H22" s="632">
        <v>16</v>
      </c>
      <c r="I22" s="668"/>
      <c r="J22"/>
    </row>
    <row r="23" spans="1:10" x14ac:dyDescent="0.2">
      <c r="A23" s="758"/>
      <c r="B23" s="532" t="s">
        <v>2149</v>
      </c>
      <c r="C23" s="535" t="s">
        <v>2189</v>
      </c>
      <c r="D23" s="533" t="s">
        <v>1241</v>
      </c>
      <c r="E23" s="593">
        <v>20</v>
      </c>
      <c r="F23" s="590">
        <v>11</v>
      </c>
      <c r="G23" s="590">
        <v>0</v>
      </c>
      <c r="H23" s="632">
        <v>9</v>
      </c>
      <c r="I23" s="668"/>
      <c r="J23"/>
    </row>
    <row r="24" spans="1:10" x14ac:dyDescent="0.2">
      <c r="A24" s="758"/>
      <c r="B24" s="532" t="s">
        <v>1168</v>
      </c>
      <c r="C24" s="535" t="s">
        <v>1169</v>
      </c>
      <c r="D24" s="533" t="s">
        <v>1170</v>
      </c>
      <c r="E24" s="593">
        <v>14</v>
      </c>
      <c r="F24" s="590">
        <v>17</v>
      </c>
      <c r="G24" s="590">
        <v>0</v>
      </c>
      <c r="H24" s="632">
        <v>1</v>
      </c>
      <c r="I24" s="668"/>
      <c r="J24"/>
    </row>
    <row r="25" spans="1:10" x14ac:dyDescent="0.2">
      <c r="A25" s="758"/>
      <c r="B25" s="532" t="s">
        <v>542</v>
      </c>
      <c r="C25" s="531" t="s">
        <v>830</v>
      </c>
      <c r="D25" s="530" t="s">
        <v>188</v>
      </c>
      <c r="E25" s="590">
        <v>6</v>
      </c>
      <c r="F25" s="590">
        <v>6</v>
      </c>
      <c r="G25" s="590">
        <v>0</v>
      </c>
      <c r="H25" s="632">
        <v>1</v>
      </c>
      <c r="I25" s="668"/>
      <c r="J25"/>
    </row>
    <row r="26" spans="1:10" x14ac:dyDescent="0.2">
      <c r="A26" s="758"/>
      <c r="B26" s="532" t="s">
        <v>519</v>
      </c>
      <c r="C26" s="531" t="s">
        <v>1055</v>
      </c>
      <c r="D26" s="530" t="s">
        <v>520</v>
      </c>
      <c r="E26" s="590">
        <v>15</v>
      </c>
      <c r="F26" s="590">
        <v>15</v>
      </c>
      <c r="G26" s="590">
        <v>0</v>
      </c>
      <c r="H26" s="632">
        <v>1</v>
      </c>
      <c r="I26" s="668"/>
      <c r="J26"/>
    </row>
    <row r="27" spans="1:10" x14ac:dyDescent="0.2">
      <c r="A27" s="758"/>
      <c r="B27" s="536" t="s">
        <v>906</v>
      </c>
      <c r="C27" s="531" t="s">
        <v>907</v>
      </c>
      <c r="D27" s="530" t="s">
        <v>908</v>
      </c>
      <c r="E27" s="590">
        <v>14</v>
      </c>
      <c r="F27" s="590">
        <v>12</v>
      </c>
      <c r="G27" s="590">
        <v>0</v>
      </c>
      <c r="H27" s="632">
        <v>4</v>
      </c>
      <c r="I27" s="668"/>
    </row>
    <row r="28" spans="1:10" x14ac:dyDescent="0.2">
      <c r="A28" s="758"/>
      <c r="B28" s="536" t="s">
        <v>921</v>
      </c>
      <c r="C28" s="531" t="s">
        <v>922</v>
      </c>
      <c r="D28" s="538" t="s">
        <v>1054</v>
      </c>
      <c r="E28" s="590">
        <v>10</v>
      </c>
      <c r="F28" s="590">
        <v>22</v>
      </c>
      <c r="G28" s="590">
        <v>1</v>
      </c>
      <c r="H28" s="632">
        <v>2</v>
      </c>
      <c r="I28" s="668"/>
    </row>
    <row r="29" spans="1:10" ht="12.75" customHeight="1" x14ac:dyDescent="0.2">
      <c r="A29" s="759"/>
      <c r="B29" s="534" t="s">
        <v>580</v>
      </c>
      <c r="C29" s="537" t="s">
        <v>806</v>
      </c>
      <c r="D29" s="563" t="s">
        <v>1327</v>
      </c>
      <c r="E29" s="592">
        <v>20</v>
      </c>
      <c r="F29" s="590">
        <v>10</v>
      </c>
      <c r="G29" s="590">
        <v>0</v>
      </c>
      <c r="H29" s="632">
        <v>10</v>
      </c>
      <c r="I29" s="671"/>
      <c r="J29"/>
    </row>
    <row r="30" spans="1:10" ht="12.75" customHeight="1" thickBot="1" x14ac:dyDescent="0.25">
      <c r="A30" s="774" t="s">
        <v>1016</v>
      </c>
      <c r="B30" s="775"/>
      <c r="C30" s="775"/>
      <c r="D30" s="775"/>
      <c r="E30" s="164">
        <f>SUM(E5:E29)</f>
        <v>383</v>
      </c>
      <c r="F30" s="164">
        <f>SUM(F5:F29)</f>
        <v>360</v>
      </c>
      <c r="G30" s="164">
        <f>SUM(G5:G29)</f>
        <v>14</v>
      </c>
      <c r="H30" s="164">
        <f>SUM(H5:H29)</f>
        <v>115</v>
      </c>
      <c r="I30" s="665"/>
      <c r="J30"/>
    </row>
    <row r="31" spans="1:10" ht="13.5" customHeight="1" thickBot="1" x14ac:dyDescent="0.25">
      <c r="A31" s="491"/>
      <c r="B31" s="492"/>
      <c r="C31" s="492"/>
      <c r="D31" s="493"/>
      <c r="E31" s="490"/>
      <c r="F31" s="490"/>
      <c r="G31" s="490"/>
      <c r="H31" s="490"/>
      <c r="I31" s="4"/>
    </row>
    <row r="32" spans="1:10" ht="13.5" customHeight="1" x14ac:dyDescent="0.2">
      <c r="A32" s="834" t="s">
        <v>1449</v>
      </c>
      <c r="B32" s="494" t="s">
        <v>1787</v>
      </c>
      <c r="C32" s="506" t="s">
        <v>1788</v>
      </c>
      <c r="D32" s="439" t="s">
        <v>1810</v>
      </c>
      <c r="E32" s="343">
        <v>20</v>
      </c>
      <c r="F32" s="419">
        <v>28</v>
      </c>
      <c r="G32" s="419">
        <v>0</v>
      </c>
      <c r="H32" s="417">
        <v>2</v>
      </c>
      <c r="I32" s="678"/>
    </row>
    <row r="33" spans="1:11" ht="13.5" customHeight="1" x14ac:dyDescent="0.2">
      <c r="A33" s="835"/>
      <c r="B33" s="502" t="s">
        <v>2131</v>
      </c>
      <c r="C33" s="507" t="s">
        <v>2133</v>
      </c>
      <c r="D33" s="503" t="s">
        <v>2132</v>
      </c>
      <c r="E33" s="504">
        <v>20</v>
      </c>
      <c r="F33" s="504">
        <v>32</v>
      </c>
      <c r="G33" s="504">
        <v>2</v>
      </c>
      <c r="H33" s="505">
        <v>5</v>
      </c>
      <c r="I33" s="679"/>
    </row>
    <row r="34" spans="1:11" x14ac:dyDescent="0.2">
      <c r="A34" s="835"/>
      <c r="B34" s="435" t="s">
        <v>52</v>
      </c>
      <c r="C34" s="429" t="s">
        <v>952</v>
      </c>
      <c r="D34" s="430" t="s">
        <v>53</v>
      </c>
      <c r="E34" s="347">
        <v>20</v>
      </c>
      <c r="F34" s="347">
        <v>20</v>
      </c>
      <c r="G34" s="347">
        <v>0</v>
      </c>
      <c r="H34" s="345">
        <v>3</v>
      </c>
      <c r="I34" s="679"/>
    </row>
    <row r="35" spans="1:11" x14ac:dyDescent="0.2">
      <c r="A35" s="835"/>
      <c r="B35" s="435" t="s">
        <v>1923</v>
      </c>
      <c r="C35" s="429" t="s">
        <v>1924</v>
      </c>
      <c r="D35" s="430" t="s">
        <v>1936</v>
      </c>
      <c r="E35" s="347">
        <v>20</v>
      </c>
      <c r="F35" s="347">
        <v>8</v>
      </c>
      <c r="G35" s="347">
        <v>0</v>
      </c>
      <c r="H35" s="345">
        <v>12</v>
      </c>
      <c r="I35" s="679"/>
    </row>
    <row r="36" spans="1:11" ht="13.5" customHeight="1" x14ac:dyDescent="0.2">
      <c r="A36" s="835"/>
      <c r="B36" s="436" t="s">
        <v>1873</v>
      </c>
      <c r="C36" s="431" t="s">
        <v>1874</v>
      </c>
      <c r="D36" s="432" t="s">
        <v>1875</v>
      </c>
      <c r="E36" s="347">
        <v>6</v>
      </c>
      <c r="F36" s="347">
        <v>0</v>
      </c>
      <c r="G36" s="347">
        <v>0</v>
      </c>
      <c r="H36" s="345">
        <v>0</v>
      </c>
      <c r="I36" s="679"/>
      <c r="J36" s="484"/>
    </row>
    <row r="37" spans="1:11" ht="13.5" customHeight="1" x14ac:dyDescent="0.2">
      <c r="A37" s="835"/>
      <c r="B37" s="437" t="s">
        <v>466</v>
      </c>
      <c r="C37" s="434" t="s">
        <v>953</v>
      </c>
      <c r="D37" s="433" t="s">
        <v>288</v>
      </c>
      <c r="E37" s="347">
        <v>10</v>
      </c>
      <c r="F37" s="347">
        <v>10</v>
      </c>
      <c r="G37" s="347">
        <v>0</v>
      </c>
      <c r="H37" s="345">
        <v>5</v>
      </c>
      <c r="I37" s="679"/>
      <c r="K37" s="1"/>
    </row>
    <row r="38" spans="1:11" ht="13.5" customHeight="1" x14ac:dyDescent="0.2">
      <c r="A38" s="835"/>
      <c r="B38" s="437" t="s">
        <v>244</v>
      </c>
      <c r="C38" s="434" t="s">
        <v>435</v>
      </c>
      <c r="D38" s="433" t="s">
        <v>1548</v>
      </c>
      <c r="E38" s="347">
        <v>20</v>
      </c>
      <c r="F38" s="347">
        <v>23</v>
      </c>
      <c r="G38" s="347">
        <v>0</v>
      </c>
      <c r="H38" s="345">
        <v>5</v>
      </c>
      <c r="I38" s="679"/>
      <c r="K38" s="1"/>
    </row>
    <row r="39" spans="1:11" ht="13.5" customHeight="1" x14ac:dyDescent="0.2">
      <c r="A39" s="835"/>
      <c r="B39" s="437" t="s">
        <v>1476</v>
      </c>
      <c r="C39" s="434" t="s">
        <v>1477</v>
      </c>
      <c r="D39" s="433" t="s">
        <v>1478</v>
      </c>
      <c r="E39" s="347">
        <v>11</v>
      </c>
      <c r="F39" s="347">
        <v>17</v>
      </c>
      <c r="G39" s="347">
        <v>0</v>
      </c>
      <c r="H39" s="345">
        <v>3</v>
      </c>
      <c r="I39" s="679"/>
      <c r="K39" s="1"/>
    </row>
    <row r="40" spans="1:11" ht="13.5" customHeight="1" x14ac:dyDescent="0.2">
      <c r="A40" s="835"/>
      <c r="B40" s="437" t="s">
        <v>1453</v>
      </c>
      <c r="C40" s="434" t="s">
        <v>1454</v>
      </c>
      <c r="D40" s="433" t="s">
        <v>1455</v>
      </c>
      <c r="E40" s="347">
        <v>20</v>
      </c>
      <c r="F40" s="347">
        <v>7</v>
      </c>
      <c r="G40" s="347">
        <v>3</v>
      </c>
      <c r="H40" s="345">
        <v>3</v>
      </c>
      <c r="I40" s="679"/>
      <c r="K40" s="1"/>
    </row>
    <row r="41" spans="1:11" ht="13.5" customHeight="1" x14ac:dyDescent="0.2">
      <c r="A41" s="835"/>
      <c r="B41" s="437" t="s">
        <v>733</v>
      </c>
      <c r="C41" s="434" t="s">
        <v>951</v>
      </c>
      <c r="D41" s="433" t="s">
        <v>386</v>
      </c>
      <c r="E41" s="347">
        <v>15</v>
      </c>
      <c r="F41" s="347">
        <v>2</v>
      </c>
      <c r="G41" s="347">
        <v>0</v>
      </c>
      <c r="H41" s="345">
        <v>13</v>
      </c>
      <c r="I41" s="679"/>
      <c r="K41" s="1"/>
    </row>
    <row r="42" spans="1:11" ht="13.5" customHeight="1" x14ac:dyDescent="0.2">
      <c r="A42" s="835"/>
      <c r="B42" s="437" t="s">
        <v>880</v>
      </c>
      <c r="C42" s="434" t="s">
        <v>1880</v>
      </c>
      <c r="D42" s="433" t="s">
        <v>1853</v>
      </c>
      <c r="E42" s="333">
        <v>8</v>
      </c>
      <c r="F42" s="333">
        <v>0</v>
      </c>
      <c r="G42" s="333">
        <v>0</v>
      </c>
      <c r="H42" s="332">
        <v>8</v>
      </c>
      <c r="I42" s="679"/>
    </row>
    <row r="43" spans="1:11" ht="13.5" customHeight="1" x14ac:dyDescent="0.2">
      <c r="A43" s="485"/>
      <c r="B43" s="436" t="s">
        <v>1420</v>
      </c>
      <c r="C43" s="431" t="s">
        <v>1421</v>
      </c>
      <c r="D43" s="430" t="s">
        <v>1422</v>
      </c>
      <c r="E43" s="347">
        <v>6</v>
      </c>
      <c r="F43" s="347">
        <v>0</v>
      </c>
      <c r="G43" s="347">
        <v>0</v>
      </c>
      <c r="H43" s="345">
        <v>5</v>
      </c>
      <c r="I43" s="679"/>
    </row>
    <row r="44" spans="1:11" ht="13.5" customHeight="1" x14ac:dyDescent="0.2">
      <c r="A44" s="485"/>
      <c r="B44" s="486" t="s">
        <v>2120</v>
      </c>
      <c r="C44" s="487" t="s">
        <v>2121</v>
      </c>
      <c r="D44" s="488" t="s">
        <v>2122</v>
      </c>
      <c r="E44" s="489">
        <v>10</v>
      </c>
      <c r="F44" s="489">
        <v>9</v>
      </c>
      <c r="G44" s="489">
        <v>0</v>
      </c>
      <c r="H44" s="341">
        <v>20</v>
      </c>
      <c r="I44" s="684"/>
    </row>
    <row r="45" spans="1:11" ht="12.75" customHeight="1" thickBot="1" x14ac:dyDescent="0.25">
      <c r="A45" s="774" t="s">
        <v>1016</v>
      </c>
      <c r="B45" s="775"/>
      <c r="C45" s="775"/>
      <c r="D45" s="775"/>
      <c r="E45" s="164">
        <f>SUM(E32:E44)</f>
        <v>186</v>
      </c>
      <c r="F45" s="164">
        <f>SUM(F32:F42)</f>
        <v>147</v>
      </c>
      <c r="G45" s="164">
        <f>SUM(G32:G42)</f>
        <v>5</v>
      </c>
      <c r="H45" s="179">
        <f>SUM(H32:H42)</f>
        <v>59</v>
      </c>
      <c r="I45" s="665"/>
      <c r="J45"/>
    </row>
    <row r="46" spans="1:11" s="54" customFormat="1" ht="13.5" customHeight="1" thickBot="1" x14ac:dyDescent="0.25">
      <c r="A46" s="70"/>
      <c r="B46" s="87"/>
      <c r="C46" s="87"/>
      <c r="D46" s="88"/>
      <c r="E46" s="165"/>
      <c r="F46" s="165"/>
      <c r="G46" s="165"/>
      <c r="H46" s="165"/>
      <c r="I46" s="701"/>
      <c r="J46" s="53"/>
    </row>
    <row r="47" spans="1:11" s="155" customFormat="1" ht="13.5" customHeight="1" x14ac:dyDescent="0.2">
      <c r="A47" s="832" t="s">
        <v>1029</v>
      </c>
      <c r="B47" s="438" t="s">
        <v>344</v>
      </c>
      <c r="C47" s="438" t="s">
        <v>1937</v>
      </c>
      <c r="D47" s="439" t="s">
        <v>131</v>
      </c>
      <c r="E47" s="349">
        <v>6</v>
      </c>
      <c r="F47" s="349">
        <v>0</v>
      </c>
      <c r="G47" s="349">
        <v>0</v>
      </c>
      <c r="H47" s="350">
        <v>0</v>
      </c>
      <c r="I47" s="678"/>
      <c r="J47" s="483"/>
    </row>
    <row r="48" spans="1:11" ht="13.5" customHeight="1" x14ac:dyDescent="0.2">
      <c r="A48" s="833"/>
      <c r="B48" s="440" t="s">
        <v>251</v>
      </c>
      <c r="C48" s="440" t="s">
        <v>135</v>
      </c>
      <c r="D48" s="441" t="s">
        <v>136</v>
      </c>
      <c r="E48" s="354">
        <v>10</v>
      </c>
      <c r="F48" s="354">
        <v>11</v>
      </c>
      <c r="G48" s="354">
        <v>0</v>
      </c>
      <c r="H48" s="355">
        <v>0</v>
      </c>
      <c r="I48" s="684"/>
      <c r="J48" s="55"/>
    </row>
    <row r="49" spans="1:11" ht="12.75" customHeight="1" thickBot="1" x14ac:dyDescent="0.25">
      <c r="A49" s="827" t="s">
        <v>1016</v>
      </c>
      <c r="B49" s="828"/>
      <c r="C49" s="828"/>
      <c r="D49" s="828"/>
      <c r="E49" s="164">
        <f>SUM(E47:E48)</f>
        <v>16</v>
      </c>
      <c r="F49" s="164">
        <f>SUM(F47:F48)</f>
        <v>11</v>
      </c>
      <c r="G49" s="164">
        <f>SUM(G47:G48)</f>
        <v>0</v>
      </c>
      <c r="H49" s="164">
        <f>SUM(H47:H48)</f>
        <v>0</v>
      </c>
      <c r="I49" s="665"/>
      <c r="J49"/>
    </row>
    <row r="50" spans="1:11" s="54" customFormat="1" ht="12.75" customHeight="1" thickBot="1" x14ac:dyDescent="0.25">
      <c r="A50" s="69"/>
      <c r="B50" s="73"/>
      <c r="C50" s="73"/>
      <c r="D50" s="73"/>
      <c r="E50" s="168"/>
      <c r="F50" s="168"/>
      <c r="G50" s="168"/>
      <c r="H50" s="168"/>
      <c r="I50" s="180"/>
    </row>
    <row r="51" spans="1:11" ht="13.5" customHeight="1" x14ac:dyDescent="0.2">
      <c r="A51" s="836" t="s">
        <v>1091</v>
      </c>
      <c r="B51" s="712" t="s">
        <v>1092</v>
      </c>
      <c r="C51" s="713" t="s">
        <v>1093</v>
      </c>
      <c r="D51" s="714" t="s">
        <v>245</v>
      </c>
      <c r="E51" s="196">
        <v>6</v>
      </c>
      <c r="F51" s="196">
        <v>3</v>
      </c>
      <c r="G51" s="196">
        <v>0</v>
      </c>
      <c r="H51" s="317">
        <v>3</v>
      </c>
      <c r="I51" s="692"/>
      <c r="K51" s="1"/>
    </row>
    <row r="52" spans="1:11" ht="13.5" customHeight="1" x14ac:dyDescent="0.2">
      <c r="A52" s="837"/>
      <c r="B52" s="715" t="s">
        <v>1905</v>
      </c>
      <c r="C52" s="716" t="s">
        <v>1899</v>
      </c>
      <c r="D52" s="717" t="s">
        <v>1906</v>
      </c>
      <c r="E52" s="313">
        <v>20</v>
      </c>
      <c r="F52" s="313">
        <v>22</v>
      </c>
      <c r="G52" s="313">
        <v>4</v>
      </c>
      <c r="H52" s="718">
        <v>0</v>
      </c>
      <c r="I52" s="694"/>
      <c r="K52" s="1"/>
    </row>
    <row r="53" spans="1:11" ht="12.75" customHeight="1" thickBot="1" x14ac:dyDescent="0.25">
      <c r="A53" s="829" t="s">
        <v>1016</v>
      </c>
      <c r="B53" s="830"/>
      <c r="C53" s="830"/>
      <c r="D53" s="831"/>
      <c r="E53" s="164">
        <f>SUM(E51:E52)</f>
        <v>26</v>
      </c>
      <c r="F53" s="164">
        <f>SUM(F51:F52)</f>
        <v>25</v>
      </c>
      <c r="G53" s="164">
        <f>SUM(G51:G52)</f>
        <v>4</v>
      </c>
      <c r="H53" s="164">
        <f>SUM(H51:H52)</f>
        <v>3</v>
      </c>
      <c r="I53" s="688"/>
      <c r="J53"/>
    </row>
    <row r="54" spans="1:11" ht="13.5" thickBot="1" x14ac:dyDescent="0.25">
      <c r="E54" s="4"/>
      <c r="F54"/>
      <c r="G54"/>
      <c r="H54"/>
      <c r="I54"/>
    </row>
    <row r="55" spans="1:11" ht="29.25" customHeight="1" thickBot="1" x14ac:dyDescent="0.25">
      <c r="A55" s="816" t="s">
        <v>1024</v>
      </c>
      <c r="B55" s="816"/>
      <c r="C55" s="816"/>
      <c r="D55" s="816"/>
      <c r="E55" s="167">
        <f>E30+E45+E49+E53</f>
        <v>611</v>
      </c>
      <c r="F55" s="167">
        <f>F30+F45+F49+F53</f>
        <v>543</v>
      </c>
      <c r="G55" s="167">
        <f>G30+G45+G49+G53</f>
        <v>23</v>
      </c>
      <c r="H55" s="167">
        <f>H30+H45+H49+H53</f>
        <v>177</v>
      </c>
      <c r="I55" s="167"/>
      <c r="J55" s="4"/>
      <c r="K55" s="4"/>
    </row>
    <row r="148" spans="5:5" customFormat="1" x14ac:dyDescent="0.2">
      <c r="E148" s="1"/>
    </row>
    <row r="149" spans="5:5" customFormat="1" x14ac:dyDescent="0.2">
      <c r="E149" s="1"/>
    </row>
    <row r="150" spans="5:5" customFormat="1" x14ac:dyDescent="0.2">
      <c r="E150" s="1"/>
    </row>
    <row r="151" spans="5:5" customFormat="1" x14ac:dyDescent="0.2">
      <c r="E151" s="1"/>
    </row>
    <row r="152" spans="5:5" customFormat="1" x14ac:dyDescent="0.2">
      <c r="E152" s="1"/>
    </row>
    <row r="153" spans="5:5" customFormat="1" x14ac:dyDescent="0.2">
      <c r="E153" s="1"/>
    </row>
    <row r="154" spans="5:5" customFormat="1" x14ac:dyDescent="0.2">
      <c r="E154" s="1"/>
    </row>
    <row r="155" spans="5:5" customFormat="1" x14ac:dyDescent="0.2">
      <c r="E155" s="1"/>
    </row>
    <row r="156" spans="5:5" customFormat="1" x14ac:dyDescent="0.2">
      <c r="E156" s="1"/>
    </row>
    <row r="157" spans="5:5" customFormat="1" x14ac:dyDescent="0.2">
      <c r="E157" s="1"/>
    </row>
    <row r="158" spans="5:5" customFormat="1" x14ac:dyDescent="0.2">
      <c r="E158" s="1"/>
    </row>
    <row r="159" spans="5:5" customFormat="1" x14ac:dyDescent="0.2">
      <c r="E159" s="1"/>
    </row>
    <row r="160" spans="5:5" customFormat="1" x14ac:dyDescent="0.2">
      <c r="E160" s="1"/>
    </row>
    <row r="161" spans="5:5" customFormat="1" x14ac:dyDescent="0.2">
      <c r="E161" s="1"/>
    </row>
    <row r="162" spans="5:5" customFormat="1" x14ac:dyDescent="0.2">
      <c r="E162" s="1"/>
    </row>
    <row r="163" spans="5:5" customFormat="1" x14ac:dyDescent="0.2">
      <c r="E163" s="1"/>
    </row>
    <row r="164" spans="5:5" customFormat="1" x14ac:dyDescent="0.2">
      <c r="E164" s="1"/>
    </row>
    <row r="225" spans="8:9" customFormat="1" x14ac:dyDescent="0.2">
      <c r="H225" s="1">
        <v>2</v>
      </c>
      <c r="I225" s="1"/>
    </row>
  </sheetData>
  <autoFilter ref="B4:H30" xr:uid="{00000000-0009-0000-0000-00000A000000}"/>
  <mergeCells count="10">
    <mergeCell ref="A1:C1"/>
    <mergeCell ref="A55:D55"/>
    <mergeCell ref="A30:D30"/>
    <mergeCell ref="A45:D45"/>
    <mergeCell ref="A49:D49"/>
    <mergeCell ref="A53:D53"/>
    <mergeCell ref="A47:A48"/>
    <mergeCell ref="A32:A42"/>
    <mergeCell ref="A5:A29"/>
    <mergeCell ref="A51:A52"/>
  </mergeCells>
  <phoneticPr fontId="2"/>
  <dataValidations count="1">
    <dataValidation type="whole" operator="greaterThanOrEqual" allowBlank="1" showInputMessage="1" showErrorMessage="1" sqref="E5:H55" xr:uid="{19E8B3ED-7654-4188-B855-CB5D1BD5945F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67" fitToHeight="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5"/>
    <pageSetUpPr fitToPage="1"/>
  </sheetPr>
  <dimension ref="A1:K177"/>
  <sheetViews>
    <sheetView view="pageBreakPreview" zoomScale="110" zoomScaleNormal="100" zoomScaleSheetLayoutView="110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23.6328125" style="93" customWidth="1"/>
    <col min="3" max="3" width="26.6328125" style="123" customWidth="1"/>
    <col min="4" max="4" width="15.36328125" style="93" customWidth="1"/>
    <col min="5" max="5" width="7.7265625" style="93" customWidth="1"/>
    <col min="6" max="6" width="10.453125" style="93" customWidth="1"/>
    <col min="7" max="7" width="7.453125" style="93" customWidth="1"/>
    <col min="8" max="9" width="12.453125" style="93" customWidth="1"/>
    <col min="10" max="16384" width="9" style="93"/>
  </cols>
  <sheetData>
    <row r="1" spans="1:10" ht="16.5" x14ac:dyDescent="0.2">
      <c r="A1" s="838" t="s">
        <v>58</v>
      </c>
      <c r="B1" s="838"/>
      <c r="C1" s="838"/>
      <c r="D1" s="121" t="s">
        <v>16</v>
      </c>
      <c r="H1" s="92" t="str">
        <f>共同生活援助!L1</f>
        <v>令和８年１月１日現在</v>
      </c>
      <c r="I1" s="92"/>
    </row>
    <row r="2" spans="1:10" ht="17" thickBot="1" x14ac:dyDescent="0.25">
      <c r="B2" s="122"/>
      <c r="D2" s="121"/>
      <c r="H2" s="92"/>
      <c r="I2" s="92"/>
    </row>
    <row r="3" spans="1:10" x14ac:dyDescent="0.2">
      <c r="A3" s="124" t="s">
        <v>1018</v>
      </c>
      <c r="B3" s="125" t="s">
        <v>13</v>
      </c>
      <c r="C3" s="126" t="s">
        <v>0</v>
      </c>
      <c r="D3" s="127" t="s">
        <v>1</v>
      </c>
      <c r="E3" s="127" t="s">
        <v>2</v>
      </c>
      <c r="F3" s="128" t="s">
        <v>1003</v>
      </c>
      <c r="G3" s="129" t="s">
        <v>1000</v>
      </c>
      <c r="H3" s="130" t="s">
        <v>1502</v>
      </c>
      <c r="I3" s="664" t="s">
        <v>2367</v>
      </c>
    </row>
    <row r="4" spans="1:10" ht="13.5" thickBot="1" x14ac:dyDescent="0.25">
      <c r="A4" s="131"/>
      <c r="B4" s="132"/>
      <c r="C4" s="133"/>
      <c r="D4" s="134"/>
      <c r="E4" s="135"/>
      <c r="F4" s="136" t="s">
        <v>1004</v>
      </c>
      <c r="G4" s="137" t="s">
        <v>8</v>
      </c>
      <c r="H4" s="138" t="s">
        <v>8</v>
      </c>
      <c r="I4" s="666"/>
    </row>
    <row r="5" spans="1:10" ht="12.75" customHeight="1" x14ac:dyDescent="0.2">
      <c r="A5" s="794" t="s">
        <v>1028</v>
      </c>
      <c r="B5" s="320" t="s">
        <v>1858</v>
      </c>
      <c r="C5" s="318" t="s">
        <v>1859</v>
      </c>
      <c r="D5" s="319" t="s">
        <v>1236</v>
      </c>
      <c r="E5" s="622">
        <v>10</v>
      </c>
      <c r="F5" s="622">
        <v>32</v>
      </c>
      <c r="G5" s="622">
        <v>1</v>
      </c>
      <c r="H5" s="633">
        <v>12</v>
      </c>
      <c r="I5" s="667"/>
      <c r="J5" s="512"/>
    </row>
    <row r="6" spans="1:10" ht="12.75" customHeight="1" x14ac:dyDescent="0.2">
      <c r="A6" s="795"/>
      <c r="B6" s="320" t="s">
        <v>2161</v>
      </c>
      <c r="C6" s="318" t="s">
        <v>2162</v>
      </c>
      <c r="D6" s="319" t="s">
        <v>2163</v>
      </c>
      <c r="E6" s="622">
        <v>20</v>
      </c>
      <c r="F6" s="622">
        <v>31</v>
      </c>
      <c r="G6" s="622">
        <v>0</v>
      </c>
      <c r="H6" s="633">
        <v>9</v>
      </c>
      <c r="I6" s="668"/>
    </row>
    <row r="7" spans="1:10" s="158" customFormat="1" ht="12.75" customHeight="1" x14ac:dyDescent="0.2">
      <c r="A7" s="795"/>
      <c r="B7" s="320" t="s">
        <v>605</v>
      </c>
      <c r="C7" s="318" t="s">
        <v>845</v>
      </c>
      <c r="D7" s="319" t="s">
        <v>624</v>
      </c>
      <c r="E7" s="622">
        <v>10</v>
      </c>
      <c r="F7" s="622">
        <v>10</v>
      </c>
      <c r="G7" s="622">
        <v>0</v>
      </c>
      <c r="H7" s="633">
        <v>0</v>
      </c>
      <c r="I7" s="668"/>
    </row>
    <row r="8" spans="1:10" ht="12.75" customHeight="1" x14ac:dyDescent="0.2">
      <c r="A8" s="795"/>
      <c r="B8" s="320" t="s">
        <v>1178</v>
      </c>
      <c r="C8" s="318" t="s">
        <v>495</v>
      </c>
      <c r="D8" s="319" t="s">
        <v>496</v>
      </c>
      <c r="E8" s="622">
        <v>19</v>
      </c>
      <c r="F8" s="622">
        <v>2</v>
      </c>
      <c r="G8" s="622">
        <v>0</v>
      </c>
      <c r="H8" s="633">
        <v>26</v>
      </c>
      <c r="I8" s="668"/>
    </row>
    <row r="9" spans="1:10" ht="12.75" customHeight="1" x14ac:dyDescent="0.2">
      <c r="A9" s="795"/>
      <c r="B9" s="320" t="s">
        <v>1674</v>
      </c>
      <c r="C9" s="318" t="s">
        <v>1675</v>
      </c>
      <c r="D9" s="319" t="s">
        <v>1676</v>
      </c>
      <c r="E9" s="622">
        <v>10</v>
      </c>
      <c r="F9" s="622">
        <v>32</v>
      </c>
      <c r="G9" s="622">
        <v>0</v>
      </c>
      <c r="H9" s="633">
        <v>0</v>
      </c>
      <c r="I9" s="668"/>
      <c r="J9" s="512"/>
    </row>
    <row r="10" spans="1:10" ht="12.75" customHeight="1" x14ac:dyDescent="0.2">
      <c r="A10" s="795"/>
      <c r="B10" s="320" t="s">
        <v>595</v>
      </c>
      <c r="C10" s="318" t="s">
        <v>837</v>
      </c>
      <c r="D10" s="319" t="s">
        <v>617</v>
      </c>
      <c r="E10" s="622">
        <v>19</v>
      </c>
      <c r="F10" s="622">
        <v>14</v>
      </c>
      <c r="G10" s="622">
        <v>0</v>
      </c>
      <c r="H10" s="633">
        <v>5</v>
      </c>
      <c r="I10" s="668"/>
    </row>
    <row r="11" spans="1:10" ht="12.75" customHeight="1" x14ac:dyDescent="0.2">
      <c r="A11" s="795"/>
      <c r="B11" s="320" t="s">
        <v>593</v>
      </c>
      <c r="C11" s="318" t="s">
        <v>836</v>
      </c>
      <c r="D11" s="319" t="s">
        <v>614</v>
      </c>
      <c r="E11" s="622">
        <v>20</v>
      </c>
      <c r="F11" s="622">
        <v>19</v>
      </c>
      <c r="G11" s="622">
        <v>0</v>
      </c>
      <c r="H11" s="633">
        <v>1</v>
      </c>
      <c r="I11" s="668"/>
    </row>
    <row r="12" spans="1:10" ht="12.75" customHeight="1" x14ac:dyDescent="0.2">
      <c r="A12" s="795"/>
      <c r="B12" s="320" t="s">
        <v>598</v>
      </c>
      <c r="C12" s="318" t="s">
        <v>839</v>
      </c>
      <c r="D12" s="319" t="s">
        <v>46</v>
      </c>
      <c r="E12" s="622">
        <v>30</v>
      </c>
      <c r="F12" s="622">
        <v>26</v>
      </c>
      <c r="G12" s="622">
        <v>0</v>
      </c>
      <c r="H12" s="633">
        <v>4</v>
      </c>
      <c r="I12" s="668"/>
    </row>
    <row r="13" spans="1:10" s="158" customFormat="1" ht="12.75" customHeight="1" x14ac:dyDescent="0.2">
      <c r="A13" s="795"/>
      <c r="B13" s="320" t="s">
        <v>1174</v>
      </c>
      <c r="C13" s="318" t="s">
        <v>1175</v>
      </c>
      <c r="D13" s="319" t="s">
        <v>148</v>
      </c>
      <c r="E13" s="622">
        <v>20</v>
      </c>
      <c r="F13" s="622">
        <v>11</v>
      </c>
      <c r="G13" s="622">
        <v>0</v>
      </c>
      <c r="H13" s="633">
        <v>11</v>
      </c>
      <c r="I13" s="668"/>
    </row>
    <row r="14" spans="1:10" ht="12.75" customHeight="1" x14ac:dyDescent="0.2">
      <c r="A14" s="795"/>
      <c r="B14" s="320" t="s">
        <v>1171</v>
      </c>
      <c r="C14" s="318" t="s">
        <v>832</v>
      </c>
      <c r="D14" s="319" t="s">
        <v>611</v>
      </c>
      <c r="E14" s="622">
        <v>20</v>
      </c>
      <c r="F14" s="622">
        <v>14</v>
      </c>
      <c r="G14" s="622">
        <v>0</v>
      </c>
      <c r="H14" s="633">
        <v>6</v>
      </c>
      <c r="I14" s="668"/>
    </row>
    <row r="15" spans="1:10" ht="12.75" customHeight="1" x14ac:dyDescent="0.2">
      <c r="A15" s="795"/>
      <c r="B15" s="320" t="s">
        <v>85</v>
      </c>
      <c r="C15" s="318" t="s">
        <v>625</v>
      </c>
      <c r="D15" s="319" t="s">
        <v>86</v>
      </c>
      <c r="E15" s="622">
        <v>20</v>
      </c>
      <c r="F15" s="622">
        <v>19</v>
      </c>
      <c r="G15" s="622">
        <v>0</v>
      </c>
      <c r="H15" s="633">
        <v>0</v>
      </c>
      <c r="I15" s="668"/>
    </row>
    <row r="16" spans="1:10" ht="12.75" customHeight="1" x14ac:dyDescent="0.2">
      <c r="A16" s="795"/>
      <c r="B16" s="320" t="s">
        <v>2328</v>
      </c>
      <c r="C16" s="318" t="s">
        <v>2329</v>
      </c>
      <c r="D16" s="319" t="s">
        <v>2330</v>
      </c>
      <c r="E16" s="622">
        <v>20</v>
      </c>
      <c r="F16" s="622">
        <v>3</v>
      </c>
      <c r="G16" s="622">
        <v>0</v>
      </c>
      <c r="H16" s="633">
        <v>17</v>
      </c>
      <c r="I16" s="668"/>
    </row>
    <row r="17" spans="1:10" ht="12.75" customHeight="1" x14ac:dyDescent="0.2">
      <c r="A17" s="795"/>
      <c r="B17" s="516" t="s">
        <v>83</v>
      </c>
      <c r="C17" s="318" t="s">
        <v>613</v>
      </c>
      <c r="D17" s="319" t="s">
        <v>84</v>
      </c>
      <c r="E17" s="622">
        <v>20</v>
      </c>
      <c r="F17" s="622">
        <v>8</v>
      </c>
      <c r="G17" s="622">
        <v>0</v>
      </c>
      <c r="H17" s="633">
        <v>0</v>
      </c>
      <c r="I17" s="668"/>
    </row>
    <row r="18" spans="1:10" ht="12.75" customHeight="1" x14ac:dyDescent="0.2">
      <c r="A18" s="795"/>
      <c r="B18" s="516" t="s">
        <v>402</v>
      </c>
      <c r="C18" s="318" t="s">
        <v>403</v>
      </c>
      <c r="D18" s="319" t="s">
        <v>404</v>
      </c>
      <c r="E18" s="622">
        <v>10</v>
      </c>
      <c r="F18" s="622">
        <v>5</v>
      </c>
      <c r="G18" s="622">
        <v>0</v>
      </c>
      <c r="H18" s="633">
        <v>10</v>
      </c>
      <c r="I18" s="668"/>
    </row>
    <row r="19" spans="1:10" ht="12.75" customHeight="1" x14ac:dyDescent="0.2">
      <c r="A19" s="795"/>
      <c r="B19" s="516" t="s">
        <v>1328</v>
      </c>
      <c r="C19" s="318" t="s">
        <v>846</v>
      </c>
      <c r="D19" s="319" t="s">
        <v>1329</v>
      </c>
      <c r="E19" s="622">
        <v>30</v>
      </c>
      <c r="F19" s="622">
        <v>20</v>
      </c>
      <c r="G19" s="622">
        <v>0</v>
      </c>
      <c r="H19" s="633">
        <v>10</v>
      </c>
      <c r="I19" s="668"/>
    </row>
    <row r="20" spans="1:10" ht="12.75" customHeight="1" x14ac:dyDescent="0.2">
      <c r="A20" s="795"/>
      <c r="B20" s="516" t="s">
        <v>1179</v>
      </c>
      <c r="C20" s="318" t="s">
        <v>1180</v>
      </c>
      <c r="D20" s="319" t="s">
        <v>1181</v>
      </c>
      <c r="E20" s="622">
        <v>20</v>
      </c>
      <c r="F20" s="622">
        <v>18</v>
      </c>
      <c r="G20" s="622">
        <v>0</v>
      </c>
      <c r="H20" s="633">
        <v>12</v>
      </c>
      <c r="I20" s="668"/>
    </row>
    <row r="21" spans="1:10" ht="12.75" customHeight="1" x14ac:dyDescent="0.2">
      <c r="A21" s="795"/>
      <c r="B21" s="516" t="s">
        <v>597</v>
      </c>
      <c r="C21" s="318" t="s">
        <v>838</v>
      </c>
      <c r="D21" s="319" t="s">
        <v>1173</v>
      </c>
      <c r="E21" s="622">
        <v>20</v>
      </c>
      <c r="F21" s="622">
        <v>0</v>
      </c>
      <c r="G21" s="622">
        <v>0</v>
      </c>
      <c r="H21" s="633">
        <v>0</v>
      </c>
      <c r="I21" s="668"/>
    </row>
    <row r="22" spans="1:10" ht="12.75" customHeight="1" x14ac:dyDescent="0.2">
      <c r="A22" s="795"/>
      <c r="B22" s="320" t="s">
        <v>144</v>
      </c>
      <c r="C22" s="318" t="s">
        <v>1231</v>
      </c>
      <c r="D22" s="319" t="s">
        <v>145</v>
      </c>
      <c r="E22" s="634">
        <v>20</v>
      </c>
      <c r="F22" s="622">
        <v>40</v>
      </c>
      <c r="G22" s="622">
        <v>0</v>
      </c>
      <c r="H22" s="633">
        <v>5</v>
      </c>
      <c r="I22" s="668"/>
    </row>
    <row r="23" spans="1:10" ht="12.75" customHeight="1" x14ac:dyDescent="0.2">
      <c r="A23" s="795"/>
      <c r="B23" s="320" t="s">
        <v>601</v>
      </c>
      <c r="C23" s="318" t="s">
        <v>842</v>
      </c>
      <c r="D23" s="319" t="s">
        <v>619</v>
      </c>
      <c r="E23" s="634">
        <v>20</v>
      </c>
      <c r="F23" s="622">
        <v>43</v>
      </c>
      <c r="G23" s="622">
        <v>0</v>
      </c>
      <c r="H23" s="633">
        <v>0</v>
      </c>
      <c r="I23" s="668"/>
    </row>
    <row r="24" spans="1:10" ht="12.75" customHeight="1" x14ac:dyDescent="0.2">
      <c r="A24" s="795"/>
      <c r="B24" s="320" t="s">
        <v>548</v>
      </c>
      <c r="C24" s="318" t="s">
        <v>779</v>
      </c>
      <c r="D24" s="319" t="s">
        <v>201</v>
      </c>
      <c r="E24" s="634">
        <v>10</v>
      </c>
      <c r="F24" s="622">
        <v>7</v>
      </c>
      <c r="G24" s="622">
        <v>0</v>
      </c>
      <c r="H24" s="633">
        <v>3</v>
      </c>
      <c r="I24" s="668"/>
    </row>
    <row r="25" spans="1:10" ht="12.75" customHeight="1" x14ac:dyDescent="0.2">
      <c r="A25" s="795"/>
      <c r="B25" s="516" t="s">
        <v>607</v>
      </c>
      <c r="C25" s="318" t="s">
        <v>626</v>
      </c>
      <c r="D25" s="319" t="s">
        <v>627</v>
      </c>
      <c r="E25" s="634">
        <v>15</v>
      </c>
      <c r="F25" s="622">
        <v>17</v>
      </c>
      <c r="G25" s="622">
        <v>0</v>
      </c>
      <c r="H25" s="633">
        <v>0</v>
      </c>
      <c r="I25" s="668"/>
    </row>
    <row r="26" spans="1:10" ht="12.75" customHeight="1" x14ac:dyDescent="0.2">
      <c r="A26" s="795"/>
      <c r="B26" s="516" t="s">
        <v>1450</v>
      </c>
      <c r="C26" s="318" t="s">
        <v>1451</v>
      </c>
      <c r="D26" s="319" t="s">
        <v>1452</v>
      </c>
      <c r="E26" s="634">
        <v>15</v>
      </c>
      <c r="F26" s="622">
        <v>16</v>
      </c>
      <c r="G26" s="622">
        <v>0</v>
      </c>
      <c r="H26" s="633">
        <v>0</v>
      </c>
      <c r="I26" s="668"/>
    </row>
    <row r="27" spans="1:10" ht="12.75" customHeight="1" x14ac:dyDescent="0.2">
      <c r="A27" s="795"/>
      <c r="B27" s="320" t="s">
        <v>1172</v>
      </c>
      <c r="C27" s="318" t="s">
        <v>1242</v>
      </c>
      <c r="D27" s="319" t="s">
        <v>79</v>
      </c>
      <c r="E27" s="622">
        <v>40</v>
      </c>
      <c r="F27" s="622">
        <v>38</v>
      </c>
      <c r="G27" s="622">
        <v>0</v>
      </c>
      <c r="H27" s="633">
        <v>2</v>
      </c>
      <c r="I27" s="668"/>
    </row>
    <row r="28" spans="1:10" ht="12.75" customHeight="1" x14ac:dyDescent="0.2">
      <c r="A28" s="795"/>
      <c r="B28" s="320" t="s">
        <v>600</v>
      </c>
      <c r="C28" s="318" t="s">
        <v>841</v>
      </c>
      <c r="D28" s="319" t="s">
        <v>618</v>
      </c>
      <c r="E28" s="634">
        <v>20</v>
      </c>
      <c r="F28" s="622">
        <v>18</v>
      </c>
      <c r="G28" s="622">
        <v>0</v>
      </c>
      <c r="H28" s="633">
        <v>2</v>
      </c>
      <c r="I28" s="668"/>
    </row>
    <row r="29" spans="1:10" ht="12.75" customHeight="1" x14ac:dyDescent="0.2">
      <c r="A29" s="795"/>
      <c r="B29" s="320" t="s">
        <v>525</v>
      </c>
      <c r="C29" s="318" t="s">
        <v>1182</v>
      </c>
      <c r="D29" s="319" t="s">
        <v>1183</v>
      </c>
      <c r="E29" s="622">
        <v>20</v>
      </c>
      <c r="F29" s="622">
        <v>9</v>
      </c>
      <c r="G29" s="622">
        <v>0</v>
      </c>
      <c r="H29" s="633">
        <v>11</v>
      </c>
      <c r="I29" s="668"/>
    </row>
    <row r="30" spans="1:10" ht="12.75" customHeight="1" x14ac:dyDescent="0.2">
      <c r="A30" s="795"/>
      <c r="B30" s="320" t="s">
        <v>2399</v>
      </c>
      <c r="C30" s="318" t="s">
        <v>1535</v>
      </c>
      <c r="D30" s="319" t="s">
        <v>1536</v>
      </c>
      <c r="E30" s="634">
        <v>10</v>
      </c>
      <c r="F30" s="622"/>
      <c r="G30" s="622"/>
      <c r="H30" s="633"/>
      <c r="I30" s="668"/>
      <c r="J30" s="729" t="s">
        <v>2392</v>
      </c>
    </row>
    <row r="31" spans="1:10" ht="15" customHeight="1" x14ac:dyDescent="0.2">
      <c r="A31" s="795"/>
      <c r="B31" s="322" t="s">
        <v>1186</v>
      </c>
      <c r="C31" s="321" t="s">
        <v>2281</v>
      </c>
      <c r="D31" s="526" t="s">
        <v>1330</v>
      </c>
      <c r="E31" s="634">
        <v>10</v>
      </c>
      <c r="F31" s="622">
        <v>10</v>
      </c>
      <c r="G31" s="622">
        <v>0</v>
      </c>
      <c r="H31" s="633">
        <v>10</v>
      </c>
      <c r="I31" s="668"/>
    </row>
    <row r="32" spans="1:10" ht="12.75" customHeight="1" x14ac:dyDescent="0.2">
      <c r="A32" s="795"/>
      <c r="B32" s="320" t="s">
        <v>594</v>
      </c>
      <c r="C32" s="514" t="s">
        <v>615</v>
      </c>
      <c r="D32" s="319" t="s">
        <v>616</v>
      </c>
      <c r="E32" s="634">
        <v>20</v>
      </c>
      <c r="F32" s="622">
        <v>24</v>
      </c>
      <c r="G32" s="622">
        <v>0</v>
      </c>
      <c r="H32" s="633">
        <v>0</v>
      </c>
      <c r="I32" s="668"/>
    </row>
    <row r="33" spans="1:10" ht="12.75" customHeight="1" x14ac:dyDescent="0.2">
      <c r="A33" s="795"/>
      <c r="B33" s="516" t="s">
        <v>1677</v>
      </c>
      <c r="C33" s="318" t="s">
        <v>1678</v>
      </c>
      <c r="D33" s="319" t="s">
        <v>1679</v>
      </c>
      <c r="E33" s="622">
        <v>15</v>
      </c>
      <c r="F33" s="622">
        <v>8</v>
      </c>
      <c r="G33" s="622">
        <v>0</v>
      </c>
      <c r="H33" s="633">
        <v>7</v>
      </c>
      <c r="I33" s="668"/>
    </row>
    <row r="34" spans="1:10" ht="12.75" customHeight="1" x14ac:dyDescent="0.2">
      <c r="A34" s="795"/>
      <c r="B34" s="320" t="s">
        <v>591</v>
      </c>
      <c r="C34" s="318" t="s">
        <v>833</v>
      </c>
      <c r="D34" s="319" t="s">
        <v>1331</v>
      </c>
      <c r="E34" s="622">
        <v>20</v>
      </c>
      <c r="F34" s="622">
        <v>26</v>
      </c>
      <c r="G34" s="622">
        <v>0</v>
      </c>
      <c r="H34" s="633">
        <v>0</v>
      </c>
      <c r="I34" s="668"/>
    </row>
    <row r="35" spans="1:10" ht="12.75" customHeight="1" x14ac:dyDescent="0.2">
      <c r="A35" s="795"/>
      <c r="B35" s="320" t="s">
        <v>599</v>
      </c>
      <c r="C35" s="318" t="s">
        <v>840</v>
      </c>
      <c r="D35" s="319" t="s">
        <v>167</v>
      </c>
      <c r="E35" s="622">
        <v>20</v>
      </c>
      <c r="F35" s="622">
        <v>32</v>
      </c>
      <c r="G35" s="622">
        <v>0</v>
      </c>
      <c r="H35" s="633">
        <v>0</v>
      </c>
      <c r="I35" s="668"/>
    </row>
    <row r="36" spans="1:10" ht="12.75" customHeight="1" x14ac:dyDescent="0.2">
      <c r="A36" s="795"/>
      <c r="B36" s="516" t="s">
        <v>541</v>
      </c>
      <c r="C36" s="318" t="s">
        <v>835</v>
      </c>
      <c r="D36" s="319" t="s">
        <v>200</v>
      </c>
      <c r="E36" s="622">
        <v>15</v>
      </c>
      <c r="F36" s="622">
        <v>17</v>
      </c>
      <c r="G36" s="622">
        <v>0</v>
      </c>
      <c r="H36" s="633">
        <v>0</v>
      </c>
      <c r="I36" s="668"/>
    </row>
    <row r="37" spans="1:10" ht="12.75" customHeight="1" x14ac:dyDescent="0.2">
      <c r="A37" s="795"/>
      <c r="B37" s="516" t="s">
        <v>606</v>
      </c>
      <c r="C37" s="318" t="s">
        <v>1185</v>
      </c>
      <c r="D37" s="319" t="s">
        <v>1333</v>
      </c>
      <c r="E37" s="622">
        <v>20</v>
      </c>
      <c r="F37" s="622">
        <v>19</v>
      </c>
      <c r="G37" s="622">
        <v>1</v>
      </c>
      <c r="H37" s="633">
        <v>11</v>
      </c>
      <c r="I37" s="668"/>
    </row>
    <row r="38" spans="1:10" ht="12.75" customHeight="1" x14ac:dyDescent="0.2">
      <c r="A38" s="795"/>
      <c r="B38" s="320" t="s">
        <v>81</v>
      </c>
      <c r="C38" s="318" t="s">
        <v>612</v>
      </c>
      <c r="D38" s="319" t="s">
        <v>82</v>
      </c>
      <c r="E38" s="634">
        <v>20</v>
      </c>
      <c r="F38" s="622">
        <v>12</v>
      </c>
      <c r="G38" s="622">
        <v>0</v>
      </c>
      <c r="H38" s="633">
        <v>19</v>
      </c>
      <c r="I38" s="668"/>
    </row>
    <row r="39" spans="1:10" s="158" customFormat="1" ht="12.75" customHeight="1" x14ac:dyDescent="0.2">
      <c r="A39" s="795"/>
      <c r="B39" s="320" t="s">
        <v>592</v>
      </c>
      <c r="C39" s="514" t="s">
        <v>834</v>
      </c>
      <c r="D39" s="529" t="s">
        <v>1332</v>
      </c>
      <c r="E39" s="634">
        <v>20</v>
      </c>
      <c r="F39" s="622">
        <v>8</v>
      </c>
      <c r="G39" s="622">
        <v>0</v>
      </c>
      <c r="H39" s="633">
        <v>12</v>
      </c>
      <c r="I39" s="668"/>
    </row>
    <row r="40" spans="1:10" ht="12.75" customHeight="1" x14ac:dyDescent="0.2">
      <c r="A40" s="795"/>
      <c r="B40" s="525" t="s">
        <v>1876</v>
      </c>
      <c r="C40" s="523" t="s">
        <v>1877</v>
      </c>
      <c r="D40" s="524" t="s">
        <v>1879</v>
      </c>
      <c r="E40" s="623">
        <v>20</v>
      </c>
      <c r="F40" s="623">
        <v>20</v>
      </c>
      <c r="G40" s="622">
        <v>0</v>
      </c>
      <c r="H40" s="635">
        <v>0</v>
      </c>
      <c r="I40" s="668"/>
      <c r="J40" s="91"/>
    </row>
    <row r="41" spans="1:10" ht="12.75" customHeight="1" x14ac:dyDescent="0.2">
      <c r="A41" s="795"/>
      <c r="B41" s="320" t="s">
        <v>1176</v>
      </c>
      <c r="C41" s="318" t="s">
        <v>1700</v>
      </c>
      <c r="D41" s="319" t="s">
        <v>1177</v>
      </c>
      <c r="E41" s="622">
        <v>20</v>
      </c>
      <c r="F41" s="622">
        <v>24</v>
      </c>
      <c r="G41" s="622">
        <v>0</v>
      </c>
      <c r="H41" s="633">
        <v>10</v>
      </c>
      <c r="I41" s="668"/>
    </row>
    <row r="42" spans="1:10" ht="12.75" customHeight="1" x14ac:dyDescent="0.2">
      <c r="A42" s="795"/>
      <c r="B42" s="320" t="s">
        <v>596</v>
      </c>
      <c r="C42" s="318" t="s">
        <v>1623</v>
      </c>
      <c r="D42" s="319" t="s">
        <v>1870</v>
      </c>
      <c r="E42" s="622">
        <v>20</v>
      </c>
      <c r="F42" s="622">
        <v>12</v>
      </c>
      <c r="G42" s="622">
        <v>0</v>
      </c>
      <c r="H42" s="633">
        <v>5</v>
      </c>
      <c r="I42" s="668"/>
    </row>
    <row r="43" spans="1:10" s="158" customFormat="1" ht="12.75" customHeight="1" x14ac:dyDescent="0.2">
      <c r="A43" s="795"/>
      <c r="B43" s="320" t="s">
        <v>590</v>
      </c>
      <c r="C43" s="318" t="s">
        <v>831</v>
      </c>
      <c r="D43" s="319" t="s">
        <v>610</v>
      </c>
      <c r="E43" s="622">
        <v>20</v>
      </c>
      <c r="F43" s="622">
        <v>17</v>
      </c>
      <c r="G43" s="622">
        <v>0</v>
      </c>
      <c r="H43" s="633">
        <v>2</v>
      </c>
      <c r="I43" s="668"/>
    </row>
    <row r="44" spans="1:10" s="158" customFormat="1" ht="12.75" customHeight="1" x14ac:dyDescent="0.2">
      <c r="A44" s="795"/>
      <c r="B44" s="320" t="s">
        <v>1189</v>
      </c>
      <c r="C44" s="318" t="s">
        <v>50</v>
      </c>
      <c r="D44" s="319" t="s">
        <v>51</v>
      </c>
      <c r="E44" s="634">
        <v>20</v>
      </c>
      <c r="F44" s="622">
        <v>14</v>
      </c>
      <c r="G44" s="622">
        <v>0</v>
      </c>
      <c r="H44" s="633">
        <v>0</v>
      </c>
      <c r="I44" s="668"/>
    </row>
    <row r="45" spans="1:10" s="158" customFormat="1" ht="12.75" customHeight="1" x14ac:dyDescent="0.2">
      <c r="A45" s="795"/>
      <c r="B45" s="528" t="s">
        <v>604</v>
      </c>
      <c r="C45" s="318" t="s">
        <v>622</v>
      </c>
      <c r="D45" s="319" t="s">
        <v>623</v>
      </c>
      <c r="E45" s="634">
        <v>14</v>
      </c>
      <c r="F45" s="622">
        <v>4</v>
      </c>
      <c r="G45" s="622">
        <v>0</v>
      </c>
      <c r="H45" s="633">
        <v>10</v>
      </c>
      <c r="I45" s="668"/>
    </row>
    <row r="46" spans="1:10" ht="12.75" customHeight="1" x14ac:dyDescent="0.2">
      <c r="A46" s="795"/>
      <c r="B46" s="320" t="s">
        <v>602</v>
      </c>
      <c r="C46" s="318" t="s">
        <v>844</v>
      </c>
      <c r="D46" s="319" t="s">
        <v>620</v>
      </c>
      <c r="E46" s="622">
        <v>20</v>
      </c>
      <c r="F46" s="622">
        <v>10</v>
      </c>
      <c r="G46" s="622">
        <v>0</v>
      </c>
      <c r="H46" s="633">
        <v>0</v>
      </c>
      <c r="I46" s="668"/>
    </row>
    <row r="47" spans="1:10" ht="12.75" customHeight="1" x14ac:dyDescent="0.2">
      <c r="A47" s="795"/>
      <c r="B47" s="320" t="s">
        <v>2024</v>
      </c>
      <c r="C47" s="318" t="s">
        <v>2188</v>
      </c>
      <c r="D47" s="319" t="s">
        <v>2025</v>
      </c>
      <c r="E47" s="622">
        <v>14</v>
      </c>
      <c r="F47" s="622">
        <v>14</v>
      </c>
      <c r="G47" s="622">
        <v>2</v>
      </c>
      <c r="H47" s="633">
        <v>5</v>
      </c>
      <c r="I47" s="668"/>
      <c r="J47" s="157"/>
    </row>
    <row r="48" spans="1:10" ht="12.75" customHeight="1" x14ac:dyDescent="0.2">
      <c r="A48" s="795"/>
      <c r="B48" s="516" t="s">
        <v>1427</v>
      </c>
      <c r="C48" s="318" t="s">
        <v>1428</v>
      </c>
      <c r="D48" s="319" t="s">
        <v>1660</v>
      </c>
      <c r="E48" s="622">
        <v>10</v>
      </c>
      <c r="F48" s="622">
        <v>8</v>
      </c>
      <c r="G48" s="622">
        <v>0</v>
      </c>
      <c r="H48" s="633">
        <v>0</v>
      </c>
      <c r="I48" s="668"/>
    </row>
    <row r="49" spans="1:10" ht="12.75" customHeight="1" x14ac:dyDescent="0.2">
      <c r="A49" s="795"/>
      <c r="B49" s="320" t="s">
        <v>1188</v>
      </c>
      <c r="C49" s="318" t="s">
        <v>843</v>
      </c>
      <c r="D49" s="319" t="s">
        <v>1334</v>
      </c>
      <c r="E49" s="634">
        <v>20</v>
      </c>
      <c r="F49" s="622">
        <v>19</v>
      </c>
      <c r="G49" s="622">
        <v>0</v>
      </c>
      <c r="H49" s="633">
        <v>1</v>
      </c>
      <c r="I49" s="668"/>
      <c r="J49" s="512"/>
    </row>
    <row r="50" spans="1:10" ht="12.75" customHeight="1" x14ac:dyDescent="0.2">
      <c r="A50" s="795"/>
      <c r="B50" s="320" t="s">
        <v>1243</v>
      </c>
      <c r="C50" s="527" t="s">
        <v>1244</v>
      </c>
      <c r="D50" s="517" t="s">
        <v>1245</v>
      </c>
      <c r="E50" s="634">
        <v>20</v>
      </c>
      <c r="F50" s="622">
        <v>12</v>
      </c>
      <c r="G50" s="622">
        <v>0</v>
      </c>
      <c r="H50" s="633">
        <v>5</v>
      </c>
      <c r="I50" s="668"/>
    </row>
    <row r="51" spans="1:10" ht="12.75" customHeight="1" x14ac:dyDescent="0.2">
      <c r="A51" s="795"/>
      <c r="B51" s="516" t="s">
        <v>527</v>
      </c>
      <c r="C51" s="318" t="s">
        <v>1191</v>
      </c>
      <c r="D51" s="319" t="s">
        <v>202</v>
      </c>
      <c r="E51" s="622">
        <v>20</v>
      </c>
      <c r="F51" s="622">
        <v>18</v>
      </c>
      <c r="G51" s="622">
        <v>0</v>
      </c>
      <c r="H51" s="633">
        <v>2</v>
      </c>
      <c r="I51" s="668"/>
    </row>
    <row r="52" spans="1:10" ht="12.75" customHeight="1" x14ac:dyDescent="0.2">
      <c r="A52" s="795"/>
      <c r="B52" s="320" t="s">
        <v>1192</v>
      </c>
      <c r="C52" s="318" t="s">
        <v>1193</v>
      </c>
      <c r="D52" s="319" t="s">
        <v>1194</v>
      </c>
      <c r="E52" s="622">
        <v>20</v>
      </c>
      <c r="F52" s="622">
        <v>33</v>
      </c>
      <c r="G52" s="622">
        <v>0</v>
      </c>
      <c r="H52" s="633">
        <v>7</v>
      </c>
      <c r="I52" s="668"/>
    </row>
    <row r="53" spans="1:10" s="158" customFormat="1" ht="12.75" customHeight="1" x14ac:dyDescent="0.2">
      <c r="A53" s="795"/>
      <c r="B53" s="320" t="s">
        <v>91</v>
      </c>
      <c r="C53" s="318" t="s">
        <v>630</v>
      </c>
      <c r="D53" s="319" t="s">
        <v>92</v>
      </c>
      <c r="E53" s="622">
        <v>20</v>
      </c>
      <c r="F53" s="622">
        <v>24</v>
      </c>
      <c r="G53" s="622">
        <v>0</v>
      </c>
      <c r="H53" s="633">
        <v>1</v>
      </c>
      <c r="I53" s="668"/>
    </row>
    <row r="54" spans="1:10" ht="12.75" customHeight="1" x14ac:dyDescent="0.2">
      <c r="A54" s="795"/>
      <c r="B54" s="320" t="s">
        <v>1195</v>
      </c>
      <c r="C54" s="318" t="s">
        <v>362</v>
      </c>
      <c r="D54" s="319" t="s">
        <v>363</v>
      </c>
      <c r="E54" s="622">
        <v>10</v>
      </c>
      <c r="F54" s="622">
        <v>9</v>
      </c>
      <c r="G54" s="622">
        <v>0</v>
      </c>
      <c r="H54" s="633">
        <v>1</v>
      </c>
      <c r="I54" s="668"/>
    </row>
    <row r="55" spans="1:10" ht="12.75" customHeight="1" x14ac:dyDescent="0.2">
      <c r="A55" s="795"/>
      <c r="B55" s="320" t="s">
        <v>528</v>
      </c>
      <c r="C55" s="318" t="s">
        <v>847</v>
      </c>
      <c r="D55" s="319" t="s">
        <v>629</v>
      </c>
      <c r="E55" s="622">
        <v>15</v>
      </c>
      <c r="F55" s="622">
        <v>7</v>
      </c>
      <c r="G55" s="622">
        <v>0</v>
      </c>
      <c r="H55" s="633">
        <v>8</v>
      </c>
      <c r="I55" s="668"/>
    </row>
    <row r="56" spans="1:10" s="158" customFormat="1" ht="12.75" customHeight="1" x14ac:dyDescent="0.2">
      <c r="A56" s="795"/>
      <c r="B56" s="322" t="s">
        <v>1196</v>
      </c>
      <c r="C56" s="321" t="s">
        <v>848</v>
      </c>
      <c r="D56" s="319" t="s">
        <v>289</v>
      </c>
      <c r="E56" s="622">
        <v>10</v>
      </c>
      <c r="F56" s="622">
        <v>5</v>
      </c>
      <c r="G56" s="622">
        <v>0</v>
      </c>
      <c r="H56" s="633">
        <v>5</v>
      </c>
      <c r="I56" s="668"/>
    </row>
    <row r="57" spans="1:10" s="158" customFormat="1" ht="12.75" customHeight="1" x14ac:dyDescent="0.2">
      <c r="A57" s="795"/>
      <c r="B57" s="322" t="s">
        <v>1732</v>
      </c>
      <c r="C57" s="321" t="s">
        <v>1733</v>
      </c>
      <c r="D57" s="319" t="s">
        <v>1734</v>
      </c>
      <c r="E57" s="622">
        <v>10</v>
      </c>
      <c r="F57" s="622">
        <v>10</v>
      </c>
      <c r="G57" s="622">
        <v>0</v>
      </c>
      <c r="H57" s="633">
        <v>5</v>
      </c>
      <c r="I57" s="668"/>
    </row>
    <row r="58" spans="1:10" ht="12.75" customHeight="1" x14ac:dyDescent="0.2">
      <c r="A58" s="795"/>
      <c r="B58" s="320" t="s">
        <v>529</v>
      </c>
      <c r="C58" s="318" t="s">
        <v>631</v>
      </c>
      <c r="D58" s="319" t="s">
        <v>1246</v>
      </c>
      <c r="E58" s="622">
        <v>20</v>
      </c>
      <c r="F58" s="622">
        <v>18</v>
      </c>
      <c r="G58" s="622">
        <v>0</v>
      </c>
      <c r="H58" s="633">
        <v>0</v>
      </c>
      <c r="I58" s="668"/>
    </row>
    <row r="59" spans="1:10" ht="12.75" customHeight="1" x14ac:dyDescent="0.2">
      <c r="A59" s="795"/>
      <c r="B59" s="320" t="s">
        <v>530</v>
      </c>
      <c r="C59" s="318" t="s">
        <v>849</v>
      </c>
      <c r="D59" s="319" t="s">
        <v>632</v>
      </c>
      <c r="E59" s="622">
        <v>15</v>
      </c>
      <c r="F59" s="622">
        <v>7</v>
      </c>
      <c r="G59" s="622">
        <v>0</v>
      </c>
      <c r="H59" s="633">
        <v>8</v>
      </c>
      <c r="I59" s="668"/>
    </row>
    <row r="60" spans="1:10" ht="12.75" customHeight="1" x14ac:dyDescent="0.2">
      <c r="A60" s="795"/>
      <c r="B60" s="320" t="s">
        <v>531</v>
      </c>
      <c r="C60" s="318" t="s">
        <v>850</v>
      </c>
      <c r="D60" s="319" t="s">
        <v>633</v>
      </c>
      <c r="E60" s="622">
        <v>20</v>
      </c>
      <c r="F60" s="622">
        <v>22</v>
      </c>
      <c r="G60" s="622">
        <v>0</v>
      </c>
      <c r="H60" s="633">
        <v>3</v>
      </c>
      <c r="I60" s="668"/>
    </row>
    <row r="61" spans="1:10" ht="12.75" customHeight="1" x14ac:dyDescent="0.2">
      <c r="A61" s="795"/>
      <c r="B61" s="320" t="s">
        <v>532</v>
      </c>
      <c r="C61" s="318" t="s">
        <v>851</v>
      </c>
      <c r="D61" s="319" t="s">
        <v>634</v>
      </c>
      <c r="E61" s="622">
        <v>20</v>
      </c>
      <c r="F61" s="622">
        <v>19</v>
      </c>
      <c r="G61" s="622">
        <v>0</v>
      </c>
      <c r="H61" s="633">
        <v>1</v>
      </c>
      <c r="I61" s="671"/>
    </row>
    <row r="62" spans="1:10" s="111" customFormat="1" ht="12.75" customHeight="1" thickBot="1" x14ac:dyDescent="0.25">
      <c r="A62" s="839" t="s">
        <v>1016</v>
      </c>
      <c r="B62" s="840"/>
      <c r="C62" s="840"/>
      <c r="D62" s="840"/>
      <c r="E62" s="89">
        <f>SUM(E5:E61)</f>
        <v>1026</v>
      </c>
      <c r="F62" s="89">
        <f>SUM(F5:F61)</f>
        <v>934</v>
      </c>
      <c r="G62" s="89">
        <f>SUM(G5:G61)</f>
        <v>4</v>
      </c>
      <c r="H62" s="90">
        <f>SUM(H5:H61)</f>
        <v>284</v>
      </c>
      <c r="I62" s="665"/>
    </row>
    <row r="63" spans="1:10" s="111" customFormat="1" ht="12.75" customHeight="1" thickBot="1" x14ac:dyDescent="0.25">
      <c r="A63" s="107"/>
      <c r="B63" s="139"/>
      <c r="C63" s="139"/>
      <c r="D63" s="139"/>
      <c r="E63" s="118"/>
      <c r="F63" s="118"/>
      <c r="G63" s="118"/>
      <c r="H63" s="118"/>
      <c r="I63" s="702"/>
    </row>
    <row r="64" spans="1:10" ht="12.75" customHeight="1" x14ac:dyDescent="0.2">
      <c r="A64" s="844" t="s">
        <v>1019</v>
      </c>
      <c r="B64" s="445" t="s">
        <v>740</v>
      </c>
      <c r="C64" s="452" t="s">
        <v>918</v>
      </c>
      <c r="D64" s="451" t="s">
        <v>1364</v>
      </c>
      <c r="E64" s="453">
        <v>20</v>
      </c>
      <c r="F64" s="453">
        <v>15</v>
      </c>
      <c r="G64" s="453">
        <v>0</v>
      </c>
      <c r="H64" s="458">
        <v>1</v>
      </c>
      <c r="I64" s="678"/>
    </row>
    <row r="65" spans="1:10" ht="12.75" customHeight="1" x14ac:dyDescent="0.2">
      <c r="A65" s="845"/>
      <c r="B65" s="446" t="s">
        <v>1500</v>
      </c>
      <c r="C65" s="442" t="s">
        <v>2295</v>
      </c>
      <c r="D65" s="402" t="s">
        <v>742</v>
      </c>
      <c r="E65" s="454">
        <v>10</v>
      </c>
      <c r="F65" s="454">
        <v>35</v>
      </c>
      <c r="G65" s="454">
        <v>0</v>
      </c>
      <c r="H65" s="455">
        <v>0</v>
      </c>
      <c r="I65" s="679"/>
    </row>
    <row r="66" spans="1:10" ht="12.75" customHeight="1" x14ac:dyDescent="0.2">
      <c r="A66" s="845"/>
      <c r="B66" s="446" t="s">
        <v>1382</v>
      </c>
      <c r="C66" s="442" t="s">
        <v>2296</v>
      </c>
      <c r="D66" s="402" t="s">
        <v>2145</v>
      </c>
      <c r="E66" s="454">
        <v>10</v>
      </c>
      <c r="F66" s="454">
        <v>5</v>
      </c>
      <c r="G66" s="454">
        <v>0</v>
      </c>
      <c r="H66" s="455">
        <v>5</v>
      </c>
      <c r="I66" s="679"/>
    </row>
    <row r="67" spans="1:10" ht="12.75" customHeight="1" x14ac:dyDescent="0.2">
      <c r="A67" s="845"/>
      <c r="B67" s="446" t="s">
        <v>100</v>
      </c>
      <c r="C67" s="442" t="s">
        <v>1009</v>
      </c>
      <c r="D67" s="402" t="s">
        <v>101</v>
      </c>
      <c r="E67" s="454">
        <v>20</v>
      </c>
      <c r="F67" s="454">
        <v>3</v>
      </c>
      <c r="G67" s="454">
        <v>0</v>
      </c>
      <c r="H67" s="455">
        <v>17</v>
      </c>
      <c r="I67" s="679"/>
    </row>
    <row r="68" spans="1:10" ht="12.75" customHeight="1" x14ac:dyDescent="0.2">
      <c r="A68" s="845"/>
      <c r="B68" s="443" t="s">
        <v>523</v>
      </c>
      <c r="C68" s="442" t="s">
        <v>962</v>
      </c>
      <c r="D68" s="401" t="s">
        <v>524</v>
      </c>
      <c r="E68" s="456">
        <v>10</v>
      </c>
      <c r="F68" s="456">
        <v>6</v>
      </c>
      <c r="G68" s="456">
        <v>0</v>
      </c>
      <c r="H68" s="457">
        <v>4</v>
      </c>
      <c r="I68" s="679"/>
    </row>
    <row r="69" spans="1:10" ht="12.75" customHeight="1" x14ac:dyDescent="0.2">
      <c r="A69" s="845"/>
      <c r="B69" s="443" t="s">
        <v>266</v>
      </c>
      <c r="C69" s="442" t="s">
        <v>1811</v>
      </c>
      <c r="D69" s="401" t="s">
        <v>267</v>
      </c>
      <c r="E69" s="456">
        <v>20</v>
      </c>
      <c r="F69" s="456">
        <v>15</v>
      </c>
      <c r="G69" s="456">
        <v>0</v>
      </c>
      <c r="H69" s="457">
        <v>5</v>
      </c>
      <c r="I69" s="679"/>
    </row>
    <row r="70" spans="1:10" ht="12.75" customHeight="1" x14ac:dyDescent="0.2">
      <c r="A70" s="845"/>
      <c r="B70" s="443" t="s">
        <v>741</v>
      </c>
      <c r="C70" s="442" t="s">
        <v>958</v>
      </c>
      <c r="D70" s="402" t="s">
        <v>268</v>
      </c>
      <c r="E70" s="456">
        <v>20</v>
      </c>
      <c r="F70" s="456">
        <v>18</v>
      </c>
      <c r="G70" s="456">
        <v>0</v>
      </c>
      <c r="H70" s="457">
        <v>2</v>
      </c>
      <c r="I70" s="679"/>
    </row>
    <row r="71" spans="1:10" ht="12.75" customHeight="1" x14ac:dyDescent="0.2">
      <c r="A71" s="845"/>
      <c r="B71" s="443" t="s">
        <v>76</v>
      </c>
      <c r="C71" s="442" t="s">
        <v>1812</v>
      </c>
      <c r="D71" s="402" t="s">
        <v>77</v>
      </c>
      <c r="E71" s="456">
        <v>20</v>
      </c>
      <c r="F71" s="456">
        <v>22</v>
      </c>
      <c r="G71" s="456">
        <v>0</v>
      </c>
      <c r="H71" s="457">
        <v>3</v>
      </c>
      <c r="I71" s="679"/>
    </row>
    <row r="72" spans="1:10" ht="12.75" customHeight="1" x14ac:dyDescent="0.2">
      <c r="A72" s="845"/>
      <c r="B72" s="443" t="s">
        <v>87</v>
      </c>
      <c r="C72" s="442" t="s">
        <v>961</v>
      </c>
      <c r="D72" s="376" t="s">
        <v>1365</v>
      </c>
      <c r="E72" s="456">
        <v>20</v>
      </c>
      <c r="F72" s="456">
        <v>17</v>
      </c>
      <c r="G72" s="456">
        <v>0</v>
      </c>
      <c r="H72" s="457">
        <v>9</v>
      </c>
      <c r="I72" s="679"/>
    </row>
    <row r="73" spans="1:10" ht="12.75" customHeight="1" x14ac:dyDescent="0.2">
      <c r="A73" s="845"/>
      <c r="B73" s="443" t="s">
        <v>71</v>
      </c>
      <c r="C73" s="442" t="s">
        <v>275</v>
      </c>
      <c r="D73" s="402" t="s">
        <v>72</v>
      </c>
      <c r="E73" s="456">
        <v>20</v>
      </c>
      <c r="F73" s="456">
        <v>16</v>
      </c>
      <c r="G73" s="456">
        <v>0</v>
      </c>
      <c r="H73" s="457">
        <v>4</v>
      </c>
      <c r="I73" s="679"/>
    </row>
    <row r="74" spans="1:10" s="158" customFormat="1" ht="12.75" customHeight="1" x14ac:dyDescent="0.2">
      <c r="A74" s="845"/>
      <c r="B74" s="443" t="s">
        <v>389</v>
      </c>
      <c r="C74" s="442" t="s">
        <v>938</v>
      </c>
      <c r="D74" s="402" t="s">
        <v>390</v>
      </c>
      <c r="E74" s="409">
        <v>10</v>
      </c>
      <c r="F74" s="409">
        <v>11</v>
      </c>
      <c r="G74" s="409">
        <v>0</v>
      </c>
      <c r="H74" s="411">
        <v>0</v>
      </c>
      <c r="I74" s="679"/>
    </row>
    <row r="75" spans="1:10" ht="12.75" customHeight="1" x14ac:dyDescent="0.2">
      <c r="A75" s="845"/>
      <c r="B75" s="443" t="s">
        <v>273</v>
      </c>
      <c r="C75" s="442" t="s">
        <v>1008</v>
      </c>
      <c r="D75" s="402" t="s">
        <v>274</v>
      </c>
      <c r="E75" s="456">
        <v>20</v>
      </c>
      <c r="F75" s="456">
        <v>11</v>
      </c>
      <c r="G75" s="456">
        <v>0</v>
      </c>
      <c r="H75" s="457">
        <v>9</v>
      </c>
      <c r="I75" s="679"/>
    </row>
    <row r="76" spans="1:10" ht="12.75" customHeight="1" x14ac:dyDescent="0.2">
      <c r="A76" s="845"/>
      <c r="B76" s="443" t="s">
        <v>738</v>
      </c>
      <c r="C76" s="442" t="s">
        <v>739</v>
      </c>
      <c r="D76" s="402" t="s">
        <v>1363</v>
      </c>
      <c r="E76" s="456">
        <v>10</v>
      </c>
      <c r="F76" s="456">
        <v>10</v>
      </c>
      <c r="G76" s="456">
        <v>0</v>
      </c>
      <c r="H76" s="457">
        <v>3</v>
      </c>
      <c r="I76" s="679"/>
      <c r="J76" s="93" t="s">
        <v>2424</v>
      </c>
    </row>
    <row r="77" spans="1:10" ht="12.75" customHeight="1" x14ac:dyDescent="0.2">
      <c r="A77" s="845"/>
      <c r="B77" s="443" t="s">
        <v>511</v>
      </c>
      <c r="C77" s="442" t="s">
        <v>512</v>
      </c>
      <c r="D77" s="401" t="s">
        <v>1909</v>
      </c>
      <c r="E77" s="456">
        <v>20</v>
      </c>
      <c r="F77" s="456">
        <v>15</v>
      </c>
      <c r="G77" s="456">
        <v>0</v>
      </c>
      <c r="H77" s="457">
        <v>6</v>
      </c>
      <c r="I77" s="679"/>
    </row>
    <row r="78" spans="1:10" ht="12.75" customHeight="1" x14ac:dyDescent="0.2">
      <c r="A78" s="845"/>
      <c r="B78" s="448" t="s">
        <v>1549</v>
      </c>
      <c r="C78" s="442" t="s">
        <v>1456</v>
      </c>
      <c r="D78" s="401" t="s">
        <v>1457</v>
      </c>
      <c r="E78" s="456">
        <v>20</v>
      </c>
      <c r="F78" s="456">
        <v>15</v>
      </c>
      <c r="G78" s="456">
        <v>0</v>
      </c>
      <c r="H78" s="457">
        <v>5</v>
      </c>
      <c r="I78" s="679"/>
    </row>
    <row r="79" spans="1:10" ht="12.75" customHeight="1" x14ac:dyDescent="0.2">
      <c r="A79" s="845"/>
      <c r="B79" s="449" t="s">
        <v>955</v>
      </c>
      <c r="C79" s="442" t="s">
        <v>956</v>
      </c>
      <c r="D79" s="401" t="s">
        <v>261</v>
      </c>
      <c r="E79" s="456">
        <v>20</v>
      </c>
      <c r="F79" s="456">
        <v>17</v>
      </c>
      <c r="G79" s="456">
        <v>0</v>
      </c>
      <c r="H79" s="457">
        <v>3</v>
      </c>
      <c r="I79" s="679"/>
    </row>
    <row r="80" spans="1:10" ht="12.75" customHeight="1" x14ac:dyDescent="0.2">
      <c r="A80" s="845"/>
      <c r="B80" s="449" t="s">
        <v>911</v>
      </c>
      <c r="C80" s="442" t="s">
        <v>734</v>
      </c>
      <c r="D80" s="401" t="s">
        <v>260</v>
      </c>
      <c r="E80" s="456">
        <v>10</v>
      </c>
      <c r="F80" s="456">
        <v>8</v>
      </c>
      <c r="G80" s="456">
        <v>0</v>
      </c>
      <c r="H80" s="457">
        <v>2</v>
      </c>
      <c r="I80" s="679"/>
    </row>
    <row r="81" spans="1:9" ht="12.75" customHeight="1" x14ac:dyDescent="0.2">
      <c r="A81" s="845"/>
      <c r="B81" s="448" t="s">
        <v>957</v>
      </c>
      <c r="C81" s="450" t="s">
        <v>708</v>
      </c>
      <c r="D81" s="401" t="s">
        <v>262</v>
      </c>
      <c r="E81" s="456">
        <v>10</v>
      </c>
      <c r="F81" s="456">
        <v>11</v>
      </c>
      <c r="G81" s="456">
        <v>0</v>
      </c>
      <c r="H81" s="457">
        <v>0</v>
      </c>
      <c r="I81" s="679"/>
    </row>
    <row r="82" spans="1:9" ht="12.75" customHeight="1" x14ac:dyDescent="0.2">
      <c r="A82" s="845"/>
      <c r="B82" s="448" t="s">
        <v>736</v>
      </c>
      <c r="C82" s="450" t="s">
        <v>737</v>
      </c>
      <c r="D82" s="401" t="s">
        <v>265</v>
      </c>
      <c r="E82" s="456">
        <v>15</v>
      </c>
      <c r="F82" s="456">
        <v>11</v>
      </c>
      <c r="G82" s="456">
        <v>0</v>
      </c>
      <c r="H82" s="457">
        <v>1</v>
      </c>
      <c r="I82" s="679"/>
    </row>
    <row r="83" spans="1:9" ht="12.75" customHeight="1" x14ac:dyDescent="0.2">
      <c r="A83" s="845"/>
      <c r="B83" s="448" t="s">
        <v>743</v>
      </c>
      <c r="C83" s="450" t="s">
        <v>1366</v>
      </c>
      <c r="D83" s="401" t="s">
        <v>276</v>
      </c>
      <c r="E83" s="444">
        <v>20</v>
      </c>
      <c r="F83" s="444">
        <v>21</v>
      </c>
      <c r="G83" s="444">
        <v>0</v>
      </c>
      <c r="H83" s="447">
        <v>0</v>
      </c>
      <c r="I83" s="679"/>
    </row>
    <row r="84" spans="1:9" ht="12.75" customHeight="1" x14ac:dyDescent="0.2">
      <c r="A84" s="845"/>
      <c r="B84" s="443" t="s">
        <v>744</v>
      </c>
      <c r="C84" s="442" t="s">
        <v>966</v>
      </c>
      <c r="D84" s="401" t="s">
        <v>967</v>
      </c>
      <c r="E84" s="444">
        <v>10</v>
      </c>
      <c r="F84" s="444">
        <v>8</v>
      </c>
      <c r="G84" s="444">
        <v>0</v>
      </c>
      <c r="H84" s="447">
        <v>2</v>
      </c>
      <c r="I84" s="679"/>
    </row>
    <row r="85" spans="1:9" ht="12.75" customHeight="1" x14ac:dyDescent="0.2">
      <c r="A85" s="845"/>
      <c r="B85" s="443" t="s">
        <v>277</v>
      </c>
      <c r="C85" s="442" t="s">
        <v>968</v>
      </c>
      <c r="D85" s="401" t="s">
        <v>278</v>
      </c>
      <c r="E85" s="444">
        <v>20</v>
      </c>
      <c r="F85" s="444">
        <v>18</v>
      </c>
      <c r="G85" s="444">
        <v>0</v>
      </c>
      <c r="H85" s="447">
        <v>2</v>
      </c>
      <c r="I85" s="679"/>
    </row>
    <row r="86" spans="1:9" ht="12.75" customHeight="1" x14ac:dyDescent="0.2">
      <c r="A86" s="845"/>
      <c r="B86" s="443" t="s">
        <v>432</v>
      </c>
      <c r="C86" s="442" t="s">
        <v>1938</v>
      </c>
      <c r="D86" s="401" t="s">
        <v>433</v>
      </c>
      <c r="E86" s="403">
        <v>20</v>
      </c>
      <c r="F86" s="403">
        <v>23</v>
      </c>
      <c r="G86" s="403">
        <v>0</v>
      </c>
      <c r="H86" s="404">
        <v>0</v>
      </c>
      <c r="I86" s="679"/>
    </row>
    <row r="87" spans="1:9" s="158" customFormat="1" ht="12.75" customHeight="1" x14ac:dyDescent="0.2">
      <c r="A87" s="845"/>
      <c r="B87" s="443" t="s">
        <v>279</v>
      </c>
      <c r="C87" s="442" t="s">
        <v>969</v>
      </c>
      <c r="D87" s="401" t="s">
        <v>280</v>
      </c>
      <c r="E87" s="444">
        <v>20</v>
      </c>
      <c r="F87" s="444">
        <v>22</v>
      </c>
      <c r="G87" s="444">
        <v>1</v>
      </c>
      <c r="H87" s="447">
        <v>0</v>
      </c>
      <c r="I87" s="679"/>
    </row>
    <row r="88" spans="1:9" ht="12.75" customHeight="1" x14ac:dyDescent="0.2">
      <c r="A88" s="845"/>
      <c r="B88" s="443" t="s">
        <v>281</v>
      </c>
      <c r="C88" s="442" t="s">
        <v>916</v>
      </c>
      <c r="D88" s="401" t="s">
        <v>1779</v>
      </c>
      <c r="E88" s="444">
        <v>20</v>
      </c>
      <c r="F88" s="444">
        <v>10</v>
      </c>
      <c r="G88" s="444">
        <v>0</v>
      </c>
      <c r="H88" s="447">
        <v>9</v>
      </c>
      <c r="I88" s="679"/>
    </row>
    <row r="89" spans="1:9" ht="12.75" customHeight="1" x14ac:dyDescent="0.2">
      <c r="A89" s="845"/>
      <c r="B89" s="443" t="s">
        <v>745</v>
      </c>
      <c r="C89" s="442" t="s">
        <v>970</v>
      </c>
      <c r="D89" s="401" t="s">
        <v>282</v>
      </c>
      <c r="E89" s="444">
        <v>20</v>
      </c>
      <c r="F89" s="444">
        <v>10</v>
      </c>
      <c r="G89" s="444">
        <v>0</v>
      </c>
      <c r="H89" s="447">
        <v>2</v>
      </c>
      <c r="I89" s="679"/>
    </row>
    <row r="90" spans="1:9" ht="12.75" customHeight="1" x14ac:dyDescent="0.2">
      <c r="A90" s="845"/>
      <c r="B90" s="443" t="s">
        <v>283</v>
      </c>
      <c r="C90" s="442" t="s">
        <v>971</v>
      </c>
      <c r="D90" s="401" t="s">
        <v>284</v>
      </c>
      <c r="E90" s="444">
        <v>15</v>
      </c>
      <c r="F90" s="444">
        <v>14</v>
      </c>
      <c r="G90" s="444">
        <v>0</v>
      </c>
      <c r="H90" s="447">
        <v>0</v>
      </c>
      <c r="I90" s="679"/>
    </row>
    <row r="91" spans="1:9" ht="12.75" customHeight="1" x14ac:dyDescent="0.2">
      <c r="A91" s="845"/>
      <c r="B91" s="443" t="s">
        <v>247</v>
      </c>
      <c r="C91" s="442" t="s">
        <v>972</v>
      </c>
      <c r="D91" s="401" t="s">
        <v>248</v>
      </c>
      <c r="E91" s="444">
        <v>20</v>
      </c>
      <c r="F91" s="444">
        <v>48</v>
      </c>
      <c r="G91" s="444">
        <v>0</v>
      </c>
      <c r="H91" s="447">
        <v>0</v>
      </c>
      <c r="I91" s="679"/>
    </row>
    <row r="92" spans="1:9" ht="12.75" customHeight="1" x14ac:dyDescent="0.2">
      <c r="A92" s="845"/>
      <c r="B92" s="443" t="s">
        <v>746</v>
      </c>
      <c r="C92" s="442" t="s">
        <v>973</v>
      </c>
      <c r="D92" s="401" t="s">
        <v>747</v>
      </c>
      <c r="E92" s="444">
        <v>10</v>
      </c>
      <c r="F92" s="444">
        <v>8</v>
      </c>
      <c r="G92" s="444">
        <v>2</v>
      </c>
      <c r="H92" s="447">
        <v>0</v>
      </c>
      <c r="I92" s="684"/>
    </row>
    <row r="93" spans="1:9" s="111" customFormat="1" ht="12.75" customHeight="1" thickBot="1" x14ac:dyDescent="0.25">
      <c r="A93" s="839" t="s">
        <v>1016</v>
      </c>
      <c r="B93" s="840"/>
      <c r="C93" s="840"/>
      <c r="D93" s="840"/>
      <c r="E93" s="89">
        <f>SUM(E64:E92)</f>
        <v>480</v>
      </c>
      <c r="F93" s="89">
        <f>SUM(F64:F92)</f>
        <v>443</v>
      </c>
      <c r="G93" s="89">
        <f>SUM(G64:G92)</f>
        <v>3</v>
      </c>
      <c r="H93" s="90">
        <f>SUM(H64:H92)</f>
        <v>94</v>
      </c>
      <c r="I93" s="665"/>
    </row>
    <row r="94" spans="1:9" s="111" customFormat="1" ht="12.75" customHeight="1" thickBot="1" x14ac:dyDescent="0.25">
      <c r="A94" s="107"/>
      <c r="B94" s="139"/>
      <c r="C94" s="139"/>
      <c r="D94" s="139"/>
      <c r="E94" s="118"/>
      <c r="F94" s="118"/>
      <c r="G94" s="118"/>
      <c r="H94" s="118"/>
      <c r="I94" s="702"/>
    </row>
    <row r="95" spans="1:9" ht="12.75" customHeight="1" x14ac:dyDescent="0.2">
      <c r="A95" s="154" t="s">
        <v>1029</v>
      </c>
      <c r="B95" s="459" t="s">
        <v>1550</v>
      </c>
      <c r="C95" s="460" t="s">
        <v>1813</v>
      </c>
      <c r="D95" s="463" t="s">
        <v>1881</v>
      </c>
      <c r="E95" s="461">
        <v>20</v>
      </c>
      <c r="F95" s="461">
        <v>28</v>
      </c>
      <c r="G95" s="461">
        <v>0</v>
      </c>
      <c r="H95" s="462">
        <v>0</v>
      </c>
      <c r="I95" s="711"/>
    </row>
    <row r="96" spans="1:9" s="111" customFormat="1" ht="12.75" customHeight="1" thickBot="1" x14ac:dyDescent="0.25">
      <c r="A96" s="839" t="s">
        <v>1014</v>
      </c>
      <c r="B96" s="840"/>
      <c r="C96" s="840"/>
      <c r="D96" s="840"/>
      <c r="E96" s="89">
        <f>SUM(E95:E95)</f>
        <v>20</v>
      </c>
      <c r="F96" s="89">
        <f>SUM(F95:F95)</f>
        <v>28</v>
      </c>
      <c r="G96" s="89">
        <f>SUM(G95:G95)</f>
        <v>0</v>
      </c>
      <c r="H96" s="90">
        <f>SUM(H95:H95)</f>
        <v>0</v>
      </c>
      <c r="I96" s="665"/>
    </row>
    <row r="97" spans="1:11" s="111" customFormat="1" ht="12.75" customHeight="1" thickBot="1" x14ac:dyDescent="0.25">
      <c r="A97" s="140"/>
      <c r="B97" s="140"/>
      <c r="C97" s="140"/>
      <c r="D97" s="141"/>
    </row>
    <row r="98" spans="1:11" ht="12.75" customHeight="1" x14ac:dyDescent="0.2">
      <c r="A98" s="849" t="s">
        <v>1498</v>
      </c>
      <c r="B98" s="271" t="s">
        <v>1563</v>
      </c>
      <c r="C98" s="272" t="s">
        <v>1402</v>
      </c>
      <c r="D98" s="273" t="s">
        <v>21</v>
      </c>
      <c r="E98" s="274">
        <v>10</v>
      </c>
      <c r="F98" s="274">
        <v>6</v>
      </c>
      <c r="G98" s="274">
        <v>0</v>
      </c>
      <c r="H98" s="275">
        <v>6</v>
      </c>
      <c r="I98" s="692"/>
    </row>
    <row r="99" spans="1:11" ht="12.75" customHeight="1" x14ac:dyDescent="0.2">
      <c r="A99" s="850"/>
      <c r="B99" s="276" t="s">
        <v>1586</v>
      </c>
      <c r="C99" s="276" t="s">
        <v>1587</v>
      </c>
      <c r="D99" s="277" t="s">
        <v>1588</v>
      </c>
      <c r="E99" s="278">
        <v>10</v>
      </c>
      <c r="F99" s="278">
        <v>15</v>
      </c>
      <c r="G99" s="278">
        <v>0</v>
      </c>
      <c r="H99" s="279">
        <v>0</v>
      </c>
      <c r="I99" s="694"/>
    </row>
    <row r="100" spans="1:11" s="111" customFormat="1" ht="12.75" customHeight="1" thickBot="1" x14ac:dyDescent="0.25">
      <c r="A100" s="846" t="s">
        <v>1014</v>
      </c>
      <c r="B100" s="847"/>
      <c r="C100" s="847"/>
      <c r="D100" s="848"/>
      <c r="E100" s="89">
        <f>SUM(E98:E99)</f>
        <v>20</v>
      </c>
      <c r="F100" s="89">
        <f>SUM(F98:F99)</f>
        <v>21</v>
      </c>
      <c r="G100" s="89">
        <f>SUM(G98:G99)</f>
        <v>0</v>
      </c>
      <c r="H100" s="90">
        <f>SUM(H98:H99)</f>
        <v>6</v>
      </c>
      <c r="I100" s="688"/>
    </row>
    <row r="101" spans="1:11" s="111" customFormat="1" ht="12.75" customHeight="1" thickBot="1" x14ac:dyDescent="0.25">
      <c r="A101" s="107"/>
      <c r="B101" s="139"/>
      <c r="C101" s="139"/>
      <c r="D101" s="139"/>
    </row>
    <row r="102" spans="1:11" ht="12.75" customHeight="1" x14ac:dyDescent="0.2">
      <c r="A102" s="801" t="s">
        <v>1030</v>
      </c>
      <c r="B102" s="282" t="s">
        <v>518</v>
      </c>
      <c r="C102" s="238" t="s">
        <v>1100</v>
      </c>
      <c r="D102" s="285" t="s">
        <v>687</v>
      </c>
      <c r="E102" s="280">
        <v>10</v>
      </c>
      <c r="F102" s="280">
        <v>14</v>
      </c>
      <c r="G102" s="280">
        <v>0</v>
      </c>
      <c r="H102" s="281">
        <v>2</v>
      </c>
      <c r="I102" s="692"/>
    </row>
    <row r="103" spans="1:11" ht="12.75" customHeight="1" x14ac:dyDescent="0.2">
      <c r="A103" s="802"/>
      <c r="B103" s="255" t="s">
        <v>1479</v>
      </c>
      <c r="C103" s="253" t="s">
        <v>1480</v>
      </c>
      <c r="D103" s="287" t="s">
        <v>470</v>
      </c>
      <c r="E103" s="256">
        <v>20</v>
      </c>
      <c r="F103" s="283">
        <v>14</v>
      </c>
      <c r="G103" s="283">
        <v>0</v>
      </c>
      <c r="H103" s="284">
        <v>6</v>
      </c>
      <c r="I103" s="693"/>
    </row>
    <row r="104" spans="1:11" ht="12.75" customHeight="1" x14ac:dyDescent="0.2">
      <c r="A104" s="802"/>
      <c r="B104" s="286" t="s">
        <v>1564</v>
      </c>
      <c r="C104" s="254" t="s">
        <v>1311</v>
      </c>
      <c r="D104" s="288" t="s">
        <v>467</v>
      </c>
      <c r="E104" s="256">
        <v>20</v>
      </c>
      <c r="F104" s="283">
        <v>16</v>
      </c>
      <c r="G104" s="283">
        <v>0</v>
      </c>
      <c r="H104" s="284">
        <v>0</v>
      </c>
      <c r="I104" s="693"/>
    </row>
    <row r="105" spans="1:11" ht="12.75" customHeight="1" x14ac:dyDescent="0.2">
      <c r="A105" s="802"/>
      <c r="B105" s="286" t="s">
        <v>69</v>
      </c>
      <c r="C105" s="254" t="s">
        <v>1101</v>
      </c>
      <c r="D105" s="288" t="s">
        <v>70</v>
      </c>
      <c r="E105" s="256">
        <v>40</v>
      </c>
      <c r="F105" s="283">
        <v>44</v>
      </c>
      <c r="G105" s="283">
        <v>0</v>
      </c>
      <c r="H105" s="284">
        <v>0</v>
      </c>
      <c r="I105" s="693"/>
    </row>
    <row r="106" spans="1:11" ht="12.75" customHeight="1" x14ac:dyDescent="0.2">
      <c r="A106" s="802"/>
      <c r="B106" s="286" t="s">
        <v>653</v>
      </c>
      <c r="C106" s="254" t="s">
        <v>368</v>
      </c>
      <c r="D106" s="288" t="s">
        <v>80</v>
      </c>
      <c r="E106" s="256">
        <v>20</v>
      </c>
      <c r="F106" s="283">
        <v>13</v>
      </c>
      <c r="G106" s="283">
        <v>0</v>
      </c>
      <c r="H106" s="284">
        <v>7</v>
      </c>
      <c r="I106" s="694"/>
    </row>
    <row r="107" spans="1:11" s="111" customFormat="1" ht="12.75" customHeight="1" thickBot="1" x14ac:dyDescent="0.25">
      <c r="A107" s="846" t="s">
        <v>1014</v>
      </c>
      <c r="B107" s="847"/>
      <c r="C107" s="847"/>
      <c r="D107" s="848"/>
      <c r="E107" s="89">
        <f>SUM(E102:E106)</f>
        <v>110</v>
      </c>
      <c r="F107" s="89">
        <f>SUM(F102:F106)</f>
        <v>101</v>
      </c>
      <c r="G107" s="89">
        <f>SUM(G102:G106)</f>
        <v>0</v>
      </c>
      <c r="H107" s="89">
        <f>SUM(H102:H106)</f>
        <v>15</v>
      </c>
      <c r="I107" s="688"/>
    </row>
    <row r="108" spans="1:11" ht="13.5" thickBot="1" x14ac:dyDescent="0.25"/>
    <row r="109" spans="1:11" ht="29.25" customHeight="1" thickBot="1" x14ac:dyDescent="0.25">
      <c r="A109" s="841" t="s">
        <v>1024</v>
      </c>
      <c r="B109" s="842"/>
      <c r="C109" s="842"/>
      <c r="D109" s="843"/>
      <c r="E109" s="94">
        <f>E107+E100+E96+E93+E62</f>
        <v>1656</v>
      </c>
      <c r="F109" s="94">
        <f>F107+F100+F96+F93+F62</f>
        <v>1527</v>
      </c>
      <c r="G109" s="94">
        <f>G107+G100+G96+G93+G62</f>
        <v>7</v>
      </c>
      <c r="H109" s="94">
        <f>H107+H100+H96+H93+H62</f>
        <v>399</v>
      </c>
      <c r="I109" s="94"/>
      <c r="J109" s="92"/>
      <c r="K109" s="92"/>
    </row>
    <row r="177" spans="3:8" x14ac:dyDescent="0.2">
      <c r="C177" s="93"/>
      <c r="H177" s="93">
        <v>2</v>
      </c>
    </row>
  </sheetData>
  <autoFilter ref="B4:H62" xr:uid="{00000000-0009-0000-0000-00000B000000}"/>
  <mergeCells count="11">
    <mergeCell ref="A109:D109"/>
    <mergeCell ref="A64:A92"/>
    <mergeCell ref="A100:D100"/>
    <mergeCell ref="A102:A106"/>
    <mergeCell ref="A107:D107"/>
    <mergeCell ref="A98:A99"/>
    <mergeCell ref="A1:C1"/>
    <mergeCell ref="A5:A61"/>
    <mergeCell ref="A62:D62"/>
    <mergeCell ref="A93:D93"/>
    <mergeCell ref="A96:D96"/>
  </mergeCells>
  <phoneticPr fontId="2"/>
  <dataValidations count="1">
    <dataValidation type="whole" operator="greaterThanOrEqual" allowBlank="1" showInputMessage="1" showErrorMessage="1" sqref="E5:H109" xr:uid="{374A094B-7819-4EB1-AE83-63D8BD9F0D65}">
      <formula1>0</formula1>
    </dataValidation>
  </dataValidations>
  <pageMargins left="0.62992125984251968" right="0.23622047244094491" top="0.74803149606299213" bottom="0.35433070866141736" header="0.31496062992125984" footer="0.31496062992125984"/>
  <pageSetup paperSize="9" scale="71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9"/>
    <pageSetUpPr fitToPage="1"/>
  </sheetPr>
  <dimension ref="A1:O381"/>
  <sheetViews>
    <sheetView view="pageBreakPreview" zoomScale="93" zoomScaleNormal="100" zoomScaleSheetLayoutView="93" workbookViewId="0">
      <pane ySplit="4" topLeftCell="A5" activePane="bottomLeft" state="frozen"/>
      <selection activeCell="K2" sqref="K2:M2"/>
      <selection pane="bottomLeft" sqref="A1:C1"/>
    </sheetView>
  </sheetViews>
  <sheetFormatPr defaultColWidth="9" defaultRowHeight="13" x14ac:dyDescent="0.2"/>
  <cols>
    <col min="1" max="1" width="9" style="93"/>
    <col min="2" max="2" width="30.08984375" style="95" customWidth="1"/>
    <col min="3" max="3" width="29.453125" style="95" customWidth="1"/>
    <col min="4" max="4" width="14.08984375" style="95" customWidth="1"/>
    <col min="5" max="5" width="7" style="98" customWidth="1"/>
    <col min="6" max="6" width="10.26953125" style="95" customWidth="1"/>
    <col min="7" max="7" width="7.453125" style="95" customWidth="1"/>
    <col min="8" max="8" width="12.453125" style="95" customWidth="1"/>
    <col min="9" max="9" width="17.6328125" style="95" customWidth="1"/>
    <col min="10" max="10" width="11.7265625" style="95" customWidth="1"/>
    <col min="11" max="16384" width="9" style="93"/>
  </cols>
  <sheetData>
    <row r="1" spans="1:10" ht="16.5" x14ac:dyDescent="0.2">
      <c r="A1" s="851" t="s">
        <v>56</v>
      </c>
      <c r="B1" s="851"/>
      <c r="C1" s="851"/>
      <c r="D1" s="121" t="s">
        <v>1220</v>
      </c>
      <c r="E1" s="142"/>
      <c r="H1" s="98" t="str">
        <f>共同生活援助!L1</f>
        <v>令和８年１月１日現在</v>
      </c>
      <c r="I1" s="98"/>
    </row>
    <row r="2" spans="1:10" ht="13.5" thickBot="1" x14ac:dyDescent="0.25">
      <c r="B2" s="106"/>
      <c r="F2" s="143"/>
      <c r="H2" s="106"/>
      <c r="I2" s="106"/>
    </row>
    <row r="3" spans="1:10" x14ac:dyDescent="0.2">
      <c r="A3" s="124" t="s">
        <v>1018</v>
      </c>
      <c r="B3" s="144" t="s">
        <v>10</v>
      </c>
      <c r="C3" s="144" t="s">
        <v>0</v>
      </c>
      <c r="D3" s="102" t="s">
        <v>1</v>
      </c>
      <c r="E3" s="102" t="s">
        <v>2</v>
      </c>
      <c r="F3" s="102" t="s">
        <v>3</v>
      </c>
      <c r="G3" s="102" t="s">
        <v>1000</v>
      </c>
      <c r="H3" s="145" t="s">
        <v>1001</v>
      </c>
      <c r="I3" s="664" t="s">
        <v>2367</v>
      </c>
    </row>
    <row r="4" spans="1:10" s="92" customFormat="1" ht="13.5" thickBot="1" x14ac:dyDescent="0.25">
      <c r="A4" s="131"/>
      <c r="B4" s="146"/>
      <c r="C4" s="146"/>
      <c r="D4" s="105"/>
      <c r="E4" s="105"/>
      <c r="F4" s="147" t="s">
        <v>1004</v>
      </c>
      <c r="G4" s="105" t="s">
        <v>8</v>
      </c>
      <c r="H4" s="148" t="s">
        <v>8</v>
      </c>
      <c r="I4" s="666"/>
      <c r="J4" s="98"/>
    </row>
    <row r="5" spans="1:10" ht="13.5" customHeight="1" x14ac:dyDescent="0.2">
      <c r="A5" s="794" t="s">
        <v>1028</v>
      </c>
      <c r="B5" s="320" t="s">
        <v>533</v>
      </c>
      <c r="C5" s="514" t="s">
        <v>1335</v>
      </c>
      <c r="D5" s="319" t="s">
        <v>199</v>
      </c>
      <c r="E5" s="622">
        <v>10</v>
      </c>
      <c r="F5" s="636">
        <v>18</v>
      </c>
      <c r="G5" s="622">
        <v>1</v>
      </c>
      <c r="H5" s="633">
        <v>2</v>
      </c>
      <c r="I5" s="731"/>
    </row>
    <row r="6" spans="1:10" s="150" customFormat="1" x14ac:dyDescent="0.2">
      <c r="A6" s="795"/>
      <c r="B6" s="320" t="s">
        <v>194</v>
      </c>
      <c r="C6" s="514" t="s">
        <v>1992</v>
      </c>
      <c r="D6" s="319" t="s">
        <v>195</v>
      </c>
      <c r="E6" s="622">
        <v>14</v>
      </c>
      <c r="F6" s="636">
        <v>17</v>
      </c>
      <c r="G6" s="622">
        <v>0</v>
      </c>
      <c r="H6" s="633">
        <v>0</v>
      </c>
      <c r="I6" s="732"/>
      <c r="J6" s="149"/>
    </row>
    <row r="7" spans="1:10" s="150" customFormat="1" x14ac:dyDescent="0.2">
      <c r="A7" s="795"/>
      <c r="B7" s="320" t="s">
        <v>2150</v>
      </c>
      <c r="C7" s="514" t="s">
        <v>2151</v>
      </c>
      <c r="D7" s="319" t="s">
        <v>2152</v>
      </c>
      <c r="E7" s="622">
        <v>20</v>
      </c>
      <c r="F7" s="636">
        <v>8</v>
      </c>
      <c r="G7" s="622">
        <v>0</v>
      </c>
      <c r="H7" s="633">
        <v>15</v>
      </c>
      <c r="I7" s="732"/>
      <c r="J7" s="149"/>
    </row>
    <row r="8" spans="1:10" s="150" customFormat="1" x14ac:dyDescent="0.2">
      <c r="A8" s="795"/>
      <c r="B8" s="320" t="s">
        <v>144</v>
      </c>
      <c r="C8" s="514" t="s">
        <v>1993</v>
      </c>
      <c r="D8" s="319" t="s">
        <v>145</v>
      </c>
      <c r="E8" s="622">
        <v>15</v>
      </c>
      <c r="F8" s="636">
        <v>29</v>
      </c>
      <c r="G8" s="622">
        <v>0</v>
      </c>
      <c r="H8" s="633">
        <v>3</v>
      </c>
      <c r="I8" s="732"/>
      <c r="J8" s="149"/>
    </row>
    <row r="9" spans="1:10" s="150" customFormat="1" x14ac:dyDescent="0.2">
      <c r="A9" s="795"/>
      <c r="B9" s="320" t="s">
        <v>2153</v>
      </c>
      <c r="C9" s="514" t="s">
        <v>2154</v>
      </c>
      <c r="D9" s="319" t="s">
        <v>2155</v>
      </c>
      <c r="E9" s="622">
        <v>20</v>
      </c>
      <c r="F9" s="636">
        <v>20</v>
      </c>
      <c r="G9" s="622">
        <v>2</v>
      </c>
      <c r="H9" s="633">
        <v>3</v>
      </c>
      <c r="I9" s="732"/>
      <c r="J9" s="149"/>
    </row>
    <row r="10" spans="1:10" s="150" customFormat="1" x14ac:dyDescent="0.2">
      <c r="A10" s="795"/>
      <c r="B10" s="320" t="s">
        <v>1994</v>
      </c>
      <c r="C10" s="514" t="s">
        <v>1920</v>
      </c>
      <c r="D10" s="319" t="s">
        <v>155</v>
      </c>
      <c r="E10" s="622">
        <v>20</v>
      </c>
      <c r="F10" s="636">
        <v>16</v>
      </c>
      <c r="G10" s="622">
        <v>0</v>
      </c>
      <c r="H10" s="633">
        <v>4</v>
      </c>
      <c r="I10" s="732"/>
      <c r="J10" s="149"/>
    </row>
    <row r="11" spans="1:10" s="150" customFormat="1" x14ac:dyDescent="0.2">
      <c r="A11" s="795"/>
      <c r="B11" s="320" t="s">
        <v>1249</v>
      </c>
      <c r="C11" s="318" t="s">
        <v>1411</v>
      </c>
      <c r="D11" s="319" t="s">
        <v>1412</v>
      </c>
      <c r="E11" s="622">
        <v>20</v>
      </c>
      <c r="F11" s="636">
        <v>11</v>
      </c>
      <c r="G11" s="622">
        <v>1</v>
      </c>
      <c r="H11" s="633">
        <v>8</v>
      </c>
      <c r="I11" s="732"/>
      <c r="J11" s="149"/>
    </row>
    <row r="12" spans="1:10" s="150" customFormat="1" x14ac:dyDescent="0.2">
      <c r="A12" s="795"/>
      <c r="B12" s="320" t="s">
        <v>540</v>
      </c>
      <c r="C12" s="318" t="s">
        <v>1103</v>
      </c>
      <c r="D12" s="319" t="s">
        <v>1268</v>
      </c>
      <c r="E12" s="622">
        <v>20</v>
      </c>
      <c r="F12" s="636">
        <v>8</v>
      </c>
      <c r="G12" s="622">
        <v>0</v>
      </c>
      <c r="H12" s="633">
        <v>12</v>
      </c>
      <c r="I12" s="732"/>
      <c r="J12" s="149"/>
    </row>
    <row r="13" spans="1:10" s="150" customFormat="1" x14ac:dyDescent="0.2">
      <c r="A13" s="795"/>
      <c r="B13" s="320" t="s">
        <v>536</v>
      </c>
      <c r="C13" s="318" t="s">
        <v>828</v>
      </c>
      <c r="D13" s="319" t="s">
        <v>192</v>
      </c>
      <c r="E13" s="622">
        <v>32</v>
      </c>
      <c r="F13" s="636">
        <v>34</v>
      </c>
      <c r="G13" s="622">
        <v>0</v>
      </c>
      <c r="H13" s="633">
        <v>0</v>
      </c>
      <c r="I13" s="732"/>
      <c r="J13" s="149"/>
    </row>
    <row r="14" spans="1:10" s="150" customFormat="1" x14ac:dyDescent="0.2">
      <c r="A14" s="795"/>
      <c r="B14" s="320" t="s">
        <v>1399</v>
      </c>
      <c r="C14" s="318" t="s">
        <v>1400</v>
      </c>
      <c r="D14" s="319" t="s">
        <v>404</v>
      </c>
      <c r="E14" s="622">
        <v>10</v>
      </c>
      <c r="F14" s="636">
        <v>4</v>
      </c>
      <c r="G14" s="622">
        <v>0</v>
      </c>
      <c r="H14" s="633">
        <v>11</v>
      </c>
      <c r="I14" s="732"/>
      <c r="J14" s="149"/>
    </row>
    <row r="15" spans="1:10" s="150" customFormat="1" x14ac:dyDescent="0.2">
      <c r="A15" s="795"/>
      <c r="B15" s="320" t="s">
        <v>1607</v>
      </c>
      <c r="C15" s="318" t="s">
        <v>1608</v>
      </c>
      <c r="D15" s="319" t="s">
        <v>1609</v>
      </c>
      <c r="E15" s="622">
        <v>20</v>
      </c>
      <c r="F15" s="636">
        <v>13</v>
      </c>
      <c r="G15" s="622">
        <v>0</v>
      </c>
      <c r="H15" s="633">
        <v>20</v>
      </c>
      <c r="I15" s="732"/>
      <c r="J15" s="149"/>
    </row>
    <row r="16" spans="1:10" s="150" customFormat="1" x14ac:dyDescent="0.2">
      <c r="A16" s="795"/>
      <c r="B16" s="320" t="s">
        <v>2146</v>
      </c>
      <c r="C16" s="318" t="s">
        <v>2282</v>
      </c>
      <c r="D16" s="319" t="s">
        <v>2148</v>
      </c>
      <c r="E16" s="622">
        <v>20</v>
      </c>
      <c r="F16" s="636">
        <v>9</v>
      </c>
      <c r="G16" s="622">
        <v>0</v>
      </c>
      <c r="H16" s="633">
        <v>11</v>
      </c>
      <c r="I16" s="732"/>
      <c r="J16" s="149"/>
    </row>
    <row r="17" spans="1:10" x14ac:dyDescent="0.2">
      <c r="A17" s="795"/>
      <c r="B17" s="320" t="s">
        <v>1995</v>
      </c>
      <c r="C17" s="514" t="s">
        <v>1956</v>
      </c>
      <c r="D17" s="319" t="s">
        <v>1996</v>
      </c>
      <c r="E17" s="622">
        <v>20</v>
      </c>
      <c r="F17" s="636">
        <v>17</v>
      </c>
      <c r="G17" s="622">
        <v>0</v>
      </c>
      <c r="H17" s="633">
        <v>3</v>
      </c>
      <c r="I17" s="732"/>
    </row>
    <row r="18" spans="1:10" x14ac:dyDescent="0.2">
      <c r="A18" s="795"/>
      <c r="B18" s="320" t="s">
        <v>1102</v>
      </c>
      <c r="C18" s="514" t="s">
        <v>1266</v>
      </c>
      <c r="D18" s="319" t="s">
        <v>1267</v>
      </c>
      <c r="E18" s="622">
        <v>20</v>
      </c>
      <c r="F18" s="636">
        <v>7</v>
      </c>
      <c r="G18" s="622">
        <v>0</v>
      </c>
      <c r="H18" s="633">
        <v>0</v>
      </c>
      <c r="I18" s="732"/>
    </row>
    <row r="19" spans="1:10" ht="13.5" customHeight="1" x14ac:dyDescent="0.2">
      <c r="A19" s="795"/>
      <c r="B19" s="320" t="s">
        <v>150</v>
      </c>
      <c r="C19" s="514" t="s">
        <v>1250</v>
      </c>
      <c r="D19" s="319" t="s">
        <v>223</v>
      </c>
      <c r="E19" s="622">
        <v>20</v>
      </c>
      <c r="F19" s="636">
        <v>11</v>
      </c>
      <c r="G19" s="622">
        <v>0</v>
      </c>
      <c r="H19" s="633">
        <v>14</v>
      </c>
      <c r="I19" s="732"/>
    </row>
    <row r="20" spans="1:10" ht="13.5" customHeight="1" x14ac:dyDescent="0.2">
      <c r="A20" s="795"/>
      <c r="B20" s="320" t="s">
        <v>534</v>
      </c>
      <c r="C20" s="514" t="s">
        <v>798</v>
      </c>
      <c r="D20" s="319" t="s">
        <v>376</v>
      </c>
      <c r="E20" s="622">
        <v>20</v>
      </c>
      <c r="F20" s="636">
        <v>18</v>
      </c>
      <c r="G20" s="622">
        <v>0</v>
      </c>
      <c r="H20" s="633">
        <v>0</v>
      </c>
      <c r="I20" s="732"/>
    </row>
    <row r="21" spans="1:10" x14ac:dyDescent="0.2">
      <c r="A21" s="795"/>
      <c r="B21" s="320" t="s">
        <v>169</v>
      </c>
      <c r="C21" s="514" t="s">
        <v>786</v>
      </c>
      <c r="D21" s="319" t="s">
        <v>1108</v>
      </c>
      <c r="E21" s="622">
        <v>36</v>
      </c>
      <c r="F21" s="636">
        <v>35</v>
      </c>
      <c r="G21" s="622">
        <v>0</v>
      </c>
      <c r="H21" s="633">
        <v>0</v>
      </c>
      <c r="I21" s="732"/>
    </row>
    <row r="22" spans="1:10" x14ac:dyDescent="0.2">
      <c r="A22" s="795"/>
      <c r="B22" s="320" t="s">
        <v>1263</v>
      </c>
      <c r="C22" s="514" t="s">
        <v>1264</v>
      </c>
      <c r="D22" s="319" t="s">
        <v>1265</v>
      </c>
      <c r="E22" s="622">
        <v>20</v>
      </c>
      <c r="F22" s="636">
        <v>20</v>
      </c>
      <c r="G22" s="622">
        <v>0</v>
      </c>
      <c r="H22" s="633">
        <v>12</v>
      </c>
      <c r="I22" s="732"/>
    </row>
    <row r="23" spans="1:10" x14ac:dyDescent="0.2">
      <c r="A23" s="795"/>
      <c r="B23" s="320" t="s">
        <v>1178</v>
      </c>
      <c r="C23" s="514" t="s">
        <v>1269</v>
      </c>
      <c r="D23" s="319" t="s">
        <v>1270</v>
      </c>
      <c r="E23" s="622">
        <v>20</v>
      </c>
      <c r="F23" s="636">
        <v>19</v>
      </c>
      <c r="G23" s="622">
        <v>0</v>
      </c>
      <c r="H23" s="633">
        <v>11</v>
      </c>
      <c r="I23" s="732"/>
    </row>
    <row r="24" spans="1:10" x14ac:dyDescent="0.2">
      <c r="A24" s="795"/>
      <c r="B24" s="320" t="s">
        <v>1537</v>
      </c>
      <c r="C24" s="514" t="s">
        <v>1247</v>
      </c>
      <c r="D24" s="319" t="s">
        <v>1104</v>
      </c>
      <c r="E24" s="622">
        <v>20</v>
      </c>
      <c r="F24" s="636">
        <v>20</v>
      </c>
      <c r="G24" s="622">
        <v>0</v>
      </c>
      <c r="H24" s="633">
        <v>0</v>
      </c>
      <c r="I24" s="732"/>
    </row>
    <row r="25" spans="1:10" s="150" customFormat="1" x14ac:dyDescent="0.2">
      <c r="A25" s="795"/>
      <c r="B25" s="320" t="s">
        <v>1109</v>
      </c>
      <c r="C25" s="318" t="s">
        <v>1110</v>
      </c>
      <c r="D25" s="515" t="s">
        <v>1248</v>
      </c>
      <c r="E25" s="622">
        <v>30</v>
      </c>
      <c r="F25" s="636">
        <v>48</v>
      </c>
      <c r="G25" s="622">
        <v>0</v>
      </c>
      <c r="H25" s="633">
        <v>5</v>
      </c>
      <c r="I25" s="732"/>
      <c r="J25" s="149"/>
    </row>
    <row r="26" spans="1:10" s="150" customFormat="1" x14ac:dyDescent="0.2">
      <c r="A26" s="795"/>
      <c r="B26" s="320" t="s">
        <v>1458</v>
      </c>
      <c r="C26" s="514" t="s">
        <v>1459</v>
      </c>
      <c r="D26" s="319" t="s">
        <v>287</v>
      </c>
      <c r="E26" s="622">
        <v>10</v>
      </c>
      <c r="F26" s="636">
        <v>9</v>
      </c>
      <c r="G26" s="622">
        <v>0</v>
      </c>
      <c r="H26" s="633">
        <v>0</v>
      </c>
      <c r="I26" s="732"/>
      <c r="J26" s="149"/>
    </row>
    <row r="27" spans="1:10" s="150" customFormat="1" x14ac:dyDescent="0.2">
      <c r="A27" s="795"/>
      <c r="B27" s="320" t="s">
        <v>538</v>
      </c>
      <c r="C27" s="318" t="s">
        <v>854</v>
      </c>
      <c r="D27" s="319" t="s">
        <v>207</v>
      </c>
      <c r="E27" s="622">
        <v>20</v>
      </c>
      <c r="F27" s="636">
        <v>8</v>
      </c>
      <c r="G27" s="622">
        <v>0</v>
      </c>
      <c r="H27" s="633">
        <v>6</v>
      </c>
      <c r="I27" s="732"/>
      <c r="J27" s="149"/>
    </row>
    <row r="28" spans="1:10" s="150" customFormat="1" x14ac:dyDescent="0.2">
      <c r="A28" s="795"/>
      <c r="B28" s="320" t="s">
        <v>535</v>
      </c>
      <c r="C28" s="318" t="s">
        <v>777</v>
      </c>
      <c r="D28" s="319" t="s">
        <v>163</v>
      </c>
      <c r="E28" s="622">
        <v>40</v>
      </c>
      <c r="F28" s="636">
        <v>44</v>
      </c>
      <c r="G28" s="622">
        <v>0</v>
      </c>
      <c r="H28" s="633">
        <v>2</v>
      </c>
      <c r="I28" s="732"/>
      <c r="J28" s="149"/>
    </row>
    <row r="29" spans="1:10" s="150" customFormat="1" x14ac:dyDescent="0.2">
      <c r="A29" s="795"/>
      <c r="B29" s="322" t="s">
        <v>1260</v>
      </c>
      <c r="C29" s="513" t="s">
        <v>1261</v>
      </c>
      <c r="D29" s="319" t="s">
        <v>1262</v>
      </c>
      <c r="E29" s="622">
        <v>20</v>
      </c>
      <c r="F29" s="636">
        <v>11</v>
      </c>
      <c r="G29" s="622">
        <v>1</v>
      </c>
      <c r="H29" s="633">
        <v>8</v>
      </c>
      <c r="I29" s="732"/>
      <c r="J29" s="149"/>
    </row>
    <row r="30" spans="1:10" s="150" customFormat="1" x14ac:dyDescent="0.2">
      <c r="A30" s="795"/>
      <c r="B30" s="322" t="s">
        <v>1111</v>
      </c>
      <c r="C30" s="321" t="s">
        <v>1112</v>
      </c>
      <c r="D30" s="319" t="s">
        <v>1113</v>
      </c>
      <c r="E30" s="622">
        <v>50</v>
      </c>
      <c r="F30" s="636">
        <v>42</v>
      </c>
      <c r="G30" s="622">
        <v>0</v>
      </c>
      <c r="H30" s="633">
        <v>8</v>
      </c>
      <c r="I30" s="732"/>
      <c r="J30" s="149"/>
    </row>
    <row r="31" spans="1:10" s="150" customFormat="1" x14ac:dyDescent="0.2">
      <c r="A31" s="795"/>
      <c r="B31" s="322" t="s">
        <v>603</v>
      </c>
      <c r="C31" s="321" t="s">
        <v>2168</v>
      </c>
      <c r="D31" s="319" t="s">
        <v>621</v>
      </c>
      <c r="E31" s="622">
        <v>20</v>
      </c>
      <c r="F31" s="636">
        <v>19</v>
      </c>
      <c r="G31" s="622">
        <v>0</v>
      </c>
      <c r="H31" s="633">
        <v>21</v>
      </c>
      <c r="I31" s="732"/>
      <c r="J31" s="149"/>
    </row>
    <row r="32" spans="1:10" s="150" customFormat="1" x14ac:dyDescent="0.2">
      <c r="A32" s="795"/>
      <c r="B32" s="322" t="s">
        <v>2084</v>
      </c>
      <c r="C32" s="321" t="s">
        <v>2169</v>
      </c>
      <c r="D32" s="319" t="s">
        <v>2085</v>
      </c>
      <c r="E32" s="622">
        <v>20</v>
      </c>
      <c r="F32" s="636">
        <v>13</v>
      </c>
      <c r="G32" s="622">
        <v>0</v>
      </c>
      <c r="H32" s="633">
        <v>7</v>
      </c>
      <c r="I32" s="732"/>
      <c r="J32" s="149"/>
    </row>
    <row r="33" spans="1:15" s="161" customFormat="1" x14ac:dyDescent="0.2">
      <c r="A33" s="795"/>
      <c r="B33" s="322" t="s">
        <v>1257</v>
      </c>
      <c r="C33" s="321" t="s">
        <v>1258</v>
      </c>
      <c r="D33" s="319" t="s">
        <v>1259</v>
      </c>
      <c r="E33" s="622">
        <v>20</v>
      </c>
      <c r="F33" s="636">
        <v>31</v>
      </c>
      <c r="G33" s="622">
        <v>0</v>
      </c>
      <c r="H33" s="633">
        <v>0</v>
      </c>
      <c r="I33" s="732"/>
      <c r="J33" s="160"/>
    </row>
    <row r="34" spans="1:15" s="150" customFormat="1" x14ac:dyDescent="0.2">
      <c r="A34" s="795"/>
      <c r="B34" s="322" t="s">
        <v>1789</v>
      </c>
      <c r="C34" s="321" t="s">
        <v>1804</v>
      </c>
      <c r="D34" s="319" t="s">
        <v>1791</v>
      </c>
      <c r="E34" s="622">
        <v>20</v>
      </c>
      <c r="F34" s="636">
        <v>17</v>
      </c>
      <c r="G34" s="622">
        <v>2</v>
      </c>
      <c r="H34" s="633">
        <v>1</v>
      </c>
      <c r="I34" s="732"/>
      <c r="J34" s="95"/>
      <c r="K34" s="93"/>
      <c r="L34" s="93"/>
      <c r="M34" s="93"/>
      <c r="N34" s="93"/>
      <c r="O34" s="93"/>
    </row>
    <row r="35" spans="1:15" s="111" customFormat="1" x14ac:dyDescent="0.2">
      <c r="A35" s="795"/>
      <c r="B35" s="322" t="s">
        <v>537</v>
      </c>
      <c r="C35" s="321" t="s">
        <v>852</v>
      </c>
      <c r="D35" s="323" t="s">
        <v>204</v>
      </c>
      <c r="E35" s="622">
        <v>20</v>
      </c>
      <c r="F35" s="636">
        <v>16</v>
      </c>
      <c r="G35" s="622">
        <v>0</v>
      </c>
      <c r="H35" s="633">
        <v>4</v>
      </c>
      <c r="I35" s="732"/>
      <c r="J35" s="95"/>
      <c r="K35" s="93"/>
      <c r="L35" s="93"/>
      <c r="M35" s="93"/>
      <c r="N35" s="93"/>
      <c r="O35" s="93"/>
    </row>
    <row r="36" spans="1:15" s="111" customFormat="1" x14ac:dyDescent="0.2">
      <c r="A36" s="795"/>
      <c r="B36" s="520" t="s">
        <v>2164</v>
      </c>
      <c r="C36" s="321" t="s">
        <v>2165</v>
      </c>
      <c r="D36" s="319" t="s">
        <v>2166</v>
      </c>
      <c r="E36" s="637">
        <v>20</v>
      </c>
      <c r="F36" s="638">
        <v>9</v>
      </c>
      <c r="G36" s="627">
        <v>0</v>
      </c>
      <c r="H36" s="639">
        <v>11</v>
      </c>
      <c r="I36" s="732"/>
      <c r="J36" s="95"/>
      <c r="K36" s="93"/>
      <c r="L36" s="93"/>
      <c r="M36" s="93"/>
      <c r="N36" s="93"/>
      <c r="O36" s="93"/>
    </row>
    <row r="37" spans="1:15" s="111" customFormat="1" x14ac:dyDescent="0.2">
      <c r="A37" s="795"/>
      <c r="B37" s="520" t="s">
        <v>1523</v>
      </c>
      <c r="C37" s="321" t="s">
        <v>1524</v>
      </c>
      <c r="D37" s="517" t="s">
        <v>1525</v>
      </c>
      <c r="E37" s="637">
        <v>14</v>
      </c>
      <c r="F37" s="638">
        <v>7</v>
      </c>
      <c r="G37" s="627">
        <v>0</v>
      </c>
      <c r="H37" s="639">
        <v>3</v>
      </c>
      <c r="I37" s="732"/>
      <c r="J37" s="95"/>
      <c r="K37" s="93"/>
      <c r="L37" s="93"/>
      <c r="M37" s="93"/>
      <c r="N37" s="93"/>
      <c r="O37" s="93"/>
    </row>
    <row r="38" spans="1:15" s="111" customFormat="1" x14ac:dyDescent="0.2">
      <c r="A38" s="795"/>
      <c r="B38" s="520" t="s">
        <v>2038</v>
      </c>
      <c r="C38" s="321" t="s">
        <v>2170</v>
      </c>
      <c r="D38" s="517" t="s">
        <v>1646</v>
      </c>
      <c r="E38" s="637">
        <v>20</v>
      </c>
      <c r="F38" s="638">
        <v>13</v>
      </c>
      <c r="G38" s="627">
        <v>0</v>
      </c>
      <c r="H38" s="639">
        <v>7</v>
      </c>
      <c r="I38" s="732"/>
      <c r="J38" s="157"/>
      <c r="K38" s="93"/>
      <c r="L38" s="93"/>
      <c r="M38" s="93"/>
      <c r="N38" s="93"/>
      <c r="O38" s="93"/>
    </row>
    <row r="39" spans="1:15" s="111" customFormat="1" x14ac:dyDescent="0.2">
      <c r="A39" s="795"/>
      <c r="B39" s="520" t="s">
        <v>2035</v>
      </c>
      <c r="C39" s="321" t="s">
        <v>2171</v>
      </c>
      <c r="D39" s="517" t="s">
        <v>2036</v>
      </c>
      <c r="E39" s="637">
        <v>20</v>
      </c>
      <c r="F39" s="638">
        <v>26</v>
      </c>
      <c r="G39" s="627">
        <v>0</v>
      </c>
      <c r="H39" s="639">
        <v>4</v>
      </c>
      <c r="I39" s="732"/>
      <c r="J39" s="157"/>
      <c r="K39" s="93"/>
      <c r="L39" s="93"/>
      <c r="M39" s="93"/>
      <c r="N39" s="93"/>
      <c r="O39" s="93"/>
    </row>
    <row r="40" spans="1:15" s="162" customFormat="1" x14ac:dyDescent="0.2">
      <c r="A40" s="795"/>
      <c r="B40" s="520" t="s">
        <v>549</v>
      </c>
      <c r="C40" s="321" t="s">
        <v>870</v>
      </c>
      <c r="D40" s="517" t="s">
        <v>259</v>
      </c>
      <c r="E40" s="637">
        <v>20</v>
      </c>
      <c r="F40" s="638">
        <v>19</v>
      </c>
      <c r="G40" s="627">
        <v>0</v>
      </c>
      <c r="H40" s="639">
        <v>10</v>
      </c>
      <c r="I40" s="732"/>
      <c r="J40" s="157"/>
      <c r="K40" s="158"/>
      <c r="L40" s="158"/>
      <c r="M40" s="158"/>
      <c r="N40" s="158"/>
      <c r="O40" s="158"/>
    </row>
    <row r="41" spans="1:15" s="158" customFormat="1" x14ac:dyDescent="0.2">
      <c r="A41" s="795"/>
      <c r="B41" s="320" t="s">
        <v>1271</v>
      </c>
      <c r="C41" s="514" t="s">
        <v>1272</v>
      </c>
      <c r="D41" s="319" t="s">
        <v>80</v>
      </c>
      <c r="E41" s="622">
        <v>10</v>
      </c>
      <c r="F41" s="636">
        <v>11</v>
      </c>
      <c r="G41" s="622">
        <v>0</v>
      </c>
      <c r="H41" s="633">
        <v>0</v>
      </c>
      <c r="I41" s="732"/>
      <c r="J41" s="160"/>
      <c r="L41" s="161"/>
      <c r="M41" s="161"/>
      <c r="N41" s="161"/>
      <c r="O41" s="161"/>
    </row>
    <row r="42" spans="1:15" s="158" customFormat="1" x14ac:dyDescent="0.2">
      <c r="A42" s="795"/>
      <c r="B42" s="320" t="s">
        <v>243</v>
      </c>
      <c r="C42" s="514" t="s">
        <v>357</v>
      </c>
      <c r="D42" s="319" t="s">
        <v>162</v>
      </c>
      <c r="E42" s="622">
        <v>26</v>
      </c>
      <c r="F42" s="636">
        <v>26</v>
      </c>
      <c r="G42" s="622">
        <v>0</v>
      </c>
      <c r="H42" s="633">
        <v>0</v>
      </c>
      <c r="I42" s="732"/>
      <c r="J42" s="160"/>
      <c r="L42" s="161"/>
      <c r="M42" s="161"/>
      <c r="N42" s="161"/>
      <c r="O42" s="161"/>
    </row>
    <row r="43" spans="1:15" s="158" customFormat="1" x14ac:dyDescent="0.2">
      <c r="A43" s="795"/>
      <c r="B43" s="322" t="s">
        <v>1254</v>
      </c>
      <c r="C43" s="513" t="s">
        <v>1255</v>
      </c>
      <c r="D43" s="319" t="s">
        <v>1256</v>
      </c>
      <c r="E43" s="622">
        <v>20</v>
      </c>
      <c r="F43" s="636">
        <v>18</v>
      </c>
      <c r="G43" s="622">
        <v>2</v>
      </c>
      <c r="H43" s="633">
        <v>2</v>
      </c>
      <c r="I43" s="732"/>
      <c r="J43" s="160"/>
      <c r="L43" s="161"/>
      <c r="M43" s="161"/>
      <c r="N43" s="161"/>
      <c r="O43" s="161"/>
    </row>
    <row r="44" spans="1:15" s="158" customFormat="1" x14ac:dyDescent="0.2">
      <c r="A44" s="795"/>
      <c r="B44" s="320" t="s">
        <v>1105</v>
      </c>
      <c r="C44" s="514" t="s">
        <v>1106</v>
      </c>
      <c r="D44" s="319" t="s">
        <v>1107</v>
      </c>
      <c r="E44" s="622">
        <v>20</v>
      </c>
      <c r="F44" s="636">
        <v>24</v>
      </c>
      <c r="G44" s="622">
        <v>0</v>
      </c>
      <c r="H44" s="633">
        <v>0</v>
      </c>
      <c r="I44" s="732"/>
      <c r="J44" s="160"/>
      <c r="L44" s="161"/>
      <c r="M44" s="161"/>
      <c r="N44" s="161"/>
      <c r="O44" s="161"/>
    </row>
    <row r="45" spans="1:15" s="158" customFormat="1" x14ac:dyDescent="0.2">
      <c r="A45" s="795"/>
      <c r="B45" s="320" t="s">
        <v>1090</v>
      </c>
      <c r="C45" s="514" t="s">
        <v>220</v>
      </c>
      <c r="D45" s="319" t="s">
        <v>221</v>
      </c>
      <c r="E45" s="622">
        <v>20</v>
      </c>
      <c r="F45" s="636">
        <v>17</v>
      </c>
      <c r="G45" s="622">
        <v>0</v>
      </c>
      <c r="H45" s="633">
        <v>0</v>
      </c>
      <c r="I45" s="732"/>
      <c r="J45" s="160"/>
      <c r="L45" s="161"/>
      <c r="M45" s="161"/>
      <c r="N45" s="161"/>
      <c r="O45" s="161"/>
    </row>
    <row r="46" spans="1:15" s="158" customFormat="1" x14ac:dyDescent="0.2">
      <c r="A46" s="795"/>
      <c r="B46" s="320" t="s">
        <v>208</v>
      </c>
      <c r="C46" s="318" t="s">
        <v>855</v>
      </c>
      <c r="D46" s="319" t="s">
        <v>34</v>
      </c>
      <c r="E46" s="622">
        <v>20</v>
      </c>
      <c r="F46" s="636">
        <v>22</v>
      </c>
      <c r="G46" s="622">
        <v>0</v>
      </c>
      <c r="H46" s="633">
        <v>1</v>
      </c>
      <c r="I46" s="732"/>
      <c r="J46" s="160"/>
      <c r="L46" s="161"/>
      <c r="M46" s="161"/>
      <c r="N46" s="161"/>
      <c r="O46" s="161"/>
    </row>
    <row r="47" spans="1:15" s="158" customFormat="1" x14ac:dyDescent="0.2">
      <c r="A47" s="795"/>
      <c r="B47" s="320" t="s">
        <v>2246</v>
      </c>
      <c r="C47" s="318" t="s">
        <v>2247</v>
      </c>
      <c r="D47" s="319" t="s">
        <v>2248</v>
      </c>
      <c r="E47" s="622">
        <v>10</v>
      </c>
      <c r="F47" s="636">
        <v>18</v>
      </c>
      <c r="G47" s="622">
        <v>0</v>
      </c>
      <c r="H47" s="633">
        <v>8</v>
      </c>
      <c r="I47" s="732"/>
      <c r="J47" s="149"/>
      <c r="L47" s="161"/>
      <c r="M47" s="161"/>
      <c r="N47" s="161"/>
      <c r="O47" s="161"/>
    </row>
    <row r="48" spans="1:15" s="158" customFormat="1" x14ac:dyDescent="0.2">
      <c r="A48" s="795"/>
      <c r="B48" s="320" t="s">
        <v>2230</v>
      </c>
      <c r="C48" s="318" t="s">
        <v>2231</v>
      </c>
      <c r="D48" s="319" t="s">
        <v>2249</v>
      </c>
      <c r="E48" s="622">
        <v>14</v>
      </c>
      <c r="F48" s="636">
        <v>9</v>
      </c>
      <c r="G48" s="622">
        <v>0</v>
      </c>
      <c r="H48" s="633">
        <v>5</v>
      </c>
      <c r="I48" s="732"/>
      <c r="J48" s="149"/>
      <c r="L48" s="161"/>
      <c r="M48" s="161"/>
      <c r="N48" s="161"/>
      <c r="O48" s="161"/>
    </row>
    <row r="49" spans="1:15" s="158" customFormat="1" x14ac:dyDescent="0.2">
      <c r="A49" s="795"/>
      <c r="B49" s="320" t="s">
        <v>2033</v>
      </c>
      <c r="C49" s="318" t="s">
        <v>2172</v>
      </c>
      <c r="D49" s="319" t="s">
        <v>2034</v>
      </c>
      <c r="E49" s="622">
        <v>20</v>
      </c>
      <c r="F49" s="636">
        <v>31</v>
      </c>
      <c r="G49" s="622">
        <v>2</v>
      </c>
      <c r="H49" s="633">
        <v>3</v>
      </c>
      <c r="I49" s="732"/>
      <c r="J49" s="157"/>
      <c r="L49" s="161"/>
      <c r="M49" s="161"/>
      <c r="N49" s="161"/>
      <c r="O49" s="161"/>
    </row>
    <row r="50" spans="1:15" s="158" customFormat="1" x14ac:dyDescent="0.2">
      <c r="A50" s="795"/>
      <c r="B50" s="320" t="s">
        <v>1763</v>
      </c>
      <c r="C50" s="318" t="s">
        <v>1764</v>
      </c>
      <c r="D50" s="319" t="s">
        <v>1765</v>
      </c>
      <c r="E50" s="622">
        <v>20</v>
      </c>
      <c r="F50" s="636">
        <v>19</v>
      </c>
      <c r="G50" s="622">
        <v>0</v>
      </c>
      <c r="H50" s="633">
        <v>10</v>
      </c>
      <c r="I50" s="732"/>
      <c r="J50" s="160"/>
      <c r="L50" s="161"/>
      <c r="M50" s="161"/>
      <c r="N50" s="161"/>
      <c r="O50" s="161"/>
    </row>
    <row r="51" spans="1:15" s="158" customFormat="1" x14ac:dyDescent="0.2">
      <c r="A51" s="795"/>
      <c r="B51" s="320" t="s">
        <v>205</v>
      </c>
      <c r="C51" s="318" t="s">
        <v>853</v>
      </c>
      <c r="D51" s="319" t="s">
        <v>206</v>
      </c>
      <c r="E51" s="622">
        <v>35</v>
      </c>
      <c r="F51" s="636">
        <v>34</v>
      </c>
      <c r="G51" s="622">
        <v>0</v>
      </c>
      <c r="H51" s="633">
        <v>2</v>
      </c>
      <c r="I51" s="732"/>
      <c r="J51" s="160"/>
      <c r="L51" s="161"/>
      <c r="M51" s="161"/>
      <c r="N51" s="161"/>
      <c r="O51" s="161"/>
    </row>
    <row r="52" spans="1:15" s="158" customFormat="1" x14ac:dyDescent="0.2">
      <c r="A52" s="795"/>
      <c r="B52" s="320" t="s">
        <v>548</v>
      </c>
      <c r="C52" s="318" t="s">
        <v>2315</v>
      </c>
      <c r="D52" s="319" t="s">
        <v>201</v>
      </c>
      <c r="E52" s="622">
        <v>10</v>
      </c>
      <c r="F52" s="636">
        <v>8</v>
      </c>
      <c r="G52" s="622">
        <v>0</v>
      </c>
      <c r="H52" s="633">
        <v>2</v>
      </c>
      <c r="I52" s="732"/>
      <c r="J52" s="160"/>
      <c r="L52" s="161"/>
      <c r="M52" s="161"/>
      <c r="N52" s="161"/>
      <c r="O52" s="161"/>
    </row>
    <row r="53" spans="1:15" s="158" customFormat="1" x14ac:dyDescent="0.2">
      <c r="A53" s="795"/>
      <c r="B53" s="320" t="s">
        <v>2313</v>
      </c>
      <c r="C53" s="318" t="s">
        <v>2314</v>
      </c>
      <c r="D53" s="319" t="s">
        <v>2316</v>
      </c>
      <c r="E53" s="622">
        <v>10</v>
      </c>
      <c r="F53" s="636">
        <v>8</v>
      </c>
      <c r="G53" s="622">
        <v>0</v>
      </c>
      <c r="H53" s="633">
        <v>3</v>
      </c>
      <c r="I53" s="732"/>
      <c r="J53" s="160"/>
      <c r="L53" s="161"/>
      <c r="M53" s="161"/>
      <c r="N53" s="161"/>
      <c r="O53" s="161"/>
    </row>
    <row r="54" spans="1:15" s="158" customFormat="1" x14ac:dyDescent="0.2">
      <c r="A54" s="795"/>
      <c r="B54" s="320" t="s">
        <v>1114</v>
      </c>
      <c r="C54" s="318" t="s">
        <v>1115</v>
      </c>
      <c r="D54" s="319" t="s">
        <v>1116</v>
      </c>
      <c r="E54" s="622">
        <v>20</v>
      </c>
      <c r="F54" s="636">
        <v>29</v>
      </c>
      <c r="G54" s="622">
        <v>0</v>
      </c>
      <c r="H54" s="633">
        <v>0</v>
      </c>
      <c r="I54" s="732"/>
      <c r="J54" s="160"/>
      <c r="L54" s="161"/>
      <c r="M54" s="161"/>
      <c r="N54" s="161"/>
      <c r="O54" s="161"/>
    </row>
    <row r="55" spans="1:15" s="158" customFormat="1" x14ac:dyDescent="0.2">
      <c r="A55" s="795"/>
      <c r="B55" s="320" t="s">
        <v>526</v>
      </c>
      <c r="C55" s="318" t="s">
        <v>2173</v>
      </c>
      <c r="D55" s="319" t="s">
        <v>628</v>
      </c>
      <c r="E55" s="622">
        <v>20</v>
      </c>
      <c r="F55" s="636">
        <v>19</v>
      </c>
      <c r="G55" s="622">
        <v>0</v>
      </c>
      <c r="H55" s="633">
        <v>3</v>
      </c>
      <c r="I55" s="732"/>
      <c r="J55" s="160"/>
      <c r="L55" s="161"/>
      <c r="M55" s="161"/>
      <c r="N55" s="161"/>
      <c r="O55" s="161"/>
    </row>
    <row r="56" spans="1:15" s="158" customFormat="1" x14ac:dyDescent="0.2">
      <c r="A56" s="795"/>
      <c r="B56" s="320" t="s">
        <v>1251</v>
      </c>
      <c r="C56" s="318" t="s">
        <v>1252</v>
      </c>
      <c r="D56" s="319" t="s">
        <v>1253</v>
      </c>
      <c r="E56" s="622">
        <v>20</v>
      </c>
      <c r="F56" s="636">
        <v>22</v>
      </c>
      <c r="G56" s="622">
        <v>0</v>
      </c>
      <c r="H56" s="633">
        <v>3</v>
      </c>
      <c r="I56" s="732"/>
      <c r="J56" s="160"/>
      <c r="L56" s="161"/>
      <c r="M56" s="161"/>
      <c r="N56" s="161"/>
      <c r="O56" s="161"/>
    </row>
    <row r="57" spans="1:15" s="158" customFormat="1" x14ac:dyDescent="0.2">
      <c r="A57" s="795"/>
      <c r="B57" s="320" t="s">
        <v>1624</v>
      </c>
      <c r="C57" s="318" t="s">
        <v>1602</v>
      </c>
      <c r="D57" s="319" t="s">
        <v>1625</v>
      </c>
      <c r="E57" s="622">
        <v>20</v>
      </c>
      <c r="F57" s="636">
        <v>15</v>
      </c>
      <c r="G57" s="622">
        <v>0</v>
      </c>
      <c r="H57" s="633">
        <v>5</v>
      </c>
      <c r="I57" s="732"/>
      <c r="J57" s="160"/>
      <c r="L57" s="161"/>
      <c r="M57" s="161"/>
      <c r="N57" s="161"/>
      <c r="O57" s="161"/>
    </row>
    <row r="58" spans="1:15" s="158" customFormat="1" x14ac:dyDescent="0.2">
      <c r="A58" s="795"/>
      <c r="B58" s="320" t="s">
        <v>2134</v>
      </c>
      <c r="C58" s="318" t="s">
        <v>2135</v>
      </c>
      <c r="D58" s="319" t="s">
        <v>2136</v>
      </c>
      <c r="E58" s="622">
        <v>20</v>
      </c>
      <c r="F58" s="636">
        <v>11</v>
      </c>
      <c r="G58" s="622">
        <v>0</v>
      </c>
      <c r="H58" s="633">
        <v>9</v>
      </c>
      <c r="I58" s="732"/>
      <c r="J58" s="149"/>
      <c r="L58" s="161"/>
      <c r="M58" s="161"/>
      <c r="N58" s="161"/>
      <c r="O58" s="161"/>
    </row>
    <row r="59" spans="1:15" s="158" customFormat="1" ht="14" x14ac:dyDescent="0.2">
      <c r="A59" s="795"/>
      <c r="B59" s="320" t="s">
        <v>1997</v>
      </c>
      <c r="C59" s="318" t="s">
        <v>1929</v>
      </c>
      <c r="D59" s="319" t="s">
        <v>1998</v>
      </c>
      <c r="E59" s="640">
        <v>20</v>
      </c>
      <c r="F59" s="641">
        <v>29</v>
      </c>
      <c r="G59" s="640">
        <v>0</v>
      </c>
      <c r="H59" s="642">
        <v>0</v>
      </c>
      <c r="I59" s="732"/>
      <c r="J59" s="160"/>
      <c r="L59" s="161"/>
      <c r="M59" s="161"/>
      <c r="N59" s="161"/>
      <c r="O59" s="161"/>
    </row>
    <row r="60" spans="1:15" s="158" customFormat="1" x14ac:dyDescent="0.2">
      <c r="A60" s="795"/>
      <c r="B60" s="320" t="s">
        <v>1056</v>
      </c>
      <c r="C60" s="514" t="s">
        <v>1059</v>
      </c>
      <c r="D60" s="319" t="s">
        <v>1060</v>
      </c>
      <c r="E60" s="622">
        <v>12</v>
      </c>
      <c r="F60" s="636">
        <v>12</v>
      </c>
      <c r="G60" s="622">
        <v>0</v>
      </c>
      <c r="H60" s="633">
        <v>0</v>
      </c>
      <c r="I60" s="732"/>
      <c r="J60" s="160"/>
      <c r="L60" s="161"/>
      <c r="M60" s="161"/>
      <c r="N60" s="161"/>
      <c r="O60" s="161"/>
    </row>
    <row r="61" spans="1:15" s="158" customFormat="1" x14ac:dyDescent="0.2">
      <c r="A61" s="795"/>
      <c r="B61" s="320" t="s">
        <v>2388</v>
      </c>
      <c r="C61" s="514" t="s">
        <v>2389</v>
      </c>
      <c r="D61" s="319" t="s">
        <v>2390</v>
      </c>
      <c r="E61" s="622">
        <v>20</v>
      </c>
      <c r="F61" s="636">
        <v>1</v>
      </c>
      <c r="G61" s="622"/>
      <c r="H61" s="633">
        <v>19</v>
      </c>
      <c r="I61" s="732"/>
      <c r="J61" s="149"/>
      <c r="L61" s="161"/>
      <c r="M61" s="161"/>
      <c r="N61" s="161"/>
      <c r="O61" s="161"/>
    </row>
    <row r="62" spans="1:15" ht="15" customHeight="1" x14ac:dyDescent="0.2">
      <c r="A62" s="795"/>
      <c r="B62" s="320" t="s">
        <v>1927</v>
      </c>
      <c r="C62" s="514" t="s">
        <v>1928</v>
      </c>
      <c r="D62" s="319" t="s">
        <v>1999</v>
      </c>
      <c r="E62" s="622">
        <v>20</v>
      </c>
      <c r="F62" s="636">
        <v>21</v>
      </c>
      <c r="G62" s="622">
        <v>0</v>
      </c>
      <c r="H62" s="633">
        <v>0</v>
      </c>
      <c r="I62" s="732"/>
      <c r="J62" s="93"/>
    </row>
    <row r="63" spans="1:15" s="150" customFormat="1" x14ac:dyDescent="0.2">
      <c r="A63" s="795"/>
      <c r="B63" s="320" t="s">
        <v>1925</v>
      </c>
      <c r="C63" s="318" t="s">
        <v>1926</v>
      </c>
      <c r="D63" s="319" t="s">
        <v>1330</v>
      </c>
      <c r="E63" s="622">
        <v>10</v>
      </c>
      <c r="F63" s="636">
        <v>6</v>
      </c>
      <c r="G63" s="622">
        <v>0</v>
      </c>
      <c r="H63" s="633">
        <v>4</v>
      </c>
      <c r="I63" s="732"/>
      <c r="J63" s="95"/>
      <c r="L63" s="93"/>
      <c r="M63" s="93"/>
      <c r="N63" s="93"/>
      <c r="O63" s="93"/>
    </row>
    <row r="64" spans="1:15" s="150" customFormat="1" x14ac:dyDescent="0.2">
      <c r="A64" s="795"/>
      <c r="B64" s="320" t="s">
        <v>2250</v>
      </c>
      <c r="C64" s="318" t="s">
        <v>2251</v>
      </c>
      <c r="D64" s="319" t="s">
        <v>436</v>
      </c>
      <c r="E64" s="622">
        <v>20</v>
      </c>
      <c r="F64" s="636">
        <v>12</v>
      </c>
      <c r="G64" s="622">
        <v>0</v>
      </c>
      <c r="H64" s="633">
        <v>8</v>
      </c>
      <c r="I64" s="732"/>
      <c r="J64" s="95"/>
      <c r="L64" s="93"/>
      <c r="M64" s="93"/>
      <c r="N64" s="93"/>
      <c r="O64" s="93"/>
    </row>
    <row r="65" spans="1:15" s="150" customFormat="1" ht="14.25" customHeight="1" x14ac:dyDescent="0.2">
      <c r="A65" s="795"/>
      <c r="B65" s="322" t="s">
        <v>2000</v>
      </c>
      <c r="C65" s="513" t="s">
        <v>1900</v>
      </c>
      <c r="D65" s="319" t="s">
        <v>2001</v>
      </c>
      <c r="E65" s="622">
        <v>20</v>
      </c>
      <c r="F65" s="636">
        <v>20</v>
      </c>
      <c r="G65" s="622">
        <v>0</v>
      </c>
      <c r="H65" s="633">
        <v>5</v>
      </c>
      <c r="I65" s="732"/>
      <c r="J65" s="95"/>
      <c r="L65" s="93"/>
      <c r="M65" s="93"/>
      <c r="N65" s="93"/>
      <c r="O65" s="93"/>
    </row>
    <row r="66" spans="1:15" s="150" customFormat="1" x14ac:dyDescent="0.2">
      <c r="A66" s="795"/>
      <c r="B66" s="322" t="s">
        <v>1738</v>
      </c>
      <c r="C66" s="321" t="s">
        <v>1739</v>
      </c>
      <c r="D66" s="319" t="s">
        <v>1740</v>
      </c>
      <c r="E66" s="622">
        <v>20</v>
      </c>
      <c r="F66" s="636">
        <v>30</v>
      </c>
      <c r="G66" s="622">
        <v>0</v>
      </c>
      <c r="H66" s="633">
        <v>7</v>
      </c>
      <c r="I66" s="732"/>
      <c r="J66" s="149"/>
      <c r="K66" s="93"/>
    </row>
    <row r="67" spans="1:15" s="150" customFormat="1" x14ac:dyDescent="0.2">
      <c r="A67" s="795"/>
      <c r="B67" s="322" t="s">
        <v>2370</v>
      </c>
      <c r="C67" s="321" t="s">
        <v>2099</v>
      </c>
      <c r="D67" s="319" t="s">
        <v>2174</v>
      </c>
      <c r="E67" s="622">
        <v>20</v>
      </c>
      <c r="F67" s="636">
        <v>37</v>
      </c>
      <c r="G67" s="622">
        <v>0</v>
      </c>
      <c r="H67" s="633">
        <v>3</v>
      </c>
      <c r="I67" s="732"/>
      <c r="J67" s="149"/>
      <c r="K67" s="93"/>
    </row>
    <row r="68" spans="1:15" s="150" customFormat="1" x14ac:dyDescent="0.2">
      <c r="A68" s="795"/>
      <c r="B68" s="322" t="s">
        <v>2156</v>
      </c>
      <c r="C68" s="321" t="s">
        <v>2157</v>
      </c>
      <c r="D68" s="319" t="s">
        <v>146</v>
      </c>
      <c r="E68" s="622">
        <v>10</v>
      </c>
      <c r="F68" s="636">
        <v>3</v>
      </c>
      <c r="G68" s="622">
        <v>0</v>
      </c>
      <c r="H68" s="633">
        <v>5</v>
      </c>
      <c r="I68" s="732"/>
      <c r="J68" s="149"/>
      <c r="K68" s="93"/>
    </row>
    <row r="69" spans="1:15" s="150" customFormat="1" x14ac:dyDescent="0.2">
      <c r="A69" s="795"/>
      <c r="B69" s="322" t="s">
        <v>2385</v>
      </c>
      <c r="C69" s="321" t="s">
        <v>2386</v>
      </c>
      <c r="D69" s="319" t="s">
        <v>2387</v>
      </c>
      <c r="E69" s="622">
        <v>20</v>
      </c>
      <c r="F69" s="636">
        <v>11</v>
      </c>
      <c r="G69" s="622">
        <v>0</v>
      </c>
      <c r="H69" s="633">
        <v>9</v>
      </c>
      <c r="I69" s="732"/>
      <c r="J69" s="149"/>
      <c r="K69" s="93"/>
    </row>
    <row r="70" spans="1:15" s="150" customFormat="1" x14ac:dyDescent="0.2">
      <c r="A70" s="795"/>
      <c r="B70" s="322" t="s">
        <v>1273</v>
      </c>
      <c r="C70" s="321" t="s">
        <v>219</v>
      </c>
      <c r="D70" s="319" t="s">
        <v>429</v>
      </c>
      <c r="E70" s="622">
        <v>20</v>
      </c>
      <c r="F70" s="636">
        <v>20</v>
      </c>
      <c r="G70" s="622">
        <v>8</v>
      </c>
      <c r="H70" s="633">
        <v>0</v>
      </c>
      <c r="I70" s="732"/>
      <c r="J70" s="149"/>
      <c r="K70" s="93"/>
    </row>
    <row r="71" spans="1:15" s="150" customFormat="1" x14ac:dyDescent="0.2">
      <c r="A71" s="795"/>
      <c r="B71" s="322" t="s">
        <v>1735</v>
      </c>
      <c r="C71" s="321" t="s">
        <v>1736</v>
      </c>
      <c r="D71" s="319" t="s">
        <v>1737</v>
      </c>
      <c r="E71" s="622">
        <v>20</v>
      </c>
      <c r="F71" s="636">
        <v>13</v>
      </c>
      <c r="G71" s="622">
        <v>0</v>
      </c>
      <c r="H71" s="633">
        <v>7</v>
      </c>
      <c r="I71" s="732"/>
      <c r="J71" s="149"/>
      <c r="K71" s="93"/>
    </row>
    <row r="72" spans="1:15" s="150" customFormat="1" x14ac:dyDescent="0.2">
      <c r="A72" s="795"/>
      <c r="B72" s="322" t="s">
        <v>1726</v>
      </c>
      <c r="C72" s="321" t="s">
        <v>1727</v>
      </c>
      <c r="D72" s="319" t="s">
        <v>1728</v>
      </c>
      <c r="E72" s="622">
        <v>20</v>
      </c>
      <c r="F72" s="636">
        <v>6</v>
      </c>
      <c r="G72" s="622">
        <v>0</v>
      </c>
      <c r="H72" s="633">
        <v>0</v>
      </c>
      <c r="I72" s="732"/>
      <c r="J72" s="149"/>
      <c r="K72" s="93"/>
    </row>
    <row r="73" spans="1:15" s="150" customFormat="1" x14ac:dyDescent="0.2">
      <c r="A73" s="795"/>
      <c r="B73" s="322" t="s">
        <v>1336</v>
      </c>
      <c r="C73" s="318" t="s">
        <v>1517</v>
      </c>
      <c r="D73" s="319" t="s">
        <v>1337</v>
      </c>
      <c r="E73" s="622">
        <v>20</v>
      </c>
      <c r="F73" s="636">
        <v>28</v>
      </c>
      <c r="G73" s="622">
        <v>0</v>
      </c>
      <c r="H73" s="633">
        <v>0</v>
      </c>
      <c r="I73" s="732"/>
      <c r="J73" s="149"/>
      <c r="K73" s="93"/>
    </row>
    <row r="74" spans="1:15" s="150" customFormat="1" x14ac:dyDescent="0.2">
      <c r="A74" s="795"/>
      <c r="B74" s="322" t="s">
        <v>2207</v>
      </c>
      <c r="C74" s="318" t="s">
        <v>2273</v>
      </c>
      <c r="D74" s="319" t="s">
        <v>2208</v>
      </c>
      <c r="E74" s="622">
        <v>20</v>
      </c>
      <c r="F74" s="636">
        <v>7</v>
      </c>
      <c r="G74" s="622">
        <v>0</v>
      </c>
      <c r="H74" s="633">
        <v>13</v>
      </c>
      <c r="I74" s="732"/>
      <c r="J74" s="149"/>
      <c r="K74" s="93"/>
    </row>
    <row r="75" spans="1:15" s="150" customFormat="1" x14ac:dyDescent="0.2">
      <c r="A75" s="795"/>
      <c r="B75" s="322" t="s">
        <v>1919</v>
      </c>
      <c r="C75" s="321" t="s">
        <v>2002</v>
      </c>
      <c r="D75" s="319" t="s">
        <v>2003</v>
      </c>
      <c r="E75" s="622">
        <v>20</v>
      </c>
      <c r="F75" s="636">
        <v>15</v>
      </c>
      <c r="G75" s="622">
        <v>0</v>
      </c>
      <c r="H75" s="633">
        <v>5</v>
      </c>
      <c r="I75" s="732"/>
      <c r="J75" s="149"/>
      <c r="K75" s="93"/>
    </row>
    <row r="76" spans="1:15" s="150" customFormat="1" x14ac:dyDescent="0.2">
      <c r="A76" s="795"/>
      <c r="B76" s="322" t="s">
        <v>216</v>
      </c>
      <c r="C76" s="321" t="s">
        <v>866</v>
      </c>
      <c r="D76" s="319" t="s">
        <v>157</v>
      </c>
      <c r="E76" s="622">
        <v>20</v>
      </c>
      <c r="F76" s="636">
        <v>21</v>
      </c>
      <c r="G76" s="622">
        <v>0</v>
      </c>
      <c r="H76" s="633">
        <v>0</v>
      </c>
      <c r="I76" s="732"/>
      <c r="J76" s="149"/>
      <c r="K76" s="93"/>
    </row>
    <row r="77" spans="1:15" s="150" customFormat="1" x14ac:dyDescent="0.2">
      <c r="A77" s="795"/>
      <c r="B77" s="322" t="s">
        <v>1275</v>
      </c>
      <c r="C77" s="321" t="s">
        <v>1518</v>
      </c>
      <c r="D77" s="319" t="s">
        <v>1519</v>
      </c>
      <c r="E77" s="622">
        <v>14</v>
      </c>
      <c r="F77" s="636">
        <v>25</v>
      </c>
      <c r="G77" s="622">
        <v>0</v>
      </c>
      <c r="H77" s="633">
        <v>13</v>
      </c>
      <c r="I77" s="732"/>
      <c r="J77" s="149"/>
      <c r="K77" s="93"/>
    </row>
    <row r="78" spans="1:15" s="150" customFormat="1" x14ac:dyDescent="0.2">
      <c r="A78" s="795"/>
      <c r="B78" s="322" t="s">
        <v>2037</v>
      </c>
      <c r="C78" s="321" t="s">
        <v>2175</v>
      </c>
      <c r="D78" s="319" t="s">
        <v>494</v>
      </c>
      <c r="E78" s="622">
        <v>15</v>
      </c>
      <c r="F78" s="636">
        <v>13</v>
      </c>
      <c r="G78" s="622">
        <v>0</v>
      </c>
      <c r="H78" s="633">
        <v>7</v>
      </c>
      <c r="I78" s="732"/>
      <c r="J78" s="157"/>
      <c r="K78" s="93"/>
    </row>
    <row r="79" spans="1:15" s="150" customFormat="1" x14ac:dyDescent="0.2">
      <c r="A79" s="795"/>
      <c r="B79" s="322" t="s">
        <v>1184</v>
      </c>
      <c r="C79" s="321" t="s">
        <v>2176</v>
      </c>
      <c r="D79" s="319" t="s">
        <v>2077</v>
      </c>
      <c r="E79" s="622">
        <v>20</v>
      </c>
      <c r="F79" s="636">
        <v>44</v>
      </c>
      <c r="G79" s="622">
        <v>0</v>
      </c>
      <c r="H79" s="633">
        <v>0</v>
      </c>
      <c r="I79" s="732"/>
      <c r="J79" s="95"/>
      <c r="K79" s="93"/>
    </row>
    <row r="80" spans="1:15" s="150" customFormat="1" x14ac:dyDescent="0.2">
      <c r="A80" s="795"/>
      <c r="B80" s="322" t="s">
        <v>2047</v>
      </c>
      <c r="C80" s="321" t="s">
        <v>2177</v>
      </c>
      <c r="D80" s="319" t="s">
        <v>2049</v>
      </c>
      <c r="E80" s="622">
        <v>20</v>
      </c>
      <c r="F80" s="636">
        <v>8</v>
      </c>
      <c r="G80" s="622">
        <v>0</v>
      </c>
      <c r="H80" s="633">
        <v>4</v>
      </c>
      <c r="I80" s="732"/>
      <c r="J80" s="157"/>
      <c r="K80" s="93"/>
    </row>
    <row r="81" spans="1:15" s="150" customFormat="1" x14ac:dyDescent="0.2">
      <c r="A81" s="795"/>
      <c r="B81" s="322" t="s">
        <v>2048</v>
      </c>
      <c r="C81" s="321" t="s">
        <v>2178</v>
      </c>
      <c r="D81" s="319" t="s">
        <v>2050</v>
      </c>
      <c r="E81" s="622">
        <v>20</v>
      </c>
      <c r="F81" s="636">
        <v>4</v>
      </c>
      <c r="G81" s="622">
        <v>0</v>
      </c>
      <c r="H81" s="633">
        <v>20</v>
      </c>
      <c r="I81" s="732"/>
      <c r="J81" s="157"/>
      <c r="K81" s="93"/>
    </row>
    <row r="82" spans="1:15" s="150" customFormat="1" x14ac:dyDescent="0.2">
      <c r="A82" s="795"/>
      <c r="B82" s="322" t="s">
        <v>1661</v>
      </c>
      <c r="C82" s="321" t="s">
        <v>1662</v>
      </c>
      <c r="D82" s="319" t="s">
        <v>1663</v>
      </c>
      <c r="E82" s="622">
        <v>20</v>
      </c>
      <c r="F82" s="636">
        <v>12</v>
      </c>
      <c r="G82" s="622">
        <v>1</v>
      </c>
      <c r="H82" s="633">
        <v>7</v>
      </c>
      <c r="I82" s="732"/>
      <c r="J82" s="149"/>
      <c r="K82" s="93"/>
    </row>
    <row r="83" spans="1:15" s="150" customFormat="1" x14ac:dyDescent="0.2">
      <c r="A83" s="795"/>
      <c r="B83" s="322" t="s">
        <v>193</v>
      </c>
      <c r="C83" s="321" t="s">
        <v>856</v>
      </c>
      <c r="D83" s="319" t="s">
        <v>1538</v>
      </c>
      <c r="E83" s="622">
        <v>20</v>
      </c>
      <c r="F83" s="636">
        <v>30</v>
      </c>
      <c r="G83" s="622">
        <v>0</v>
      </c>
      <c r="H83" s="633">
        <v>7</v>
      </c>
      <c r="I83" s="732"/>
      <c r="J83" s="149"/>
      <c r="K83" s="93"/>
    </row>
    <row r="84" spans="1:15" s="150" customFormat="1" x14ac:dyDescent="0.2">
      <c r="A84" s="795"/>
      <c r="B84" s="322" t="s">
        <v>2399</v>
      </c>
      <c r="C84" s="321" t="s">
        <v>1535</v>
      </c>
      <c r="D84" s="319" t="s">
        <v>1536</v>
      </c>
      <c r="E84" s="622">
        <v>10</v>
      </c>
      <c r="F84" s="636"/>
      <c r="G84" s="622"/>
      <c r="H84" s="633"/>
      <c r="I84" s="732"/>
      <c r="J84" s="149" t="s">
        <v>2392</v>
      </c>
      <c r="K84" s="93"/>
    </row>
    <row r="85" spans="1:15" s="150" customFormat="1" x14ac:dyDescent="0.2">
      <c r="A85" s="795"/>
      <c r="B85" s="322" t="s">
        <v>1053</v>
      </c>
      <c r="C85" s="321" t="s">
        <v>391</v>
      </c>
      <c r="D85" s="319" t="s">
        <v>1274</v>
      </c>
      <c r="E85" s="622">
        <v>20</v>
      </c>
      <c r="F85" s="636">
        <v>13</v>
      </c>
      <c r="G85" s="622">
        <v>0</v>
      </c>
      <c r="H85" s="633">
        <v>7</v>
      </c>
      <c r="I85" s="732"/>
      <c r="J85" s="149"/>
      <c r="K85" s="93"/>
    </row>
    <row r="86" spans="1:15" s="150" customFormat="1" x14ac:dyDescent="0.2">
      <c r="A86" s="795"/>
      <c r="B86" s="322" t="s">
        <v>857</v>
      </c>
      <c r="C86" s="321" t="s">
        <v>858</v>
      </c>
      <c r="D86" s="319" t="s">
        <v>859</v>
      </c>
      <c r="E86" s="622">
        <v>20</v>
      </c>
      <c r="F86" s="636">
        <v>20</v>
      </c>
      <c r="G86" s="622">
        <v>0</v>
      </c>
      <c r="H86" s="633">
        <v>0</v>
      </c>
      <c r="I86" s="732"/>
      <c r="J86" s="149"/>
      <c r="K86" s="93"/>
    </row>
    <row r="87" spans="1:15" s="150" customFormat="1" x14ac:dyDescent="0.2">
      <c r="A87" s="795"/>
      <c r="B87" s="322" t="s">
        <v>439</v>
      </c>
      <c r="C87" s="321" t="s">
        <v>2093</v>
      </c>
      <c r="D87" s="319" t="s">
        <v>199</v>
      </c>
      <c r="E87" s="622">
        <v>20</v>
      </c>
      <c r="F87" s="636">
        <v>38</v>
      </c>
      <c r="G87" s="622">
        <v>0</v>
      </c>
      <c r="H87" s="633">
        <v>2</v>
      </c>
      <c r="I87" s="732"/>
      <c r="J87" s="149"/>
      <c r="K87" s="93"/>
    </row>
    <row r="88" spans="1:15" s="150" customFormat="1" x14ac:dyDescent="0.2">
      <c r="A88" s="795"/>
      <c r="B88" s="322" t="s">
        <v>2304</v>
      </c>
      <c r="C88" s="321" t="s">
        <v>2305</v>
      </c>
      <c r="D88" s="319" t="s">
        <v>2306</v>
      </c>
      <c r="E88" s="622">
        <v>20</v>
      </c>
      <c r="F88" s="636"/>
      <c r="G88" s="622"/>
      <c r="H88" s="633"/>
      <c r="I88" s="732"/>
      <c r="J88" s="149"/>
      <c r="K88" s="93"/>
    </row>
    <row r="89" spans="1:15" s="150" customFormat="1" x14ac:dyDescent="0.2">
      <c r="A89" s="795"/>
      <c r="B89" s="322" t="s">
        <v>1723</v>
      </c>
      <c r="C89" s="321" t="s">
        <v>1724</v>
      </c>
      <c r="D89" s="319" t="s">
        <v>1725</v>
      </c>
      <c r="E89" s="622">
        <v>20</v>
      </c>
      <c r="F89" s="636">
        <v>10</v>
      </c>
      <c r="G89" s="622">
        <v>0</v>
      </c>
      <c r="H89" s="633">
        <v>10</v>
      </c>
      <c r="I89" s="732"/>
      <c r="J89" s="149"/>
      <c r="K89" s="93"/>
    </row>
    <row r="90" spans="1:15" s="150" customFormat="1" x14ac:dyDescent="0.2">
      <c r="A90" s="795"/>
      <c r="B90" s="322" t="s">
        <v>2356</v>
      </c>
      <c r="C90" s="321" t="s">
        <v>2357</v>
      </c>
      <c r="D90" s="319" t="s">
        <v>2358</v>
      </c>
      <c r="E90" s="622">
        <v>20</v>
      </c>
      <c r="F90" s="636">
        <v>8</v>
      </c>
      <c r="G90" s="622"/>
      <c r="H90" s="633">
        <v>3</v>
      </c>
      <c r="I90" s="732"/>
      <c r="J90" s="149"/>
      <c r="K90" s="93"/>
    </row>
    <row r="91" spans="1:15" s="150" customFormat="1" x14ac:dyDescent="0.2">
      <c r="A91" s="795"/>
      <c r="B91" s="322" t="s">
        <v>2384</v>
      </c>
      <c r="C91" s="321" t="s">
        <v>2104</v>
      </c>
      <c r="D91" s="319" t="s">
        <v>2103</v>
      </c>
      <c r="E91" s="622">
        <v>20</v>
      </c>
      <c r="F91" s="636">
        <v>10</v>
      </c>
      <c r="G91" s="622">
        <v>2</v>
      </c>
      <c r="H91" s="633">
        <v>8</v>
      </c>
      <c r="I91" s="732"/>
      <c r="J91" s="149"/>
      <c r="K91" s="93"/>
    </row>
    <row r="92" spans="1:15" ht="13.5" customHeight="1" x14ac:dyDescent="0.2">
      <c r="A92" s="795"/>
      <c r="B92" s="320" t="s">
        <v>1954</v>
      </c>
      <c r="C92" s="514" t="s">
        <v>1955</v>
      </c>
      <c r="D92" s="319" t="s">
        <v>1988</v>
      </c>
      <c r="E92" s="622">
        <v>10</v>
      </c>
      <c r="F92" s="636">
        <v>10</v>
      </c>
      <c r="G92" s="622">
        <v>0</v>
      </c>
      <c r="H92" s="633">
        <v>3</v>
      </c>
      <c r="I92" s="732"/>
      <c r="J92" s="149"/>
      <c r="L92" s="150"/>
      <c r="M92" s="150"/>
      <c r="N92" s="150"/>
      <c r="O92" s="150"/>
    </row>
    <row r="93" spans="1:15" ht="13.5" customHeight="1" x14ac:dyDescent="0.2">
      <c r="A93" s="795"/>
      <c r="B93" s="320" t="s">
        <v>141</v>
      </c>
      <c r="C93" s="514" t="s">
        <v>1918</v>
      </c>
      <c r="D93" s="319" t="s">
        <v>2004</v>
      </c>
      <c r="E93" s="622">
        <v>20</v>
      </c>
      <c r="F93" s="636">
        <v>8</v>
      </c>
      <c r="G93" s="622">
        <v>0</v>
      </c>
      <c r="H93" s="633">
        <v>12</v>
      </c>
      <c r="I93" s="732"/>
      <c r="J93" s="149"/>
      <c r="L93" s="150"/>
      <c r="M93" s="150"/>
      <c r="N93" s="150"/>
      <c r="O93" s="150"/>
    </row>
    <row r="94" spans="1:15" x14ac:dyDescent="0.2">
      <c r="A94" s="795"/>
      <c r="B94" s="320" t="s">
        <v>249</v>
      </c>
      <c r="C94" s="514" t="s">
        <v>1276</v>
      </c>
      <c r="D94" s="319" t="s">
        <v>250</v>
      </c>
      <c r="E94" s="622">
        <v>20</v>
      </c>
      <c r="F94" s="636">
        <v>21</v>
      </c>
      <c r="G94" s="622">
        <v>0</v>
      </c>
      <c r="H94" s="633">
        <v>2</v>
      </c>
      <c r="I94" s="732"/>
    </row>
    <row r="95" spans="1:15" x14ac:dyDescent="0.2">
      <c r="A95" s="795"/>
      <c r="B95" s="320" t="s">
        <v>919</v>
      </c>
      <c r="C95" s="514" t="s">
        <v>1187</v>
      </c>
      <c r="D95" s="319" t="s">
        <v>920</v>
      </c>
      <c r="E95" s="622">
        <v>20</v>
      </c>
      <c r="F95" s="636">
        <v>25</v>
      </c>
      <c r="G95" s="622">
        <v>0</v>
      </c>
      <c r="H95" s="633">
        <v>15</v>
      </c>
      <c r="I95" s="732"/>
    </row>
    <row r="96" spans="1:15" x14ac:dyDescent="0.2">
      <c r="A96" s="795"/>
      <c r="B96" s="320" t="s">
        <v>2100</v>
      </c>
      <c r="C96" s="514" t="s">
        <v>2101</v>
      </c>
      <c r="D96" s="319" t="s">
        <v>2102</v>
      </c>
      <c r="E96" s="622">
        <v>20</v>
      </c>
      <c r="F96" s="636">
        <v>7</v>
      </c>
      <c r="G96" s="622">
        <v>0</v>
      </c>
      <c r="H96" s="633">
        <v>4</v>
      </c>
      <c r="I96" s="732"/>
    </row>
    <row r="97" spans="1:15" s="158" customFormat="1" x14ac:dyDescent="0.2">
      <c r="A97" s="795"/>
      <c r="B97" s="320" t="s">
        <v>542</v>
      </c>
      <c r="C97" s="514" t="s">
        <v>830</v>
      </c>
      <c r="D97" s="319" t="s">
        <v>188</v>
      </c>
      <c r="E97" s="622">
        <v>17</v>
      </c>
      <c r="F97" s="636">
        <v>24</v>
      </c>
      <c r="G97" s="622">
        <v>0</v>
      </c>
      <c r="H97" s="633">
        <v>0</v>
      </c>
      <c r="I97" s="732"/>
      <c r="J97" s="157"/>
    </row>
    <row r="98" spans="1:15" x14ac:dyDescent="0.2">
      <c r="A98" s="795"/>
      <c r="B98" s="320" t="s">
        <v>1526</v>
      </c>
      <c r="C98" s="514" t="s">
        <v>1527</v>
      </c>
      <c r="D98" s="319" t="s">
        <v>1528</v>
      </c>
      <c r="E98" s="622">
        <v>14</v>
      </c>
      <c r="F98" s="636">
        <v>7</v>
      </c>
      <c r="G98" s="622">
        <v>0</v>
      </c>
      <c r="H98" s="633">
        <v>7</v>
      </c>
      <c r="I98" s="732"/>
    </row>
    <row r="99" spans="1:15" s="150" customFormat="1" ht="13.5" customHeight="1" x14ac:dyDescent="0.2">
      <c r="A99" s="795"/>
      <c r="B99" s="320" t="s">
        <v>543</v>
      </c>
      <c r="C99" s="318" t="s">
        <v>860</v>
      </c>
      <c r="D99" s="319" t="s">
        <v>209</v>
      </c>
      <c r="E99" s="622">
        <v>40</v>
      </c>
      <c r="F99" s="636">
        <v>37</v>
      </c>
      <c r="G99" s="622">
        <v>0</v>
      </c>
      <c r="H99" s="633">
        <v>0</v>
      </c>
      <c r="I99" s="732"/>
      <c r="J99" s="95"/>
      <c r="L99" s="93"/>
      <c r="M99" s="93"/>
      <c r="N99" s="93"/>
      <c r="O99" s="93"/>
    </row>
    <row r="100" spans="1:15" s="150" customFormat="1" ht="13.5" customHeight="1" x14ac:dyDescent="0.2">
      <c r="A100" s="795"/>
      <c r="B100" s="320" t="s">
        <v>2267</v>
      </c>
      <c r="C100" s="318" t="s">
        <v>2268</v>
      </c>
      <c r="D100" s="319" t="s">
        <v>2269</v>
      </c>
      <c r="E100" s="622">
        <v>20</v>
      </c>
      <c r="F100" s="636">
        <v>8</v>
      </c>
      <c r="G100" s="622">
        <v>0</v>
      </c>
      <c r="H100" s="633">
        <v>12</v>
      </c>
      <c r="I100" s="732"/>
      <c r="J100" s="95"/>
      <c r="L100" s="93"/>
      <c r="M100" s="93"/>
      <c r="N100" s="93"/>
      <c r="O100" s="93"/>
    </row>
    <row r="101" spans="1:15" s="150" customFormat="1" ht="13.5" customHeight="1" x14ac:dyDescent="0.2">
      <c r="A101" s="795"/>
      <c r="B101" s="320" t="s">
        <v>48</v>
      </c>
      <c r="C101" s="318" t="s">
        <v>2179</v>
      </c>
      <c r="D101" s="319" t="s">
        <v>49</v>
      </c>
      <c r="E101" s="622">
        <v>20</v>
      </c>
      <c r="F101" s="636">
        <v>20</v>
      </c>
      <c r="G101" s="622">
        <v>0</v>
      </c>
      <c r="H101" s="633">
        <v>20</v>
      </c>
      <c r="I101" s="732"/>
      <c r="J101" s="95"/>
      <c r="L101" s="93"/>
      <c r="M101" s="93"/>
      <c r="N101" s="93"/>
      <c r="O101" s="93"/>
    </row>
    <row r="102" spans="1:15" s="150" customFormat="1" ht="13.5" customHeight="1" x14ac:dyDescent="0.2">
      <c r="A102" s="795"/>
      <c r="B102" s="320" t="s">
        <v>2227</v>
      </c>
      <c r="C102" s="318" t="s">
        <v>2228</v>
      </c>
      <c r="D102" s="319" t="s">
        <v>2229</v>
      </c>
      <c r="E102" s="622">
        <v>20</v>
      </c>
      <c r="F102" s="636">
        <v>25</v>
      </c>
      <c r="G102" s="622">
        <v>0</v>
      </c>
      <c r="H102" s="633">
        <v>1</v>
      </c>
      <c r="I102" s="732"/>
      <c r="J102" s="95"/>
      <c r="L102" s="93"/>
      <c r="M102" s="93"/>
      <c r="N102" s="93"/>
      <c r="O102" s="93"/>
    </row>
    <row r="103" spans="1:15" s="150" customFormat="1" x14ac:dyDescent="0.2">
      <c r="A103" s="795"/>
      <c r="B103" s="322" t="s">
        <v>2274</v>
      </c>
      <c r="C103" s="513" t="s">
        <v>868</v>
      </c>
      <c r="D103" s="319" t="s">
        <v>430</v>
      </c>
      <c r="E103" s="622">
        <v>20</v>
      </c>
      <c r="F103" s="636">
        <v>23</v>
      </c>
      <c r="G103" s="622">
        <v>0</v>
      </c>
      <c r="H103" s="633">
        <v>0</v>
      </c>
      <c r="I103" s="732"/>
      <c r="J103" s="95"/>
      <c r="L103" s="93"/>
      <c r="M103" s="93"/>
      <c r="N103" s="93"/>
      <c r="O103" s="93"/>
    </row>
    <row r="104" spans="1:15" s="150" customFormat="1" x14ac:dyDescent="0.2">
      <c r="A104" s="795"/>
      <c r="B104" s="322" t="s">
        <v>541</v>
      </c>
      <c r="C104" s="513" t="s">
        <v>835</v>
      </c>
      <c r="D104" s="319" t="s">
        <v>200</v>
      </c>
      <c r="E104" s="622">
        <v>15</v>
      </c>
      <c r="F104" s="636">
        <v>15</v>
      </c>
      <c r="G104" s="622">
        <v>0</v>
      </c>
      <c r="H104" s="633">
        <v>0</v>
      </c>
      <c r="I104" s="732"/>
      <c r="J104" s="95"/>
      <c r="L104" s="93"/>
      <c r="M104" s="93"/>
      <c r="N104" s="93"/>
      <c r="O104" s="93"/>
    </row>
    <row r="105" spans="1:15" s="150" customFormat="1" x14ac:dyDescent="0.2">
      <c r="A105" s="795"/>
      <c r="B105" s="522" t="s">
        <v>1692</v>
      </c>
      <c r="C105" s="513" t="s">
        <v>1693</v>
      </c>
      <c r="D105" s="319" t="s">
        <v>1694</v>
      </c>
      <c r="E105" s="622">
        <v>20</v>
      </c>
      <c r="F105" s="636">
        <v>7</v>
      </c>
      <c r="G105" s="622">
        <v>0</v>
      </c>
      <c r="H105" s="633">
        <v>7</v>
      </c>
      <c r="I105" s="732"/>
      <c r="J105" s="95"/>
      <c r="L105" s="93"/>
      <c r="M105" s="93"/>
      <c r="N105" s="93"/>
      <c r="O105" s="93"/>
    </row>
    <row r="106" spans="1:15" s="150" customFormat="1" x14ac:dyDescent="0.2">
      <c r="A106" s="795"/>
      <c r="B106" s="522" t="s">
        <v>1539</v>
      </c>
      <c r="C106" s="321" t="s">
        <v>861</v>
      </c>
      <c r="D106" s="319" t="s">
        <v>196</v>
      </c>
      <c r="E106" s="622">
        <v>20</v>
      </c>
      <c r="F106" s="636">
        <v>35</v>
      </c>
      <c r="G106" s="622">
        <v>0</v>
      </c>
      <c r="H106" s="633">
        <v>0</v>
      </c>
      <c r="I106" s="732"/>
      <c r="J106" s="95"/>
      <c r="L106" s="93"/>
      <c r="M106" s="93"/>
      <c r="N106" s="93"/>
      <c r="O106" s="93"/>
    </row>
    <row r="107" spans="1:15" s="150" customFormat="1" x14ac:dyDescent="0.2">
      <c r="A107" s="795"/>
      <c r="B107" s="522" t="s">
        <v>2105</v>
      </c>
      <c r="C107" s="321" t="s">
        <v>2106</v>
      </c>
      <c r="D107" s="319" t="s">
        <v>2107</v>
      </c>
      <c r="E107" s="622">
        <v>20</v>
      </c>
      <c r="F107" s="636">
        <v>15</v>
      </c>
      <c r="G107" s="622">
        <v>0</v>
      </c>
      <c r="H107" s="633">
        <v>5</v>
      </c>
      <c r="I107" s="732"/>
      <c r="J107" s="95"/>
      <c r="L107" s="93"/>
      <c r="M107" s="93"/>
      <c r="N107" s="93"/>
      <c r="O107" s="93"/>
    </row>
    <row r="108" spans="1:15" x14ac:dyDescent="0.2">
      <c r="A108" s="795"/>
      <c r="B108" s="320" t="s">
        <v>210</v>
      </c>
      <c r="C108" s="514" t="s">
        <v>862</v>
      </c>
      <c r="D108" s="319" t="s">
        <v>211</v>
      </c>
      <c r="E108" s="622">
        <v>40</v>
      </c>
      <c r="F108" s="636">
        <v>51</v>
      </c>
      <c r="G108" s="622">
        <v>0</v>
      </c>
      <c r="H108" s="633">
        <v>0</v>
      </c>
      <c r="I108" s="732"/>
      <c r="J108" s="149"/>
      <c r="K108" s="150"/>
      <c r="L108" s="150"/>
      <c r="M108" s="150"/>
      <c r="N108" s="150"/>
      <c r="O108" s="150"/>
    </row>
    <row r="109" spans="1:15" x14ac:dyDescent="0.2">
      <c r="A109" s="795"/>
      <c r="B109" s="320" t="s">
        <v>1200</v>
      </c>
      <c r="C109" s="514" t="s">
        <v>1201</v>
      </c>
      <c r="D109" s="319" t="s">
        <v>1202</v>
      </c>
      <c r="E109" s="622">
        <v>20</v>
      </c>
      <c r="F109" s="636">
        <v>24</v>
      </c>
      <c r="G109" s="622">
        <v>2</v>
      </c>
      <c r="H109" s="633">
        <v>3</v>
      </c>
      <c r="I109" s="732"/>
      <c r="J109" s="149"/>
      <c r="K109" s="150"/>
      <c r="L109" s="150"/>
      <c r="M109" s="150"/>
      <c r="N109" s="150"/>
      <c r="O109" s="150"/>
    </row>
    <row r="110" spans="1:15" ht="15" customHeight="1" x14ac:dyDescent="0.2">
      <c r="A110" s="795"/>
      <c r="B110" s="320" t="s">
        <v>1721</v>
      </c>
      <c r="C110" s="514" t="s">
        <v>1986</v>
      </c>
      <c r="D110" s="319" t="s">
        <v>1722</v>
      </c>
      <c r="E110" s="622">
        <v>10</v>
      </c>
      <c r="F110" s="636">
        <v>11</v>
      </c>
      <c r="G110" s="622">
        <v>0</v>
      </c>
      <c r="H110" s="633">
        <v>2</v>
      </c>
      <c r="I110" s="746" t="s">
        <v>2415</v>
      </c>
      <c r="J110" s="149"/>
      <c r="K110" s="150"/>
      <c r="L110" s="150"/>
      <c r="M110" s="150"/>
      <c r="N110" s="150"/>
      <c r="O110" s="150"/>
    </row>
    <row r="111" spans="1:15" ht="15" customHeight="1" x14ac:dyDescent="0.2">
      <c r="A111" s="795"/>
      <c r="B111" s="320" t="s">
        <v>2283</v>
      </c>
      <c r="C111" s="514" t="s">
        <v>2284</v>
      </c>
      <c r="D111" s="319" t="s">
        <v>2285</v>
      </c>
      <c r="E111" s="622">
        <v>20</v>
      </c>
      <c r="F111" s="636"/>
      <c r="G111" s="622"/>
      <c r="H111" s="633"/>
      <c r="I111" s="732"/>
      <c r="J111" s="149"/>
      <c r="K111" s="150"/>
      <c r="L111" s="150"/>
      <c r="M111" s="150"/>
      <c r="N111" s="150"/>
      <c r="O111" s="150"/>
    </row>
    <row r="112" spans="1:15" ht="14.25" customHeight="1" x14ac:dyDescent="0.2">
      <c r="A112" s="795"/>
      <c r="B112" s="320" t="s">
        <v>102</v>
      </c>
      <c r="C112" s="514" t="s">
        <v>222</v>
      </c>
      <c r="D112" s="319" t="s">
        <v>103</v>
      </c>
      <c r="E112" s="622">
        <v>20</v>
      </c>
      <c r="F112" s="636">
        <v>17</v>
      </c>
      <c r="G112" s="622">
        <v>0</v>
      </c>
      <c r="H112" s="633">
        <v>2</v>
      </c>
      <c r="I112" s="732"/>
      <c r="J112" s="149"/>
      <c r="K112" s="150"/>
      <c r="L112" s="150"/>
      <c r="M112" s="150"/>
      <c r="N112" s="150"/>
      <c r="O112" s="150"/>
    </row>
    <row r="113" spans="1:15" ht="14.25" customHeight="1" x14ac:dyDescent="0.2">
      <c r="A113" s="795"/>
      <c r="B113" s="320" t="s">
        <v>2412</v>
      </c>
      <c r="C113" s="514" t="s">
        <v>2413</v>
      </c>
      <c r="D113" s="319" t="s">
        <v>2414</v>
      </c>
      <c r="E113" s="622">
        <v>10</v>
      </c>
      <c r="F113" s="636">
        <v>0</v>
      </c>
      <c r="G113" s="622"/>
      <c r="H113" s="633">
        <v>10</v>
      </c>
      <c r="I113" s="732"/>
      <c r="J113" s="149" t="s">
        <v>2420</v>
      </c>
      <c r="K113" s="150"/>
      <c r="L113" s="150"/>
      <c r="M113" s="150"/>
      <c r="N113" s="150"/>
      <c r="O113" s="150"/>
    </row>
    <row r="114" spans="1:15" ht="13.5" customHeight="1" x14ac:dyDescent="0.2">
      <c r="A114" s="795"/>
      <c r="B114" s="320" t="s">
        <v>1626</v>
      </c>
      <c r="C114" s="514" t="s">
        <v>1627</v>
      </c>
      <c r="D114" s="319" t="s">
        <v>1628</v>
      </c>
      <c r="E114" s="622">
        <v>20</v>
      </c>
      <c r="F114" s="636">
        <v>14</v>
      </c>
      <c r="G114" s="622">
        <v>0</v>
      </c>
      <c r="H114" s="633">
        <v>6</v>
      </c>
      <c r="I114" s="732"/>
      <c r="J114" s="149"/>
      <c r="K114" s="150"/>
      <c r="L114" s="150"/>
      <c r="M114" s="150"/>
      <c r="N114" s="150"/>
      <c r="O114" s="150"/>
    </row>
    <row r="115" spans="1:15" ht="13.5" customHeight="1" x14ac:dyDescent="0.2">
      <c r="A115" s="795"/>
      <c r="B115" s="320" t="s">
        <v>2158</v>
      </c>
      <c r="C115" s="514" t="s">
        <v>2159</v>
      </c>
      <c r="D115" s="319" t="s">
        <v>2160</v>
      </c>
      <c r="E115" s="622">
        <v>20</v>
      </c>
      <c r="F115" s="636">
        <v>32</v>
      </c>
      <c r="G115" s="622">
        <v>1</v>
      </c>
      <c r="H115" s="633">
        <v>5</v>
      </c>
      <c r="I115" s="732"/>
      <c r="J115" s="149"/>
      <c r="K115" s="150"/>
      <c r="L115" s="150"/>
      <c r="M115" s="150"/>
      <c r="N115" s="150"/>
      <c r="O115" s="150"/>
    </row>
    <row r="116" spans="1:15" s="150" customFormat="1" x14ac:dyDescent="0.2">
      <c r="A116" s="795"/>
      <c r="B116" s="320" t="s">
        <v>921</v>
      </c>
      <c r="C116" s="514" t="s">
        <v>922</v>
      </c>
      <c r="D116" s="319" t="s">
        <v>1054</v>
      </c>
      <c r="E116" s="622">
        <v>10</v>
      </c>
      <c r="F116" s="636">
        <v>3</v>
      </c>
      <c r="G116" s="622">
        <v>0</v>
      </c>
      <c r="H116" s="633">
        <v>7</v>
      </c>
      <c r="I116" s="732"/>
      <c r="J116" s="149"/>
    </row>
    <row r="117" spans="1:15" s="161" customFormat="1" x14ac:dyDescent="0.2">
      <c r="A117" s="795"/>
      <c r="B117" s="320" t="s">
        <v>1629</v>
      </c>
      <c r="C117" s="318" t="s">
        <v>1630</v>
      </c>
      <c r="D117" s="319" t="s">
        <v>1631</v>
      </c>
      <c r="E117" s="622">
        <v>20</v>
      </c>
      <c r="F117" s="636">
        <v>25</v>
      </c>
      <c r="G117" s="622">
        <v>0</v>
      </c>
      <c r="H117" s="633">
        <v>0</v>
      </c>
      <c r="I117" s="732"/>
      <c r="J117" s="160"/>
      <c r="K117" s="162"/>
    </row>
    <row r="118" spans="1:15" s="161" customFormat="1" x14ac:dyDescent="0.2">
      <c r="A118" s="795"/>
      <c r="B118" s="320" t="s">
        <v>2347</v>
      </c>
      <c r="C118" s="318" t="s">
        <v>2348</v>
      </c>
      <c r="D118" s="319" t="s">
        <v>1177</v>
      </c>
      <c r="E118" s="622">
        <v>20</v>
      </c>
      <c r="F118" s="636"/>
      <c r="G118" s="622"/>
      <c r="H118" s="633"/>
      <c r="I118" s="732"/>
      <c r="J118" s="149"/>
      <c r="K118" s="162"/>
    </row>
    <row r="119" spans="1:15" s="161" customFormat="1" x14ac:dyDescent="0.2">
      <c r="A119" s="795"/>
      <c r="B119" s="320" t="s">
        <v>2209</v>
      </c>
      <c r="C119" s="318" t="s">
        <v>2210</v>
      </c>
      <c r="D119" s="319" t="s">
        <v>2211</v>
      </c>
      <c r="E119" s="622">
        <v>20</v>
      </c>
      <c r="F119" s="636">
        <v>9</v>
      </c>
      <c r="G119" s="622">
        <v>0</v>
      </c>
      <c r="H119" s="633">
        <v>0</v>
      </c>
      <c r="I119" s="732"/>
      <c r="J119" s="149"/>
      <c r="K119" s="162"/>
    </row>
    <row r="120" spans="1:15" s="161" customFormat="1" x14ac:dyDescent="0.2">
      <c r="A120" s="795"/>
      <c r="B120" s="320" t="s">
        <v>2212</v>
      </c>
      <c r="C120" s="318" t="s">
        <v>2213</v>
      </c>
      <c r="D120" s="319" t="s">
        <v>2214</v>
      </c>
      <c r="E120" s="622">
        <v>20</v>
      </c>
      <c r="F120" s="636">
        <v>11</v>
      </c>
      <c r="G120" s="622">
        <v>0</v>
      </c>
      <c r="H120" s="633">
        <v>9</v>
      </c>
      <c r="I120" s="732"/>
      <c r="J120" s="149"/>
      <c r="K120" s="162"/>
    </row>
    <row r="121" spans="1:15" s="161" customFormat="1" x14ac:dyDescent="0.2">
      <c r="A121" s="795"/>
      <c r="B121" s="320" t="s">
        <v>2051</v>
      </c>
      <c r="C121" s="318" t="s">
        <v>2180</v>
      </c>
      <c r="D121" s="319" t="s">
        <v>2052</v>
      </c>
      <c r="E121" s="622">
        <v>20</v>
      </c>
      <c r="F121" s="636">
        <v>18</v>
      </c>
      <c r="G121" s="622">
        <v>0</v>
      </c>
      <c r="H121" s="633">
        <v>3</v>
      </c>
      <c r="I121" s="732"/>
      <c r="J121" s="160"/>
      <c r="K121" s="162"/>
    </row>
    <row r="122" spans="1:15" s="150" customFormat="1" x14ac:dyDescent="0.2">
      <c r="A122" s="795"/>
      <c r="B122" s="320" t="s">
        <v>197</v>
      </c>
      <c r="C122" s="318" t="s">
        <v>865</v>
      </c>
      <c r="D122" s="319" t="s">
        <v>198</v>
      </c>
      <c r="E122" s="622">
        <v>35</v>
      </c>
      <c r="F122" s="636">
        <v>35</v>
      </c>
      <c r="G122" s="622">
        <v>0</v>
      </c>
      <c r="H122" s="633">
        <v>3</v>
      </c>
      <c r="I122" s="732"/>
      <c r="J122" s="149"/>
      <c r="K122" s="93"/>
    </row>
    <row r="123" spans="1:15" s="150" customFormat="1" x14ac:dyDescent="0.2">
      <c r="A123" s="795"/>
      <c r="B123" s="322" t="s">
        <v>547</v>
      </c>
      <c r="C123" s="513" t="s">
        <v>867</v>
      </c>
      <c r="D123" s="319" t="s">
        <v>45</v>
      </c>
      <c r="E123" s="622">
        <v>20</v>
      </c>
      <c r="F123" s="622">
        <v>16</v>
      </c>
      <c r="G123" s="622">
        <v>0</v>
      </c>
      <c r="H123" s="633">
        <v>4</v>
      </c>
      <c r="I123" s="732"/>
      <c r="J123" s="95"/>
      <c r="K123" s="93"/>
      <c r="L123" s="93"/>
      <c r="M123" s="93"/>
      <c r="N123" s="93"/>
      <c r="O123" s="93"/>
    </row>
    <row r="124" spans="1:15" s="150" customFormat="1" x14ac:dyDescent="0.2">
      <c r="A124" s="795"/>
      <c r="B124" s="322" t="s">
        <v>1540</v>
      </c>
      <c r="C124" s="513" t="s">
        <v>1541</v>
      </c>
      <c r="D124" s="319" t="s">
        <v>1542</v>
      </c>
      <c r="E124" s="622">
        <v>20</v>
      </c>
      <c r="F124" s="636">
        <v>21</v>
      </c>
      <c r="G124" s="622">
        <v>0</v>
      </c>
      <c r="H124" s="633">
        <v>4</v>
      </c>
      <c r="I124" s="732"/>
      <c r="J124" s="95"/>
      <c r="K124" s="93"/>
      <c r="L124" s="93"/>
      <c r="M124" s="93"/>
      <c r="N124" s="93"/>
      <c r="O124" s="93"/>
    </row>
    <row r="125" spans="1:15" s="150" customFormat="1" x14ac:dyDescent="0.2">
      <c r="A125" s="795"/>
      <c r="B125" s="322" t="s">
        <v>411</v>
      </c>
      <c r="C125" s="513" t="s">
        <v>412</v>
      </c>
      <c r="D125" s="319" t="s">
        <v>415</v>
      </c>
      <c r="E125" s="622">
        <v>20</v>
      </c>
      <c r="F125" s="636">
        <v>15</v>
      </c>
      <c r="G125" s="622">
        <v>0</v>
      </c>
      <c r="H125" s="633">
        <v>5</v>
      </c>
      <c r="I125" s="732"/>
      <c r="J125" s="95"/>
      <c r="K125" s="93"/>
      <c r="L125" s="93"/>
      <c r="M125" s="93"/>
      <c r="N125" s="93"/>
      <c r="O125" s="93"/>
    </row>
    <row r="126" spans="1:15" s="111" customFormat="1" x14ac:dyDescent="0.2">
      <c r="A126" s="795"/>
      <c r="B126" s="322" t="s">
        <v>431</v>
      </c>
      <c r="C126" s="321" t="s">
        <v>392</v>
      </c>
      <c r="D126" s="319" t="s">
        <v>393</v>
      </c>
      <c r="E126" s="622">
        <v>20</v>
      </c>
      <c r="F126" s="636">
        <v>29</v>
      </c>
      <c r="G126" s="622">
        <v>0</v>
      </c>
      <c r="H126" s="633">
        <v>3</v>
      </c>
      <c r="I126" s="732"/>
      <c r="J126" s="95"/>
      <c r="K126" s="93"/>
      <c r="L126" s="93"/>
      <c r="M126" s="93"/>
      <c r="N126" s="93"/>
      <c r="O126" s="93"/>
    </row>
    <row r="127" spans="1:15" s="111" customFormat="1" x14ac:dyDescent="0.2">
      <c r="A127" s="795"/>
      <c r="B127" s="322" t="s">
        <v>545</v>
      </c>
      <c r="C127" s="321" t="s">
        <v>809</v>
      </c>
      <c r="D127" s="319" t="s">
        <v>213</v>
      </c>
      <c r="E127" s="622">
        <v>30</v>
      </c>
      <c r="F127" s="636">
        <v>33</v>
      </c>
      <c r="G127" s="622">
        <v>0</v>
      </c>
      <c r="H127" s="633">
        <v>0</v>
      </c>
      <c r="I127" s="732"/>
      <c r="J127" s="95"/>
      <c r="K127" s="93"/>
      <c r="L127" s="93"/>
      <c r="M127" s="93"/>
      <c r="N127" s="93"/>
      <c r="O127" s="93"/>
    </row>
    <row r="128" spans="1:15" s="111" customFormat="1" x14ac:dyDescent="0.2">
      <c r="A128" s="795"/>
      <c r="B128" s="322" t="s">
        <v>413</v>
      </c>
      <c r="C128" s="321" t="s">
        <v>414</v>
      </c>
      <c r="D128" s="319" t="s">
        <v>416</v>
      </c>
      <c r="E128" s="622">
        <v>20</v>
      </c>
      <c r="F128" s="636">
        <v>11</v>
      </c>
      <c r="G128" s="622">
        <v>0</v>
      </c>
      <c r="H128" s="633">
        <v>9</v>
      </c>
      <c r="I128" s="732"/>
      <c r="J128" s="95"/>
      <c r="K128" s="93"/>
      <c r="L128" s="93"/>
      <c r="M128" s="93"/>
      <c r="N128" s="93"/>
      <c r="O128" s="93"/>
    </row>
    <row r="129" spans="1:15" s="111" customFormat="1" x14ac:dyDescent="0.2">
      <c r="A129" s="795"/>
      <c r="B129" s="322" t="s">
        <v>1664</v>
      </c>
      <c r="C129" s="321" t="s">
        <v>1665</v>
      </c>
      <c r="D129" s="319" t="s">
        <v>1666</v>
      </c>
      <c r="E129" s="622">
        <v>20</v>
      </c>
      <c r="F129" s="636">
        <v>27</v>
      </c>
      <c r="G129" s="622">
        <v>0</v>
      </c>
      <c r="H129" s="633">
        <v>0</v>
      </c>
      <c r="I129" s="732"/>
      <c r="J129" s="95"/>
      <c r="K129" s="93"/>
      <c r="L129" s="93"/>
      <c r="M129" s="93"/>
      <c r="N129" s="93"/>
      <c r="O129" s="93"/>
    </row>
    <row r="130" spans="1:15" s="111" customFormat="1" x14ac:dyDescent="0.2">
      <c r="A130" s="795"/>
      <c r="B130" s="322" t="s">
        <v>214</v>
      </c>
      <c r="C130" s="321" t="s">
        <v>864</v>
      </c>
      <c r="D130" s="319" t="s">
        <v>215</v>
      </c>
      <c r="E130" s="622">
        <v>20</v>
      </c>
      <c r="F130" s="636">
        <v>20</v>
      </c>
      <c r="G130" s="622">
        <v>0</v>
      </c>
      <c r="H130" s="633">
        <v>0</v>
      </c>
      <c r="I130" s="732"/>
      <c r="J130" s="95"/>
      <c r="K130" s="93"/>
      <c r="L130" s="93"/>
      <c r="M130" s="93"/>
      <c r="N130" s="93"/>
      <c r="O130" s="93"/>
    </row>
    <row r="131" spans="1:15" s="111" customFormat="1" x14ac:dyDescent="0.2">
      <c r="A131" s="795"/>
      <c r="B131" s="322" t="s">
        <v>2381</v>
      </c>
      <c r="C131" s="321" t="s">
        <v>2382</v>
      </c>
      <c r="D131" s="319" t="s">
        <v>2383</v>
      </c>
      <c r="E131" s="622">
        <v>20</v>
      </c>
      <c r="F131" s="636"/>
      <c r="G131" s="622"/>
      <c r="H131" s="633"/>
      <c r="I131" s="732"/>
      <c r="J131" s="95"/>
      <c r="K131" s="93"/>
      <c r="L131" s="93"/>
      <c r="M131" s="93"/>
      <c r="N131" s="93"/>
      <c r="O131" s="93"/>
    </row>
    <row r="132" spans="1:15" s="111" customFormat="1" x14ac:dyDescent="0.2">
      <c r="A132" s="795"/>
      <c r="B132" s="322" t="s">
        <v>217</v>
      </c>
      <c r="C132" s="321" t="s">
        <v>869</v>
      </c>
      <c r="D132" s="319" t="s">
        <v>218</v>
      </c>
      <c r="E132" s="622">
        <v>38</v>
      </c>
      <c r="F132" s="636">
        <v>41</v>
      </c>
      <c r="G132" s="622">
        <v>0</v>
      </c>
      <c r="H132" s="633">
        <v>0</v>
      </c>
      <c r="I132" s="732"/>
      <c r="J132" s="95"/>
      <c r="K132" s="93"/>
      <c r="L132" s="93"/>
      <c r="M132" s="93"/>
      <c r="N132" s="93"/>
      <c r="O132" s="93"/>
    </row>
    <row r="133" spans="1:15" s="111" customFormat="1" x14ac:dyDescent="0.2">
      <c r="A133" s="795"/>
      <c r="B133" s="322" t="s">
        <v>1667</v>
      </c>
      <c r="C133" s="321" t="s">
        <v>1668</v>
      </c>
      <c r="D133" s="319" t="s">
        <v>1669</v>
      </c>
      <c r="E133" s="622">
        <v>20</v>
      </c>
      <c r="F133" s="636">
        <v>28</v>
      </c>
      <c r="G133" s="622">
        <v>2</v>
      </c>
      <c r="H133" s="633">
        <v>2</v>
      </c>
      <c r="I133" s="732"/>
      <c r="J133" s="95"/>
      <c r="K133" s="93"/>
      <c r="L133" s="93"/>
      <c r="M133" s="93"/>
      <c r="N133" s="93"/>
      <c r="O133" s="93"/>
    </row>
    <row r="134" spans="1:15" s="111" customFormat="1" x14ac:dyDescent="0.2">
      <c r="A134" s="795"/>
      <c r="B134" s="322" t="s">
        <v>2215</v>
      </c>
      <c r="C134" s="321" t="s">
        <v>2216</v>
      </c>
      <c r="D134" s="319" t="s">
        <v>2217</v>
      </c>
      <c r="E134" s="622">
        <v>20</v>
      </c>
      <c r="F134" s="636">
        <v>6</v>
      </c>
      <c r="G134" s="622">
        <v>0</v>
      </c>
      <c r="H134" s="633">
        <v>16</v>
      </c>
      <c r="I134" s="732"/>
      <c r="J134" s="95"/>
      <c r="K134" s="93"/>
      <c r="L134" s="93"/>
      <c r="M134" s="93"/>
      <c r="N134" s="93"/>
      <c r="O134" s="93"/>
    </row>
    <row r="135" spans="1:15" s="111" customFormat="1" x14ac:dyDescent="0.2">
      <c r="A135" s="795"/>
      <c r="B135" s="322" t="s">
        <v>1680</v>
      </c>
      <c r="C135" s="321" t="s">
        <v>1681</v>
      </c>
      <c r="D135" s="319" t="s">
        <v>1682</v>
      </c>
      <c r="E135" s="622">
        <v>20</v>
      </c>
      <c r="F135" s="636">
        <v>18</v>
      </c>
      <c r="G135" s="622">
        <v>0</v>
      </c>
      <c r="H135" s="633">
        <v>6</v>
      </c>
      <c r="I135" s="732"/>
      <c r="J135" s="95"/>
      <c r="K135" s="93"/>
      <c r="L135" s="93"/>
      <c r="M135" s="93"/>
      <c r="N135" s="93"/>
      <c r="O135" s="93"/>
    </row>
    <row r="136" spans="1:15" s="111" customFormat="1" x14ac:dyDescent="0.2">
      <c r="A136" s="795"/>
      <c r="B136" s="522" t="s">
        <v>544</v>
      </c>
      <c r="C136" s="321" t="s">
        <v>863</v>
      </c>
      <c r="D136" s="319" t="s">
        <v>212</v>
      </c>
      <c r="E136" s="622">
        <v>25</v>
      </c>
      <c r="F136" s="636">
        <v>26</v>
      </c>
      <c r="G136" s="622">
        <v>0</v>
      </c>
      <c r="H136" s="633">
        <v>0</v>
      </c>
      <c r="I136" s="732"/>
      <c r="J136" s="95"/>
      <c r="K136" s="93"/>
      <c r="L136" s="93"/>
      <c r="M136" s="93"/>
      <c r="N136" s="93"/>
      <c r="O136" s="93"/>
    </row>
    <row r="137" spans="1:15" s="111" customFormat="1" x14ac:dyDescent="0.2">
      <c r="A137" s="795"/>
      <c r="B137" s="522" t="s">
        <v>1190</v>
      </c>
      <c r="C137" s="321" t="s">
        <v>2252</v>
      </c>
      <c r="D137" s="319" t="s">
        <v>360</v>
      </c>
      <c r="E137" s="622">
        <v>20</v>
      </c>
      <c r="F137" s="636">
        <v>24</v>
      </c>
      <c r="G137" s="622">
        <v>0</v>
      </c>
      <c r="H137" s="633">
        <v>3</v>
      </c>
      <c r="I137" s="732"/>
      <c r="J137" s="95"/>
      <c r="K137" s="93"/>
      <c r="L137" s="93"/>
      <c r="M137" s="93"/>
      <c r="N137" s="93"/>
      <c r="O137" s="93"/>
    </row>
    <row r="138" spans="1:15" s="111" customFormat="1" x14ac:dyDescent="0.2">
      <c r="A138" s="795"/>
      <c r="B138" s="522" t="s">
        <v>2083</v>
      </c>
      <c r="C138" s="321" t="s">
        <v>2181</v>
      </c>
      <c r="D138" s="319" t="s">
        <v>2182</v>
      </c>
      <c r="E138" s="622">
        <v>20</v>
      </c>
      <c r="F138" s="636">
        <v>17</v>
      </c>
      <c r="G138" s="622">
        <v>0</v>
      </c>
      <c r="H138" s="633">
        <v>21</v>
      </c>
      <c r="I138" s="732"/>
      <c r="J138" s="95"/>
      <c r="K138" s="93"/>
      <c r="L138" s="93"/>
      <c r="M138" s="93"/>
      <c r="N138" s="93"/>
      <c r="O138" s="93"/>
    </row>
    <row r="139" spans="1:15" s="111" customFormat="1" x14ac:dyDescent="0.2">
      <c r="A139" s="795"/>
      <c r="B139" s="522" t="s">
        <v>364</v>
      </c>
      <c r="C139" s="321" t="s">
        <v>2108</v>
      </c>
      <c r="D139" s="319" t="s">
        <v>365</v>
      </c>
      <c r="E139" s="622">
        <v>20</v>
      </c>
      <c r="F139" s="636">
        <v>21</v>
      </c>
      <c r="G139" s="622">
        <v>0</v>
      </c>
      <c r="H139" s="633">
        <v>0</v>
      </c>
      <c r="I139" s="732"/>
      <c r="J139" s="95"/>
      <c r="K139" s="93"/>
      <c r="L139" s="93"/>
      <c r="M139" s="93"/>
      <c r="N139" s="93"/>
      <c r="O139" s="93"/>
    </row>
    <row r="140" spans="1:15" x14ac:dyDescent="0.2">
      <c r="A140" s="795"/>
      <c r="B140" s="516" t="s">
        <v>1847</v>
      </c>
      <c r="C140" s="318" t="s">
        <v>1716</v>
      </c>
      <c r="D140" s="319" t="s">
        <v>47</v>
      </c>
      <c r="E140" s="622">
        <v>20</v>
      </c>
      <c r="F140" s="636">
        <v>17</v>
      </c>
      <c r="G140" s="622">
        <v>0</v>
      </c>
      <c r="H140" s="633">
        <v>3</v>
      </c>
      <c r="I140" s="732"/>
      <c r="J140" s="149"/>
      <c r="L140" s="150"/>
      <c r="M140" s="150"/>
      <c r="N140" s="150"/>
      <c r="O140" s="150"/>
    </row>
    <row r="141" spans="1:15" x14ac:dyDescent="0.2">
      <c r="A141" s="795"/>
      <c r="B141" s="516" t="s">
        <v>1849</v>
      </c>
      <c r="C141" s="318" t="s">
        <v>1741</v>
      </c>
      <c r="D141" s="319" t="s">
        <v>384</v>
      </c>
      <c r="E141" s="622">
        <v>20</v>
      </c>
      <c r="F141" s="636">
        <v>16</v>
      </c>
      <c r="G141" s="622">
        <v>0</v>
      </c>
      <c r="H141" s="633">
        <v>4</v>
      </c>
      <c r="I141" s="732"/>
    </row>
    <row r="142" spans="1:15" s="111" customFormat="1" x14ac:dyDescent="0.2">
      <c r="A142" s="795"/>
      <c r="B142" s="320" t="s">
        <v>909</v>
      </c>
      <c r="C142" s="318" t="s">
        <v>910</v>
      </c>
      <c r="D142" s="319" t="s">
        <v>1632</v>
      </c>
      <c r="E142" s="622">
        <v>20</v>
      </c>
      <c r="F142" s="636">
        <v>43</v>
      </c>
      <c r="G142" s="622">
        <v>0</v>
      </c>
      <c r="H142" s="633">
        <v>0</v>
      </c>
      <c r="I142" s="732"/>
      <c r="J142" s="95"/>
      <c r="K142" s="93"/>
      <c r="L142" s="93"/>
      <c r="M142" s="93"/>
      <c r="N142" s="93"/>
      <c r="O142" s="93"/>
    </row>
    <row r="143" spans="1:15" s="111" customFormat="1" x14ac:dyDescent="0.2">
      <c r="A143" s="795"/>
      <c r="B143" s="320" t="s">
        <v>2286</v>
      </c>
      <c r="C143" s="318" t="s">
        <v>2287</v>
      </c>
      <c r="D143" s="319" t="s">
        <v>2288</v>
      </c>
      <c r="E143" s="622">
        <v>20</v>
      </c>
      <c r="F143" s="636">
        <v>6</v>
      </c>
      <c r="G143" s="622">
        <v>0</v>
      </c>
      <c r="H143" s="633">
        <v>14</v>
      </c>
      <c r="I143" s="732"/>
      <c r="J143" s="95"/>
      <c r="K143" s="93"/>
      <c r="L143" s="93"/>
      <c r="M143" s="93"/>
      <c r="N143" s="93"/>
      <c r="O143" s="93"/>
    </row>
    <row r="144" spans="1:15" s="111" customFormat="1" x14ac:dyDescent="0.2">
      <c r="A144" s="795"/>
      <c r="B144" s="320" t="s">
        <v>550</v>
      </c>
      <c r="C144" s="318" t="s">
        <v>872</v>
      </c>
      <c r="D144" s="319" t="s">
        <v>170</v>
      </c>
      <c r="E144" s="622">
        <v>20</v>
      </c>
      <c r="F144" s="636">
        <v>27</v>
      </c>
      <c r="G144" s="622">
        <v>0</v>
      </c>
      <c r="H144" s="633">
        <v>0</v>
      </c>
      <c r="I144" s="732"/>
      <c r="J144" s="95"/>
      <c r="K144" s="93"/>
      <c r="L144" s="93"/>
      <c r="M144" s="93"/>
      <c r="N144" s="93"/>
      <c r="O144" s="93"/>
    </row>
    <row r="145" spans="1:15" s="111" customFormat="1" x14ac:dyDescent="0.2">
      <c r="A145" s="795"/>
      <c r="B145" s="320" t="s">
        <v>1158</v>
      </c>
      <c r="C145" s="318" t="s">
        <v>1277</v>
      </c>
      <c r="D145" s="319" t="s">
        <v>1160</v>
      </c>
      <c r="E145" s="622">
        <v>10</v>
      </c>
      <c r="F145" s="636">
        <v>15</v>
      </c>
      <c r="G145" s="622">
        <v>0</v>
      </c>
      <c r="H145" s="633">
        <v>0</v>
      </c>
      <c r="I145" s="732"/>
      <c r="J145" s="95"/>
      <c r="K145" s="93"/>
      <c r="L145" s="93"/>
      <c r="M145" s="93"/>
      <c r="N145" s="93"/>
      <c r="O145" s="93"/>
    </row>
    <row r="146" spans="1:15" s="111" customFormat="1" x14ac:dyDescent="0.2">
      <c r="A146" s="795"/>
      <c r="B146" s="320" t="s">
        <v>181</v>
      </c>
      <c r="C146" s="318" t="s">
        <v>226</v>
      </c>
      <c r="D146" s="319" t="s">
        <v>202</v>
      </c>
      <c r="E146" s="622">
        <v>20</v>
      </c>
      <c r="F146" s="636">
        <v>9</v>
      </c>
      <c r="G146" s="622">
        <v>0</v>
      </c>
      <c r="H146" s="633">
        <v>11</v>
      </c>
      <c r="I146" s="732"/>
      <c r="J146" s="95"/>
      <c r="K146" s="93"/>
      <c r="L146" s="93"/>
      <c r="M146" s="93"/>
      <c r="N146" s="93"/>
      <c r="O146" s="93"/>
    </row>
    <row r="147" spans="1:15" x14ac:dyDescent="0.2">
      <c r="A147" s="795"/>
      <c r="B147" s="320" t="s">
        <v>551</v>
      </c>
      <c r="C147" s="514" t="s">
        <v>873</v>
      </c>
      <c r="D147" s="319" t="s">
        <v>183</v>
      </c>
      <c r="E147" s="622">
        <v>12</v>
      </c>
      <c r="F147" s="636">
        <v>14</v>
      </c>
      <c r="G147" s="622">
        <v>0</v>
      </c>
      <c r="H147" s="633">
        <v>0</v>
      </c>
      <c r="I147" s="732"/>
    </row>
    <row r="148" spans="1:15" x14ac:dyDescent="0.2">
      <c r="A148" s="795"/>
      <c r="B148" s="320" t="s">
        <v>552</v>
      </c>
      <c r="C148" s="514" t="s">
        <v>874</v>
      </c>
      <c r="D148" s="319" t="s">
        <v>187</v>
      </c>
      <c r="E148" s="622">
        <v>14</v>
      </c>
      <c r="F148" s="636">
        <v>12</v>
      </c>
      <c r="G148" s="622">
        <v>0</v>
      </c>
      <c r="H148" s="633">
        <v>2</v>
      </c>
      <c r="I148" s="732"/>
    </row>
    <row r="149" spans="1:15" x14ac:dyDescent="0.2">
      <c r="A149" s="795"/>
      <c r="B149" s="320" t="s">
        <v>191</v>
      </c>
      <c r="C149" s="514" t="s">
        <v>789</v>
      </c>
      <c r="D149" s="319" t="s">
        <v>152</v>
      </c>
      <c r="E149" s="622">
        <v>20</v>
      </c>
      <c r="F149" s="636">
        <v>29</v>
      </c>
      <c r="G149" s="622">
        <v>0</v>
      </c>
      <c r="H149" s="633">
        <v>0</v>
      </c>
      <c r="I149" s="732"/>
    </row>
    <row r="150" spans="1:15" x14ac:dyDescent="0.2">
      <c r="A150" s="795"/>
      <c r="B150" s="320" t="s">
        <v>426</v>
      </c>
      <c r="C150" s="514" t="s">
        <v>2075</v>
      </c>
      <c r="D150" s="319" t="s">
        <v>2183</v>
      </c>
      <c r="E150" s="622">
        <v>20</v>
      </c>
      <c r="F150" s="636">
        <v>16</v>
      </c>
      <c r="G150" s="622">
        <v>0</v>
      </c>
      <c r="H150" s="633">
        <v>14</v>
      </c>
      <c r="I150" s="732"/>
      <c r="J150" s="157"/>
    </row>
    <row r="151" spans="1:15" x14ac:dyDescent="0.2">
      <c r="A151" s="795"/>
      <c r="B151" s="320" t="s">
        <v>290</v>
      </c>
      <c r="C151" s="514" t="s">
        <v>1543</v>
      </c>
      <c r="D151" s="319" t="s">
        <v>175</v>
      </c>
      <c r="E151" s="622">
        <v>20</v>
      </c>
      <c r="F151" s="636">
        <v>14</v>
      </c>
      <c r="G151" s="622">
        <v>0</v>
      </c>
      <c r="H151" s="633">
        <v>6</v>
      </c>
      <c r="I151" s="732"/>
    </row>
    <row r="152" spans="1:15" x14ac:dyDescent="0.2">
      <c r="A152" s="795"/>
      <c r="B152" s="320" t="s">
        <v>1617</v>
      </c>
      <c r="C152" s="514" t="s">
        <v>1618</v>
      </c>
      <c r="D152" s="319" t="s">
        <v>178</v>
      </c>
      <c r="E152" s="622">
        <v>20</v>
      </c>
      <c r="F152" s="636">
        <v>19</v>
      </c>
      <c r="G152" s="622">
        <v>0</v>
      </c>
      <c r="H152" s="633">
        <v>0</v>
      </c>
      <c r="I152" s="732"/>
    </row>
    <row r="153" spans="1:15" x14ac:dyDescent="0.2">
      <c r="A153" s="795"/>
      <c r="B153" s="320" t="s">
        <v>24</v>
      </c>
      <c r="C153" s="514" t="s">
        <v>184</v>
      </c>
      <c r="D153" s="319" t="s">
        <v>25</v>
      </c>
      <c r="E153" s="622">
        <v>24</v>
      </c>
      <c r="F153" s="636">
        <v>33</v>
      </c>
      <c r="G153" s="622">
        <v>0</v>
      </c>
      <c r="H153" s="633">
        <v>6</v>
      </c>
      <c r="I153" s="732"/>
    </row>
    <row r="154" spans="1:15" x14ac:dyDescent="0.2">
      <c r="A154" s="795"/>
      <c r="B154" s="320" t="s">
        <v>227</v>
      </c>
      <c r="C154" s="514" t="s">
        <v>791</v>
      </c>
      <c r="D154" s="319" t="s">
        <v>177</v>
      </c>
      <c r="E154" s="622">
        <v>20</v>
      </c>
      <c r="F154" s="636">
        <v>29</v>
      </c>
      <c r="G154" s="622">
        <v>0</v>
      </c>
      <c r="H154" s="633">
        <v>1</v>
      </c>
      <c r="I154" s="732"/>
    </row>
    <row r="155" spans="1:15" x14ac:dyDescent="0.2">
      <c r="A155" s="795"/>
      <c r="B155" s="320" t="s">
        <v>1278</v>
      </c>
      <c r="C155" s="514" t="s">
        <v>362</v>
      </c>
      <c r="D155" s="319" t="s">
        <v>1279</v>
      </c>
      <c r="E155" s="622">
        <v>10</v>
      </c>
      <c r="F155" s="636">
        <v>6</v>
      </c>
      <c r="G155" s="622">
        <v>0</v>
      </c>
      <c r="H155" s="633">
        <v>4</v>
      </c>
      <c r="I155" s="732"/>
    </row>
    <row r="156" spans="1:15" s="158" customFormat="1" x14ac:dyDescent="0.2">
      <c r="A156" s="795"/>
      <c r="B156" s="320" t="s">
        <v>203</v>
      </c>
      <c r="C156" s="514" t="s">
        <v>875</v>
      </c>
      <c r="D156" s="319" t="s">
        <v>915</v>
      </c>
      <c r="E156" s="622">
        <v>20</v>
      </c>
      <c r="F156" s="636">
        <v>14</v>
      </c>
      <c r="G156" s="622">
        <v>0</v>
      </c>
      <c r="H156" s="633">
        <v>6</v>
      </c>
      <c r="I156" s="732"/>
      <c r="J156" s="157"/>
    </row>
    <row r="157" spans="1:15" s="158" customFormat="1" x14ac:dyDescent="0.2">
      <c r="A157" s="795"/>
      <c r="B157" s="320" t="s">
        <v>224</v>
      </c>
      <c r="C157" s="514" t="s">
        <v>871</v>
      </c>
      <c r="D157" s="319" t="s">
        <v>225</v>
      </c>
      <c r="E157" s="622">
        <v>20</v>
      </c>
      <c r="F157" s="636">
        <v>10</v>
      </c>
      <c r="G157" s="622">
        <v>0</v>
      </c>
      <c r="H157" s="633">
        <v>10</v>
      </c>
      <c r="I157" s="732"/>
      <c r="J157" s="157"/>
    </row>
    <row r="158" spans="1:15" x14ac:dyDescent="0.2">
      <c r="A158" s="795"/>
      <c r="B158" s="320" t="s">
        <v>73</v>
      </c>
      <c r="C158" s="514" t="s">
        <v>228</v>
      </c>
      <c r="D158" s="319" t="s">
        <v>74</v>
      </c>
      <c r="E158" s="622">
        <v>40</v>
      </c>
      <c r="F158" s="636">
        <v>46</v>
      </c>
      <c r="G158" s="622">
        <v>0</v>
      </c>
      <c r="H158" s="633">
        <v>3</v>
      </c>
      <c r="I158" s="732"/>
    </row>
    <row r="159" spans="1:15" x14ac:dyDescent="0.2">
      <c r="A159" s="795"/>
      <c r="B159" s="320" t="s">
        <v>93</v>
      </c>
      <c r="C159" s="514" t="s">
        <v>186</v>
      </c>
      <c r="D159" s="319" t="s">
        <v>94</v>
      </c>
      <c r="E159" s="622">
        <v>10</v>
      </c>
      <c r="F159" s="636">
        <v>10</v>
      </c>
      <c r="G159" s="622">
        <v>0</v>
      </c>
      <c r="H159" s="633">
        <v>0</v>
      </c>
      <c r="I159" s="732"/>
    </row>
    <row r="160" spans="1:15" x14ac:dyDescent="0.2">
      <c r="A160" s="795"/>
      <c r="B160" s="320" t="s">
        <v>1280</v>
      </c>
      <c r="C160" s="514" t="s">
        <v>1013</v>
      </c>
      <c r="D160" s="319" t="s">
        <v>1281</v>
      </c>
      <c r="E160" s="622">
        <v>20</v>
      </c>
      <c r="F160" s="636">
        <v>25</v>
      </c>
      <c r="G160" s="622">
        <v>0</v>
      </c>
      <c r="H160" s="633">
        <v>5</v>
      </c>
      <c r="I160" s="732"/>
    </row>
    <row r="161" spans="1:10" x14ac:dyDescent="0.2">
      <c r="A161" s="795"/>
      <c r="B161" s="320" t="s">
        <v>2184</v>
      </c>
      <c r="C161" s="514" t="s">
        <v>1917</v>
      </c>
      <c r="D161" s="319" t="s">
        <v>2185</v>
      </c>
      <c r="E161" s="622">
        <v>20</v>
      </c>
      <c r="F161" s="636">
        <v>20</v>
      </c>
      <c r="G161" s="622">
        <v>0</v>
      </c>
      <c r="H161" s="633">
        <v>10</v>
      </c>
      <c r="I161" s="732"/>
    </row>
    <row r="162" spans="1:10" x14ac:dyDescent="0.2">
      <c r="A162" s="795"/>
      <c r="B162" s="320" t="s">
        <v>2354</v>
      </c>
      <c r="C162" s="514" t="s">
        <v>2355</v>
      </c>
      <c r="D162" s="319" t="s">
        <v>1246</v>
      </c>
      <c r="E162" s="622">
        <v>10</v>
      </c>
      <c r="F162" s="636"/>
      <c r="G162" s="622"/>
      <c r="H162" s="633"/>
      <c r="I162" s="732"/>
    </row>
    <row r="163" spans="1:10" x14ac:dyDescent="0.2">
      <c r="A163" s="795"/>
      <c r="B163" s="320" t="s">
        <v>553</v>
      </c>
      <c r="C163" s="514" t="s">
        <v>820</v>
      </c>
      <c r="D163" s="319" t="s">
        <v>1282</v>
      </c>
      <c r="E163" s="622">
        <v>12</v>
      </c>
      <c r="F163" s="636">
        <v>10</v>
      </c>
      <c r="G163" s="622">
        <v>0</v>
      </c>
      <c r="H163" s="633">
        <v>0</v>
      </c>
      <c r="I163" s="732"/>
    </row>
    <row r="164" spans="1:10" x14ac:dyDescent="0.2">
      <c r="A164" s="795"/>
      <c r="B164" s="516" t="s">
        <v>554</v>
      </c>
      <c r="C164" s="318" t="s">
        <v>821</v>
      </c>
      <c r="D164" s="319" t="s">
        <v>179</v>
      </c>
      <c r="E164" s="622">
        <v>31</v>
      </c>
      <c r="F164" s="636">
        <v>29</v>
      </c>
      <c r="G164" s="622">
        <v>0</v>
      </c>
      <c r="H164" s="633">
        <v>0</v>
      </c>
      <c r="I164" s="732"/>
    </row>
    <row r="165" spans="1:10" x14ac:dyDescent="0.2">
      <c r="A165" s="795"/>
      <c r="B165" s="516" t="s">
        <v>1430</v>
      </c>
      <c r="C165" s="318" t="s">
        <v>1429</v>
      </c>
      <c r="D165" s="319" t="s">
        <v>1431</v>
      </c>
      <c r="E165" s="622">
        <v>20</v>
      </c>
      <c r="F165" s="636">
        <v>17</v>
      </c>
      <c r="G165" s="622">
        <v>0</v>
      </c>
      <c r="H165" s="633">
        <v>3</v>
      </c>
      <c r="I165" s="732"/>
    </row>
    <row r="166" spans="1:10" x14ac:dyDescent="0.2">
      <c r="A166" s="795"/>
      <c r="B166" s="516" t="s">
        <v>2186</v>
      </c>
      <c r="C166" s="318" t="s">
        <v>2074</v>
      </c>
      <c r="D166" s="319" t="s">
        <v>2187</v>
      </c>
      <c r="E166" s="622">
        <v>20</v>
      </c>
      <c r="F166" s="636">
        <v>16</v>
      </c>
      <c r="G166" s="622">
        <v>0</v>
      </c>
      <c r="H166" s="633">
        <v>4</v>
      </c>
      <c r="I166" s="732"/>
      <c r="J166" s="157"/>
    </row>
    <row r="167" spans="1:10" x14ac:dyDescent="0.2">
      <c r="A167" s="795"/>
      <c r="B167" s="320" t="s">
        <v>555</v>
      </c>
      <c r="C167" s="514" t="s">
        <v>876</v>
      </c>
      <c r="D167" s="319" t="s">
        <v>229</v>
      </c>
      <c r="E167" s="622">
        <v>40</v>
      </c>
      <c r="F167" s="636">
        <v>47</v>
      </c>
      <c r="G167" s="622">
        <v>0</v>
      </c>
      <c r="H167" s="633">
        <v>0</v>
      </c>
      <c r="I167" s="732"/>
    </row>
    <row r="168" spans="1:10" x14ac:dyDescent="0.2">
      <c r="A168" s="795"/>
      <c r="B168" s="521" t="s">
        <v>556</v>
      </c>
      <c r="C168" s="519" t="s">
        <v>877</v>
      </c>
      <c r="D168" s="518" t="s">
        <v>182</v>
      </c>
      <c r="E168" s="627">
        <v>35</v>
      </c>
      <c r="F168" s="636">
        <v>32</v>
      </c>
      <c r="G168" s="622">
        <v>0</v>
      </c>
      <c r="H168" s="633">
        <v>3</v>
      </c>
      <c r="I168" s="732"/>
    </row>
    <row r="169" spans="1:10" x14ac:dyDescent="0.2">
      <c r="A169" s="795"/>
      <c r="B169" s="521" t="s">
        <v>1283</v>
      </c>
      <c r="C169" s="519" t="s">
        <v>1284</v>
      </c>
      <c r="D169" s="518" t="s">
        <v>1285</v>
      </c>
      <c r="E169" s="627">
        <v>20</v>
      </c>
      <c r="F169" s="636">
        <v>31</v>
      </c>
      <c r="G169" s="622">
        <v>0</v>
      </c>
      <c r="H169" s="633">
        <v>0</v>
      </c>
      <c r="I169" s="732"/>
    </row>
    <row r="170" spans="1:10" x14ac:dyDescent="0.2">
      <c r="A170" s="795"/>
      <c r="B170" s="521" t="s">
        <v>1197</v>
      </c>
      <c r="C170" s="519" t="s">
        <v>1460</v>
      </c>
      <c r="D170" s="518" t="s">
        <v>78</v>
      </c>
      <c r="E170" s="627">
        <v>20</v>
      </c>
      <c r="F170" s="636">
        <v>12</v>
      </c>
      <c r="G170" s="622">
        <v>0</v>
      </c>
      <c r="H170" s="633">
        <v>8</v>
      </c>
      <c r="I170" s="732"/>
    </row>
    <row r="171" spans="1:10" x14ac:dyDescent="0.2">
      <c r="A171" s="795"/>
      <c r="B171" s="521" t="s">
        <v>1589</v>
      </c>
      <c r="C171" s="519" t="s">
        <v>1633</v>
      </c>
      <c r="D171" s="518" t="s">
        <v>1590</v>
      </c>
      <c r="E171" s="627">
        <v>20</v>
      </c>
      <c r="F171" s="636">
        <v>6</v>
      </c>
      <c r="G171" s="622">
        <v>0</v>
      </c>
      <c r="H171" s="633">
        <v>14</v>
      </c>
      <c r="I171" s="732"/>
    </row>
    <row r="172" spans="1:10" x14ac:dyDescent="0.2">
      <c r="A172" s="796"/>
      <c r="B172" s="521" t="s">
        <v>1790</v>
      </c>
      <c r="C172" s="519" t="s">
        <v>850</v>
      </c>
      <c r="D172" s="518" t="s">
        <v>633</v>
      </c>
      <c r="E172" s="627">
        <v>20</v>
      </c>
      <c r="F172" s="636">
        <v>14</v>
      </c>
      <c r="G172" s="622">
        <v>0</v>
      </c>
      <c r="H172" s="633">
        <v>6</v>
      </c>
      <c r="I172" s="733"/>
    </row>
    <row r="173" spans="1:10" ht="13.5" thickBot="1" x14ac:dyDescent="0.25">
      <c r="A173" s="839" t="s">
        <v>1016</v>
      </c>
      <c r="B173" s="840"/>
      <c r="C173" s="840"/>
      <c r="D173" s="840"/>
      <c r="E173" s="89">
        <f>SUM(E5:E172)</f>
        <v>3369</v>
      </c>
      <c r="F173" s="89">
        <f>SUM(F5:F172)</f>
        <v>3068</v>
      </c>
      <c r="G173" s="89">
        <f>SUM(G5:G172)</f>
        <v>27</v>
      </c>
      <c r="H173" s="89">
        <f>SUM(H5:H172)</f>
        <v>803</v>
      </c>
      <c r="I173" s="734"/>
    </row>
    <row r="174" spans="1:10" ht="13.5" thickBot="1" x14ac:dyDescent="0.25">
      <c r="A174" s="151"/>
      <c r="B174" s="152"/>
      <c r="C174" s="152"/>
      <c r="D174" s="153"/>
      <c r="E174" s="118"/>
      <c r="F174" s="118"/>
      <c r="G174" s="118"/>
      <c r="H174" s="118"/>
      <c r="I174" s="735"/>
    </row>
    <row r="175" spans="1:10" ht="13.5" customHeight="1" x14ac:dyDescent="0.2">
      <c r="A175" s="791" t="s">
        <v>1019</v>
      </c>
      <c r="B175" s="452" t="s">
        <v>1347</v>
      </c>
      <c r="C175" s="452" t="s">
        <v>2005</v>
      </c>
      <c r="D175" s="469" t="s">
        <v>1582</v>
      </c>
      <c r="E175" s="453">
        <v>10</v>
      </c>
      <c r="F175" s="453">
        <v>6</v>
      </c>
      <c r="G175" s="453">
        <v>0</v>
      </c>
      <c r="H175" s="458">
        <v>4</v>
      </c>
      <c r="I175" s="736"/>
    </row>
    <row r="176" spans="1:10" x14ac:dyDescent="0.2">
      <c r="A176" s="792"/>
      <c r="B176" s="443" t="s">
        <v>65</v>
      </c>
      <c r="C176" s="442" t="s">
        <v>2006</v>
      </c>
      <c r="D176" s="376" t="s">
        <v>66</v>
      </c>
      <c r="E176" s="454">
        <v>20</v>
      </c>
      <c r="F176" s="454">
        <v>17</v>
      </c>
      <c r="G176" s="454">
        <v>0</v>
      </c>
      <c r="H176" s="455">
        <v>3</v>
      </c>
      <c r="I176" s="737"/>
    </row>
    <row r="177" spans="1:10" x14ac:dyDescent="0.2">
      <c r="A177" s="792"/>
      <c r="B177" s="443" t="s">
        <v>1961</v>
      </c>
      <c r="C177" s="442" t="s">
        <v>988</v>
      </c>
      <c r="D177" s="376" t="s">
        <v>373</v>
      </c>
      <c r="E177" s="454">
        <v>20</v>
      </c>
      <c r="F177" s="454">
        <v>13</v>
      </c>
      <c r="G177" s="454">
        <v>0</v>
      </c>
      <c r="H177" s="455">
        <v>2</v>
      </c>
      <c r="I177" s="737"/>
    </row>
    <row r="178" spans="1:10" x14ac:dyDescent="0.2">
      <c r="A178" s="792"/>
      <c r="B178" s="443" t="s">
        <v>757</v>
      </c>
      <c r="C178" s="442" t="s">
        <v>975</v>
      </c>
      <c r="D178" s="376" t="s">
        <v>312</v>
      </c>
      <c r="E178" s="454">
        <v>20</v>
      </c>
      <c r="F178" s="454">
        <v>20</v>
      </c>
      <c r="G178" s="454">
        <v>0</v>
      </c>
      <c r="H178" s="455">
        <v>5</v>
      </c>
      <c r="I178" s="737"/>
    </row>
    <row r="179" spans="1:10" x14ac:dyDescent="0.2">
      <c r="A179" s="792"/>
      <c r="B179" s="443" t="s">
        <v>1598</v>
      </c>
      <c r="C179" s="442" t="s">
        <v>1488</v>
      </c>
      <c r="D179" s="376" t="s">
        <v>1489</v>
      </c>
      <c r="E179" s="454">
        <v>10</v>
      </c>
      <c r="F179" s="454">
        <v>12</v>
      </c>
      <c r="G179" s="454">
        <v>0</v>
      </c>
      <c r="H179" s="455">
        <v>1</v>
      </c>
      <c r="I179" s="737"/>
    </row>
    <row r="180" spans="1:10" x14ac:dyDescent="0.2">
      <c r="A180" s="792"/>
      <c r="B180" s="443" t="s">
        <v>894</v>
      </c>
      <c r="C180" s="442" t="s">
        <v>895</v>
      </c>
      <c r="D180" s="376" t="s">
        <v>896</v>
      </c>
      <c r="E180" s="454">
        <v>20</v>
      </c>
      <c r="F180" s="454">
        <v>12</v>
      </c>
      <c r="G180" s="454">
        <v>0</v>
      </c>
      <c r="H180" s="455">
        <v>9</v>
      </c>
      <c r="I180" s="737"/>
    </row>
    <row r="181" spans="1:10" x14ac:dyDescent="0.2">
      <c r="A181" s="792"/>
      <c r="B181" s="466" t="s">
        <v>1373</v>
      </c>
      <c r="C181" s="442" t="s">
        <v>1374</v>
      </c>
      <c r="D181" s="376" t="s">
        <v>1375</v>
      </c>
      <c r="E181" s="454">
        <v>20</v>
      </c>
      <c r="F181" s="454">
        <v>9</v>
      </c>
      <c r="G181" s="454">
        <v>0</v>
      </c>
      <c r="H181" s="455">
        <v>11</v>
      </c>
      <c r="I181" s="737"/>
    </row>
    <row r="182" spans="1:10" x14ac:dyDescent="0.2">
      <c r="A182" s="792"/>
      <c r="B182" s="466" t="s">
        <v>264</v>
      </c>
      <c r="C182" s="442" t="s">
        <v>2086</v>
      </c>
      <c r="D182" s="376" t="s">
        <v>2088</v>
      </c>
      <c r="E182" s="454">
        <v>20</v>
      </c>
      <c r="F182" s="454">
        <v>22</v>
      </c>
      <c r="G182" s="454">
        <v>0</v>
      </c>
      <c r="H182" s="455">
        <v>3</v>
      </c>
      <c r="I182" s="737"/>
    </row>
    <row r="183" spans="1:10" x14ac:dyDescent="0.2">
      <c r="A183" s="792"/>
      <c r="B183" s="466" t="s">
        <v>269</v>
      </c>
      <c r="C183" s="442" t="s">
        <v>2087</v>
      </c>
      <c r="D183" s="376" t="s">
        <v>270</v>
      </c>
      <c r="E183" s="454">
        <v>20</v>
      </c>
      <c r="F183" s="454">
        <v>17</v>
      </c>
      <c r="G183" s="454">
        <v>0</v>
      </c>
      <c r="H183" s="455">
        <v>3</v>
      </c>
      <c r="I183" s="737"/>
    </row>
    <row r="184" spans="1:10" x14ac:dyDescent="0.2">
      <c r="A184" s="792"/>
      <c r="B184" s="466" t="s">
        <v>2115</v>
      </c>
      <c r="C184" s="442" t="s">
        <v>2116</v>
      </c>
      <c r="D184" s="376" t="s">
        <v>2117</v>
      </c>
      <c r="E184" s="454">
        <v>20</v>
      </c>
      <c r="F184" s="454">
        <v>15</v>
      </c>
      <c r="G184" s="454">
        <v>0</v>
      </c>
      <c r="H184" s="455">
        <v>5</v>
      </c>
      <c r="I184" s="737"/>
    </row>
    <row r="185" spans="1:10" x14ac:dyDescent="0.2">
      <c r="A185" s="792"/>
      <c r="B185" s="466" t="s">
        <v>2289</v>
      </c>
      <c r="C185" s="442" t="s">
        <v>1701</v>
      </c>
      <c r="D185" s="376" t="s">
        <v>1592</v>
      </c>
      <c r="E185" s="454">
        <v>10</v>
      </c>
      <c r="F185" s="454">
        <v>10</v>
      </c>
      <c r="G185" s="454">
        <v>0</v>
      </c>
      <c r="H185" s="455">
        <v>4</v>
      </c>
      <c r="I185" s="737"/>
    </row>
    <row r="186" spans="1:10" x14ac:dyDescent="0.2">
      <c r="A186" s="792"/>
      <c r="B186" s="443" t="s">
        <v>1556</v>
      </c>
      <c r="C186" s="442" t="s">
        <v>2323</v>
      </c>
      <c r="D186" s="376" t="s">
        <v>1865</v>
      </c>
      <c r="E186" s="454">
        <v>20</v>
      </c>
      <c r="F186" s="454">
        <v>31</v>
      </c>
      <c r="G186" s="454">
        <v>0</v>
      </c>
      <c r="H186" s="455">
        <v>0</v>
      </c>
      <c r="I186" s="737"/>
    </row>
    <row r="187" spans="1:10" x14ac:dyDescent="0.2">
      <c r="A187" s="792"/>
      <c r="B187" s="443" t="s">
        <v>1889</v>
      </c>
      <c r="C187" s="442" t="s">
        <v>1866</v>
      </c>
      <c r="D187" s="376" t="s">
        <v>1867</v>
      </c>
      <c r="E187" s="454">
        <v>20</v>
      </c>
      <c r="F187" s="454">
        <v>10</v>
      </c>
      <c r="G187" s="454">
        <v>1</v>
      </c>
      <c r="H187" s="455">
        <v>3</v>
      </c>
      <c r="I187" s="737"/>
    </row>
    <row r="188" spans="1:10" x14ac:dyDescent="0.2">
      <c r="A188" s="792"/>
      <c r="B188" s="443" t="s">
        <v>141</v>
      </c>
      <c r="C188" s="442" t="s">
        <v>2078</v>
      </c>
      <c r="D188" s="376" t="s">
        <v>2053</v>
      </c>
      <c r="E188" s="454">
        <v>20</v>
      </c>
      <c r="F188" s="454">
        <v>25</v>
      </c>
      <c r="G188" s="454">
        <v>0</v>
      </c>
      <c r="H188" s="455">
        <v>2</v>
      </c>
      <c r="I188" s="737"/>
      <c r="J188" s="157"/>
    </row>
    <row r="189" spans="1:10" x14ac:dyDescent="0.2">
      <c r="A189" s="792"/>
      <c r="B189" s="443" t="s">
        <v>271</v>
      </c>
      <c r="C189" s="442" t="s">
        <v>959</v>
      </c>
      <c r="D189" s="376" t="s">
        <v>272</v>
      </c>
      <c r="E189" s="454">
        <v>20</v>
      </c>
      <c r="F189" s="454">
        <v>8</v>
      </c>
      <c r="G189" s="454">
        <v>0</v>
      </c>
      <c r="H189" s="455">
        <v>12</v>
      </c>
      <c r="I189" s="737"/>
      <c r="J189" s="95" t="s">
        <v>2416</v>
      </c>
    </row>
    <row r="190" spans="1:10" x14ac:dyDescent="0.2">
      <c r="A190" s="792"/>
      <c r="B190" s="443" t="s">
        <v>2417</v>
      </c>
      <c r="C190" s="442" t="s">
        <v>2418</v>
      </c>
      <c r="D190" s="376" t="s">
        <v>2419</v>
      </c>
      <c r="E190" s="454">
        <v>20</v>
      </c>
      <c r="F190" s="454">
        <v>0</v>
      </c>
      <c r="G190" s="454">
        <v>0</v>
      </c>
      <c r="H190" s="455">
        <v>20</v>
      </c>
      <c r="I190" s="737"/>
      <c r="J190" s="95" t="s">
        <v>2416</v>
      </c>
    </row>
    <row r="191" spans="1:10" x14ac:dyDescent="0.2">
      <c r="A191" s="792"/>
      <c r="B191" s="443" t="s">
        <v>2045</v>
      </c>
      <c r="C191" s="442" t="s">
        <v>2079</v>
      </c>
      <c r="D191" s="376" t="s">
        <v>2046</v>
      </c>
      <c r="E191" s="454">
        <v>10</v>
      </c>
      <c r="F191" s="454">
        <v>18</v>
      </c>
      <c r="G191" s="454">
        <v>0</v>
      </c>
      <c r="H191" s="455">
        <v>0</v>
      </c>
      <c r="I191" s="737"/>
      <c r="J191" s="157"/>
    </row>
    <row r="192" spans="1:10" x14ac:dyDescent="0.2">
      <c r="A192" s="792"/>
      <c r="B192" s="443" t="s">
        <v>305</v>
      </c>
      <c r="C192" s="442" t="s">
        <v>748</v>
      </c>
      <c r="D192" s="376" t="s">
        <v>306</v>
      </c>
      <c r="E192" s="454">
        <v>45</v>
      </c>
      <c r="F192" s="454">
        <v>56</v>
      </c>
      <c r="G192" s="454">
        <v>0</v>
      </c>
      <c r="H192" s="455">
        <v>4</v>
      </c>
      <c r="I192" s="737"/>
    </row>
    <row r="193" spans="1:10" x14ac:dyDescent="0.2">
      <c r="A193" s="792"/>
      <c r="B193" s="443" t="s">
        <v>1939</v>
      </c>
      <c r="C193" s="442" t="s">
        <v>1930</v>
      </c>
      <c r="D193" s="376" t="s">
        <v>1940</v>
      </c>
      <c r="E193" s="454">
        <v>20</v>
      </c>
      <c r="F193" s="454">
        <v>11</v>
      </c>
      <c r="G193" s="454">
        <v>0</v>
      </c>
      <c r="H193" s="455">
        <v>9</v>
      </c>
      <c r="I193" s="737"/>
    </row>
    <row r="194" spans="1:10" x14ac:dyDescent="0.2">
      <c r="A194" s="792"/>
      <c r="B194" s="443" t="s">
        <v>1941</v>
      </c>
      <c r="C194" s="442" t="s">
        <v>2324</v>
      </c>
      <c r="D194" s="376" t="s">
        <v>1960</v>
      </c>
      <c r="E194" s="454">
        <v>20</v>
      </c>
      <c r="F194" s="454">
        <v>26</v>
      </c>
      <c r="G194" s="454">
        <v>0</v>
      </c>
      <c r="H194" s="455">
        <v>2</v>
      </c>
      <c r="I194" s="737"/>
    </row>
    <row r="195" spans="1:10" x14ac:dyDescent="0.2">
      <c r="A195" s="792"/>
      <c r="B195" s="443" t="s">
        <v>2332</v>
      </c>
      <c r="C195" s="442" t="s">
        <v>2340</v>
      </c>
      <c r="D195" s="376" t="s">
        <v>2333</v>
      </c>
      <c r="E195" s="454">
        <v>20</v>
      </c>
      <c r="F195" s="454">
        <v>23</v>
      </c>
      <c r="G195" s="454">
        <v>0</v>
      </c>
      <c r="H195" s="455">
        <v>5</v>
      </c>
      <c r="I195" s="737"/>
    </row>
    <row r="196" spans="1:10" x14ac:dyDescent="0.2">
      <c r="A196" s="792"/>
      <c r="B196" s="443" t="s">
        <v>2039</v>
      </c>
      <c r="C196" s="442" t="s">
        <v>2040</v>
      </c>
      <c r="D196" s="376" t="s">
        <v>1646</v>
      </c>
      <c r="E196" s="454">
        <v>20</v>
      </c>
      <c r="F196" s="454">
        <v>22</v>
      </c>
      <c r="G196" s="454">
        <v>0</v>
      </c>
      <c r="H196" s="455">
        <v>4</v>
      </c>
      <c r="I196" s="737"/>
      <c r="J196" s="157"/>
    </row>
    <row r="197" spans="1:10" x14ac:dyDescent="0.2">
      <c r="A197" s="792"/>
      <c r="B197" s="443" t="s">
        <v>330</v>
      </c>
      <c r="C197" s="442" t="s">
        <v>1371</v>
      </c>
      <c r="D197" s="376" t="s">
        <v>331</v>
      </c>
      <c r="E197" s="454">
        <v>20</v>
      </c>
      <c r="F197" s="454">
        <v>18</v>
      </c>
      <c r="G197" s="454">
        <v>0</v>
      </c>
      <c r="H197" s="455">
        <v>7</v>
      </c>
      <c r="I197" s="737"/>
    </row>
    <row r="198" spans="1:10" x14ac:dyDescent="0.2">
      <c r="A198" s="792"/>
      <c r="B198" s="443" t="s">
        <v>761</v>
      </c>
      <c r="C198" s="442" t="s">
        <v>984</v>
      </c>
      <c r="D198" s="376" t="s">
        <v>323</v>
      </c>
      <c r="E198" s="454">
        <v>20</v>
      </c>
      <c r="F198" s="454">
        <v>12</v>
      </c>
      <c r="G198" s="454">
        <v>0</v>
      </c>
      <c r="H198" s="455">
        <v>8</v>
      </c>
      <c r="I198" s="737"/>
    </row>
    <row r="199" spans="1:10" x14ac:dyDescent="0.2">
      <c r="A199" s="792"/>
      <c r="B199" s="443" t="s">
        <v>2349</v>
      </c>
      <c r="C199" s="442" t="s">
        <v>2350</v>
      </c>
      <c r="D199" s="376" t="s">
        <v>2351</v>
      </c>
      <c r="E199" s="454">
        <v>20</v>
      </c>
      <c r="F199" s="454">
        <v>1</v>
      </c>
      <c r="G199" s="454">
        <v>0</v>
      </c>
      <c r="H199" s="455">
        <v>19</v>
      </c>
      <c r="I199" s="737"/>
    </row>
    <row r="200" spans="1:10" x14ac:dyDescent="0.2">
      <c r="A200" s="792"/>
      <c r="B200" s="443" t="s">
        <v>75</v>
      </c>
      <c r="C200" s="442" t="s">
        <v>960</v>
      </c>
      <c r="D200" s="376" t="s">
        <v>2253</v>
      </c>
      <c r="E200" s="454">
        <v>20</v>
      </c>
      <c r="F200" s="454">
        <v>10</v>
      </c>
      <c r="G200" s="454">
        <v>0</v>
      </c>
      <c r="H200" s="455">
        <v>0</v>
      </c>
      <c r="I200" s="737"/>
    </row>
    <row r="201" spans="1:10" x14ac:dyDescent="0.2">
      <c r="A201" s="792"/>
      <c r="B201" s="443" t="s">
        <v>759</v>
      </c>
      <c r="C201" s="442" t="s">
        <v>976</v>
      </c>
      <c r="D201" s="376" t="s">
        <v>314</v>
      </c>
      <c r="E201" s="454">
        <v>20</v>
      </c>
      <c r="F201" s="454">
        <v>17</v>
      </c>
      <c r="G201" s="454">
        <v>0</v>
      </c>
      <c r="H201" s="455">
        <v>8</v>
      </c>
      <c r="I201" s="737"/>
    </row>
    <row r="202" spans="1:10" x14ac:dyDescent="0.2">
      <c r="A202" s="792"/>
      <c r="B202" s="443" t="s">
        <v>321</v>
      </c>
      <c r="C202" s="442" t="s">
        <v>983</v>
      </c>
      <c r="D202" s="376" t="s">
        <v>322</v>
      </c>
      <c r="E202" s="454">
        <v>20</v>
      </c>
      <c r="F202" s="454">
        <v>26</v>
      </c>
      <c r="G202" s="454">
        <v>0</v>
      </c>
      <c r="H202" s="455">
        <v>0</v>
      </c>
      <c r="I202" s="737"/>
    </row>
    <row r="203" spans="1:10" x14ac:dyDescent="0.2">
      <c r="A203" s="792"/>
      <c r="B203" s="443" t="s">
        <v>905</v>
      </c>
      <c r="C203" s="442" t="s">
        <v>979</v>
      </c>
      <c r="D203" s="376" t="s">
        <v>294</v>
      </c>
      <c r="E203" s="454">
        <v>10</v>
      </c>
      <c r="F203" s="454">
        <v>10</v>
      </c>
      <c r="G203" s="454">
        <v>0</v>
      </c>
      <c r="H203" s="455">
        <v>0</v>
      </c>
      <c r="I203" s="737"/>
    </row>
    <row r="204" spans="1:10" x14ac:dyDescent="0.2">
      <c r="A204" s="792"/>
      <c r="B204" s="443" t="s">
        <v>1482</v>
      </c>
      <c r="C204" s="442" t="s">
        <v>1483</v>
      </c>
      <c r="D204" s="376" t="s">
        <v>1484</v>
      </c>
      <c r="E204" s="454">
        <v>20</v>
      </c>
      <c r="F204" s="454">
        <v>20</v>
      </c>
      <c r="G204" s="454">
        <v>0</v>
      </c>
      <c r="H204" s="455">
        <v>1</v>
      </c>
      <c r="I204" s="737"/>
    </row>
    <row r="205" spans="1:10" x14ac:dyDescent="0.2">
      <c r="A205" s="792"/>
      <c r="B205" s="443" t="s">
        <v>1827</v>
      </c>
      <c r="C205" s="442" t="s">
        <v>1729</v>
      </c>
      <c r="D205" s="376" t="s">
        <v>1730</v>
      </c>
      <c r="E205" s="454">
        <v>20</v>
      </c>
      <c r="F205" s="454">
        <v>20</v>
      </c>
      <c r="G205" s="454">
        <v>0</v>
      </c>
      <c r="H205" s="455">
        <v>0</v>
      </c>
      <c r="I205" s="737"/>
    </row>
    <row r="206" spans="1:10" x14ac:dyDescent="0.2">
      <c r="A206" s="792"/>
      <c r="B206" s="466" t="s">
        <v>1384</v>
      </c>
      <c r="C206" s="442" t="s">
        <v>1350</v>
      </c>
      <c r="D206" s="376" t="s">
        <v>1385</v>
      </c>
      <c r="E206" s="454">
        <v>10</v>
      </c>
      <c r="F206" s="454">
        <v>8</v>
      </c>
      <c r="G206" s="454">
        <v>0</v>
      </c>
      <c r="H206" s="455">
        <v>2</v>
      </c>
      <c r="I206" s="737"/>
    </row>
    <row r="207" spans="1:10" x14ac:dyDescent="0.2">
      <c r="A207" s="792"/>
      <c r="B207" s="466" t="s">
        <v>2089</v>
      </c>
      <c r="C207" s="442" t="s">
        <v>2091</v>
      </c>
      <c r="D207" s="376" t="s">
        <v>2090</v>
      </c>
      <c r="E207" s="454">
        <v>20</v>
      </c>
      <c r="F207" s="454">
        <v>1</v>
      </c>
      <c r="G207" s="454">
        <v>0</v>
      </c>
      <c r="H207" s="455">
        <v>4</v>
      </c>
      <c r="I207" s="737"/>
    </row>
    <row r="208" spans="1:10" x14ac:dyDescent="0.2">
      <c r="A208" s="792"/>
      <c r="B208" s="443" t="s">
        <v>755</v>
      </c>
      <c r="C208" s="442" t="s">
        <v>924</v>
      </c>
      <c r="D208" s="376" t="s">
        <v>107</v>
      </c>
      <c r="E208" s="454">
        <v>20</v>
      </c>
      <c r="F208" s="454">
        <v>23</v>
      </c>
      <c r="G208" s="454">
        <v>0</v>
      </c>
      <c r="H208" s="455">
        <v>0</v>
      </c>
      <c r="I208" s="737"/>
      <c r="J208" s="106"/>
    </row>
    <row r="209" spans="1:10" x14ac:dyDescent="0.2">
      <c r="A209" s="792"/>
      <c r="B209" s="443" t="s">
        <v>1376</v>
      </c>
      <c r="C209" s="442" t="s">
        <v>1377</v>
      </c>
      <c r="D209" s="376" t="s">
        <v>1378</v>
      </c>
      <c r="E209" s="454">
        <v>20</v>
      </c>
      <c r="F209" s="454">
        <v>22</v>
      </c>
      <c r="G209" s="454">
        <v>0</v>
      </c>
      <c r="H209" s="455">
        <v>3</v>
      </c>
      <c r="I209" s="737"/>
      <c r="J209" s="106"/>
    </row>
    <row r="210" spans="1:10" x14ac:dyDescent="0.2">
      <c r="A210" s="792"/>
      <c r="B210" s="443" t="s">
        <v>1370</v>
      </c>
      <c r="C210" s="442" t="s">
        <v>985</v>
      </c>
      <c r="D210" s="376" t="s">
        <v>324</v>
      </c>
      <c r="E210" s="454">
        <v>20</v>
      </c>
      <c r="F210" s="454">
        <v>23</v>
      </c>
      <c r="G210" s="454">
        <v>0</v>
      </c>
      <c r="H210" s="455">
        <v>5</v>
      </c>
      <c r="I210" s="737"/>
      <c r="J210" s="106"/>
    </row>
    <row r="211" spans="1:10" x14ac:dyDescent="0.2">
      <c r="A211" s="792"/>
      <c r="B211" s="443" t="s">
        <v>2218</v>
      </c>
      <c r="C211" s="442" t="s">
        <v>1702</v>
      </c>
      <c r="D211" s="376" t="s">
        <v>2219</v>
      </c>
      <c r="E211" s="454">
        <v>20</v>
      </c>
      <c r="F211" s="454">
        <v>14</v>
      </c>
      <c r="G211" s="454">
        <v>0</v>
      </c>
      <c r="H211" s="455">
        <v>6</v>
      </c>
      <c r="I211" s="737"/>
      <c r="J211" s="106"/>
    </row>
    <row r="212" spans="1:10" x14ac:dyDescent="0.2">
      <c r="A212" s="792"/>
      <c r="B212" s="443" t="s">
        <v>1695</v>
      </c>
      <c r="C212" s="442" t="s">
        <v>2369</v>
      </c>
      <c r="D212" s="376" t="s">
        <v>1697</v>
      </c>
      <c r="E212" s="454">
        <v>20</v>
      </c>
      <c r="F212" s="454">
        <v>19</v>
      </c>
      <c r="G212" s="454">
        <v>0</v>
      </c>
      <c r="H212" s="455">
        <v>9</v>
      </c>
      <c r="I212" s="737"/>
      <c r="J212" s="106"/>
    </row>
    <row r="213" spans="1:10" x14ac:dyDescent="0.2">
      <c r="A213" s="792"/>
      <c r="B213" s="443" t="s">
        <v>1696</v>
      </c>
      <c r="C213" s="442" t="s">
        <v>1703</v>
      </c>
      <c r="D213" s="376" t="s">
        <v>1698</v>
      </c>
      <c r="E213" s="454">
        <v>20</v>
      </c>
      <c r="F213" s="454">
        <v>36</v>
      </c>
      <c r="G213" s="454">
        <v>0</v>
      </c>
      <c r="H213" s="455">
        <v>4</v>
      </c>
      <c r="I213" s="737"/>
      <c r="J213" s="106"/>
    </row>
    <row r="214" spans="1:10" x14ac:dyDescent="0.2">
      <c r="A214" s="792"/>
      <c r="B214" s="443" t="s">
        <v>319</v>
      </c>
      <c r="C214" s="442" t="s">
        <v>980</v>
      </c>
      <c r="D214" s="376" t="s">
        <v>320</v>
      </c>
      <c r="E214" s="454">
        <v>20</v>
      </c>
      <c r="F214" s="454">
        <v>5</v>
      </c>
      <c r="G214" s="454">
        <v>0</v>
      </c>
      <c r="H214" s="455">
        <v>15</v>
      </c>
      <c r="I214" s="737"/>
      <c r="J214" s="106"/>
    </row>
    <row r="215" spans="1:10" x14ac:dyDescent="0.2">
      <c r="A215" s="792"/>
      <c r="B215" s="443" t="s">
        <v>441</v>
      </c>
      <c r="C215" s="442" t="s">
        <v>989</v>
      </c>
      <c r="D215" s="376" t="s">
        <v>442</v>
      </c>
      <c r="E215" s="454">
        <v>20</v>
      </c>
      <c r="F215" s="454">
        <v>20</v>
      </c>
      <c r="G215" s="454">
        <v>0</v>
      </c>
      <c r="H215" s="455">
        <v>8</v>
      </c>
      <c r="I215" s="737"/>
      <c r="J215" s="106"/>
    </row>
    <row r="216" spans="1:10" x14ac:dyDescent="0.2">
      <c r="A216" s="792"/>
      <c r="B216" s="443" t="s">
        <v>736</v>
      </c>
      <c r="C216" s="442" t="s">
        <v>1636</v>
      </c>
      <c r="D216" s="376" t="s">
        <v>265</v>
      </c>
      <c r="E216" s="454">
        <v>15</v>
      </c>
      <c r="F216" s="454">
        <v>11</v>
      </c>
      <c r="G216" s="454">
        <v>0</v>
      </c>
      <c r="H216" s="455">
        <v>2</v>
      </c>
      <c r="I216" s="737"/>
      <c r="J216" s="106"/>
    </row>
    <row r="217" spans="1:10" x14ac:dyDescent="0.2">
      <c r="A217" s="792"/>
      <c r="B217" s="443" t="s">
        <v>1432</v>
      </c>
      <c r="C217" s="442" t="s">
        <v>1433</v>
      </c>
      <c r="D217" s="376" t="s">
        <v>1434</v>
      </c>
      <c r="E217" s="454">
        <v>20</v>
      </c>
      <c r="F217" s="454">
        <v>17</v>
      </c>
      <c r="G217" s="454">
        <v>0</v>
      </c>
      <c r="H217" s="455">
        <v>5</v>
      </c>
      <c r="I217" s="737"/>
      <c r="J217" s="106"/>
    </row>
    <row r="218" spans="1:10" x14ac:dyDescent="0.2">
      <c r="A218" s="792"/>
      <c r="B218" s="443" t="s">
        <v>293</v>
      </c>
      <c r="C218" s="442" t="s">
        <v>110</v>
      </c>
      <c r="D218" s="376" t="s">
        <v>111</v>
      </c>
      <c r="E218" s="454">
        <v>15</v>
      </c>
      <c r="F218" s="454">
        <v>15</v>
      </c>
      <c r="G218" s="454">
        <v>5</v>
      </c>
      <c r="H218" s="455">
        <v>0</v>
      </c>
      <c r="I218" s="737"/>
      <c r="J218" s="106"/>
    </row>
    <row r="219" spans="1:10" x14ac:dyDescent="0.2">
      <c r="A219" s="792"/>
      <c r="B219" s="443" t="s">
        <v>2265</v>
      </c>
      <c r="C219" s="442" t="s">
        <v>329</v>
      </c>
      <c r="D219" s="376" t="s">
        <v>2266</v>
      </c>
      <c r="E219" s="454">
        <v>20</v>
      </c>
      <c r="F219" s="454">
        <v>14</v>
      </c>
      <c r="G219" s="454">
        <v>0</v>
      </c>
      <c r="H219" s="455">
        <v>6</v>
      </c>
      <c r="I219" s="737"/>
      <c r="J219" s="106"/>
    </row>
    <row r="220" spans="1:10" x14ac:dyDescent="0.2">
      <c r="A220" s="792"/>
      <c r="B220" s="443" t="s">
        <v>2325</v>
      </c>
      <c r="C220" s="442" t="s">
        <v>2326</v>
      </c>
      <c r="D220" s="376" t="s">
        <v>2327</v>
      </c>
      <c r="E220" s="454">
        <v>20</v>
      </c>
      <c r="F220" s="454">
        <v>20</v>
      </c>
      <c r="G220" s="454">
        <v>0</v>
      </c>
      <c r="H220" s="455">
        <v>4</v>
      </c>
      <c r="I220" s="737"/>
      <c r="J220" s="106"/>
    </row>
    <row r="221" spans="1:10" x14ac:dyDescent="0.2">
      <c r="A221" s="792"/>
      <c r="B221" s="443" t="s">
        <v>904</v>
      </c>
      <c r="C221" s="442" t="s">
        <v>734</v>
      </c>
      <c r="D221" s="376" t="s">
        <v>260</v>
      </c>
      <c r="E221" s="454">
        <v>30</v>
      </c>
      <c r="F221" s="454">
        <v>23</v>
      </c>
      <c r="G221" s="454">
        <v>0</v>
      </c>
      <c r="H221" s="455">
        <v>7</v>
      </c>
      <c r="I221" s="737"/>
      <c r="J221" s="106"/>
    </row>
    <row r="222" spans="1:10" x14ac:dyDescent="0.2">
      <c r="A222" s="792"/>
      <c r="B222" s="443" t="s">
        <v>981</v>
      </c>
      <c r="C222" s="442" t="s">
        <v>708</v>
      </c>
      <c r="D222" s="376" t="s">
        <v>262</v>
      </c>
      <c r="E222" s="454">
        <v>10</v>
      </c>
      <c r="F222" s="454">
        <v>11</v>
      </c>
      <c r="G222" s="454">
        <v>0</v>
      </c>
      <c r="H222" s="455">
        <v>2</v>
      </c>
      <c r="I222" s="737"/>
      <c r="J222" s="106"/>
    </row>
    <row r="223" spans="1:10" x14ac:dyDescent="0.2">
      <c r="A223" s="792"/>
      <c r="B223" s="443" t="s">
        <v>1552</v>
      </c>
      <c r="C223" s="442" t="s">
        <v>1398</v>
      </c>
      <c r="D223" s="376" t="s">
        <v>1553</v>
      </c>
      <c r="E223" s="454">
        <v>20</v>
      </c>
      <c r="F223" s="454">
        <v>20</v>
      </c>
      <c r="G223" s="454">
        <v>0</v>
      </c>
      <c r="H223" s="455">
        <v>3</v>
      </c>
      <c r="I223" s="737"/>
      <c r="J223" s="106"/>
    </row>
    <row r="224" spans="1:10" x14ac:dyDescent="0.2">
      <c r="A224" s="792"/>
      <c r="B224" s="443" t="s">
        <v>1792</v>
      </c>
      <c r="C224" s="442" t="s">
        <v>1814</v>
      </c>
      <c r="D224" s="376" t="s">
        <v>1793</v>
      </c>
      <c r="E224" s="454">
        <v>20</v>
      </c>
      <c r="F224" s="454">
        <v>21</v>
      </c>
      <c r="G224" s="454">
        <v>0</v>
      </c>
      <c r="H224" s="455">
        <v>3</v>
      </c>
      <c r="I224" s="737"/>
      <c r="J224" s="106"/>
    </row>
    <row r="225" spans="1:10" x14ac:dyDescent="0.2">
      <c r="A225" s="792"/>
      <c r="B225" s="443" t="s">
        <v>2080</v>
      </c>
      <c r="C225" s="442" t="s">
        <v>2081</v>
      </c>
      <c r="D225" s="376" t="s">
        <v>2082</v>
      </c>
      <c r="E225" s="454">
        <v>20</v>
      </c>
      <c r="F225" s="454">
        <v>9</v>
      </c>
      <c r="G225" s="454">
        <v>0</v>
      </c>
      <c r="H225" s="455">
        <v>11</v>
      </c>
      <c r="I225" s="737"/>
      <c r="J225" s="106"/>
    </row>
    <row r="226" spans="1:10" x14ac:dyDescent="0.2">
      <c r="A226" s="792"/>
      <c r="B226" s="443" t="s">
        <v>914</v>
      </c>
      <c r="C226" s="442" t="s">
        <v>917</v>
      </c>
      <c r="D226" s="376" t="s">
        <v>897</v>
      </c>
      <c r="E226" s="454">
        <v>20</v>
      </c>
      <c r="F226" s="454">
        <v>10</v>
      </c>
      <c r="G226" s="454">
        <v>0</v>
      </c>
      <c r="H226" s="455">
        <v>10</v>
      </c>
      <c r="I226" s="737"/>
      <c r="J226" s="106"/>
    </row>
    <row r="227" spans="1:10" x14ac:dyDescent="0.2">
      <c r="A227" s="792"/>
      <c r="B227" s="443" t="s">
        <v>735</v>
      </c>
      <c r="C227" s="442" t="s">
        <v>2167</v>
      </c>
      <c r="D227" s="376" t="s">
        <v>263</v>
      </c>
      <c r="E227" s="454">
        <v>20</v>
      </c>
      <c r="F227" s="454">
        <v>18</v>
      </c>
      <c r="G227" s="454">
        <v>1</v>
      </c>
      <c r="H227" s="455">
        <v>6</v>
      </c>
      <c r="I227" s="737"/>
      <c r="J227" s="106"/>
    </row>
    <row r="228" spans="1:10" x14ac:dyDescent="0.2">
      <c r="A228" s="792"/>
      <c r="B228" s="443" t="s">
        <v>887</v>
      </c>
      <c r="C228" s="442" t="s">
        <v>888</v>
      </c>
      <c r="D228" s="376" t="s">
        <v>517</v>
      </c>
      <c r="E228" s="454">
        <v>20</v>
      </c>
      <c r="F228" s="454">
        <v>20</v>
      </c>
      <c r="G228" s="454">
        <v>0</v>
      </c>
      <c r="H228" s="455">
        <v>24</v>
      </c>
      <c r="I228" s="737"/>
      <c r="J228" s="106"/>
    </row>
    <row r="229" spans="1:10" x14ac:dyDescent="0.2">
      <c r="A229" s="792"/>
      <c r="B229" s="443" t="s">
        <v>1604</v>
      </c>
      <c r="C229" s="442" t="s">
        <v>1635</v>
      </c>
      <c r="D229" s="376" t="s">
        <v>1605</v>
      </c>
      <c r="E229" s="454">
        <v>20</v>
      </c>
      <c r="F229" s="454">
        <v>24</v>
      </c>
      <c r="G229" s="454">
        <v>0</v>
      </c>
      <c r="H229" s="455">
        <v>0</v>
      </c>
      <c r="I229" s="737"/>
      <c r="J229" s="106"/>
    </row>
    <row r="230" spans="1:10" x14ac:dyDescent="0.2">
      <c r="A230" s="792"/>
      <c r="B230" s="466" t="s">
        <v>1382</v>
      </c>
      <c r="C230" s="442" t="s">
        <v>1383</v>
      </c>
      <c r="D230" s="376" t="s">
        <v>991</v>
      </c>
      <c r="E230" s="454">
        <v>10</v>
      </c>
      <c r="F230" s="454">
        <v>15</v>
      </c>
      <c r="G230" s="454">
        <v>0</v>
      </c>
      <c r="H230" s="455">
        <v>0</v>
      </c>
      <c r="I230" s="737"/>
      <c r="J230" s="106"/>
    </row>
    <row r="231" spans="1:10" x14ac:dyDescent="0.2">
      <c r="A231" s="792"/>
      <c r="B231" s="443" t="s">
        <v>1748</v>
      </c>
      <c r="C231" s="442" t="s">
        <v>1749</v>
      </c>
      <c r="D231" s="376" t="s">
        <v>1750</v>
      </c>
      <c r="E231" s="454">
        <v>40</v>
      </c>
      <c r="F231" s="454">
        <v>57</v>
      </c>
      <c r="G231" s="454">
        <v>0</v>
      </c>
      <c r="H231" s="455">
        <v>10</v>
      </c>
      <c r="I231" s="737"/>
      <c r="J231" s="106"/>
    </row>
    <row r="232" spans="1:10" x14ac:dyDescent="0.2">
      <c r="A232" s="792"/>
      <c r="B232" s="443" t="s">
        <v>95</v>
      </c>
      <c r="C232" s="442" t="s">
        <v>326</v>
      </c>
      <c r="D232" s="376" t="s">
        <v>96</v>
      </c>
      <c r="E232" s="454">
        <v>20</v>
      </c>
      <c r="F232" s="454">
        <v>17</v>
      </c>
      <c r="G232" s="454">
        <v>0</v>
      </c>
      <c r="H232" s="455">
        <v>5</v>
      </c>
      <c r="I232" s="737"/>
      <c r="J232" s="106"/>
    </row>
    <row r="233" spans="1:10" x14ac:dyDescent="0.2">
      <c r="A233" s="792"/>
      <c r="B233" s="443" t="s">
        <v>67</v>
      </c>
      <c r="C233" s="442" t="s">
        <v>727</v>
      </c>
      <c r="D233" s="376" t="s">
        <v>68</v>
      </c>
      <c r="E233" s="454">
        <v>12</v>
      </c>
      <c r="F233" s="454">
        <v>12</v>
      </c>
      <c r="G233" s="454">
        <v>0</v>
      </c>
      <c r="H233" s="455">
        <v>4</v>
      </c>
      <c r="I233" s="737"/>
      <c r="J233" s="106"/>
    </row>
    <row r="234" spans="1:10" x14ac:dyDescent="0.2">
      <c r="A234" s="792"/>
      <c r="B234" s="443" t="s">
        <v>990</v>
      </c>
      <c r="C234" s="442" t="s">
        <v>1372</v>
      </c>
      <c r="D234" s="376" t="s">
        <v>991</v>
      </c>
      <c r="E234" s="454">
        <v>20</v>
      </c>
      <c r="F234" s="454">
        <v>28</v>
      </c>
      <c r="G234" s="454">
        <v>0</v>
      </c>
      <c r="H234" s="455">
        <v>0</v>
      </c>
      <c r="I234" s="737"/>
      <c r="J234" s="106"/>
    </row>
    <row r="235" spans="1:10" x14ac:dyDescent="0.2">
      <c r="A235" s="792"/>
      <c r="B235" s="443" t="s">
        <v>1066</v>
      </c>
      <c r="C235" s="442" t="s">
        <v>1067</v>
      </c>
      <c r="D235" s="376" t="s">
        <v>1068</v>
      </c>
      <c r="E235" s="454">
        <v>20</v>
      </c>
      <c r="F235" s="454">
        <v>12</v>
      </c>
      <c r="G235" s="454">
        <v>0</v>
      </c>
      <c r="H235" s="455">
        <v>8</v>
      </c>
      <c r="I235" s="737"/>
      <c r="J235" s="106"/>
    </row>
    <row r="236" spans="1:10" x14ac:dyDescent="0.2">
      <c r="A236" s="792"/>
      <c r="B236" s="443" t="s">
        <v>54</v>
      </c>
      <c r="C236" s="442" t="s">
        <v>1386</v>
      </c>
      <c r="D236" s="376" t="s">
        <v>1387</v>
      </c>
      <c r="E236" s="454">
        <v>10</v>
      </c>
      <c r="F236" s="454">
        <v>16</v>
      </c>
      <c r="G236" s="454">
        <v>0</v>
      </c>
      <c r="H236" s="455">
        <v>5</v>
      </c>
      <c r="I236" s="737"/>
      <c r="J236" s="106"/>
    </row>
    <row r="237" spans="1:10" x14ac:dyDescent="0.2">
      <c r="A237" s="792"/>
      <c r="B237" s="443" t="s">
        <v>303</v>
      </c>
      <c r="C237" s="442" t="s">
        <v>108</v>
      </c>
      <c r="D237" s="376" t="s">
        <v>304</v>
      </c>
      <c r="E237" s="454">
        <v>20</v>
      </c>
      <c r="F237" s="454">
        <v>21</v>
      </c>
      <c r="G237" s="454">
        <v>0</v>
      </c>
      <c r="H237" s="455">
        <v>2</v>
      </c>
      <c r="I237" s="737"/>
      <c r="J237" s="106"/>
    </row>
    <row r="238" spans="1:10" x14ac:dyDescent="0.2">
      <c r="A238" s="792"/>
      <c r="B238" s="443" t="s">
        <v>1198</v>
      </c>
      <c r="C238" s="442" t="s">
        <v>2405</v>
      </c>
      <c r="D238" s="376" t="s">
        <v>1199</v>
      </c>
      <c r="E238" s="454">
        <v>20</v>
      </c>
      <c r="F238" s="454">
        <v>21</v>
      </c>
      <c r="G238" s="454">
        <v>0</v>
      </c>
      <c r="H238" s="455">
        <v>6</v>
      </c>
      <c r="I238" s="737"/>
      <c r="J238" s="106"/>
    </row>
    <row r="239" spans="1:10" x14ac:dyDescent="0.2">
      <c r="A239" s="792"/>
      <c r="B239" s="443" t="s">
        <v>2109</v>
      </c>
      <c r="C239" s="442" t="s">
        <v>2110</v>
      </c>
      <c r="D239" s="376" t="s">
        <v>2111</v>
      </c>
      <c r="E239" s="454">
        <v>20</v>
      </c>
      <c r="F239" s="454">
        <v>24</v>
      </c>
      <c r="G239" s="454">
        <v>0</v>
      </c>
      <c r="H239" s="455">
        <v>20</v>
      </c>
      <c r="I239" s="737"/>
      <c r="J239" s="106"/>
    </row>
    <row r="240" spans="1:10" x14ac:dyDescent="0.2">
      <c r="A240" s="792"/>
      <c r="B240" s="443" t="s">
        <v>2307</v>
      </c>
      <c r="C240" s="442" t="s">
        <v>2308</v>
      </c>
      <c r="D240" s="376" t="s">
        <v>2309</v>
      </c>
      <c r="E240" s="454">
        <v>20</v>
      </c>
      <c r="F240" s="454">
        <v>18</v>
      </c>
      <c r="G240" s="454">
        <v>1</v>
      </c>
      <c r="H240" s="455">
        <v>1</v>
      </c>
      <c r="I240" s="737"/>
      <c r="J240" s="106"/>
    </row>
    <row r="241" spans="1:10" x14ac:dyDescent="0.2">
      <c r="A241" s="792"/>
      <c r="B241" s="443" t="s">
        <v>2112</v>
      </c>
      <c r="C241" s="442" t="s">
        <v>2113</v>
      </c>
      <c r="D241" s="376" t="s">
        <v>2114</v>
      </c>
      <c r="E241" s="454">
        <v>20</v>
      </c>
      <c r="F241" s="454">
        <v>5</v>
      </c>
      <c r="G241" s="454">
        <v>0</v>
      </c>
      <c r="H241" s="455">
        <v>20</v>
      </c>
      <c r="I241" s="737"/>
      <c r="J241" s="106"/>
    </row>
    <row r="242" spans="1:10" x14ac:dyDescent="0.2">
      <c r="A242" s="792"/>
      <c r="B242" s="443" t="s">
        <v>285</v>
      </c>
      <c r="C242" s="442" t="s">
        <v>987</v>
      </c>
      <c r="D242" s="376" t="s">
        <v>286</v>
      </c>
      <c r="E242" s="454">
        <v>20</v>
      </c>
      <c r="F242" s="454">
        <v>6</v>
      </c>
      <c r="G242" s="454">
        <v>0</v>
      </c>
      <c r="H242" s="455">
        <v>14</v>
      </c>
      <c r="I242" s="737"/>
      <c r="J242" s="106"/>
    </row>
    <row r="243" spans="1:10" x14ac:dyDescent="0.2">
      <c r="A243" s="792"/>
      <c r="B243" s="443" t="s">
        <v>1077</v>
      </c>
      <c r="C243" s="442" t="s">
        <v>1078</v>
      </c>
      <c r="D243" s="376" t="s">
        <v>1079</v>
      </c>
      <c r="E243" s="454">
        <v>35</v>
      </c>
      <c r="F243" s="454">
        <v>32</v>
      </c>
      <c r="G243" s="454">
        <v>0</v>
      </c>
      <c r="H243" s="455">
        <v>35</v>
      </c>
      <c r="I243" s="737"/>
      <c r="J243" s="106"/>
    </row>
    <row r="244" spans="1:10" x14ac:dyDescent="0.2">
      <c r="A244" s="792"/>
      <c r="B244" s="443" t="s">
        <v>2310</v>
      </c>
      <c r="C244" s="442" t="s">
        <v>2311</v>
      </c>
      <c r="D244" s="376" t="s">
        <v>2312</v>
      </c>
      <c r="E244" s="454">
        <v>20</v>
      </c>
      <c r="F244" s="454">
        <v>28</v>
      </c>
      <c r="G244" s="454">
        <v>0</v>
      </c>
      <c r="H244" s="455">
        <v>5</v>
      </c>
      <c r="I244" s="737"/>
      <c r="J244" s="106"/>
    </row>
    <row r="245" spans="1:10" x14ac:dyDescent="0.2">
      <c r="A245" s="792"/>
      <c r="B245" s="443" t="s">
        <v>2066</v>
      </c>
      <c r="C245" s="442" t="s">
        <v>2067</v>
      </c>
      <c r="D245" s="376" t="s">
        <v>1363</v>
      </c>
      <c r="E245" s="454">
        <v>10</v>
      </c>
      <c r="F245" s="454">
        <v>12</v>
      </c>
      <c r="G245" s="454">
        <v>0</v>
      </c>
      <c r="H245" s="455">
        <v>5</v>
      </c>
      <c r="I245" s="737"/>
      <c r="J245" s="163"/>
    </row>
    <row r="246" spans="1:10" x14ac:dyDescent="0.2">
      <c r="A246" s="792"/>
      <c r="B246" s="443" t="s">
        <v>1485</v>
      </c>
      <c r="C246" s="442" t="s">
        <v>1486</v>
      </c>
      <c r="D246" s="376" t="s">
        <v>1487</v>
      </c>
      <c r="E246" s="454">
        <v>20</v>
      </c>
      <c r="F246" s="454">
        <v>28</v>
      </c>
      <c r="G246" s="454">
        <v>0</v>
      </c>
      <c r="H246" s="455">
        <v>2</v>
      </c>
      <c r="I246" s="737"/>
      <c r="J246" s="106"/>
    </row>
    <row r="247" spans="1:10" x14ac:dyDescent="0.2">
      <c r="A247" s="792"/>
      <c r="B247" s="443" t="s">
        <v>753</v>
      </c>
      <c r="C247" s="442" t="s">
        <v>754</v>
      </c>
      <c r="D247" s="376" t="s">
        <v>309</v>
      </c>
      <c r="E247" s="454">
        <v>24</v>
      </c>
      <c r="F247" s="454">
        <v>23</v>
      </c>
      <c r="G247" s="454">
        <v>0</v>
      </c>
      <c r="H247" s="455">
        <v>0</v>
      </c>
      <c r="I247" s="737"/>
      <c r="J247" s="106"/>
    </row>
    <row r="248" spans="1:10" x14ac:dyDescent="0.2">
      <c r="A248" s="792"/>
      <c r="B248" s="443" t="s">
        <v>726</v>
      </c>
      <c r="C248" s="442" t="s">
        <v>932</v>
      </c>
      <c r="D248" s="376" t="s">
        <v>292</v>
      </c>
      <c r="E248" s="454">
        <v>16</v>
      </c>
      <c r="F248" s="454">
        <v>11</v>
      </c>
      <c r="G248" s="454">
        <v>0</v>
      </c>
      <c r="H248" s="455">
        <v>5</v>
      </c>
      <c r="I248" s="737"/>
      <c r="J248" s="106"/>
    </row>
    <row r="249" spans="1:10" x14ac:dyDescent="0.2">
      <c r="A249" s="792"/>
      <c r="B249" s="443" t="s">
        <v>327</v>
      </c>
      <c r="C249" s="442" t="s">
        <v>328</v>
      </c>
      <c r="D249" s="376" t="s">
        <v>99</v>
      </c>
      <c r="E249" s="454">
        <v>20</v>
      </c>
      <c r="F249" s="454">
        <v>3</v>
      </c>
      <c r="G249" s="454">
        <v>0</v>
      </c>
      <c r="H249" s="455">
        <v>18</v>
      </c>
      <c r="I249" s="737"/>
      <c r="J249" s="106"/>
    </row>
    <row r="250" spans="1:10" x14ac:dyDescent="0.2">
      <c r="A250" s="792"/>
      <c r="B250" s="443" t="s">
        <v>2198</v>
      </c>
      <c r="C250" s="442" t="s">
        <v>2199</v>
      </c>
      <c r="D250" s="376" t="s">
        <v>2200</v>
      </c>
      <c r="E250" s="454">
        <v>12</v>
      </c>
      <c r="F250" s="454">
        <v>34</v>
      </c>
      <c r="G250" s="454">
        <v>5</v>
      </c>
      <c r="H250" s="455">
        <v>5</v>
      </c>
      <c r="I250" s="737"/>
      <c r="J250" s="106" t="s">
        <v>2427</v>
      </c>
    </row>
    <row r="251" spans="1:10" x14ac:dyDescent="0.2">
      <c r="A251" s="792"/>
      <c r="B251" s="443" t="s">
        <v>316</v>
      </c>
      <c r="C251" s="442" t="s">
        <v>978</v>
      </c>
      <c r="D251" s="376" t="s">
        <v>317</v>
      </c>
      <c r="E251" s="454">
        <v>20</v>
      </c>
      <c r="F251" s="454">
        <v>26</v>
      </c>
      <c r="G251" s="454">
        <v>0</v>
      </c>
      <c r="H251" s="455">
        <v>2</v>
      </c>
      <c r="I251" s="737"/>
      <c r="J251" s="106"/>
    </row>
    <row r="252" spans="1:10" x14ac:dyDescent="0.2">
      <c r="A252" s="792"/>
      <c r="B252" s="443" t="s">
        <v>751</v>
      </c>
      <c r="C252" s="442" t="s">
        <v>752</v>
      </c>
      <c r="D252" s="376" t="s">
        <v>35</v>
      </c>
      <c r="E252" s="454">
        <v>20</v>
      </c>
      <c r="F252" s="454">
        <v>24</v>
      </c>
      <c r="G252" s="454">
        <v>0</v>
      </c>
      <c r="H252" s="455">
        <v>0</v>
      </c>
      <c r="I252" s="737"/>
      <c r="J252" s="106"/>
    </row>
    <row r="253" spans="1:10" x14ac:dyDescent="0.2">
      <c r="A253" s="792"/>
      <c r="B253" s="443" t="s">
        <v>1780</v>
      </c>
      <c r="C253" s="442" t="s">
        <v>1781</v>
      </c>
      <c r="D253" s="376" t="s">
        <v>1782</v>
      </c>
      <c r="E253" s="454">
        <v>20</v>
      </c>
      <c r="F253" s="454">
        <v>23</v>
      </c>
      <c r="G253" s="454">
        <v>0</v>
      </c>
      <c r="H253" s="455">
        <v>4</v>
      </c>
      <c r="I253" s="737"/>
      <c r="J253" s="106"/>
    </row>
    <row r="254" spans="1:10" x14ac:dyDescent="0.2">
      <c r="A254" s="792"/>
      <c r="B254" s="443" t="s">
        <v>762</v>
      </c>
      <c r="C254" s="442" t="s">
        <v>763</v>
      </c>
      <c r="D254" s="376" t="s">
        <v>325</v>
      </c>
      <c r="E254" s="454">
        <v>15</v>
      </c>
      <c r="F254" s="454">
        <v>16</v>
      </c>
      <c r="G254" s="454">
        <v>0</v>
      </c>
      <c r="H254" s="455">
        <v>1</v>
      </c>
      <c r="I254" s="737"/>
      <c r="J254" s="106"/>
    </row>
    <row r="255" spans="1:10" x14ac:dyDescent="0.2">
      <c r="A255" s="792"/>
      <c r="B255" s="443" t="s">
        <v>97</v>
      </c>
      <c r="C255" s="442" t="s">
        <v>986</v>
      </c>
      <c r="D255" s="376" t="s">
        <v>98</v>
      </c>
      <c r="E255" s="454">
        <v>20</v>
      </c>
      <c r="F255" s="454">
        <v>18</v>
      </c>
      <c r="G255" s="454">
        <v>0</v>
      </c>
      <c r="H255" s="455">
        <v>4</v>
      </c>
      <c r="I255" s="737"/>
      <c r="J255" s="106"/>
    </row>
    <row r="256" spans="1:10" x14ac:dyDescent="0.2">
      <c r="A256" s="792"/>
      <c r="B256" s="443" t="s">
        <v>963</v>
      </c>
      <c r="C256" s="442" t="s">
        <v>964</v>
      </c>
      <c r="D256" s="376" t="s">
        <v>965</v>
      </c>
      <c r="E256" s="454">
        <v>20</v>
      </c>
      <c r="F256" s="454">
        <v>23</v>
      </c>
      <c r="G256" s="454">
        <v>0</v>
      </c>
      <c r="H256" s="455">
        <v>1</v>
      </c>
      <c r="I256" s="737"/>
      <c r="J256" s="106"/>
    </row>
    <row r="257" spans="1:10" x14ac:dyDescent="0.2">
      <c r="A257" s="792"/>
      <c r="B257" s="443" t="s">
        <v>1910</v>
      </c>
      <c r="C257" s="442" t="s">
        <v>1921</v>
      </c>
      <c r="D257" s="376" t="s">
        <v>318</v>
      </c>
      <c r="E257" s="454">
        <v>20</v>
      </c>
      <c r="F257" s="454">
        <v>17</v>
      </c>
      <c r="G257" s="454">
        <v>0</v>
      </c>
      <c r="H257" s="455">
        <v>0</v>
      </c>
      <c r="I257" s="737"/>
      <c r="J257" s="106"/>
    </row>
    <row r="258" spans="1:10" x14ac:dyDescent="0.2">
      <c r="A258" s="792"/>
      <c r="B258" s="443" t="s">
        <v>1069</v>
      </c>
      <c r="C258" s="442" t="s">
        <v>1070</v>
      </c>
      <c r="D258" s="376" t="s">
        <v>1071</v>
      </c>
      <c r="E258" s="454">
        <v>20</v>
      </c>
      <c r="F258" s="454">
        <v>33</v>
      </c>
      <c r="G258" s="454">
        <v>0</v>
      </c>
      <c r="H258" s="455">
        <v>1</v>
      </c>
      <c r="I258" s="737"/>
      <c r="J258" s="106"/>
    </row>
    <row r="259" spans="1:10" x14ac:dyDescent="0.2">
      <c r="A259" s="792"/>
      <c r="B259" s="443" t="s">
        <v>2068</v>
      </c>
      <c r="C259" s="442" t="s">
        <v>2069</v>
      </c>
      <c r="D259" s="376" t="s">
        <v>2070</v>
      </c>
      <c r="E259" s="454">
        <v>20</v>
      </c>
      <c r="F259" s="454">
        <v>19</v>
      </c>
      <c r="G259" s="454">
        <v>0</v>
      </c>
      <c r="H259" s="455">
        <v>9</v>
      </c>
      <c r="I259" s="737"/>
      <c r="J259" s="163"/>
    </row>
    <row r="260" spans="1:10" x14ac:dyDescent="0.2">
      <c r="A260" s="792"/>
      <c r="B260" s="443" t="s">
        <v>2334</v>
      </c>
      <c r="C260" s="442" t="s">
        <v>2339</v>
      </c>
      <c r="D260" s="376" t="s">
        <v>2335</v>
      </c>
      <c r="E260" s="454">
        <v>20</v>
      </c>
      <c r="F260" s="454">
        <v>15</v>
      </c>
      <c r="G260" s="454">
        <v>0</v>
      </c>
      <c r="H260" s="455">
        <v>10</v>
      </c>
      <c r="I260" s="737"/>
      <c r="J260" s="106"/>
    </row>
    <row r="261" spans="1:10" x14ac:dyDescent="0.2">
      <c r="A261" s="792"/>
      <c r="B261" s="443" t="s">
        <v>1413</v>
      </c>
      <c r="C261" s="442" t="s">
        <v>2331</v>
      </c>
      <c r="D261" s="376" t="s">
        <v>1554</v>
      </c>
      <c r="E261" s="454">
        <v>20</v>
      </c>
      <c r="F261" s="454">
        <v>16</v>
      </c>
      <c r="G261" s="454">
        <v>0</v>
      </c>
      <c r="H261" s="455">
        <v>4</v>
      </c>
      <c r="I261" s="737"/>
      <c r="J261" s="106"/>
    </row>
    <row r="262" spans="1:10" x14ac:dyDescent="0.2">
      <c r="A262" s="792"/>
      <c r="B262" s="443" t="s">
        <v>1379</v>
      </c>
      <c r="C262" s="442" t="s">
        <v>1380</v>
      </c>
      <c r="D262" s="376" t="s">
        <v>1381</v>
      </c>
      <c r="E262" s="454">
        <v>20</v>
      </c>
      <c r="F262" s="454">
        <v>7</v>
      </c>
      <c r="G262" s="454">
        <v>0</v>
      </c>
      <c r="H262" s="455">
        <v>13</v>
      </c>
      <c r="I262" s="737"/>
      <c r="J262" s="106"/>
    </row>
    <row r="263" spans="1:10" x14ac:dyDescent="0.2">
      <c r="A263" s="792"/>
      <c r="B263" s="443" t="s">
        <v>307</v>
      </c>
      <c r="C263" s="442" t="s">
        <v>750</v>
      </c>
      <c r="D263" s="376" t="s">
        <v>308</v>
      </c>
      <c r="E263" s="454">
        <v>20</v>
      </c>
      <c r="F263" s="454">
        <v>15</v>
      </c>
      <c r="G263" s="454">
        <v>0</v>
      </c>
      <c r="H263" s="455">
        <v>0</v>
      </c>
      <c r="I263" s="737"/>
      <c r="J263" s="106"/>
    </row>
    <row r="264" spans="1:10" x14ac:dyDescent="0.2">
      <c r="A264" s="792"/>
      <c r="B264" s="443" t="s">
        <v>295</v>
      </c>
      <c r="C264" s="442" t="s">
        <v>982</v>
      </c>
      <c r="D264" s="376" t="s">
        <v>296</v>
      </c>
      <c r="E264" s="454">
        <v>20</v>
      </c>
      <c r="F264" s="454">
        <v>28</v>
      </c>
      <c r="G264" s="454">
        <v>0</v>
      </c>
      <c r="H264" s="455">
        <v>14</v>
      </c>
      <c r="I264" s="737"/>
      <c r="J264" s="106"/>
    </row>
    <row r="265" spans="1:10" x14ac:dyDescent="0.2">
      <c r="A265" s="792"/>
      <c r="B265" s="443" t="s">
        <v>1443</v>
      </c>
      <c r="C265" s="442" t="s">
        <v>1444</v>
      </c>
      <c r="D265" s="376" t="s">
        <v>1445</v>
      </c>
      <c r="E265" s="454">
        <v>20</v>
      </c>
      <c r="F265" s="454">
        <v>26</v>
      </c>
      <c r="G265" s="454">
        <v>0</v>
      </c>
      <c r="H265" s="455">
        <v>4</v>
      </c>
      <c r="I265" s="737"/>
      <c r="J265" s="106"/>
    </row>
    <row r="266" spans="1:10" x14ac:dyDescent="0.2">
      <c r="A266" s="792"/>
      <c r="B266" s="443" t="s">
        <v>310</v>
      </c>
      <c r="C266" s="442" t="s">
        <v>756</v>
      </c>
      <c r="D266" s="376" t="s">
        <v>311</v>
      </c>
      <c r="E266" s="454">
        <v>20</v>
      </c>
      <c r="F266" s="454">
        <v>28</v>
      </c>
      <c r="G266" s="454">
        <v>0</v>
      </c>
      <c r="H266" s="455">
        <v>2</v>
      </c>
      <c r="I266" s="737"/>
      <c r="J266" s="106"/>
    </row>
    <row r="267" spans="1:10" x14ac:dyDescent="0.2">
      <c r="A267" s="792"/>
      <c r="B267" s="443" t="s">
        <v>758</v>
      </c>
      <c r="C267" s="442" t="s">
        <v>1369</v>
      </c>
      <c r="D267" s="376" t="s">
        <v>313</v>
      </c>
      <c r="E267" s="454">
        <v>20</v>
      </c>
      <c r="F267" s="454">
        <v>17</v>
      </c>
      <c r="G267" s="454">
        <v>0</v>
      </c>
      <c r="H267" s="455">
        <v>8</v>
      </c>
      <c r="I267" s="737"/>
      <c r="J267" s="106"/>
    </row>
    <row r="268" spans="1:10" x14ac:dyDescent="0.2">
      <c r="A268" s="792"/>
      <c r="B268" s="443" t="s">
        <v>974</v>
      </c>
      <c r="C268" s="442" t="s">
        <v>749</v>
      </c>
      <c r="D268" s="376" t="s">
        <v>291</v>
      </c>
      <c r="E268" s="454">
        <v>20</v>
      </c>
      <c r="F268" s="454">
        <v>17</v>
      </c>
      <c r="G268" s="454">
        <v>0</v>
      </c>
      <c r="H268" s="455"/>
      <c r="I268" s="738" t="s">
        <v>2371</v>
      </c>
      <c r="J268" s="106"/>
    </row>
    <row r="269" spans="1:10" x14ac:dyDescent="0.2">
      <c r="A269" s="792"/>
      <c r="B269" s="443" t="s">
        <v>1551</v>
      </c>
      <c r="C269" s="442" t="s">
        <v>1367</v>
      </c>
      <c r="D269" s="376" t="s">
        <v>1368</v>
      </c>
      <c r="E269" s="454">
        <v>40</v>
      </c>
      <c r="F269" s="454">
        <v>31</v>
      </c>
      <c r="G269" s="454">
        <v>0</v>
      </c>
      <c r="H269" s="455">
        <v>5</v>
      </c>
      <c r="I269" s="737"/>
      <c r="J269" s="106"/>
    </row>
    <row r="270" spans="1:10" x14ac:dyDescent="0.2">
      <c r="A270" s="792"/>
      <c r="B270" s="443" t="s">
        <v>1754</v>
      </c>
      <c r="C270" s="442" t="s">
        <v>1755</v>
      </c>
      <c r="D270" s="376" t="s">
        <v>1756</v>
      </c>
      <c r="E270" s="454">
        <v>20</v>
      </c>
      <c r="F270" s="454">
        <v>23</v>
      </c>
      <c r="G270" s="454">
        <v>2</v>
      </c>
      <c r="H270" s="455">
        <v>6</v>
      </c>
      <c r="I270" s="737"/>
      <c r="J270" s="106"/>
    </row>
    <row r="271" spans="1:10" x14ac:dyDescent="0.2">
      <c r="A271" s="792"/>
      <c r="B271" s="443" t="s">
        <v>760</v>
      </c>
      <c r="C271" s="442" t="s">
        <v>977</v>
      </c>
      <c r="D271" s="376" t="s">
        <v>315</v>
      </c>
      <c r="E271" s="454">
        <v>20</v>
      </c>
      <c r="F271" s="454">
        <v>0</v>
      </c>
      <c r="G271" s="454">
        <v>0</v>
      </c>
      <c r="H271" s="455">
        <v>0</v>
      </c>
      <c r="I271" s="737" t="s">
        <v>2425</v>
      </c>
      <c r="J271" s="106"/>
    </row>
    <row r="272" spans="1:10" x14ac:dyDescent="0.2">
      <c r="A272" s="792"/>
      <c r="B272" s="443" t="s">
        <v>1435</v>
      </c>
      <c r="C272" s="442" t="s">
        <v>1436</v>
      </c>
      <c r="D272" s="376" t="s">
        <v>1555</v>
      </c>
      <c r="E272" s="454">
        <v>20</v>
      </c>
      <c r="F272" s="454">
        <v>23</v>
      </c>
      <c r="G272" s="454">
        <v>0</v>
      </c>
      <c r="H272" s="455">
        <v>0</v>
      </c>
      <c r="I272" s="737"/>
      <c r="J272" s="106"/>
    </row>
    <row r="273" spans="1:10" x14ac:dyDescent="0.2">
      <c r="A273" s="792"/>
      <c r="B273" s="443" t="s">
        <v>332</v>
      </c>
      <c r="C273" s="442" t="s">
        <v>2007</v>
      </c>
      <c r="D273" s="376" t="s">
        <v>333</v>
      </c>
      <c r="E273" s="464">
        <v>20</v>
      </c>
      <c r="F273" s="464">
        <v>19</v>
      </c>
      <c r="G273" s="464">
        <v>0</v>
      </c>
      <c r="H273" s="465">
        <v>1</v>
      </c>
      <c r="I273" s="737"/>
      <c r="J273" s="106"/>
    </row>
    <row r="274" spans="1:10" x14ac:dyDescent="0.2">
      <c r="A274" s="792"/>
      <c r="B274" s="443" t="s">
        <v>1884</v>
      </c>
      <c r="C274" s="442" t="s">
        <v>1885</v>
      </c>
      <c r="D274" s="376" t="s">
        <v>1888</v>
      </c>
      <c r="E274" s="464">
        <v>20</v>
      </c>
      <c r="F274" s="464">
        <v>33</v>
      </c>
      <c r="G274" s="464">
        <v>0</v>
      </c>
      <c r="H274" s="465">
        <v>0</v>
      </c>
      <c r="I274" s="737"/>
      <c r="J274" s="106"/>
    </row>
    <row r="275" spans="1:10" x14ac:dyDescent="0.2">
      <c r="A275" s="792"/>
      <c r="B275" s="443" t="s">
        <v>1890</v>
      </c>
      <c r="C275" s="442" t="s">
        <v>1878</v>
      </c>
      <c r="D275" s="376" t="s">
        <v>1882</v>
      </c>
      <c r="E275" s="464">
        <v>20</v>
      </c>
      <c r="F275" s="464">
        <v>14</v>
      </c>
      <c r="G275" s="464">
        <v>0</v>
      </c>
      <c r="H275" s="465">
        <v>5</v>
      </c>
      <c r="I275" s="737"/>
      <c r="J275" s="106"/>
    </row>
    <row r="276" spans="1:10" x14ac:dyDescent="0.2">
      <c r="A276" s="792"/>
      <c r="B276" s="443" t="s">
        <v>764</v>
      </c>
      <c r="C276" s="442" t="s">
        <v>1815</v>
      </c>
      <c r="D276" s="376" t="s">
        <v>334</v>
      </c>
      <c r="E276" s="464">
        <v>20</v>
      </c>
      <c r="F276" s="464">
        <v>30</v>
      </c>
      <c r="G276" s="464">
        <v>0</v>
      </c>
      <c r="H276" s="465">
        <v>10</v>
      </c>
      <c r="I276" s="737"/>
      <c r="J276" s="106"/>
    </row>
    <row r="277" spans="1:10" x14ac:dyDescent="0.2">
      <c r="A277" s="792"/>
      <c r="B277" s="443" t="s">
        <v>900</v>
      </c>
      <c r="C277" s="442" t="s">
        <v>1942</v>
      </c>
      <c r="D277" s="376" t="s">
        <v>1362</v>
      </c>
      <c r="E277" s="464">
        <v>20</v>
      </c>
      <c r="F277" s="464">
        <v>16</v>
      </c>
      <c r="G277" s="464">
        <v>0</v>
      </c>
      <c r="H277" s="465">
        <v>0</v>
      </c>
      <c r="I277" s="737"/>
      <c r="J277" s="106"/>
    </row>
    <row r="278" spans="1:10" x14ac:dyDescent="0.2">
      <c r="A278" s="792"/>
      <c r="B278" s="443" t="s">
        <v>2378</v>
      </c>
      <c r="C278" s="442" t="s">
        <v>2379</v>
      </c>
      <c r="D278" s="376" t="s">
        <v>2380</v>
      </c>
      <c r="E278" s="464">
        <v>20</v>
      </c>
      <c r="F278" s="464">
        <v>0</v>
      </c>
      <c r="G278" s="464">
        <v>0</v>
      </c>
      <c r="H278" s="465">
        <v>0</v>
      </c>
      <c r="I278" s="738" t="s">
        <v>2407</v>
      </c>
      <c r="J278" s="106"/>
    </row>
    <row r="279" spans="1:10" x14ac:dyDescent="0.2">
      <c r="A279" s="792"/>
      <c r="B279" s="443" t="s">
        <v>2258</v>
      </c>
      <c r="C279" s="442" t="s">
        <v>2259</v>
      </c>
      <c r="D279" s="376" t="s">
        <v>302</v>
      </c>
      <c r="E279" s="464">
        <v>34</v>
      </c>
      <c r="F279" s="464">
        <v>19</v>
      </c>
      <c r="G279" s="464">
        <v>0</v>
      </c>
      <c r="H279" s="465">
        <v>11</v>
      </c>
      <c r="I279" s="737"/>
      <c r="J279" s="106"/>
    </row>
    <row r="280" spans="1:10" x14ac:dyDescent="0.2">
      <c r="A280" s="792"/>
      <c r="B280" s="443" t="s">
        <v>2254</v>
      </c>
      <c r="C280" s="442" t="s">
        <v>2255</v>
      </c>
      <c r="D280" s="376" t="s">
        <v>302</v>
      </c>
      <c r="E280" s="464">
        <v>20</v>
      </c>
      <c r="F280" s="464">
        <v>20</v>
      </c>
      <c r="G280" s="464">
        <v>0</v>
      </c>
      <c r="H280" s="465">
        <v>10</v>
      </c>
      <c r="I280" s="737"/>
      <c r="J280" s="106"/>
    </row>
    <row r="281" spans="1:10" x14ac:dyDescent="0.2">
      <c r="A281" s="792"/>
      <c r="B281" s="443" t="s">
        <v>744</v>
      </c>
      <c r="C281" s="442" t="s">
        <v>966</v>
      </c>
      <c r="D281" s="376" t="s">
        <v>967</v>
      </c>
      <c r="E281" s="464">
        <v>15</v>
      </c>
      <c r="F281" s="464">
        <v>13</v>
      </c>
      <c r="G281" s="464">
        <v>0</v>
      </c>
      <c r="H281" s="465">
        <v>2</v>
      </c>
      <c r="I281" s="737"/>
      <c r="J281" s="106"/>
    </row>
    <row r="282" spans="1:10" x14ac:dyDescent="0.2">
      <c r="A282" s="792"/>
      <c r="B282" s="443" t="s">
        <v>882</v>
      </c>
      <c r="C282" s="442" t="s">
        <v>993</v>
      </c>
      <c r="D282" s="376" t="s">
        <v>883</v>
      </c>
      <c r="E282" s="464">
        <v>20</v>
      </c>
      <c r="F282" s="464">
        <v>26</v>
      </c>
      <c r="G282" s="464">
        <v>0</v>
      </c>
      <c r="H282" s="465">
        <v>0</v>
      </c>
      <c r="I282" s="737"/>
      <c r="J282" s="106"/>
    </row>
    <row r="283" spans="1:10" x14ac:dyDescent="0.2">
      <c r="A283" s="792"/>
      <c r="B283" s="443" t="s">
        <v>1420</v>
      </c>
      <c r="C283" s="442" t="s">
        <v>1423</v>
      </c>
      <c r="D283" s="376" t="s">
        <v>1422</v>
      </c>
      <c r="E283" s="464">
        <v>14</v>
      </c>
      <c r="F283" s="464">
        <v>9</v>
      </c>
      <c r="G283" s="464">
        <v>0</v>
      </c>
      <c r="H283" s="465">
        <v>5</v>
      </c>
      <c r="I283" s="737"/>
      <c r="J283" s="106"/>
    </row>
    <row r="284" spans="1:10" x14ac:dyDescent="0.2">
      <c r="A284" s="792"/>
      <c r="B284" s="443" t="s">
        <v>434</v>
      </c>
      <c r="C284" s="442" t="s">
        <v>992</v>
      </c>
      <c r="D284" s="376" t="s">
        <v>1388</v>
      </c>
      <c r="E284" s="464">
        <v>20</v>
      </c>
      <c r="F284" s="464">
        <v>20</v>
      </c>
      <c r="G284" s="464">
        <v>0</v>
      </c>
      <c r="H284" s="465">
        <v>1</v>
      </c>
      <c r="I284" s="737"/>
      <c r="J284" s="106"/>
    </row>
    <row r="285" spans="1:10" x14ac:dyDescent="0.2">
      <c r="A285" s="792"/>
      <c r="B285" s="443" t="s">
        <v>2060</v>
      </c>
      <c r="C285" s="442" t="s">
        <v>2062</v>
      </c>
      <c r="D285" s="376" t="s">
        <v>2064</v>
      </c>
      <c r="E285" s="464">
        <v>20</v>
      </c>
      <c r="F285" s="464">
        <v>14</v>
      </c>
      <c r="G285" s="464">
        <v>0</v>
      </c>
      <c r="H285" s="465">
        <v>6</v>
      </c>
      <c r="I285" s="737"/>
      <c r="J285" s="163"/>
    </row>
    <row r="286" spans="1:10" x14ac:dyDescent="0.2">
      <c r="A286" s="792"/>
      <c r="B286" s="443" t="s">
        <v>2061</v>
      </c>
      <c r="C286" s="442" t="s">
        <v>2063</v>
      </c>
      <c r="D286" s="376" t="s">
        <v>2065</v>
      </c>
      <c r="E286" s="464">
        <v>20</v>
      </c>
      <c r="F286" s="464">
        <v>19</v>
      </c>
      <c r="G286" s="464">
        <v>0</v>
      </c>
      <c r="H286" s="465">
        <v>1</v>
      </c>
      <c r="I286" s="737"/>
      <c r="J286" s="163"/>
    </row>
    <row r="287" spans="1:10" x14ac:dyDescent="0.2">
      <c r="A287" s="792"/>
      <c r="B287" s="443" t="s">
        <v>2400</v>
      </c>
      <c r="C287" s="442" t="s">
        <v>2401</v>
      </c>
      <c r="D287" s="376" t="s">
        <v>2402</v>
      </c>
      <c r="E287" s="464">
        <v>20</v>
      </c>
      <c r="F287" s="464">
        <v>3</v>
      </c>
      <c r="G287" s="464">
        <v>0</v>
      </c>
      <c r="H287" s="465">
        <v>17</v>
      </c>
      <c r="I287" s="737"/>
      <c r="J287" s="106"/>
    </row>
    <row r="288" spans="1:10" x14ac:dyDescent="0.2">
      <c r="A288" s="792"/>
      <c r="B288" s="443" t="s">
        <v>767</v>
      </c>
      <c r="C288" s="442" t="s">
        <v>768</v>
      </c>
      <c r="D288" s="376" t="s">
        <v>341</v>
      </c>
      <c r="E288" s="464">
        <v>20</v>
      </c>
      <c r="F288" s="464">
        <v>23</v>
      </c>
      <c r="G288" s="464">
        <v>0</v>
      </c>
      <c r="H288" s="465">
        <v>1</v>
      </c>
      <c r="I288" s="737"/>
      <c r="J288" s="106"/>
    </row>
    <row r="289" spans="1:10" x14ac:dyDescent="0.2">
      <c r="A289" s="792"/>
      <c r="B289" s="443" t="s">
        <v>769</v>
      </c>
      <c r="C289" s="442" t="s">
        <v>770</v>
      </c>
      <c r="D289" s="376" t="s">
        <v>1389</v>
      </c>
      <c r="E289" s="464">
        <v>20</v>
      </c>
      <c r="F289" s="464">
        <v>24</v>
      </c>
      <c r="G289" s="464">
        <v>0</v>
      </c>
      <c r="H289" s="465">
        <v>0</v>
      </c>
      <c r="I289" s="737"/>
      <c r="J289" s="106"/>
    </row>
    <row r="290" spans="1:10" x14ac:dyDescent="0.2">
      <c r="A290" s="792"/>
      <c r="B290" s="443" t="s">
        <v>342</v>
      </c>
      <c r="C290" s="442" t="s">
        <v>1943</v>
      </c>
      <c r="D290" s="376" t="s">
        <v>343</v>
      </c>
      <c r="E290" s="464">
        <v>20</v>
      </c>
      <c r="F290" s="464">
        <v>18</v>
      </c>
      <c r="G290" s="464">
        <v>0</v>
      </c>
      <c r="H290" s="465">
        <v>2</v>
      </c>
      <c r="I290" s="737"/>
      <c r="J290" s="106"/>
    </row>
    <row r="291" spans="1:10" x14ac:dyDescent="0.2">
      <c r="A291" s="792"/>
      <c r="B291" s="443" t="s">
        <v>1824</v>
      </c>
      <c r="C291" s="442" t="s">
        <v>1825</v>
      </c>
      <c r="D291" s="376" t="s">
        <v>1828</v>
      </c>
      <c r="E291" s="464">
        <v>20</v>
      </c>
      <c r="F291" s="464">
        <v>22</v>
      </c>
      <c r="G291" s="464">
        <v>0</v>
      </c>
      <c r="H291" s="465">
        <v>3</v>
      </c>
      <c r="I291" s="737"/>
      <c r="J291" s="106"/>
    </row>
    <row r="292" spans="1:10" x14ac:dyDescent="0.2">
      <c r="A292" s="792"/>
      <c r="B292" s="443" t="s">
        <v>1901</v>
      </c>
      <c r="C292" s="442" t="s">
        <v>1902</v>
      </c>
      <c r="D292" s="376" t="s">
        <v>1911</v>
      </c>
      <c r="E292" s="464">
        <v>20</v>
      </c>
      <c r="F292" s="464">
        <v>17</v>
      </c>
      <c r="G292" s="464">
        <v>0</v>
      </c>
      <c r="H292" s="465">
        <v>3</v>
      </c>
      <c r="I292" s="737"/>
      <c r="J292" s="106"/>
    </row>
    <row r="293" spans="1:10" x14ac:dyDescent="0.2">
      <c r="A293" s="792"/>
      <c r="B293" s="443" t="s">
        <v>2336</v>
      </c>
      <c r="C293" s="442" t="s">
        <v>2338</v>
      </c>
      <c r="D293" s="376" t="s">
        <v>2337</v>
      </c>
      <c r="E293" s="464">
        <v>20</v>
      </c>
      <c r="F293" s="464">
        <v>16</v>
      </c>
      <c r="G293" s="464">
        <v>0</v>
      </c>
      <c r="H293" s="465">
        <v>4</v>
      </c>
      <c r="I293" s="737"/>
      <c r="J293" s="106"/>
    </row>
    <row r="294" spans="1:10" x14ac:dyDescent="0.2">
      <c r="A294" s="792"/>
      <c r="B294" s="443" t="s">
        <v>745</v>
      </c>
      <c r="C294" s="442" t="s">
        <v>2352</v>
      </c>
      <c r="D294" s="376" t="s">
        <v>2353</v>
      </c>
      <c r="E294" s="464">
        <v>10</v>
      </c>
      <c r="F294" s="464">
        <v>4</v>
      </c>
      <c r="G294" s="464">
        <v>0</v>
      </c>
      <c r="H294" s="465">
        <v>6</v>
      </c>
      <c r="I294" s="737"/>
      <c r="J294" s="106"/>
    </row>
    <row r="295" spans="1:10" x14ac:dyDescent="0.2">
      <c r="A295" s="792"/>
      <c r="B295" s="443" t="s">
        <v>513</v>
      </c>
      <c r="C295" s="442" t="s">
        <v>2008</v>
      </c>
      <c r="D295" s="376" t="s">
        <v>514</v>
      </c>
      <c r="E295" s="464">
        <v>20</v>
      </c>
      <c r="F295" s="464">
        <v>18</v>
      </c>
      <c r="G295" s="464">
        <v>0</v>
      </c>
      <c r="H295" s="465">
        <v>2</v>
      </c>
      <c r="I295" s="737"/>
      <c r="J295" s="106"/>
    </row>
    <row r="296" spans="1:10" x14ac:dyDescent="0.2">
      <c r="A296" s="792"/>
      <c r="B296" s="443" t="s">
        <v>338</v>
      </c>
      <c r="C296" s="442" t="s">
        <v>995</v>
      </c>
      <c r="D296" s="376" t="s">
        <v>339</v>
      </c>
      <c r="E296" s="464">
        <v>20</v>
      </c>
      <c r="F296" s="464">
        <v>14</v>
      </c>
      <c r="G296" s="464">
        <v>0</v>
      </c>
      <c r="H296" s="465">
        <v>6</v>
      </c>
      <c r="I296" s="737"/>
      <c r="J296" s="106"/>
    </row>
    <row r="297" spans="1:10" x14ac:dyDescent="0.2">
      <c r="A297" s="792"/>
      <c r="B297" s="443" t="s">
        <v>1826</v>
      </c>
      <c r="C297" s="442" t="s">
        <v>2009</v>
      </c>
      <c r="D297" s="376" t="s">
        <v>1829</v>
      </c>
      <c r="E297" s="464">
        <v>20</v>
      </c>
      <c r="F297" s="464">
        <v>5</v>
      </c>
      <c r="G297" s="464">
        <v>0</v>
      </c>
      <c r="H297" s="465">
        <v>5</v>
      </c>
      <c r="I297" s="737"/>
      <c r="J297" s="106"/>
    </row>
    <row r="298" spans="1:10" x14ac:dyDescent="0.2">
      <c r="A298" s="792"/>
      <c r="B298" s="443" t="s">
        <v>2359</v>
      </c>
      <c r="C298" s="442" t="s">
        <v>2360</v>
      </c>
      <c r="D298" s="376" t="s">
        <v>2361</v>
      </c>
      <c r="E298" s="464">
        <v>10</v>
      </c>
      <c r="F298" s="464">
        <v>3</v>
      </c>
      <c r="G298" s="464">
        <v>0</v>
      </c>
      <c r="H298" s="465">
        <v>7</v>
      </c>
      <c r="I298" s="737"/>
      <c r="J298" s="106"/>
    </row>
    <row r="299" spans="1:10" x14ac:dyDescent="0.2">
      <c r="A299" s="792"/>
      <c r="B299" s="443" t="s">
        <v>1903</v>
      </c>
      <c r="C299" s="442" t="s">
        <v>1904</v>
      </c>
      <c r="D299" s="376" t="s">
        <v>1912</v>
      </c>
      <c r="E299" s="464">
        <v>20</v>
      </c>
      <c r="F299" s="464">
        <v>6</v>
      </c>
      <c r="G299" s="464">
        <v>1</v>
      </c>
      <c r="H299" s="465">
        <v>20</v>
      </c>
      <c r="I299" s="737"/>
      <c r="J299" s="106"/>
    </row>
    <row r="300" spans="1:10" x14ac:dyDescent="0.2">
      <c r="A300" s="792"/>
      <c r="B300" s="443" t="s">
        <v>1088</v>
      </c>
      <c r="C300" s="442" t="s">
        <v>1087</v>
      </c>
      <c r="D300" s="376" t="s">
        <v>1361</v>
      </c>
      <c r="E300" s="464">
        <v>20</v>
      </c>
      <c r="F300" s="464">
        <v>29</v>
      </c>
      <c r="G300" s="464">
        <v>0</v>
      </c>
      <c r="H300" s="465">
        <v>3</v>
      </c>
      <c r="I300" s="737"/>
      <c r="J300" s="106"/>
    </row>
    <row r="301" spans="1:10" s="158" customFormat="1" x14ac:dyDescent="0.2">
      <c r="A301" s="792"/>
      <c r="B301" s="443" t="s">
        <v>766</v>
      </c>
      <c r="C301" s="442" t="s">
        <v>996</v>
      </c>
      <c r="D301" s="376" t="s">
        <v>340</v>
      </c>
      <c r="E301" s="467">
        <v>20</v>
      </c>
      <c r="F301" s="467">
        <v>20</v>
      </c>
      <c r="G301" s="467">
        <v>0</v>
      </c>
      <c r="H301" s="468">
        <v>3</v>
      </c>
      <c r="I301" s="737"/>
      <c r="J301" s="163"/>
    </row>
    <row r="302" spans="1:10" x14ac:dyDescent="0.2">
      <c r="A302" s="792"/>
      <c r="B302" s="443" t="s">
        <v>336</v>
      </c>
      <c r="C302" s="442" t="s">
        <v>765</v>
      </c>
      <c r="D302" s="376" t="s">
        <v>337</v>
      </c>
      <c r="E302" s="467">
        <v>20</v>
      </c>
      <c r="F302" s="467">
        <v>20</v>
      </c>
      <c r="G302" s="467">
        <v>0</v>
      </c>
      <c r="H302" s="468">
        <v>0</v>
      </c>
      <c r="I302" s="737"/>
      <c r="J302" s="106"/>
    </row>
    <row r="303" spans="1:10" x14ac:dyDescent="0.2">
      <c r="A303" s="792"/>
      <c r="B303" s="443" t="s">
        <v>728</v>
      </c>
      <c r="C303" s="442" t="s">
        <v>947</v>
      </c>
      <c r="D303" s="376" t="s">
        <v>297</v>
      </c>
      <c r="E303" s="467">
        <v>15</v>
      </c>
      <c r="F303" s="467">
        <v>16</v>
      </c>
      <c r="G303" s="467">
        <v>0</v>
      </c>
      <c r="H303" s="468">
        <v>0</v>
      </c>
      <c r="I303" s="737"/>
      <c r="J303" s="106"/>
    </row>
    <row r="304" spans="1:10" x14ac:dyDescent="0.2">
      <c r="A304" s="792"/>
      <c r="B304" s="443" t="s">
        <v>729</v>
      </c>
      <c r="C304" s="442" t="s">
        <v>730</v>
      </c>
      <c r="D304" s="376" t="s">
        <v>298</v>
      </c>
      <c r="E304" s="467">
        <v>10</v>
      </c>
      <c r="F304" s="467">
        <v>12</v>
      </c>
      <c r="G304" s="467">
        <v>0</v>
      </c>
      <c r="H304" s="468">
        <v>0</v>
      </c>
      <c r="I304" s="737"/>
      <c r="J304" s="106"/>
    </row>
    <row r="305" spans="1:10" s="158" customFormat="1" x14ac:dyDescent="0.2">
      <c r="A305" s="792"/>
      <c r="B305" s="443" t="s">
        <v>1203</v>
      </c>
      <c r="C305" s="442" t="s">
        <v>1204</v>
      </c>
      <c r="D305" s="376" t="s">
        <v>1205</v>
      </c>
      <c r="E305" s="467">
        <v>20</v>
      </c>
      <c r="F305" s="467">
        <v>11</v>
      </c>
      <c r="G305" s="467">
        <v>0</v>
      </c>
      <c r="H305" s="468">
        <v>9</v>
      </c>
      <c r="I305" s="737"/>
      <c r="J305" s="163"/>
    </row>
    <row r="306" spans="1:10" s="158" customFormat="1" x14ac:dyDescent="0.2">
      <c r="A306" s="792"/>
      <c r="B306" s="443" t="s">
        <v>300</v>
      </c>
      <c r="C306" s="442" t="s">
        <v>954</v>
      </c>
      <c r="D306" s="376" t="s">
        <v>301</v>
      </c>
      <c r="E306" s="467">
        <v>30</v>
      </c>
      <c r="F306" s="467">
        <v>28</v>
      </c>
      <c r="G306" s="467">
        <v>0</v>
      </c>
      <c r="H306" s="468">
        <v>0</v>
      </c>
      <c r="I306" s="737"/>
      <c r="J306" s="163"/>
    </row>
    <row r="307" spans="1:10" s="158" customFormat="1" x14ac:dyDescent="0.2">
      <c r="A307" s="792"/>
      <c r="B307" s="443" t="s">
        <v>884</v>
      </c>
      <c r="C307" s="442" t="s">
        <v>997</v>
      </c>
      <c r="D307" s="376" t="s">
        <v>885</v>
      </c>
      <c r="E307" s="467">
        <v>20</v>
      </c>
      <c r="F307" s="467">
        <v>25</v>
      </c>
      <c r="G307" s="467">
        <v>0</v>
      </c>
      <c r="H307" s="468">
        <v>1</v>
      </c>
      <c r="I307" s="737"/>
      <c r="J307" s="163"/>
    </row>
    <row r="308" spans="1:10" s="158" customFormat="1" x14ac:dyDescent="0.2">
      <c r="A308" s="792"/>
      <c r="B308" s="443" t="s">
        <v>335</v>
      </c>
      <c r="C308" s="442" t="s">
        <v>994</v>
      </c>
      <c r="D308" s="376" t="s">
        <v>36</v>
      </c>
      <c r="E308" s="467">
        <v>20</v>
      </c>
      <c r="F308" s="467">
        <v>25</v>
      </c>
      <c r="G308" s="467">
        <v>0</v>
      </c>
      <c r="H308" s="468">
        <v>0</v>
      </c>
      <c r="I308" s="737"/>
      <c r="J308" s="163"/>
    </row>
    <row r="309" spans="1:10" s="158" customFormat="1" x14ac:dyDescent="0.2">
      <c r="A309" s="792"/>
      <c r="B309" s="443" t="s">
        <v>1830</v>
      </c>
      <c r="C309" s="442" t="s">
        <v>1390</v>
      </c>
      <c r="D309" s="376" t="s">
        <v>1391</v>
      </c>
      <c r="E309" s="467">
        <v>20</v>
      </c>
      <c r="F309" s="467">
        <v>10</v>
      </c>
      <c r="G309" s="467">
        <v>0</v>
      </c>
      <c r="H309" s="468">
        <v>10</v>
      </c>
      <c r="I309" s="737"/>
      <c r="J309" s="163"/>
    </row>
    <row r="310" spans="1:10" s="158" customFormat="1" x14ac:dyDescent="0.2">
      <c r="A310" s="792"/>
      <c r="B310" s="443" t="s">
        <v>1490</v>
      </c>
      <c r="C310" s="442" t="s">
        <v>1491</v>
      </c>
      <c r="D310" s="376" t="s">
        <v>1501</v>
      </c>
      <c r="E310" s="467">
        <v>20</v>
      </c>
      <c r="F310" s="467">
        <v>55</v>
      </c>
      <c r="G310" s="467">
        <v>0</v>
      </c>
      <c r="H310" s="468">
        <v>1</v>
      </c>
      <c r="I310" s="737"/>
      <c r="J310" s="163"/>
    </row>
    <row r="311" spans="1:10" s="158" customFormat="1" x14ac:dyDescent="0.2">
      <c r="A311" s="792"/>
      <c r="B311" s="443" t="s">
        <v>1831</v>
      </c>
      <c r="C311" s="442" t="s">
        <v>1821</v>
      </c>
      <c r="D311" s="376" t="s">
        <v>1832</v>
      </c>
      <c r="E311" s="467">
        <v>20</v>
      </c>
      <c r="F311" s="467">
        <v>15</v>
      </c>
      <c r="G311" s="467">
        <v>0</v>
      </c>
      <c r="H311" s="468">
        <v>5</v>
      </c>
      <c r="I311" s="737"/>
      <c r="J311" s="163"/>
    </row>
    <row r="312" spans="1:10" x14ac:dyDescent="0.2">
      <c r="A312" s="792"/>
      <c r="B312" s="443" t="s">
        <v>346</v>
      </c>
      <c r="C312" s="442" t="s">
        <v>775</v>
      </c>
      <c r="D312" s="376" t="s">
        <v>347</v>
      </c>
      <c r="E312" s="467">
        <v>20</v>
      </c>
      <c r="F312" s="467">
        <v>16</v>
      </c>
      <c r="G312" s="467">
        <v>0</v>
      </c>
      <c r="H312" s="468">
        <v>6</v>
      </c>
      <c r="I312" s="737"/>
      <c r="J312" s="106"/>
    </row>
    <row r="313" spans="1:10" x14ac:dyDescent="0.2">
      <c r="A313" s="792"/>
      <c r="B313" s="443" t="s">
        <v>62</v>
      </c>
      <c r="C313" s="442" t="s">
        <v>2029</v>
      </c>
      <c r="D313" s="376" t="s">
        <v>63</v>
      </c>
      <c r="E313" s="464">
        <v>25</v>
      </c>
      <c r="F313" s="464">
        <v>23</v>
      </c>
      <c r="G313" s="464">
        <v>0</v>
      </c>
      <c r="H313" s="465">
        <v>2</v>
      </c>
      <c r="I313" s="737"/>
    </row>
    <row r="314" spans="1:10" x14ac:dyDescent="0.2">
      <c r="A314" s="792"/>
      <c r="B314" s="443" t="s">
        <v>898</v>
      </c>
      <c r="C314" s="442" t="s">
        <v>2030</v>
      </c>
      <c r="D314" s="376" t="s">
        <v>899</v>
      </c>
      <c r="E314" s="464">
        <v>40</v>
      </c>
      <c r="F314" s="464">
        <v>48</v>
      </c>
      <c r="G314" s="464">
        <v>0</v>
      </c>
      <c r="H314" s="465">
        <v>0</v>
      </c>
      <c r="I314" s="737"/>
    </row>
    <row r="315" spans="1:10" x14ac:dyDescent="0.2">
      <c r="A315" s="792"/>
      <c r="B315" s="443" t="s">
        <v>732</v>
      </c>
      <c r="C315" s="442" t="s">
        <v>2031</v>
      </c>
      <c r="D315" s="376" t="s">
        <v>299</v>
      </c>
      <c r="E315" s="464">
        <v>10</v>
      </c>
      <c r="F315" s="464">
        <v>11</v>
      </c>
      <c r="G315" s="464">
        <v>0</v>
      </c>
      <c r="H315" s="465">
        <v>0</v>
      </c>
      <c r="I315" s="737"/>
    </row>
    <row r="316" spans="1:10" x14ac:dyDescent="0.2">
      <c r="A316" s="792"/>
      <c r="B316" s="475" t="s">
        <v>2290</v>
      </c>
      <c r="C316" s="478" t="s">
        <v>2291</v>
      </c>
      <c r="D316" s="405" t="s">
        <v>2292</v>
      </c>
      <c r="E316" s="481">
        <v>20</v>
      </c>
      <c r="F316" s="481">
        <v>2</v>
      </c>
      <c r="G316" s="481">
        <v>0</v>
      </c>
      <c r="H316" s="482">
        <v>18</v>
      </c>
      <c r="I316" s="737"/>
    </row>
    <row r="317" spans="1:10" x14ac:dyDescent="0.2">
      <c r="A317" s="792"/>
      <c r="B317" s="470" t="s">
        <v>776</v>
      </c>
      <c r="C317" s="471" t="s">
        <v>2032</v>
      </c>
      <c r="D317" s="474" t="s">
        <v>348</v>
      </c>
      <c r="E317" s="472">
        <v>25</v>
      </c>
      <c r="F317" s="472">
        <v>17</v>
      </c>
      <c r="G317" s="472">
        <v>0</v>
      </c>
      <c r="H317" s="473">
        <v>8</v>
      </c>
      <c r="I317" s="739"/>
    </row>
    <row r="318" spans="1:10" ht="13.5" thickBot="1" x14ac:dyDescent="0.25">
      <c r="A318" s="839" t="s">
        <v>1016</v>
      </c>
      <c r="B318" s="840"/>
      <c r="C318" s="840"/>
      <c r="D318" s="840"/>
      <c r="E318" s="89">
        <f>SUM(E175:E317)</f>
        <v>2817</v>
      </c>
      <c r="F318" s="89">
        <f>SUM(F175:F317)</f>
        <v>2597</v>
      </c>
      <c r="G318" s="89">
        <f>SUM(G175:G317)</f>
        <v>16</v>
      </c>
      <c r="H318" s="89">
        <f>SUM(H175:H317)</f>
        <v>745</v>
      </c>
      <c r="I318" s="734"/>
    </row>
    <row r="319" spans="1:10" ht="13.5" thickBot="1" x14ac:dyDescent="0.25">
      <c r="A319" s="151"/>
      <c r="B319" s="152"/>
      <c r="C319" s="152"/>
      <c r="D319" s="153"/>
      <c r="E319" s="118"/>
      <c r="F319" s="118"/>
      <c r="G319" s="118"/>
      <c r="H319" s="118"/>
      <c r="I319" s="735"/>
    </row>
    <row r="320" spans="1:10" ht="13.5" customHeight="1" x14ac:dyDescent="0.2">
      <c r="A320" s="852" t="s">
        <v>1029</v>
      </c>
      <c r="B320" s="479" t="s">
        <v>1089</v>
      </c>
      <c r="C320" s="480" t="s">
        <v>2010</v>
      </c>
      <c r="D320" s="469" t="s">
        <v>1392</v>
      </c>
      <c r="E320" s="476">
        <v>30</v>
      </c>
      <c r="F320" s="476">
        <v>26</v>
      </c>
      <c r="G320" s="476">
        <v>0</v>
      </c>
      <c r="H320" s="477">
        <v>4</v>
      </c>
      <c r="I320" s="736"/>
      <c r="J320" s="106"/>
    </row>
    <row r="321" spans="1:10" x14ac:dyDescent="0.2">
      <c r="A321" s="800"/>
      <c r="B321" s="443" t="s">
        <v>1599</v>
      </c>
      <c r="C321" s="442" t="s">
        <v>2011</v>
      </c>
      <c r="D321" s="376" t="s">
        <v>1600</v>
      </c>
      <c r="E321" s="464">
        <v>20</v>
      </c>
      <c r="F321" s="464">
        <v>23</v>
      </c>
      <c r="G321" s="464">
        <v>0</v>
      </c>
      <c r="H321" s="465">
        <v>5</v>
      </c>
      <c r="I321" s="737"/>
      <c r="J321" s="106"/>
    </row>
    <row r="322" spans="1:10" x14ac:dyDescent="0.2">
      <c r="A322" s="800"/>
      <c r="B322" s="443" t="s">
        <v>1579</v>
      </c>
      <c r="C322" s="442" t="s">
        <v>1580</v>
      </c>
      <c r="D322" s="376" t="s">
        <v>1581</v>
      </c>
      <c r="E322" s="464">
        <v>15</v>
      </c>
      <c r="F322" s="464">
        <v>20</v>
      </c>
      <c r="G322" s="464">
        <v>0</v>
      </c>
      <c r="H322" s="465">
        <v>5</v>
      </c>
      <c r="I322" s="737"/>
    </row>
    <row r="323" spans="1:10" x14ac:dyDescent="0.2">
      <c r="A323" s="800"/>
      <c r="B323" s="443" t="s">
        <v>344</v>
      </c>
      <c r="C323" s="442" t="s">
        <v>1944</v>
      </c>
      <c r="D323" s="376" t="s">
        <v>131</v>
      </c>
      <c r="E323" s="464">
        <v>14</v>
      </c>
      <c r="F323" s="464">
        <v>33</v>
      </c>
      <c r="G323" s="464">
        <v>0</v>
      </c>
      <c r="H323" s="465">
        <v>0</v>
      </c>
      <c r="I323" s="737"/>
    </row>
    <row r="324" spans="1:10" x14ac:dyDescent="0.2">
      <c r="A324" s="800"/>
      <c r="B324" s="443" t="s">
        <v>1945</v>
      </c>
      <c r="C324" s="442" t="s">
        <v>1704</v>
      </c>
      <c r="D324" s="376" t="s">
        <v>131</v>
      </c>
      <c r="E324" s="464">
        <v>20</v>
      </c>
      <c r="F324" s="464">
        <v>0</v>
      </c>
      <c r="G324" s="464">
        <v>0</v>
      </c>
      <c r="H324" s="465">
        <v>0</v>
      </c>
      <c r="I324" s="738" t="s">
        <v>2406</v>
      </c>
    </row>
    <row r="325" spans="1:10" x14ac:dyDescent="0.2">
      <c r="A325" s="800"/>
      <c r="B325" s="443" t="s">
        <v>771</v>
      </c>
      <c r="C325" s="442" t="s">
        <v>998</v>
      </c>
      <c r="D325" s="376" t="s">
        <v>37</v>
      </c>
      <c r="E325" s="464">
        <v>55</v>
      </c>
      <c r="F325" s="464">
        <v>41</v>
      </c>
      <c r="G325" s="464">
        <v>0</v>
      </c>
      <c r="H325" s="465">
        <v>4</v>
      </c>
      <c r="I325" s="737"/>
      <c r="J325" s="95" t="s">
        <v>2426</v>
      </c>
    </row>
    <row r="326" spans="1:10" x14ac:dyDescent="0.2">
      <c r="A326" s="800"/>
      <c r="B326" s="443" t="s">
        <v>772</v>
      </c>
      <c r="C326" s="442" t="s">
        <v>135</v>
      </c>
      <c r="D326" s="376" t="s">
        <v>136</v>
      </c>
      <c r="E326" s="464">
        <v>20</v>
      </c>
      <c r="F326" s="464">
        <v>18</v>
      </c>
      <c r="G326" s="464">
        <v>0</v>
      </c>
      <c r="H326" s="465">
        <v>2</v>
      </c>
      <c r="I326" s="737"/>
    </row>
    <row r="327" spans="1:10" x14ac:dyDescent="0.2">
      <c r="A327" s="800"/>
      <c r="B327" s="443" t="s">
        <v>773</v>
      </c>
      <c r="C327" s="442" t="s">
        <v>138</v>
      </c>
      <c r="D327" s="376" t="s">
        <v>139</v>
      </c>
      <c r="E327" s="464">
        <v>40</v>
      </c>
      <c r="F327" s="464">
        <v>43</v>
      </c>
      <c r="G327" s="464">
        <v>0</v>
      </c>
      <c r="H327" s="465">
        <v>1</v>
      </c>
      <c r="I327" s="737"/>
    </row>
    <row r="328" spans="1:10" x14ac:dyDescent="0.2">
      <c r="A328" s="800"/>
      <c r="B328" s="443" t="s">
        <v>774</v>
      </c>
      <c r="C328" s="442" t="s">
        <v>999</v>
      </c>
      <c r="D328" s="376" t="s">
        <v>345</v>
      </c>
      <c r="E328" s="464">
        <v>20</v>
      </c>
      <c r="F328" s="464">
        <v>20</v>
      </c>
      <c r="G328" s="464">
        <v>0</v>
      </c>
      <c r="H328" s="465">
        <v>0</v>
      </c>
      <c r="I328" s="737"/>
    </row>
    <row r="329" spans="1:10" x14ac:dyDescent="0.2">
      <c r="A329" s="800"/>
      <c r="B329" s="475" t="s">
        <v>251</v>
      </c>
      <c r="C329" s="478" t="s">
        <v>135</v>
      </c>
      <c r="D329" s="405" t="s">
        <v>136</v>
      </c>
      <c r="E329" s="481">
        <v>13</v>
      </c>
      <c r="F329" s="481">
        <v>3</v>
      </c>
      <c r="G329" s="481">
        <v>0</v>
      </c>
      <c r="H329" s="482">
        <v>10</v>
      </c>
      <c r="I329" s="739"/>
    </row>
    <row r="330" spans="1:10" ht="13.5" thickBot="1" x14ac:dyDescent="0.25">
      <c r="A330" s="839" t="s">
        <v>1016</v>
      </c>
      <c r="B330" s="840"/>
      <c r="C330" s="840"/>
      <c r="D330" s="840"/>
      <c r="E330" s="89">
        <f>SUM(E320:E329)</f>
        <v>247</v>
      </c>
      <c r="F330" s="89">
        <f>SUM(F320:F329)</f>
        <v>227</v>
      </c>
      <c r="G330" s="89">
        <f>SUM(G320:G329)</f>
        <v>0</v>
      </c>
      <c r="H330" s="89">
        <f>SUM(H320:H329)</f>
        <v>31</v>
      </c>
      <c r="I330" s="734"/>
    </row>
    <row r="331" spans="1:10" ht="13.5" thickBot="1" x14ac:dyDescent="0.25">
      <c r="A331" s="151"/>
      <c r="B331" s="152"/>
      <c r="C331" s="152"/>
      <c r="D331" s="153"/>
      <c r="E331" s="118"/>
      <c r="F331" s="118"/>
      <c r="G331" s="118"/>
      <c r="H331" s="118"/>
      <c r="I331" s="735"/>
    </row>
    <row r="332" spans="1:10" ht="13.5" customHeight="1" x14ac:dyDescent="0.2">
      <c r="A332" s="801" t="s">
        <v>1031</v>
      </c>
      <c r="B332" s="282" t="s">
        <v>1566</v>
      </c>
      <c r="C332" s="240" t="s">
        <v>483</v>
      </c>
      <c r="D332" s="285" t="s">
        <v>26</v>
      </c>
      <c r="E332" s="280">
        <v>20</v>
      </c>
      <c r="F332" s="280">
        <v>18</v>
      </c>
      <c r="G332" s="280">
        <v>0</v>
      </c>
      <c r="H332" s="281">
        <v>2</v>
      </c>
      <c r="I332" s="740"/>
    </row>
    <row r="333" spans="1:10" x14ac:dyDescent="0.2">
      <c r="A333" s="802"/>
      <c r="B333" s="286" t="s">
        <v>428</v>
      </c>
      <c r="C333" s="266" t="s">
        <v>238</v>
      </c>
      <c r="D333" s="288" t="s">
        <v>28</v>
      </c>
      <c r="E333" s="256">
        <v>20</v>
      </c>
      <c r="F333" s="256">
        <v>25</v>
      </c>
      <c r="G333" s="256">
        <v>0</v>
      </c>
      <c r="H333" s="292">
        <v>0</v>
      </c>
      <c r="I333" s="741"/>
    </row>
    <row r="334" spans="1:10" x14ac:dyDescent="0.2">
      <c r="A334" s="802"/>
      <c r="B334" s="286" t="s">
        <v>664</v>
      </c>
      <c r="C334" s="266" t="s">
        <v>701</v>
      </c>
      <c r="D334" s="288" t="s">
        <v>38</v>
      </c>
      <c r="E334" s="256">
        <v>20</v>
      </c>
      <c r="F334" s="256">
        <v>7</v>
      </c>
      <c r="G334" s="256">
        <v>0</v>
      </c>
      <c r="H334" s="292">
        <v>13</v>
      </c>
      <c r="I334" s="741"/>
    </row>
    <row r="335" spans="1:10" x14ac:dyDescent="0.2">
      <c r="A335" s="802"/>
      <c r="B335" s="286" t="s">
        <v>484</v>
      </c>
      <c r="C335" s="266" t="s">
        <v>702</v>
      </c>
      <c r="D335" s="288" t="s">
        <v>485</v>
      </c>
      <c r="E335" s="256">
        <v>20</v>
      </c>
      <c r="F335" s="256">
        <v>31</v>
      </c>
      <c r="G335" s="256">
        <v>0</v>
      </c>
      <c r="H335" s="292">
        <v>3</v>
      </c>
      <c r="I335" s="741"/>
    </row>
    <row r="336" spans="1:10" x14ac:dyDescent="0.2">
      <c r="A336" s="802"/>
      <c r="B336" s="286" t="s">
        <v>1312</v>
      </c>
      <c r="C336" s="266" t="s">
        <v>1313</v>
      </c>
      <c r="D336" s="288" t="s">
        <v>1314</v>
      </c>
      <c r="E336" s="256">
        <v>40</v>
      </c>
      <c r="F336" s="256">
        <v>50</v>
      </c>
      <c r="G336" s="256">
        <v>0</v>
      </c>
      <c r="H336" s="292">
        <v>0</v>
      </c>
      <c r="I336" s="741"/>
    </row>
    <row r="337" spans="1:10" x14ac:dyDescent="0.2">
      <c r="A337" s="802"/>
      <c r="B337" s="290" t="s">
        <v>639</v>
      </c>
      <c r="C337" s="251" t="s">
        <v>673</v>
      </c>
      <c r="D337" s="291" t="s">
        <v>242</v>
      </c>
      <c r="E337" s="289">
        <v>15</v>
      </c>
      <c r="F337" s="256">
        <v>11</v>
      </c>
      <c r="G337" s="256">
        <v>0</v>
      </c>
      <c r="H337" s="292">
        <v>4</v>
      </c>
      <c r="I337" s="741"/>
    </row>
    <row r="338" spans="1:10" x14ac:dyDescent="0.2">
      <c r="A338" s="185"/>
      <c r="B338" s="290" t="s">
        <v>1567</v>
      </c>
      <c r="C338" s="251" t="s">
        <v>1568</v>
      </c>
      <c r="D338" s="291" t="s">
        <v>1569</v>
      </c>
      <c r="E338" s="289">
        <v>20</v>
      </c>
      <c r="F338" s="283">
        <v>13</v>
      </c>
      <c r="G338" s="283">
        <v>0</v>
      </c>
      <c r="H338" s="284">
        <v>7</v>
      </c>
      <c r="I338" s="741"/>
    </row>
    <row r="339" spans="1:10" x14ac:dyDescent="0.2">
      <c r="A339" s="185"/>
      <c r="B339" s="290" t="s">
        <v>1603</v>
      </c>
      <c r="C339" s="251" t="s">
        <v>1640</v>
      </c>
      <c r="D339" s="291" t="s">
        <v>1641</v>
      </c>
      <c r="E339" s="289">
        <v>20</v>
      </c>
      <c r="F339" s="283">
        <v>22</v>
      </c>
      <c r="G339" s="283">
        <v>0</v>
      </c>
      <c r="H339" s="284">
        <v>0</v>
      </c>
      <c r="I339" s="742"/>
    </row>
    <row r="340" spans="1:10" ht="13.5" thickBot="1" x14ac:dyDescent="0.25">
      <c r="A340" s="839" t="s">
        <v>1016</v>
      </c>
      <c r="B340" s="840"/>
      <c r="C340" s="840"/>
      <c r="D340" s="840"/>
      <c r="E340" s="89">
        <f>SUM(E332:E339)</f>
        <v>175</v>
      </c>
      <c r="F340" s="89">
        <f>SUM(F332:F339)</f>
        <v>177</v>
      </c>
      <c r="G340" s="89">
        <f>SUM(G332:G339)</f>
        <v>0</v>
      </c>
      <c r="H340" s="89">
        <f>SUM(H332:H339)</f>
        <v>29</v>
      </c>
      <c r="I340" s="743"/>
    </row>
    <row r="341" spans="1:10" ht="13.5" thickBot="1" x14ac:dyDescent="0.25">
      <c r="A341" s="151"/>
      <c r="B341" s="152"/>
      <c r="C341" s="152"/>
      <c r="D341" s="153"/>
      <c r="E341" s="118"/>
      <c r="F341" s="118"/>
      <c r="G341" s="118"/>
      <c r="H341" s="118"/>
      <c r="I341" s="735"/>
    </row>
    <row r="342" spans="1:10" ht="13.5" customHeight="1" x14ac:dyDescent="0.2">
      <c r="A342" s="853" t="s">
        <v>1030</v>
      </c>
      <c r="B342" s="294" t="s">
        <v>478</v>
      </c>
      <c r="C342" s="295" t="s">
        <v>1931</v>
      </c>
      <c r="D342" s="299" t="s">
        <v>479</v>
      </c>
      <c r="E342" s="280">
        <v>20</v>
      </c>
      <c r="F342" s="280">
        <v>5</v>
      </c>
      <c r="G342" s="280">
        <v>0</v>
      </c>
      <c r="H342" s="281">
        <v>16</v>
      </c>
      <c r="I342" s="740"/>
    </row>
    <row r="343" spans="1:10" x14ac:dyDescent="0.2">
      <c r="A343" s="854"/>
      <c r="B343" s="296" t="s">
        <v>657</v>
      </c>
      <c r="C343" s="297" t="s">
        <v>693</v>
      </c>
      <c r="D343" s="267" t="s">
        <v>30</v>
      </c>
      <c r="E343" s="256">
        <v>30</v>
      </c>
      <c r="F343" s="256">
        <v>28</v>
      </c>
      <c r="G343" s="256">
        <v>0</v>
      </c>
      <c r="H343" s="292">
        <v>2</v>
      </c>
      <c r="I343" s="741"/>
    </row>
    <row r="344" spans="1:10" x14ac:dyDescent="0.2">
      <c r="A344" s="854"/>
      <c r="B344" s="300" t="s">
        <v>1850</v>
      </c>
      <c r="C344" s="301" t="s">
        <v>1851</v>
      </c>
      <c r="D344" s="261" t="s">
        <v>1852</v>
      </c>
      <c r="E344" s="256">
        <v>20</v>
      </c>
      <c r="F344" s="256">
        <v>11</v>
      </c>
      <c r="G344" s="256">
        <v>0</v>
      </c>
      <c r="H344" s="292">
        <v>9</v>
      </c>
      <c r="I344" s="741"/>
    </row>
    <row r="345" spans="1:10" s="158" customFormat="1" x14ac:dyDescent="0.2">
      <c r="A345" s="854"/>
      <c r="B345" s="296" t="s">
        <v>1962</v>
      </c>
      <c r="C345" s="297" t="s">
        <v>1957</v>
      </c>
      <c r="D345" s="267" t="s">
        <v>1963</v>
      </c>
      <c r="E345" s="252">
        <v>20</v>
      </c>
      <c r="F345" s="252">
        <v>0</v>
      </c>
      <c r="G345" s="256">
        <v>0</v>
      </c>
      <c r="H345" s="292">
        <v>20</v>
      </c>
      <c r="I345" s="741"/>
      <c r="J345" s="157"/>
    </row>
    <row r="346" spans="1:10" x14ac:dyDescent="0.2">
      <c r="A346" s="854"/>
      <c r="B346" s="296" t="s">
        <v>1221</v>
      </c>
      <c r="C346" s="297" t="s">
        <v>471</v>
      </c>
      <c r="D346" s="267" t="s">
        <v>41</v>
      </c>
      <c r="E346" s="252">
        <v>40</v>
      </c>
      <c r="F346" s="252">
        <v>39</v>
      </c>
      <c r="G346" s="256">
        <v>0</v>
      </c>
      <c r="H346" s="292">
        <v>0</v>
      </c>
      <c r="I346" s="741"/>
    </row>
    <row r="347" spans="1:10" x14ac:dyDescent="0.2">
      <c r="A347" s="854"/>
      <c r="B347" s="296" t="s">
        <v>658</v>
      </c>
      <c r="C347" s="297" t="s">
        <v>694</v>
      </c>
      <c r="D347" s="267" t="s">
        <v>472</v>
      </c>
      <c r="E347" s="252">
        <v>20</v>
      </c>
      <c r="F347" s="252">
        <v>15</v>
      </c>
      <c r="G347" s="256">
        <v>0</v>
      </c>
      <c r="H347" s="298">
        <v>5</v>
      </c>
      <c r="I347" s="741"/>
    </row>
    <row r="348" spans="1:10" x14ac:dyDescent="0.2">
      <c r="A348" s="854"/>
      <c r="B348" s="296" t="s">
        <v>651</v>
      </c>
      <c r="C348" s="297" t="s">
        <v>682</v>
      </c>
      <c r="D348" s="267" t="s">
        <v>32</v>
      </c>
      <c r="E348" s="252">
        <v>10</v>
      </c>
      <c r="F348" s="252">
        <v>11</v>
      </c>
      <c r="G348" s="256">
        <v>0</v>
      </c>
      <c r="H348" s="298">
        <v>2</v>
      </c>
      <c r="I348" s="741"/>
    </row>
    <row r="349" spans="1:10" x14ac:dyDescent="0.2">
      <c r="A349" s="854"/>
      <c r="B349" s="296" t="s">
        <v>490</v>
      </c>
      <c r="C349" s="297" t="s">
        <v>707</v>
      </c>
      <c r="D349" s="267" t="s">
        <v>491</v>
      </c>
      <c r="E349" s="252">
        <v>20</v>
      </c>
      <c r="F349" s="252">
        <v>13</v>
      </c>
      <c r="G349" s="256">
        <v>0</v>
      </c>
      <c r="H349" s="298">
        <v>7</v>
      </c>
      <c r="I349" s="741"/>
    </row>
    <row r="350" spans="1:10" s="158" customFormat="1" x14ac:dyDescent="0.2">
      <c r="A350" s="854"/>
      <c r="B350" s="296" t="s">
        <v>659</v>
      </c>
      <c r="C350" s="297" t="s">
        <v>696</v>
      </c>
      <c r="D350" s="267" t="s">
        <v>475</v>
      </c>
      <c r="E350" s="252">
        <v>12</v>
      </c>
      <c r="F350" s="252">
        <v>12</v>
      </c>
      <c r="G350" s="256">
        <v>0</v>
      </c>
      <c r="H350" s="311">
        <v>0</v>
      </c>
      <c r="I350" s="741"/>
      <c r="J350" s="157"/>
    </row>
    <row r="351" spans="1:10" x14ac:dyDescent="0.2">
      <c r="A351" s="854"/>
      <c r="B351" s="296" t="s">
        <v>1222</v>
      </c>
      <c r="C351" s="297" t="s">
        <v>700</v>
      </c>
      <c r="D351" s="267" t="s">
        <v>482</v>
      </c>
      <c r="E351" s="252">
        <v>20</v>
      </c>
      <c r="F351" s="252">
        <v>13</v>
      </c>
      <c r="G351" s="256">
        <v>0</v>
      </c>
      <c r="H351" s="298">
        <v>7</v>
      </c>
      <c r="I351" s="741"/>
    </row>
    <row r="352" spans="1:10" x14ac:dyDescent="0.2">
      <c r="A352" s="854"/>
      <c r="B352" s="296" t="s">
        <v>1224</v>
      </c>
      <c r="C352" s="297" t="s">
        <v>1225</v>
      </c>
      <c r="D352" s="267" t="s">
        <v>1052</v>
      </c>
      <c r="E352" s="256">
        <v>20</v>
      </c>
      <c r="F352" s="256">
        <v>13</v>
      </c>
      <c r="G352" s="256">
        <v>0</v>
      </c>
      <c r="H352" s="292">
        <v>7</v>
      </c>
      <c r="I352" s="741"/>
    </row>
    <row r="353" spans="1:9" x14ac:dyDescent="0.2">
      <c r="A353" s="854"/>
      <c r="B353" s="296" t="s">
        <v>1570</v>
      </c>
      <c r="C353" s="297" t="s">
        <v>688</v>
      </c>
      <c r="D353" s="267" t="s">
        <v>245</v>
      </c>
      <c r="E353" s="256">
        <v>24</v>
      </c>
      <c r="F353" s="256">
        <v>29</v>
      </c>
      <c r="G353" s="256">
        <v>0</v>
      </c>
      <c r="H353" s="292">
        <v>1</v>
      </c>
      <c r="I353" s="741"/>
    </row>
    <row r="354" spans="1:9" x14ac:dyDescent="0.2">
      <c r="A354" s="854"/>
      <c r="B354" s="296" t="s">
        <v>654</v>
      </c>
      <c r="C354" s="297" t="s">
        <v>689</v>
      </c>
      <c r="D354" s="267" t="s">
        <v>468</v>
      </c>
      <c r="E354" s="256">
        <v>20</v>
      </c>
      <c r="F354" s="256">
        <v>20</v>
      </c>
      <c r="G354" s="256">
        <v>0</v>
      </c>
      <c r="H354" s="292">
        <v>0</v>
      </c>
      <c r="I354" s="741"/>
    </row>
    <row r="355" spans="1:9" x14ac:dyDescent="0.2">
      <c r="A355" s="854"/>
      <c r="B355" s="296" t="s">
        <v>473</v>
      </c>
      <c r="C355" s="297" t="s">
        <v>695</v>
      </c>
      <c r="D355" s="267" t="s">
        <v>474</v>
      </c>
      <c r="E355" s="256">
        <v>30</v>
      </c>
      <c r="F355" s="256">
        <v>33</v>
      </c>
      <c r="G355" s="256">
        <v>0</v>
      </c>
      <c r="H355" s="292">
        <v>2</v>
      </c>
      <c r="I355" s="741"/>
    </row>
    <row r="356" spans="1:9" x14ac:dyDescent="0.2">
      <c r="A356" s="854"/>
      <c r="B356" s="296" t="s">
        <v>656</v>
      </c>
      <c r="C356" s="297" t="s">
        <v>691</v>
      </c>
      <c r="D356" s="267" t="s">
        <v>246</v>
      </c>
      <c r="E356" s="256">
        <v>40</v>
      </c>
      <c r="F356" s="256">
        <v>36</v>
      </c>
      <c r="G356" s="256">
        <v>0</v>
      </c>
      <c r="H356" s="292">
        <v>4</v>
      </c>
      <c r="I356" s="741"/>
    </row>
    <row r="357" spans="1:9" x14ac:dyDescent="0.2">
      <c r="A357" s="854"/>
      <c r="B357" s="296" t="s">
        <v>663</v>
      </c>
      <c r="C357" s="297" t="s">
        <v>699</v>
      </c>
      <c r="D357" s="267" t="s">
        <v>481</v>
      </c>
      <c r="E357" s="256">
        <v>20</v>
      </c>
      <c r="F357" s="256">
        <v>16</v>
      </c>
      <c r="G357" s="256">
        <v>0</v>
      </c>
      <c r="H357" s="292">
        <v>4</v>
      </c>
      <c r="I357" s="741"/>
    </row>
    <row r="358" spans="1:9" x14ac:dyDescent="0.2">
      <c r="A358" s="854"/>
      <c r="B358" s="296" t="s">
        <v>662</v>
      </c>
      <c r="C358" s="297" t="s">
        <v>698</v>
      </c>
      <c r="D358" s="267" t="s">
        <v>480</v>
      </c>
      <c r="E358" s="256">
        <v>20</v>
      </c>
      <c r="F358" s="256">
        <v>11</v>
      </c>
      <c r="G358" s="256">
        <v>0</v>
      </c>
      <c r="H358" s="292">
        <v>20</v>
      </c>
      <c r="I358" s="741"/>
    </row>
    <row r="359" spans="1:9" x14ac:dyDescent="0.2">
      <c r="A359" s="854"/>
      <c r="B359" s="296" t="s">
        <v>655</v>
      </c>
      <c r="C359" s="297" t="s">
        <v>690</v>
      </c>
      <c r="D359" s="267" t="s">
        <v>469</v>
      </c>
      <c r="E359" s="256">
        <v>40</v>
      </c>
      <c r="F359" s="256">
        <v>44</v>
      </c>
      <c r="G359" s="256">
        <v>0</v>
      </c>
      <c r="H359" s="292">
        <v>0</v>
      </c>
      <c r="I359" s="741"/>
    </row>
    <row r="360" spans="1:9" x14ac:dyDescent="0.2">
      <c r="A360" s="854"/>
      <c r="B360" s="296" t="s">
        <v>2026</v>
      </c>
      <c r="C360" s="297" t="s">
        <v>2027</v>
      </c>
      <c r="D360" s="267" t="s">
        <v>2028</v>
      </c>
      <c r="E360" s="256">
        <v>20</v>
      </c>
      <c r="F360" s="256">
        <v>34</v>
      </c>
      <c r="G360" s="256">
        <v>2</v>
      </c>
      <c r="H360" s="292">
        <v>2</v>
      </c>
      <c r="I360" s="741"/>
    </row>
    <row r="361" spans="1:9" x14ac:dyDescent="0.2">
      <c r="A361" s="854"/>
      <c r="B361" s="296" t="s">
        <v>661</v>
      </c>
      <c r="C361" s="302" t="s">
        <v>697</v>
      </c>
      <c r="D361" s="267" t="s">
        <v>477</v>
      </c>
      <c r="E361" s="256">
        <v>20</v>
      </c>
      <c r="F361" s="256">
        <v>16</v>
      </c>
      <c r="G361" s="256">
        <v>0</v>
      </c>
      <c r="H361" s="292">
        <v>0</v>
      </c>
      <c r="I361" s="741"/>
    </row>
    <row r="362" spans="1:9" x14ac:dyDescent="0.2">
      <c r="A362" s="854"/>
      <c r="B362" s="296" t="s">
        <v>1315</v>
      </c>
      <c r="C362" s="302" t="s">
        <v>692</v>
      </c>
      <c r="D362" s="260" t="s">
        <v>470</v>
      </c>
      <c r="E362" s="256">
        <v>40</v>
      </c>
      <c r="F362" s="256">
        <v>56</v>
      </c>
      <c r="G362" s="256">
        <v>0</v>
      </c>
      <c r="H362" s="292">
        <v>0</v>
      </c>
      <c r="I362" s="741"/>
    </row>
    <row r="363" spans="1:9" x14ac:dyDescent="0.2">
      <c r="A363" s="854"/>
      <c r="B363" s="296" t="s">
        <v>660</v>
      </c>
      <c r="C363" s="302" t="s">
        <v>230</v>
      </c>
      <c r="D363" s="260" t="s">
        <v>476</v>
      </c>
      <c r="E363" s="256">
        <v>20</v>
      </c>
      <c r="F363" s="256">
        <v>20</v>
      </c>
      <c r="G363" s="256">
        <v>0</v>
      </c>
      <c r="H363" s="292">
        <v>0</v>
      </c>
      <c r="I363" s="741"/>
    </row>
    <row r="364" spans="1:9" x14ac:dyDescent="0.2">
      <c r="A364" s="854"/>
      <c r="B364" s="296" t="s">
        <v>1223</v>
      </c>
      <c r="C364" s="302" t="s">
        <v>878</v>
      </c>
      <c r="D364" s="260" t="s">
        <v>879</v>
      </c>
      <c r="E364" s="256">
        <v>20</v>
      </c>
      <c r="F364" s="256">
        <v>19</v>
      </c>
      <c r="G364" s="256">
        <v>0</v>
      </c>
      <c r="H364" s="292">
        <v>11</v>
      </c>
      <c r="I364" s="741"/>
    </row>
    <row r="365" spans="1:9" x14ac:dyDescent="0.2">
      <c r="A365" s="854"/>
      <c r="B365" s="296" t="s">
        <v>2376</v>
      </c>
      <c r="C365" s="302" t="s">
        <v>2377</v>
      </c>
      <c r="D365" s="260" t="s">
        <v>1565</v>
      </c>
      <c r="E365" s="256">
        <v>20</v>
      </c>
      <c r="F365" s="256">
        <v>6</v>
      </c>
      <c r="G365" s="256">
        <v>0</v>
      </c>
      <c r="H365" s="292">
        <v>14</v>
      </c>
      <c r="I365" s="741"/>
    </row>
    <row r="366" spans="1:9" x14ac:dyDescent="0.2">
      <c r="A366" s="854"/>
      <c r="B366" s="296" t="s">
        <v>489</v>
      </c>
      <c r="C366" s="302" t="s">
        <v>706</v>
      </c>
      <c r="D366" s="260" t="s">
        <v>388</v>
      </c>
      <c r="E366" s="256">
        <v>40</v>
      </c>
      <c r="F366" s="256">
        <v>40</v>
      </c>
      <c r="G366" s="256">
        <v>0</v>
      </c>
      <c r="H366" s="292">
        <v>3</v>
      </c>
      <c r="I366" s="741"/>
    </row>
    <row r="367" spans="1:9" x14ac:dyDescent="0.2">
      <c r="A367" s="854"/>
      <c r="B367" s="303" t="s">
        <v>1807</v>
      </c>
      <c r="C367" s="312" t="s">
        <v>1226</v>
      </c>
      <c r="D367" s="305" t="s">
        <v>901</v>
      </c>
      <c r="E367" s="256">
        <v>20</v>
      </c>
      <c r="F367" s="256">
        <v>19</v>
      </c>
      <c r="G367" s="256">
        <v>0</v>
      </c>
      <c r="H367" s="292">
        <v>1</v>
      </c>
      <c r="I367" s="741"/>
    </row>
    <row r="368" spans="1:9" x14ac:dyDescent="0.2">
      <c r="A368" s="854"/>
      <c r="B368" s="312" t="s">
        <v>1751</v>
      </c>
      <c r="C368" s="304" t="s">
        <v>1752</v>
      </c>
      <c r="D368" s="261" t="s">
        <v>1753</v>
      </c>
      <c r="E368" s="256">
        <v>20</v>
      </c>
      <c r="F368" s="256">
        <v>8</v>
      </c>
      <c r="G368" s="256">
        <v>0</v>
      </c>
      <c r="H368" s="292">
        <v>12</v>
      </c>
      <c r="I368" s="741"/>
    </row>
    <row r="369" spans="1:11" x14ac:dyDescent="0.2">
      <c r="A369" s="854"/>
      <c r="B369" s="306" t="s">
        <v>252</v>
      </c>
      <c r="C369" s="307" t="s">
        <v>1227</v>
      </c>
      <c r="D369" s="308" t="s">
        <v>253</v>
      </c>
      <c r="E369" s="256">
        <v>20</v>
      </c>
      <c r="F369" s="256">
        <v>23</v>
      </c>
      <c r="G369" s="256">
        <v>0</v>
      </c>
      <c r="H369" s="292">
        <v>0</v>
      </c>
      <c r="I369" s="741"/>
    </row>
    <row r="370" spans="1:11" x14ac:dyDescent="0.2">
      <c r="A370" s="854"/>
      <c r="B370" s="296" t="s">
        <v>426</v>
      </c>
      <c r="C370" s="302" t="s">
        <v>703</v>
      </c>
      <c r="D370" s="260" t="s">
        <v>29</v>
      </c>
      <c r="E370" s="256">
        <v>15</v>
      </c>
      <c r="F370" s="256">
        <v>19</v>
      </c>
      <c r="G370" s="256">
        <v>0</v>
      </c>
      <c r="H370" s="292">
        <v>0</v>
      </c>
      <c r="I370" s="741"/>
    </row>
    <row r="371" spans="1:11" x14ac:dyDescent="0.2">
      <c r="A371" s="854"/>
      <c r="B371" s="296" t="s">
        <v>2071</v>
      </c>
      <c r="C371" s="302" t="s">
        <v>2072</v>
      </c>
      <c r="D371" s="260" t="s">
        <v>2073</v>
      </c>
      <c r="E371" s="256">
        <v>20</v>
      </c>
      <c r="F371" s="256">
        <v>13</v>
      </c>
      <c r="G371" s="256">
        <v>0</v>
      </c>
      <c r="H371" s="292">
        <v>7</v>
      </c>
      <c r="I371" s="741"/>
      <c r="J371" s="157"/>
    </row>
    <row r="372" spans="1:11" x14ac:dyDescent="0.2">
      <c r="A372" s="854"/>
      <c r="B372" s="296" t="s">
        <v>1968</v>
      </c>
      <c r="C372" s="302" t="s">
        <v>1969</v>
      </c>
      <c r="D372" s="260" t="s">
        <v>1970</v>
      </c>
      <c r="E372" s="256">
        <v>20</v>
      </c>
      <c r="F372" s="256">
        <v>3</v>
      </c>
      <c r="G372" s="256">
        <v>0</v>
      </c>
      <c r="H372" s="292">
        <v>17</v>
      </c>
      <c r="I372" s="741"/>
    </row>
    <row r="373" spans="1:11" x14ac:dyDescent="0.2">
      <c r="A373" s="854"/>
      <c r="B373" s="296" t="s">
        <v>487</v>
      </c>
      <c r="C373" s="302" t="s">
        <v>705</v>
      </c>
      <c r="D373" s="260" t="s">
        <v>488</v>
      </c>
      <c r="E373" s="256">
        <v>15</v>
      </c>
      <c r="F373" s="256">
        <v>17</v>
      </c>
      <c r="G373" s="256">
        <v>0</v>
      </c>
      <c r="H373" s="292">
        <v>0</v>
      </c>
      <c r="I373" s="741"/>
    </row>
    <row r="374" spans="1:11" x14ac:dyDescent="0.2">
      <c r="A374" s="854"/>
      <c r="B374" s="296" t="s">
        <v>486</v>
      </c>
      <c r="C374" s="297" t="s">
        <v>704</v>
      </c>
      <c r="D374" s="267" t="s">
        <v>33</v>
      </c>
      <c r="E374" s="256">
        <v>40</v>
      </c>
      <c r="F374" s="256">
        <v>39</v>
      </c>
      <c r="G374" s="256">
        <v>0</v>
      </c>
      <c r="H374" s="292">
        <v>1</v>
      </c>
      <c r="I374" s="741"/>
    </row>
    <row r="375" spans="1:11" x14ac:dyDescent="0.2">
      <c r="A375" s="854"/>
      <c r="B375" s="309" t="s">
        <v>665</v>
      </c>
      <c r="C375" s="310" t="s">
        <v>685</v>
      </c>
      <c r="D375" s="263" t="s">
        <v>147</v>
      </c>
      <c r="E375" s="289">
        <v>20</v>
      </c>
      <c r="F375" s="289">
        <v>19</v>
      </c>
      <c r="G375" s="256">
        <v>0</v>
      </c>
      <c r="H375" s="293">
        <v>2</v>
      </c>
      <c r="I375" s="741"/>
    </row>
    <row r="376" spans="1:11" x14ac:dyDescent="0.2">
      <c r="A376" s="184"/>
      <c r="B376" s="309" t="s">
        <v>1461</v>
      </c>
      <c r="C376" s="310" t="s">
        <v>1462</v>
      </c>
      <c r="D376" s="263" t="s">
        <v>1463</v>
      </c>
      <c r="E376" s="289">
        <v>20</v>
      </c>
      <c r="F376" s="289">
        <v>7</v>
      </c>
      <c r="G376" s="256">
        <v>0</v>
      </c>
      <c r="H376" s="293">
        <v>7</v>
      </c>
      <c r="I376" s="741"/>
    </row>
    <row r="377" spans="1:11" x14ac:dyDescent="0.2">
      <c r="A377" s="187"/>
      <c r="B377" s="309" t="s">
        <v>1504</v>
      </c>
      <c r="C377" s="310" t="s">
        <v>1481</v>
      </c>
      <c r="D377" s="263" t="s">
        <v>902</v>
      </c>
      <c r="E377" s="289">
        <v>20</v>
      </c>
      <c r="F377" s="289">
        <v>14</v>
      </c>
      <c r="G377" s="256">
        <v>0</v>
      </c>
      <c r="H377" s="293">
        <v>6</v>
      </c>
      <c r="I377" s="741"/>
    </row>
    <row r="378" spans="1:11" x14ac:dyDescent="0.2">
      <c r="A378" s="186"/>
      <c r="B378" s="309" t="s">
        <v>1606</v>
      </c>
      <c r="C378" s="310" t="s">
        <v>1642</v>
      </c>
      <c r="D378" s="263" t="s">
        <v>1643</v>
      </c>
      <c r="E378" s="289">
        <v>20</v>
      </c>
      <c r="F378" s="289">
        <v>19</v>
      </c>
      <c r="G378" s="256">
        <v>0</v>
      </c>
      <c r="H378" s="293">
        <v>1</v>
      </c>
      <c r="I378" s="742"/>
    </row>
    <row r="379" spans="1:11" ht="13.5" thickBot="1" x14ac:dyDescent="0.25">
      <c r="A379" s="839" t="s">
        <v>1016</v>
      </c>
      <c r="B379" s="840"/>
      <c r="C379" s="840"/>
      <c r="D379" s="840"/>
      <c r="E379" s="89">
        <f>SUM(E342:E378)</f>
        <v>856</v>
      </c>
      <c r="F379" s="89">
        <f>SUM(F342:F378)</f>
        <v>740</v>
      </c>
      <c r="G379" s="89">
        <f>SUM(G342:G378)</f>
        <v>2</v>
      </c>
      <c r="H379" s="89">
        <f>SUM(H342:H378)</f>
        <v>190</v>
      </c>
      <c r="I379" s="743"/>
    </row>
    <row r="380" spans="1:11" ht="13.5" thickBot="1" x14ac:dyDescent="0.25">
      <c r="I380" s="744"/>
    </row>
    <row r="381" spans="1:11" ht="29.25" customHeight="1" thickBot="1" x14ac:dyDescent="0.25">
      <c r="A381" s="763" t="s">
        <v>1024</v>
      </c>
      <c r="B381" s="763"/>
      <c r="C381" s="763"/>
      <c r="D381" s="763"/>
      <c r="E381" s="94">
        <f>E379+E340+E330+E318+E173</f>
        <v>7464</v>
      </c>
      <c r="F381" s="94">
        <f>F379+F340+F330+F318+F173</f>
        <v>6809</v>
      </c>
      <c r="G381" s="94">
        <f>G379+G340+G330+G318+G173</f>
        <v>45</v>
      </c>
      <c r="H381" s="94">
        <f>H379+H340+H330+H318+H173</f>
        <v>1798</v>
      </c>
      <c r="I381" s="745"/>
      <c r="J381" s="92"/>
      <c r="K381" s="92"/>
    </row>
  </sheetData>
  <autoFilter ref="B3:H173" xr:uid="{00000000-0009-0000-0000-00000C000000}"/>
  <mergeCells count="12">
    <mergeCell ref="A381:D381"/>
    <mergeCell ref="A173:D173"/>
    <mergeCell ref="A175:A317"/>
    <mergeCell ref="A320:A329"/>
    <mergeCell ref="A332:A337"/>
    <mergeCell ref="A342:A375"/>
    <mergeCell ref="A1:C1"/>
    <mergeCell ref="A318:D318"/>
    <mergeCell ref="A330:D330"/>
    <mergeCell ref="A340:D340"/>
    <mergeCell ref="A379:D379"/>
    <mergeCell ref="A5:A172"/>
  </mergeCells>
  <phoneticPr fontId="2"/>
  <dataValidations count="1">
    <dataValidation type="whole" allowBlank="1" showInputMessage="1" showErrorMessage="1" sqref="E5:H381" xr:uid="{FA41A2FD-0D8D-4BF6-A9BF-F6D38CE8D7CF}">
      <formula1>0</formula1>
      <formula2>999999</formula2>
    </dataValidation>
  </dataValidations>
  <pageMargins left="0.62992125984251968" right="0.23622047244094491" top="0.74803149606299213" bottom="0.35433070866141736" header="0.31496062992125984" footer="0.31496062992125984"/>
  <pageSetup paperSize="9" scale="64" fitToHeight="0" orientation="portrait" r:id="rId1"/>
  <headerFooter alignWithMargins="0"/>
  <rowBreaks count="1" manualBreakCount="1">
    <brk id="8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13</vt:i4>
      </vt:variant>
    </vt:vector>
  </HeadingPairs>
  <TitlesOfParts>
    <vt:vector size="22" baseType="lpstr">
      <vt:lpstr>共同生活援助</vt:lpstr>
      <vt:lpstr>施設入所支援</vt:lpstr>
      <vt:lpstr>生活介護</vt:lpstr>
      <vt:lpstr>自立訓練（機能）</vt:lpstr>
      <vt:lpstr>自立訓練（生活）</vt:lpstr>
      <vt:lpstr>宿泊型自立訓練</vt:lpstr>
      <vt:lpstr>就労移行</vt:lpstr>
      <vt:lpstr>就労継続Ａ</vt:lpstr>
      <vt:lpstr>就労継続B</vt:lpstr>
      <vt:lpstr>共同生活援助!Print_Area</vt:lpstr>
      <vt:lpstr>施設入所支援!Print_Area</vt:lpstr>
      <vt:lpstr>'自立訓練（機能）'!Print_Area</vt:lpstr>
      <vt:lpstr>'自立訓練（生活）'!Print_Area</vt:lpstr>
      <vt:lpstr>就労移行!Print_Area</vt:lpstr>
      <vt:lpstr>就労継続Ａ!Print_Area</vt:lpstr>
      <vt:lpstr>就労継続B!Print_Area</vt:lpstr>
      <vt:lpstr>宿泊型自立訓練!Print_Area</vt:lpstr>
      <vt:lpstr>生活介護!Print_Area</vt:lpstr>
      <vt:lpstr>共同生活援助!Print_Titles</vt:lpstr>
      <vt:lpstr>就労継続Ａ!Print_Titles</vt:lpstr>
      <vt:lpstr>就労継続B!Print_Titles</vt:lpstr>
      <vt:lpstr>生活介護!Print_Titles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岡山県福祉相談センター</dc:creator>
  <cp:lastModifiedBy>真鍋　博宣</cp:lastModifiedBy>
  <cp:lastPrinted>2025-10-27T23:54:43Z</cp:lastPrinted>
  <dcterms:created xsi:type="dcterms:W3CDTF">2007-02-06T02:04:31Z</dcterms:created>
  <dcterms:modified xsi:type="dcterms:W3CDTF">2026-01-28T05:31:39Z</dcterms:modified>
</cp:coreProperties>
</file>