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fs.momo.pref.okayama.jp\統合共有\0F20_医療推進課\03 看護・試験班\303新人看護職員研修事業補助金\新人看護職員研修事業補助金\R7\05 R7 交付決定（新人看護）\R7 HP（交付決定・新人看護）\"/>
    </mc:Choice>
  </mc:AlternateContent>
  <xr:revisionPtr revIDLastSave="0" documentId="13_ncr:1_{286ECAB0-8A65-4EF3-B6A4-6C221A25A69C}" xr6:coauthVersionLast="47" xr6:coauthVersionMax="47" xr10:uidLastSave="{00000000-0000-0000-0000-000000000000}"/>
  <bookViews>
    <workbookView xWindow="-120" yWindow="-120" windowWidth="20730" windowHeight="11040" tabRatio="818" xr2:uid="{00000000-000D-0000-FFFF-FFFF00000000}"/>
  </bookViews>
  <sheets>
    <sheet name="実績25-7" sheetId="126" r:id="rId1"/>
    <sheet name="実績25-8" sheetId="127" r:id="rId2"/>
    <sheet name="実績25-9" sheetId="128" r:id="rId3"/>
    <sheet name="実績25-10" sheetId="142" r:id="rId4"/>
    <sheet name="実績25-11" sheetId="125" r:id="rId5"/>
    <sheet name="【記載例】実績25-7" sheetId="146" r:id="rId6"/>
    <sheet name="【記載例】実績25-8" sheetId="143" r:id="rId7"/>
    <sheet name="対象経費の内容" sheetId="144" r:id="rId8"/>
    <sheet name="【記載例】実績25-9" sheetId="147" r:id="rId9"/>
    <sheet name=" 【記載例】実績25-10" sheetId="148" r:id="rId10"/>
    <sheet name="【記載例】実績25-11" sheetId="149" r:id="rId11"/>
    <sheet name="施設区分、設置主体一覧" sheetId="145" r:id="rId12"/>
  </sheets>
  <definedNames>
    <definedName name="_2" localSheetId="9" hidden="1">#REF!</definedName>
    <definedName name="_2" localSheetId="10" hidden="1">#REF!</definedName>
    <definedName name="_2" localSheetId="5" hidden="1">#REF!</definedName>
    <definedName name="_2" localSheetId="8" hidden="1">#REF!</definedName>
    <definedName name="_2" hidden="1">#REF!</definedName>
    <definedName name="_3" localSheetId="9" hidden="1">#REF!</definedName>
    <definedName name="_3" localSheetId="10" hidden="1">#REF!</definedName>
    <definedName name="_3" localSheetId="5" hidden="1">#REF!</definedName>
    <definedName name="_3" localSheetId="8" hidden="1">#REF!</definedName>
    <definedName name="_3" hidden="1">#REF!</definedName>
    <definedName name="_7" localSheetId="9" hidden="1">#REF!</definedName>
    <definedName name="_7" localSheetId="10" hidden="1">#REF!</definedName>
    <definedName name="_7" localSheetId="5" hidden="1">#REF!</definedName>
    <definedName name="_7" localSheetId="8" hidden="1">#REF!</definedName>
    <definedName name="_7" hidden="1">#REF!</definedName>
    <definedName name="_8" localSheetId="9" hidden="1">#REF!</definedName>
    <definedName name="_8" localSheetId="10" hidden="1">#REF!</definedName>
    <definedName name="_8" localSheetId="5" hidden="1">#REF!</definedName>
    <definedName name="_8" localSheetId="8" hidden="1">#REF!</definedName>
    <definedName name="_8" hidden="1">#REF!</definedName>
    <definedName name="_9" localSheetId="9" hidden="1">#REF!</definedName>
    <definedName name="_9" localSheetId="10" hidden="1">#REF!</definedName>
    <definedName name="_9" localSheetId="5" hidden="1">#REF!</definedName>
    <definedName name="_9" localSheetId="8" hidden="1">#REF!</definedName>
    <definedName name="_9" hidden="1">#REF!</definedName>
    <definedName name="_Key1" localSheetId="9" hidden="1">#REF!</definedName>
    <definedName name="_Key1" localSheetId="10" hidden="1">#REF!</definedName>
    <definedName name="_Key1" localSheetId="5" hidden="1">#REF!</definedName>
    <definedName name="_Key1" localSheetId="6" hidden="1">#REF!</definedName>
    <definedName name="_Key1" localSheetId="8" hidden="1">#REF!</definedName>
    <definedName name="_Key1" localSheetId="11" hidden="1">#REF!</definedName>
    <definedName name="_Key1" localSheetId="3" hidden="1">#REF!</definedName>
    <definedName name="_Key1" localSheetId="0" hidden="1">#REF!</definedName>
    <definedName name="_Key1" localSheetId="1" hidden="1">#REF!</definedName>
    <definedName name="_Key1" localSheetId="2" hidden="1">#REF!</definedName>
    <definedName name="_Key1" localSheetId="7" hidden="1">#REF!</definedName>
    <definedName name="_Key1" hidden="1">#REF!</definedName>
    <definedName name="_Key2" localSheetId="9" hidden="1">#REF!</definedName>
    <definedName name="_Key2" localSheetId="10" hidden="1">#REF!</definedName>
    <definedName name="_Key2" localSheetId="5" hidden="1">#REF!</definedName>
    <definedName name="_Key2" localSheetId="6" hidden="1">#REF!</definedName>
    <definedName name="_Key2" localSheetId="8" hidden="1">#REF!</definedName>
    <definedName name="_Key2" localSheetId="11" hidden="1">#REF!</definedName>
    <definedName name="_Key2" localSheetId="3" hidden="1">#REF!</definedName>
    <definedName name="_Key2" localSheetId="0" hidden="1">#REF!</definedName>
    <definedName name="_Key2" localSheetId="1" hidden="1">#REF!</definedName>
    <definedName name="_Key2" localSheetId="2" hidden="1">#REF!</definedName>
    <definedName name="_Key2" localSheetId="7" hidden="1">#REF!</definedName>
    <definedName name="_Key2" hidden="1">#REF!</definedName>
    <definedName name="_Order1" hidden="1">255</definedName>
    <definedName name="_Order2" hidden="1">255</definedName>
    <definedName name="_Sort" localSheetId="9" hidden="1">#REF!</definedName>
    <definedName name="_Sort" localSheetId="10" hidden="1">#REF!</definedName>
    <definedName name="_Sort" localSheetId="5" hidden="1">#REF!</definedName>
    <definedName name="_Sort" localSheetId="6" hidden="1">#REF!</definedName>
    <definedName name="_Sort" localSheetId="8" hidden="1">#REF!</definedName>
    <definedName name="_Sort" localSheetId="11" hidden="1">#REF!</definedName>
    <definedName name="_Sort" localSheetId="3" hidden="1">#REF!</definedName>
    <definedName name="_Sort" localSheetId="0" hidden="1">#REF!</definedName>
    <definedName name="_Sort" localSheetId="1" hidden="1">#REF!</definedName>
    <definedName name="_Sort" localSheetId="2" hidden="1">#REF!</definedName>
    <definedName name="_Sort" localSheetId="7" hidden="1">#REF!</definedName>
    <definedName name="_Sort" hidden="1">#REF!</definedName>
    <definedName name="_xlnm.Print_Area" localSheetId="10">'【記載例】実績25-11'!$A$1:$M$50</definedName>
    <definedName name="_xlnm.Print_Area" localSheetId="5">'【記載例】実績25-7'!$A$1:$V$27</definedName>
    <definedName name="_xlnm.Print_Area" localSheetId="6">'【記載例】実績25-8'!$B$1:$H$89</definedName>
    <definedName name="_xlnm.Print_Area" localSheetId="8">'【記載例】実績25-9'!$A$1:$AI$33</definedName>
    <definedName name="_xlnm.Print_Area" localSheetId="4">'実績25-11'!$A$1:$M$50</definedName>
    <definedName name="_xlnm.Print_Area" localSheetId="0">'実績25-7'!$A$1:$V$27</definedName>
    <definedName name="_xlnm.Print_Area" localSheetId="1">'実績25-8'!$B$1:$G$89</definedName>
    <definedName name="_xlnm.Print_Area" localSheetId="2">'実績25-9'!$A$1:$AI$33</definedName>
    <definedName name="_xlnm.Print_Area" localSheetId="7">対象経費の内容!$A$1:$H$60</definedName>
    <definedName name="実績10" localSheetId="10" hidden="1">#REF!</definedName>
    <definedName name="実績10" hidden="1">#REF!</definedName>
    <definedName name="実績７" localSheetId="9" hidden="1">#REF!</definedName>
    <definedName name="実績７" localSheetId="10" hidden="1">#REF!</definedName>
    <definedName name="実績７" localSheetId="8" hidden="1">#REF!</definedName>
    <definedName name="実績７" hidden="1">#REF!</definedName>
    <definedName name="実績９" localSheetId="9" hidden="1">#REF!</definedName>
    <definedName name="実績９" localSheetId="10" hidden="1">#REF!</definedName>
    <definedName name="実績９"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49" l="1"/>
  <c r="F5" i="149"/>
  <c r="J4" i="148"/>
  <c r="G4" i="143"/>
  <c r="B8" i="147"/>
  <c r="A8" i="147"/>
  <c r="C9" i="147"/>
  <c r="C8" i="147"/>
  <c r="F74" i="143"/>
  <c r="F64" i="143"/>
  <c r="F56" i="143"/>
  <c r="F84" i="143" s="1"/>
  <c r="F46" i="143"/>
  <c r="F54" i="143" s="1"/>
  <c r="F34" i="143"/>
  <c r="F24" i="143"/>
  <c r="F12" i="143"/>
  <c r="F44" i="143" s="1"/>
  <c r="H8" i="146"/>
  <c r="E23" i="149"/>
  <c r="I48" i="148"/>
  <c r="H48" i="148"/>
  <c r="C48" i="148"/>
  <c r="F85" i="143" l="1"/>
  <c r="D8" i="146"/>
  <c r="G8" i="146"/>
  <c r="AE8" i="147" l="1"/>
  <c r="T10" i="146"/>
  <c r="T11" i="146" s="1"/>
  <c r="I10" i="146"/>
  <c r="I11" i="146" s="1"/>
  <c r="E10" i="146"/>
  <c r="E11" i="146" s="1"/>
  <c r="D10" i="146"/>
  <c r="D11" i="146" s="1"/>
  <c r="M8" i="146"/>
  <c r="N8" i="146" s="1"/>
  <c r="N10" i="146" s="1"/>
  <c r="N11" i="146" s="1"/>
  <c r="H10" i="146"/>
  <c r="H11" i="146" s="1"/>
  <c r="F8" i="146"/>
  <c r="J8" i="146" l="1"/>
  <c r="F10" i="146"/>
  <c r="F11" i="146" s="1"/>
  <c r="G10" i="146"/>
  <c r="G11" i="146" s="1"/>
  <c r="J10" i="146" l="1"/>
  <c r="J11" i="146" s="1"/>
  <c r="K8" i="146"/>
  <c r="F5" i="125"/>
  <c r="J4" i="142"/>
  <c r="G5" i="127"/>
  <c r="A8" i="128"/>
  <c r="K10" i="146" l="1"/>
  <c r="K11" i="146" s="1"/>
  <c r="O8" i="146"/>
  <c r="B8" i="128"/>
  <c r="F54" i="127"/>
  <c r="O10" i="146" l="1"/>
  <c r="O11" i="146" s="1"/>
  <c r="P8" i="146"/>
  <c r="H8" i="126"/>
  <c r="P10" i="146" l="1"/>
  <c r="P11" i="146" s="1"/>
  <c r="Q8" i="146"/>
  <c r="C9" i="128"/>
  <c r="C8" i="128"/>
  <c r="R8" i="146" l="1"/>
  <c r="Q10" i="146"/>
  <c r="Q11" i="146" s="1"/>
  <c r="M8" i="126"/>
  <c r="J8" i="126"/>
  <c r="S8" i="146" l="1"/>
  <c r="R10" i="146"/>
  <c r="R11" i="146" s="1"/>
  <c r="E23" i="125"/>
  <c r="H48" i="142"/>
  <c r="AE8" i="128"/>
  <c r="F12" i="127"/>
  <c r="S10" i="146" l="1"/>
  <c r="S11" i="146" s="1"/>
  <c r="U8" i="146"/>
  <c r="I10" i="126"/>
  <c r="I11" i="126" s="1"/>
  <c r="H10" i="126"/>
  <c r="H11" i="126" s="1"/>
  <c r="T10" i="126"/>
  <c r="K8" i="126"/>
  <c r="E10" i="126"/>
  <c r="E11" i="126" s="1"/>
  <c r="U10" i="146" l="1"/>
  <c r="U11" i="146" s="1"/>
  <c r="K10" i="126"/>
  <c r="K11" i="126" s="1"/>
  <c r="J10" i="126"/>
  <c r="J11" i="126" s="1"/>
  <c r="I48" i="142" l="1"/>
  <c r="C48" i="142" l="1"/>
  <c r="T11" i="126"/>
  <c r="F74" i="127" l="1"/>
  <c r="F64" i="127"/>
  <c r="F56" i="127"/>
  <c r="F46" i="127"/>
  <c r="F34" i="127"/>
  <c r="F24" i="127"/>
  <c r="F44" i="127" s="1"/>
  <c r="N8" i="126"/>
  <c r="F84" i="127" l="1"/>
  <c r="F85" i="127" s="1"/>
  <c r="N10" i="126"/>
  <c r="N11" i="126" s="1"/>
  <c r="O8" i="126"/>
  <c r="G8" i="126" l="1"/>
  <c r="G10" i="126" s="1"/>
  <c r="G11" i="126" s="1"/>
  <c r="D8" i="126"/>
  <c r="F8" i="126" s="1"/>
  <c r="O10" i="126"/>
  <c r="O11" i="126" s="1"/>
  <c r="P8" i="126" l="1"/>
  <c r="F10" i="126"/>
  <c r="F11" i="126" s="1"/>
  <c r="D10" i="126"/>
  <c r="D11" i="126" s="1"/>
  <c r="P10" i="126"/>
  <c r="P11" i="126" s="1"/>
  <c r="Q8" i="126" l="1"/>
  <c r="R8" i="126" s="1"/>
  <c r="E41" i="125"/>
  <c r="Q10" i="126" l="1"/>
  <c r="Q11" i="126" s="1"/>
  <c r="S8" i="126"/>
  <c r="U8" i="126" s="1"/>
  <c r="R10" i="126"/>
  <c r="R11" i="126" s="1"/>
  <c r="U10" i="126" l="1"/>
  <c r="U11" i="126" s="1"/>
  <c r="S10" i="126"/>
  <c r="S11" i="126" s="1"/>
</calcChain>
</file>

<file path=xl/sharedStrings.xml><?xml version="1.0" encoding="utf-8"?>
<sst xmlns="http://schemas.openxmlformats.org/spreadsheetml/2006/main" count="1071" uniqueCount="471">
  <si>
    <t>基準額</t>
    <rPh sb="0" eb="3">
      <t>キジュンガク</t>
    </rPh>
    <phoneticPr fontId="3"/>
  </si>
  <si>
    <t>備考</t>
  </si>
  <si>
    <t xml:space="preserve">Ａ </t>
  </si>
  <si>
    <t xml:space="preserve">Ｄ </t>
  </si>
  <si>
    <t>小計</t>
    <rPh sb="0" eb="2">
      <t>ショウケイ</t>
    </rPh>
    <phoneticPr fontId="3"/>
  </si>
  <si>
    <t>積算内訳</t>
  </si>
  <si>
    <t>円　</t>
  </si>
  <si>
    <t>消耗品費</t>
    <rPh sb="0" eb="3">
      <t>ショウモウヒン</t>
    </rPh>
    <rPh sb="3" eb="4">
      <t>ヒ</t>
    </rPh>
    <phoneticPr fontId="3"/>
  </si>
  <si>
    <t>賃金</t>
    <rPh sb="0" eb="2">
      <t>チンギン</t>
    </rPh>
    <phoneticPr fontId="3"/>
  </si>
  <si>
    <t>印刷製本費</t>
    <rPh sb="0" eb="2">
      <t>インサツ</t>
    </rPh>
    <rPh sb="2" eb="4">
      <t>セイホン</t>
    </rPh>
    <rPh sb="4" eb="5">
      <t>ヒ</t>
    </rPh>
    <phoneticPr fontId="3"/>
  </si>
  <si>
    <t>会議費</t>
    <rPh sb="0" eb="3">
      <t>カイギヒ</t>
    </rPh>
    <phoneticPr fontId="3"/>
  </si>
  <si>
    <t>通信運搬費</t>
    <rPh sb="0" eb="2">
      <t>ツウシン</t>
    </rPh>
    <rPh sb="2" eb="5">
      <t>ウンパンヒ</t>
    </rPh>
    <phoneticPr fontId="3"/>
  </si>
  <si>
    <t>使用料及び賃借料</t>
    <rPh sb="0" eb="3">
      <t>シヨウリョウ</t>
    </rPh>
    <rPh sb="3" eb="4">
      <t>オヨ</t>
    </rPh>
    <rPh sb="5" eb="8">
      <t>チンシャクリョウ</t>
    </rPh>
    <phoneticPr fontId="3"/>
  </si>
  <si>
    <t>旅費</t>
    <rPh sb="0" eb="2">
      <t>リョヒ</t>
    </rPh>
    <phoneticPr fontId="3"/>
  </si>
  <si>
    <t>備品購入費</t>
    <rPh sb="0" eb="2">
      <t>ビヒン</t>
    </rPh>
    <rPh sb="2" eb="5">
      <t>コウニュウヒ</t>
    </rPh>
    <phoneticPr fontId="3"/>
  </si>
  <si>
    <t>（注）</t>
    <rPh sb="1" eb="2">
      <t>チュウ</t>
    </rPh>
    <phoneticPr fontId="3"/>
  </si>
  <si>
    <t>雑役務費</t>
    <rPh sb="0" eb="3">
      <t>ザツエキム</t>
    </rPh>
    <rPh sb="3" eb="4">
      <t>ヒ</t>
    </rPh>
    <phoneticPr fontId="3"/>
  </si>
  <si>
    <t>設置
主体</t>
    <rPh sb="0" eb="2">
      <t>セッチ</t>
    </rPh>
    <phoneticPr fontId="3"/>
  </si>
  <si>
    <t>新人
看護
職員数</t>
    <rPh sb="0" eb="2">
      <t>シンジン</t>
    </rPh>
    <rPh sb="3" eb="5">
      <t>カンゴ</t>
    </rPh>
    <rPh sb="6" eb="9">
      <t>ショクインスウ</t>
    </rPh>
    <phoneticPr fontId="3"/>
  </si>
  <si>
    <t>謝金</t>
    <rPh sb="0" eb="2">
      <t>シャキン</t>
    </rPh>
    <phoneticPr fontId="3"/>
  </si>
  <si>
    <t>人件費</t>
    <rPh sb="0" eb="3">
      <t>ジンケンヒ</t>
    </rPh>
    <phoneticPr fontId="3"/>
  </si>
  <si>
    <t>手当</t>
    <rPh sb="0" eb="2">
      <t>テアテ</t>
    </rPh>
    <phoneticPr fontId="3"/>
  </si>
  <si>
    <t>図書購入費</t>
    <rPh sb="0" eb="2">
      <t>トショ</t>
    </rPh>
    <rPh sb="2" eb="5">
      <t>コウニュウヒ</t>
    </rPh>
    <phoneticPr fontId="3"/>
  </si>
  <si>
    <t>備考</t>
    <rPh sb="0" eb="2">
      <t>ビコウ</t>
    </rPh>
    <phoneticPr fontId="3"/>
  </si>
  <si>
    <t>その他</t>
    <rPh sb="2" eb="3">
      <t>タ</t>
    </rPh>
    <phoneticPr fontId="3"/>
  </si>
  <si>
    <t>区分</t>
    <rPh sb="0" eb="2">
      <t>クブン</t>
    </rPh>
    <phoneticPr fontId="3"/>
  </si>
  <si>
    <t>設置
主体</t>
    <rPh sb="0" eb="2">
      <t>セッチ</t>
    </rPh>
    <rPh sb="3" eb="5">
      <t>シュタイ</t>
    </rPh>
    <phoneticPr fontId="3"/>
  </si>
  <si>
    <t>医療法上の許可病床総数</t>
    <rPh sb="0" eb="3">
      <t>イリョウホウ</t>
    </rPh>
    <rPh sb="3" eb="4">
      <t>ジョウ</t>
    </rPh>
    <rPh sb="5" eb="7">
      <t>キョカ</t>
    </rPh>
    <rPh sb="7" eb="9">
      <t>ビョウショウ</t>
    </rPh>
    <rPh sb="9" eb="11">
      <t>ソウスウ</t>
    </rPh>
    <phoneticPr fontId="3"/>
  </si>
  <si>
    <t>看護
職員数</t>
    <rPh sb="0" eb="2">
      <t>カンゴ</t>
    </rPh>
    <rPh sb="3" eb="6">
      <t>ショクインスウ</t>
    </rPh>
    <phoneticPr fontId="3"/>
  </si>
  <si>
    <t>看護
職員
離職率</t>
    <rPh sb="0" eb="2">
      <t>カンゴ</t>
    </rPh>
    <rPh sb="3" eb="5">
      <t>ショクイン</t>
    </rPh>
    <rPh sb="6" eb="9">
      <t>リショクリツ</t>
    </rPh>
    <phoneticPr fontId="3"/>
  </si>
  <si>
    <t>新人
看護
職員
離職率</t>
    <rPh sb="0" eb="2">
      <t>シンジン</t>
    </rPh>
    <rPh sb="3" eb="5">
      <t>カンゴ</t>
    </rPh>
    <rPh sb="6" eb="8">
      <t>ショクイン</t>
    </rPh>
    <rPh sb="9" eb="12">
      <t>リショクリツ</t>
    </rPh>
    <phoneticPr fontId="3"/>
  </si>
  <si>
    <t>研修における組織体制</t>
    <rPh sb="0" eb="2">
      <t>ケンシュウ</t>
    </rPh>
    <rPh sb="6" eb="8">
      <t>ソシキ</t>
    </rPh>
    <rPh sb="8" eb="10">
      <t>タイセイ</t>
    </rPh>
    <phoneticPr fontId="3"/>
  </si>
  <si>
    <t>到達目標の設定の有無</t>
    <rPh sb="0" eb="2">
      <t>トウタツ</t>
    </rPh>
    <rPh sb="2" eb="4">
      <t>モクヒョウ</t>
    </rPh>
    <rPh sb="5" eb="7">
      <t>セッテイ</t>
    </rPh>
    <rPh sb="8" eb="10">
      <t>ウム</t>
    </rPh>
    <phoneticPr fontId="3"/>
  </si>
  <si>
    <t>研修プログラムの有無</t>
    <rPh sb="0" eb="2">
      <t>ケンシュウ</t>
    </rPh>
    <rPh sb="8" eb="10">
      <t>ウム</t>
    </rPh>
    <phoneticPr fontId="3"/>
  </si>
  <si>
    <t>医療機関受入研修事業</t>
    <rPh sb="0" eb="2">
      <t>イリョウ</t>
    </rPh>
    <rPh sb="2" eb="4">
      <t>キカン</t>
    </rPh>
    <rPh sb="4" eb="6">
      <t>ウケイレ</t>
    </rPh>
    <rPh sb="6" eb="8">
      <t>ケンシュウ</t>
    </rPh>
    <rPh sb="8" eb="10">
      <t>ジギョウ</t>
    </rPh>
    <phoneticPr fontId="3"/>
  </si>
  <si>
    <t>研修
責任者数</t>
    <rPh sb="0" eb="2">
      <t>ケンシュウ</t>
    </rPh>
    <rPh sb="3" eb="6">
      <t>セキニンシャ</t>
    </rPh>
    <rPh sb="6" eb="7">
      <t>スウ</t>
    </rPh>
    <phoneticPr fontId="3"/>
  </si>
  <si>
    <t>教育
担当者数</t>
    <rPh sb="0" eb="2">
      <t>キョウイク</t>
    </rPh>
    <rPh sb="3" eb="6">
      <t>タントウシャ</t>
    </rPh>
    <rPh sb="6" eb="7">
      <t>スウ</t>
    </rPh>
    <phoneticPr fontId="3"/>
  </si>
  <si>
    <t>実地
指導者数</t>
    <rPh sb="0" eb="2">
      <t>ジッチ</t>
    </rPh>
    <rPh sb="3" eb="6">
      <t>シドウシャ</t>
    </rPh>
    <rPh sb="6" eb="7">
      <t>スウ</t>
    </rPh>
    <phoneticPr fontId="3"/>
  </si>
  <si>
    <t>実施
月数</t>
    <rPh sb="0" eb="2">
      <t>ジッシ</t>
    </rPh>
    <rPh sb="3" eb="5">
      <t>ツキスウ</t>
    </rPh>
    <phoneticPr fontId="3"/>
  </si>
  <si>
    <t>実施日数</t>
    <rPh sb="0" eb="2">
      <t>ジッシ</t>
    </rPh>
    <rPh sb="2" eb="4">
      <t>ニッスウ</t>
    </rPh>
    <phoneticPr fontId="3"/>
  </si>
  <si>
    <t>専任</t>
    <rPh sb="0" eb="2">
      <t>センニン</t>
    </rPh>
    <phoneticPr fontId="3"/>
  </si>
  <si>
    <t>兼任</t>
    <rPh sb="0" eb="2">
      <t>ケンニン</t>
    </rPh>
    <phoneticPr fontId="3"/>
  </si>
  <si>
    <t>有</t>
    <rPh sb="0" eb="1">
      <t>ア</t>
    </rPh>
    <phoneticPr fontId="3"/>
  </si>
  <si>
    <t>無</t>
    <rPh sb="0" eb="1">
      <t>ム</t>
    </rPh>
    <phoneticPr fontId="3"/>
  </si>
  <si>
    <t>地方独法</t>
    <rPh sb="0" eb="2">
      <t>チホウ</t>
    </rPh>
    <rPh sb="2" eb="4">
      <t>ドッポウ</t>
    </rPh>
    <phoneticPr fontId="3"/>
  </si>
  <si>
    <t>医療法人</t>
    <rPh sb="0" eb="2">
      <t>イリョウ</t>
    </rPh>
    <rPh sb="2" eb="4">
      <t>ホウジン</t>
    </rPh>
    <phoneticPr fontId="3"/>
  </si>
  <si>
    <t>小計</t>
    <rPh sb="0" eb="2">
      <t>ショウケイ</t>
    </rPh>
    <phoneticPr fontId="1"/>
  </si>
  <si>
    <t>（注）</t>
  </si>
  <si>
    <t>区分</t>
    <phoneticPr fontId="1"/>
  </si>
  <si>
    <t>　　４</t>
    <phoneticPr fontId="1"/>
  </si>
  <si>
    <t>合計</t>
    <rPh sb="0" eb="2">
      <t>ゴウケイ</t>
    </rPh>
    <phoneticPr fontId="3"/>
  </si>
  <si>
    <t>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3"/>
  </si>
  <si>
    <t>新人
保健師数</t>
    <rPh sb="0" eb="2">
      <t>シンジン</t>
    </rPh>
    <rPh sb="3" eb="6">
      <t>ホケンシ</t>
    </rPh>
    <rPh sb="6" eb="7">
      <t>スウ</t>
    </rPh>
    <phoneticPr fontId="3"/>
  </si>
  <si>
    <t>うち
再掲分</t>
    <rPh sb="3" eb="5">
      <t>サイケイ</t>
    </rPh>
    <rPh sb="5" eb="6">
      <t>ブン</t>
    </rPh>
    <phoneticPr fontId="3"/>
  </si>
  <si>
    <t>新人
助産師数</t>
    <rPh sb="0" eb="2">
      <t>シンジン</t>
    </rPh>
    <rPh sb="3" eb="6">
      <t>ジョサンシ</t>
    </rPh>
    <rPh sb="6" eb="7">
      <t>スウ</t>
    </rPh>
    <phoneticPr fontId="3"/>
  </si>
  <si>
    <t>保健師
離職率
(再掲)</t>
    <rPh sb="0" eb="3">
      <t>ホケンシ</t>
    </rPh>
    <rPh sb="4" eb="7">
      <t>リショクリツ</t>
    </rPh>
    <rPh sb="9" eb="11">
      <t>サイケイ</t>
    </rPh>
    <phoneticPr fontId="3"/>
  </si>
  <si>
    <t>助産師
離職率
(再掲)</t>
    <rPh sb="0" eb="3">
      <t>ジョサンシ</t>
    </rPh>
    <rPh sb="4" eb="7">
      <t>リショクリツ</t>
    </rPh>
    <rPh sb="9" eb="11">
      <t>サイケイ</t>
    </rPh>
    <phoneticPr fontId="3"/>
  </si>
  <si>
    <t>新人
保健師
離職率</t>
    <rPh sb="0" eb="2">
      <t>シンジン</t>
    </rPh>
    <rPh sb="3" eb="6">
      <t>ホケンシ</t>
    </rPh>
    <rPh sb="7" eb="10">
      <t>リショクリツ</t>
    </rPh>
    <phoneticPr fontId="3"/>
  </si>
  <si>
    <t>新人
助産師
離職率</t>
    <rPh sb="0" eb="2">
      <t>シンジン</t>
    </rPh>
    <rPh sb="3" eb="6">
      <t>ジョサンシ</t>
    </rPh>
    <rPh sb="7" eb="10">
      <t>リショクリツ</t>
    </rPh>
    <phoneticPr fontId="3"/>
  </si>
  <si>
    <t>無</t>
    <rPh sb="0" eb="1">
      <t>ナ</t>
    </rPh>
    <phoneticPr fontId="3"/>
  </si>
  <si>
    <t>総事業費
(円)</t>
    <rPh sb="6" eb="7">
      <t>エン</t>
    </rPh>
    <phoneticPr fontId="1"/>
  </si>
  <si>
    <t>寄付金その他の収入額(円)</t>
    <rPh sb="11" eb="12">
      <t>エン</t>
    </rPh>
    <phoneticPr fontId="3"/>
  </si>
  <si>
    <t>差引額
(円)</t>
    <rPh sb="5" eb="6">
      <t>エン</t>
    </rPh>
    <phoneticPr fontId="1"/>
  </si>
  <si>
    <t>新人
看護
職員数(人)</t>
    <rPh sb="0" eb="2">
      <t>シンジン</t>
    </rPh>
    <rPh sb="3" eb="5">
      <t>カンゴ</t>
    </rPh>
    <rPh sb="6" eb="9">
      <t>ショクインスウ</t>
    </rPh>
    <rPh sb="10" eb="11">
      <t>ニン</t>
    </rPh>
    <phoneticPr fontId="3"/>
  </si>
  <si>
    <t>総時間数(時間)</t>
    <rPh sb="0" eb="1">
      <t>ソウ</t>
    </rPh>
    <rPh sb="1" eb="4">
      <t>ジカンスウ</t>
    </rPh>
    <rPh sb="5" eb="7">
      <t>ジカン</t>
    </rPh>
    <phoneticPr fontId="3"/>
  </si>
  <si>
    <t>Ｃ
=(Ａ－Ｂ)</t>
    <phoneticPr fontId="1"/>
  </si>
  <si>
    <t>金額
(円)</t>
    <rPh sb="0" eb="2">
      <t>キンガク</t>
    </rPh>
    <rPh sb="4" eb="5">
      <t>エン</t>
    </rPh>
    <phoneticPr fontId="3"/>
  </si>
  <si>
    <t>金額
(円)</t>
    <rPh sb="0" eb="2">
      <t>キンガク</t>
    </rPh>
    <rPh sb="4" eb="5">
      <t>エン</t>
    </rPh>
    <phoneticPr fontId="1"/>
  </si>
  <si>
    <t>計
(円)</t>
    <rPh sb="0" eb="1">
      <t>ケイ</t>
    </rPh>
    <rPh sb="3" eb="4">
      <t>エン</t>
    </rPh>
    <phoneticPr fontId="3"/>
  </si>
  <si>
    <t>選定額
(円)</t>
    <rPh sb="5" eb="6">
      <t>エン</t>
    </rPh>
    <phoneticPr fontId="1"/>
  </si>
  <si>
    <t>選定額
(円)</t>
    <rPh sb="0" eb="2">
      <t>センテイ</t>
    </rPh>
    <rPh sb="2" eb="3">
      <t>ガク</t>
    </rPh>
    <rPh sb="5" eb="6">
      <t>エン</t>
    </rPh>
    <phoneticPr fontId="3"/>
  </si>
  <si>
    <t>（研　修　経　費　の　部）</t>
    <rPh sb="1" eb="2">
      <t>ケン</t>
    </rPh>
    <rPh sb="3" eb="4">
      <t>オサム</t>
    </rPh>
    <rPh sb="5" eb="6">
      <t>キョウ</t>
    </rPh>
    <rPh sb="7" eb="8">
      <t>ヒ</t>
    </rPh>
    <rPh sb="11" eb="12">
      <t>ブ</t>
    </rPh>
    <phoneticPr fontId="3"/>
  </si>
  <si>
    <t>（教育担当者経費の部）</t>
    <rPh sb="1" eb="2">
      <t>キョウ</t>
    </rPh>
    <rPh sb="2" eb="3">
      <t>イク</t>
    </rPh>
    <rPh sb="3" eb="4">
      <t>タダシ</t>
    </rPh>
    <rPh sb="4" eb="5">
      <t>トウ</t>
    </rPh>
    <rPh sb="5" eb="6">
      <t>モノ</t>
    </rPh>
    <rPh sb="6" eb="7">
      <t>キョウ</t>
    </rPh>
    <rPh sb="7" eb="8">
      <t>ヒ</t>
    </rPh>
    <rPh sb="9" eb="10">
      <t>ブ</t>
    </rPh>
    <phoneticPr fontId="3"/>
  </si>
  <si>
    <t>（医療機関受入研修事業の部）</t>
    <rPh sb="1" eb="3">
      <t>イリョウ</t>
    </rPh>
    <rPh sb="3" eb="5">
      <t>キカン</t>
    </rPh>
    <rPh sb="5" eb="7">
      <t>ウケイレ</t>
    </rPh>
    <rPh sb="7" eb="9">
      <t>ケンシュウ</t>
    </rPh>
    <rPh sb="9" eb="11">
      <t>ジギョウ</t>
    </rPh>
    <rPh sb="12" eb="13">
      <t>ブ</t>
    </rPh>
    <phoneticPr fontId="3"/>
  </si>
  <si>
    <t>教育担当者
経費分</t>
    <rPh sb="0" eb="2">
      <t>キョウイク</t>
    </rPh>
    <rPh sb="2" eb="5">
      <t>タントウシャ</t>
    </rPh>
    <rPh sb="6" eb="8">
      <t>ケイヒ</t>
    </rPh>
    <rPh sb="8" eb="9">
      <t>ブン</t>
    </rPh>
    <phoneticPr fontId="3"/>
  </si>
  <si>
    <t>医療機関受入
研修事業分</t>
    <rPh sb="0" eb="2">
      <t>イリョウ</t>
    </rPh>
    <rPh sb="2" eb="4">
      <t>キカン</t>
    </rPh>
    <rPh sb="4" eb="6">
      <t>ウケイレ</t>
    </rPh>
    <rPh sb="7" eb="9">
      <t>ケンシュウ</t>
    </rPh>
    <rPh sb="9" eb="11">
      <t>ジギョウ</t>
    </rPh>
    <rPh sb="11" eb="12">
      <t>ブン</t>
    </rPh>
    <phoneticPr fontId="3"/>
  </si>
  <si>
    <t>(床)</t>
    <rPh sb="1" eb="2">
      <t>ユカ</t>
    </rPh>
    <phoneticPr fontId="3"/>
  </si>
  <si>
    <t>(人)</t>
    <rPh sb="1" eb="2">
      <t>ニン</t>
    </rPh>
    <phoneticPr fontId="3"/>
  </si>
  <si>
    <t>(％)</t>
    <phoneticPr fontId="3"/>
  </si>
  <si>
    <t>(日)</t>
    <rPh sb="1" eb="2">
      <t>ヒ</t>
    </rPh>
    <phoneticPr fontId="3"/>
  </si>
  <si>
    <t>社会医療法人</t>
    <rPh sb="0" eb="2">
      <t>シャカイ</t>
    </rPh>
    <rPh sb="2" eb="4">
      <t>イリョウ</t>
    </rPh>
    <rPh sb="4" eb="6">
      <t>ホウジン</t>
    </rPh>
    <phoneticPr fontId="3"/>
  </si>
  <si>
    <t>一般社団</t>
    <rPh sb="0" eb="2">
      <t>イッパン</t>
    </rPh>
    <rPh sb="2" eb="4">
      <t>シャダン</t>
    </rPh>
    <phoneticPr fontId="3"/>
  </si>
  <si>
    <t>公益社団</t>
    <rPh sb="0" eb="2">
      <t>コウエキ</t>
    </rPh>
    <rPh sb="2" eb="4">
      <t>シャダン</t>
    </rPh>
    <phoneticPr fontId="3"/>
  </si>
  <si>
    <t>一般財団</t>
    <rPh sb="0" eb="2">
      <t>イッパン</t>
    </rPh>
    <rPh sb="2" eb="4">
      <t>ザイダン</t>
    </rPh>
    <phoneticPr fontId="3"/>
  </si>
  <si>
    <t>公益財団</t>
    <rPh sb="0" eb="2">
      <t>コウエキ</t>
    </rPh>
    <rPh sb="2" eb="4">
      <t>ザイダン</t>
    </rPh>
    <phoneticPr fontId="3"/>
  </si>
  <si>
    <t>個人</t>
    <rPh sb="0" eb="2">
      <t>コジン</t>
    </rPh>
    <phoneticPr fontId="1"/>
  </si>
  <si>
    <t>会社</t>
    <rPh sb="0" eb="2">
      <t>カイシャ</t>
    </rPh>
    <phoneticPr fontId="1"/>
  </si>
  <si>
    <t>国立大学法人</t>
    <rPh sb="0" eb="2">
      <t>コクリツ</t>
    </rPh>
    <rPh sb="2" eb="4">
      <t>ダイガク</t>
    </rPh>
    <rPh sb="4" eb="6">
      <t>ホウジン</t>
    </rPh>
    <phoneticPr fontId="3"/>
  </si>
  <si>
    <t>学校法人</t>
    <rPh sb="0" eb="2">
      <t>ガッコウ</t>
    </rPh>
    <rPh sb="2" eb="4">
      <t>ホウジン</t>
    </rPh>
    <phoneticPr fontId="3"/>
  </si>
  <si>
    <t>新人
看護師数</t>
    <rPh sb="0" eb="2">
      <t>シンジン</t>
    </rPh>
    <rPh sb="3" eb="6">
      <t>カンゴシ</t>
    </rPh>
    <rPh sb="6" eb="7">
      <t>スウ</t>
    </rPh>
    <phoneticPr fontId="3"/>
  </si>
  <si>
    <t>新人
准看護師数</t>
    <rPh sb="0" eb="2">
      <t>シンジン</t>
    </rPh>
    <rPh sb="3" eb="7">
      <t>ジュンカンゴシ</t>
    </rPh>
    <rPh sb="7" eb="8">
      <t>スウ</t>
    </rPh>
    <phoneticPr fontId="3"/>
  </si>
  <si>
    <t>(ｶ月)</t>
    <rPh sb="2" eb="3">
      <t>ツキ</t>
    </rPh>
    <phoneticPr fontId="3"/>
  </si>
  <si>
    <t>(４)</t>
    <phoneticPr fontId="1"/>
  </si>
  <si>
    <t>小計(1～8)</t>
    <rPh sb="0" eb="2">
      <t>ショウケイ</t>
    </rPh>
    <phoneticPr fontId="3"/>
  </si>
  <si>
    <t>(16)</t>
    <phoneticPr fontId="1"/>
  </si>
  <si>
    <t>(19)</t>
    <phoneticPr fontId="1"/>
  </si>
  <si>
    <t>小計(12～16)</t>
    <rPh sb="0" eb="2">
      <t>ショウケイ</t>
    </rPh>
    <phoneticPr fontId="3"/>
  </si>
  <si>
    <t>１３</t>
    <phoneticPr fontId="1"/>
  </si>
  <si>
    <t>１４</t>
    <phoneticPr fontId="1"/>
  </si>
  <si>
    <t>小計(10)</t>
    <rPh sb="0" eb="2">
      <t>ショウケイ</t>
    </rPh>
    <phoneticPr fontId="3"/>
  </si>
  <si>
    <t>「研修における組織体制」欄において、兼任の場合は、兼務している役割のそれぞれで「兼任」欄の人数に含めること。</t>
    <rPh sb="7" eb="9">
      <t>ソシキ</t>
    </rPh>
    <rPh sb="9" eb="11">
      <t>タイセイ</t>
    </rPh>
    <rPh sb="12" eb="13">
      <t>ラン</t>
    </rPh>
    <phoneticPr fontId="1"/>
  </si>
  <si>
    <t>新人准看護師</t>
    <rPh sb="0" eb="2">
      <t>シンジン</t>
    </rPh>
    <rPh sb="2" eb="6">
      <t>ジュンカンゴシ</t>
    </rPh>
    <phoneticPr fontId="1"/>
  </si>
  <si>
    <t>合計</t>
    <rPh sb="0" eb="2">
      <t>ゴウケイ</t>
    </rPh>
    <phoneticPr fontId="1"/>
  </si>
  <si>
    <t>↑
プルダウンリストから選択入力</t>
    <rPh sb="12" eb="14">
      <t>センタク</t>
    </rPh>
    <rPh sb="14" eb="16">
      <t>ニュウリョク</t>
    </rPh>
    <phoneticPr fontId="1"/>
  </si>
  <si>
    <t>番号</t>
    <rPh sb="0" eb="2">
      <t>バンゴウ</t>
    </rPh>
    <phoneticPr fontId="1"/>
  </si>
  <si>
    <t>(１)</t>
    <phoneticPr fontId="1"/>
  </si>
  <si>
    <t>(２)</t>
    <phoneticPr fontId="1"/>
  </si>
  <si>
    <t>(３)</t>
    <phoneticPr fontId="1"/>
  </si>
  <si>
    <t>教育担当者経費(13)+(14)+(15)</t>
    <rPh sb="0" eb="2">
      <t>キョウイク</t>
    </rPh>
    <rPh sb="2" eb="5">
      <t>タントウシャ</t>
    </rPh>
    <rPh sb="5" eb="7">
      <t>ケイヒ</t>
    </rPh>
    <phoneticPr fontId="3"/>
  </si>
  <si>
    <t>需用費(16)+(17)+(18)+(19)</t>
    <rPh sb="0" eb="3">
      <t>ジュヨウヒ</t>
    </rPh>
    <phoneticPr fontId="3"/>
  </si>
  <si>
    <t>研修責任者経費(1)+(2)+(3)</t>
    <rPh sb="0" eb="2">
      <t>ケンシュウ</t>
    </rPh>
    <rPh sb="2" eb="5">
      <t>セキニンシャ</t>
    </rPh>
    <rPh sb="5" eb="7">
      <t>ケイヒ</t>
    </rPh>
    <phoneticPr fontId="3"/>
  </si>
  <si>
    <t>需用費(4)+(5)+(6)+(7)</t>
    <rPh sb="0" eb="3">
      <t>ジュヨウヒ</t>
    </rPh>
    <phoneticPr fontId="3"/>
  </si>
  <si>
    <t>役務費(8)+(9)</t>
    <rPh sb="0" eb="2">
      <t>エキム</t>
    </rPh>
    <rPh sb="2" eb="3">
      <t>ヒ</t>
    </rPh>
    <phoneticPr fontId="3"/>
  </si>
  <si>
    <t>教育担当者経費(10)+(11)+(12)</t>
    <rPh sb="0" eb="2">
      <t>キョウイク</t>
    </rPh>
    <rPh sb="2" eb="5">
      <t>タントウシャ</t>
    </rPh>
    <rPh sb="5" eb="7">
      <t>ケイヒ</t>
    </rPh>
    <phoneticPr fontId="3"/>
  </si>
  <si>
    <t>役務費(20)+(21)</t>
    <rPh sb="0" eb="2">
      <t>エキム</t>
    </rPh>
    <rPh sb="2" eb="3">
      <t>ヒ</t>
    </rPh>
    <phoneticPr fontId="3"/>
  </si>
  <si>
    <t>Ｅ</t>
    <phoneticPr fontId="1"/>
  </si>
  <si>
    <t>Ｇ</t>
    <phoneticPr fontId="1"/>
  </si>
  <si>
    <t>Ｋ</t>
    <phoneticPr fontId="1"/>
  </si>
  <si>
    <t>調整率(Ｏ)→</t>
    <rPh sb="0" eb="3">
      <t>チョウセイリツ</t>
    </rPh>
    <phoneticPr fontId="1"/>
  </si>
  <si>
    <t>１０</t>
    <phoneticPr fontId="1"/>
  </si>
  <si>
    <t>９</t>
    <phoneticPr fontId="1"/>
  </si>
  <si>
    <t>(９)</t>
    <phoneticPr fontId="1"/>
  </si>
  <si>
    <t>(８)</t>
    <phoneticPr fontId="1"/>
  </si>
  <si>
    <t>(７)</t>
    <phoneticPr fontId="1"/>
  </si>
  <si>
    <t>５</t>
    <phoneticPr fontId="1"/>
  </si>
  <si>
    <t>４</t>
    <phoneticPr fontId="1"/>
  </si>
  <si>
    <t>３</t>
    <phoneticPr fontId="1"/>
  </si>
  <si>
    <t>２</t>
    <phoneticPr fontId="1"/>
  </si>
  <si>
    <t>１</t>
    <phoneticPr fontId="1"/>
  </si>
  <si>
    <t>収入の部</t>
    <rPh sb="0" eb="2">
      <t>シュウニュウ</t>
    </rPh>
    <rPh sb="3" eb="4">
      <t>ブ</t>
    </rPh>
    <phoneticPr fontId="1"/>
  </si>
  <si>
    <t>科　　目</t>
    <rPh sb="0" eb="1">
      <t>カ</t>
    </rPh>
    <rPh sb="3" eb="4">
      <t>メ</t>
    </rPh>
    <phoneticPr fontId="1"/>
  </si>
  <si>
    <t>金　　額</t>
    <rPh sb="0" eb="1">
      <t>キン</t>
    </rPh>
    <rPh sb="3" eb="4">
      <t>ガク</t>
    </rPh>
    <phoneticPr fontId="1"/>
  </si>
  <si>
    <t>内　　訳</t>
    <rPh sb="0" eb="1">
      <t>ウチ</t>
    </rPh>
    <rPh sb="3" eb="4">
      <t>ヤク</t>
    </rPh>
    <phoneticPr fontId="1"/>
  </si>
  <si>
    <t>支出の部</t>
    <rPh sb="0" eb="2">
      <t>シシュツ</t>
    </rPh>
    <rPh sb="3" eb="4">
      <t>ブ</t>
    </rPh>
    <phoneticPr fontId="1"/>
  </si>
  <si>
    <t>(単位:円)</t>
  </si>
  <si>
    <t>合　計</t>
    <rPh sb="0" eb="1">
      <t>ゴウ</t>
    </rPh>
    <rPh sb="2" eb="3">
      <t>ケイ</t>
    </rPh>
    <phoneticPr fontId="1"/>
  </si>
  <si>
    <t>年</t>
    <rPh sb="0" eb="1">
      <t>ネン</t>
    </rPh>
    <phoneticPr fontId="1"/>
  </si>
  <si>
    <t>月</t>
    <rPh sb="0" eb="1">
      <t>ツキ</t>
    </rPh>
    <phoneticPr fontId="1"/>
  </si>
  <si>
    <t>日</t>
    <rPh sb="0" eb="1">
      <t>ヒ</t>
    </rPh>
    <phoneticPr fontId="1"/>
  </si>
  <si>
    <t>令和</t>
    <rPh sb="0" eb="2">
      <t>レイワ</t>
    </rPh>
    <phoneticPr fontId="1"/>
  </si>
  <si>
    <t>研  修
経費分</t>
    <rPh sb="0" eb="1">
      <t>ケン</t>
    </rPh>
    <rPh sb="3" eb="4">
      <t>オサム</t>
    </rPh>
    <rPh sb="5" eb="7">
      <t>ケイヒ</t>
    </rPh>
    <rPh sb="7" eb="8">
      <t>ブン</t>
    </rPh>
    <phoneticPr fontId="3"/>
  </si>
  <si>
    <t>Ｈ
=(Ｆ＋Ｇ)</t>
    <phoneticPr fontId="1"/>
  </si>
  <si>
    <t>Ｊ</t>
    <phoneticPr fontId="1"/>
  </si>
  <si>
    <t>Ｌ
=(Ｈ＋Ｋ)</t>
    <phoneticPr fontId="3"/>
  </si>
  <si>
    <t>都道府県立</t>
    <rPh sb="0" eb="4">
      <t>トドウフケン</t>
    </rPh>
    <rPh sb="4" eb="5">
      <t>リツ</t>
    </rPh>
    <phoneticPr fontId="3"/>
  </si>
  <si>
    <t>市区町村立</t>
    <rPh sb="0" eb="2">
      <t>シク</t>
    </rPh>
    <rPh sb="2" eb="4">
      <t>チョウソン</t>
    </rPh>
    <rPh sb="4" eb="5">
      <t>リツ</t>
    </rPh>
    <phoneticPr fontId="3"/>
  </si>
  <si>
    <t>公的立</t>
    <rPh sb="0" eb="2">
      <t>コウテキ</t>
    </rPh>
    <rPh sb="2" eb="3">
      <t>リツ</t>
    </rPh>
    <phoneticPr fontId="3"/>
  </si>
  <si>
    <t>６</t>
    <phoneticPr fontId="1"/>
  </si>
  <si>
    <t>共済組合</t>
    <rPh sb="0" eb="2">
      <t>キョウサイ</t>
    </rPh>
    <rPh sb="2" eb="4">
      <t>クミアイ</t>
    </rPh>
    <phoneticPr fontId="3"/>
  </si>
  <si>
    <t>健保組合</t>
    <rPh sb="0" eb="2">
      <t>ケンポ</t>
    </rPh>
    <rPh sb="2" eb="4">
      <t>クミアイ</t>
    </rPh>
    <phoneticPr fontId="3"/>
  </si>
  <si>
    <t>国保組合</t>
    <rPh sb="0" eb="2">
      <t>コクホ</t>
    </rPh>
    <rPh sb="2" eb="4">
      <t>クミアイ</t>
    </rPh>
    <phoneticPr fontId="3"/>
  </si>
  <si>
    <t>８</t>
    <phoneticPr fontId="1"/>
  </si>
  <si>
    <t>社福法人</t>
    <rPh sb="0" eb="1">
      <t>シャ</t>
    </rPh>
    <rPh sb="1" eb="2">
      <t>フク</t>
    </rPh>
    <rPh sb="2" eb="4">
      <t>ホウジン</t>
    </rPh>
    <phoneticPr fontId="3"/>
  </si>
  <si>
    <t>10</t>
    <phoneticPr fontId="1"/>
  </si>
  <si>
    <t>11</t>
    <phoneticPr fontId="1"/>
  </si>
  <si>
    <t>12</t>
    <phoneticPr fontId="1"/>
  </si>
  <si>
    <t>「調整率(Ｏ)」欄は、当課が示した調整数値。</t>
    <rPh sb="1" eb="4">
      <t>チョウセイリツ</t>
    </rPh>
    <rPh sb="8" eb="9">
      <t>ラン</t>
    </rPh>
    <rPh sb="11" eb="13">
      <t>トウカ</t>
    </rPh>
    <rPh sb="14" eb="15">
      <t>シメ</t>
    </rPh>
    <rPh sb="17" eb="19">
      <t>チョウセイ</t>
    </rPh>
    <rPh sb="19" eb="21">
      <t>スウチ</t>
    </rPh>
    <phoneticPr fontId="1"/>
  </si>
  <si>
    <t>医師会立</t>
    <rPh sb="0" eb="3">
      <t>イシカイ</t>
    </rPh>
    <rPh sb="3" eb="4">
      <t>リツ</t>
    </rPh>
    <phoneticPr fontId="3"/>
  </si>
  <si>
    <t>区分</t>
    <phoneticPr fontId="1"/>
  </si>
  <si>
    <t>１</t>
    <phoneticPr fontId="1"/>
  </si>
  <si>
    <t>２</t>
    <phoneticPr fontId="1"/>
  </si>
  <si>
    <t>３</t>
    <phoneticPr fontId="1"/>
  </si>
  <si>
    <t>報償費</t>
    <phoneticPr fontId="3"/>
  </si>
  <si>
    <t>５</t>
    <phoneticPr fontId="1"/>
  </si>
  <si>
    <t>(５)</t>
    <phoneticPr fontId="1"/>
  </si>
  <si>
    <t>(６)</t>
    <phoneticPr fontId="1"/>
  </si>
  <si>
    <t>６</t>
    <phoneticPr fontId="1"/>
  </si>
  <si>
    <t>７</t>
    <phoneticPr fontId="1"/>
  </si>
  <si>
    <t>８</t>
    <phoneticPr fontId="1"/>
  </si>
  <si>
    <t>９</t>
    <phoneticPr fontId="1"/>
  </si>
  <si>
    <t>(10)</t>
    <phoneticPr fontId="1"/>
  </si>
  <si>
    <t>(11)</t>
    <phoneticPr fontId="1"/>
  </si>
  <si>
    <t>(12)</t>
    <phoneticPr fontId="1"/>
  </si>
  <si>
    <t>１１</t>
    <phoneticPr fontId="1"/>
  </si>
  <si>
    <t>１２</t>
    <phoneticPr fontId="1"/>
  </si>
  <si>
    <t>(13)</t>
    <phoneticPr fontId="1"/>
  </si>
  <si>
    <t>(14)</t>
    <phoneticPr fontId="1"/>
  </si>
  <si>
    <t>(15)</t>
    <phoneticPr fontId="1"/>
  </si>
  <si>
    <t>(17)</t>
    <phoneticPr fontId="1"/>
  </si>
  <si>
    <t>(18)</t>
    <phoneticPr fontId="1"/>
  </si>
  <si>
    <t>(20)</t>
    <phoneticPr fontId="1"/>
  </si>
  <si>
    <t>(21)</t>
    <phoneticPr fontId="1"/>
  </si>
  <si>
    <t>１５</t>
    <phoneticPr fontId="1"/>
  </si>
  <si>
    <t>１６</t>
    <phoneticPr fontId="1"/>
  </si>
  <si>
    <t>１７</t>
    <phoneticPr fontId="1"/>
  </si>
  <si>
    <t>合計(9)+(11)+(17)</t>
    <phoneticPr fontId="1"/>
  </si>
  <si>
    <t>(％)</t>
    <phoneticPr fontId="3"/>
  </si>
  <si>
    <t>(％)</t>
    <phoneticPr fontId="3"/>
  </si>
  <si>
    <t>(％)</t>
    <phoneticPr fontId="3"/>
  </si>
  <si>
    <t>　　１</t>
    <phoneticPr fontId="1"/>
  </si>
  <si>
    <t>　　２</t>
    <phoneticPr fontId="1"/>
  </si>
  <si>
    <t>　　３</t>
    <phoneticPr fontId="1"/>
  </si>
  <si>
    <t>　　５</t>
    <phoneticPr fontId="1"/>
  </si>
  <si>
    <t>　　６</t>
    <phoneticPr fontId="1"/>
  </si>
  <si>
    <t>　　７</t>
    <phoneticPr fontId="1"/>
  </si>
  <si>
    <t>　　８</t>
    <phoneticPr fontId="1"/>
  </si>
  <si>
    <t>　　　　　</t>
    <phoneticPr fontId="3"/>
  </si>
  <si>
    <t>(注)</t>
    <rPh sb="1" eb="2">
      <t>チュウ</t>
    </rPh>
    <phoneticPr fontId="1"/>
  </si>
  <si>
    <t>補助交付
決定額
(円)</t>
    <rPh sb="2" eb="4">
      <t>コウフ</t>
    </rPh>
    <rPh sb="5" eb="7">
      <t>ケッテイ</t>
    </rPh>
    <rPh sb="7" eb="8">
      <t>ガク</t>
    </rPh>
    <rPh sb="10" eb="11">
      <t>エン</t>
    </rPh>
    <phoneticPr fontId="3"/>
  </si>
  <si>
    <t>補助所要額
(円)</t>
    <rPh sb="2" eb="4">
      <t>ショヨウ</t>
    </rPh>
    <rPh sb="4" eb="5">
      <t>ガク</t>
    </rPh>
    <rPh sb="7" eb="8">
      <t>エン</t>
    </rPh>
    <phoneticPr fontId="3"/>
  </si>
  <si>
    <t>補助基本額
(円)</t>
    <rPh sb="7" eb="8">
      <t>エン</t>
    </rPh>
    <phoneticPr fontId="3"/>
  </si>
  <si>
    <t>Ｒ</t>
    <phoneticPr fontId="1"/>
  </si>
  <si>
    <t>「補助交付決定額Ｒ」欄には、補助金交付決定通知書に記載された金額を入力すること。</t>
    <rPh sb="1" eb="3">
      <t>ホジョ</t>
    </rPh>
    <rPh sb="3" eb="5">
      <t>コウフ</t>
    </rPh>
    <rPh sb="5" eb="7">
      <t>ケッテイ</t>
    </rPh>
    <rPh sb="7" eb="8">
      <t>ガク</t>
    </rPh>
    <rPh sb="14" eb="17">
      <t>ホジョキン</t>
    </rPh>
    <rPh sb="17" eb="19">
      <t>コウフ</t>
    </rPh>
    <rPh sb="19" eb="21">
      <t>ケッテイ</t>
    </rPh>
    <rPh sb="21" eb="23">
      <t>ツウチ</t>
    </rPh>
    <rPh sb="23" eb="24">
      <t>ショ</t>
    </rPh>
    <rPh sb="25" eb="27">
      <t>キサイ</t>
    </rPh>
    <rPh sb="30" eb="32">
      <t>キンガク</t>
    </rPh>
    <rPh sb="33" eb="35">
      <t>ニュウリョク</t>
    </rPh>
    <phoneticPr fontId="1"/>
  </si>
  <si>
    <t>支出額</t>
    <phoneticPr fontId="1"/>
  </si>
  <si>
    <t>実績様式第25-7号</t>
    <rPh sb="0" eb="2">
      <t>ジッセキ</t>
    </rPh>
    <rPh sb="2" eb="4">
      <t>ヨウシキ</t>
    </rPh>
    <rPh sb="4" eb="5">
      <t>ダイ</t>
    </rPh>
    <rPh sb="9" eb="10">
      <t>ゴウ</t>
    </rPh>
    <phoneticPr fontId="3"/>
  </si>
  <si>
    <t>実績様式第25-8号</t>
    <rPh sb="0" eb="2">
      <t>ジッセキ</t>
    </rPh>
    <phoneticPr fontId="1"/>
  </si>
  <si>
    <t>実績様式第25-9号</t>
    <rPh sb="0" eb="2">
      <t>ジッセキ</t>
    </rPh>
    <rPh sb="2" eb="4">
      <t>ヨウシキ</t>
    </rPh>
    <rPh sb="4" eb="5">
      <t>ダイ</t>
    </rPh>
    <rPh sb="9" eb="10">
      <t>ゴウ</t>
    </rPh>
    <phoneticPr fontId="3"/>
  </si>
  <si>
    <t>実績様式第25－11号</t>
    <rPh sb="0" eb="2">
      <t>ジッセキ</t>
    </rPh>
    <rPh sb="2" eb="4">
      <t>ヨウシキ</t>
    </rPh>
    <rPh sb="4" eb="5">
      <t>ダイ</t>
    </rPh>
    <rPh sb="10" eb="11">
      <t>ゴウ</t>
    </rPh>
    <phoneticPr fontId="1"/>
  </si>
  <si>
    <t>１ 合計欄の金額は、実績様式第25-7号の「総事業費Ａ」欄の額と一致すること。</t>
    <rPh sb="2" eb="4">
      <t>ゴウケイ</t>
    </rPh>
    <rPh sb="4" eb="5">
      <t>ラン</t>
    </rPh>
    <rPh sb="6" eb="8">
      <t>キンガク</t>
    </rPh>
    <rPh sb="10" eb="12">
      <t>ジッセキ</t>
    </rPh>
    <rPh sb="12" eb="14">
      <t>ヨウシキ</t>
    </rPh>
    <rPh sb="14" eb="15">
      <t>ダイ</t>
    </rPh>
    <rPh sb="19" eb="20">
      <t>ゴウ</t>
    </rPh>
    <rPh sb="22" eb="25">
      <t>ソウジギョウ</t>
    </rPh>
    <rPh sb="25" eb="26">
      <t>ヒ</t>
    </rPh>
    <rPh sb="28" eb="29">
      <t>ラン</t>
    </rPh>
    <rPh sb="30" eb="31">
      <t>ガク</t>
    </rPh>
    <rPh sb="32" eb="34">
      <t>イッチ</t>
    </rPh>
    <phoneticPr fontId="1"/>
  </si>
  <si>
    <t>実績様式第25-10号</t>
    <rPh sb="0" eb="2">
      <t>ジッセキ</t>
    </rPh>
    <rPh sb="2" eb="4">
      <t>ヨウシキ</t>
    </rPh>
    <rPh sb="4" eb="5">
      <t>ダイ</t>
    </rPh>
    <rPh sb="10" eb="11">
      <t>ゴウ</t>
    </rPh>
    <phoneticPr fontId="1"/>
  </si>
  <si>
    <t>研修実施日</t>
    <rPh sb="0" eb="2">
      <t>ケンシュウ</t>
    </rPh>
    <rPh sb="2" eb="5">
      <t>ジッシビ</t>
    </rPh>
    <phoneticPr fontId="1"/>
  </si>
  <si>
    <t>テーマ</t>
    <phoneticPr fontId="1"/>
  </si>
  <si>
    <t>講師名</t>
    <rPh sb="0" eb="3">
      <t>コウシメイ</t>
    </rPh>
    <phoneticPr fontId="1"/>
  </si>
  <si>
    <t>実施場所</t>
    <rPh sb="0" eb="2">
      <t>ジッシ</t>
    </rPh>
    <rPh sb="2" eb="4">
      <t>バショ</t>
    </rPh>
    <phoneticPr fontId="1"/>
  </si>
  <si>
    <t>参加者数</t>
    <rPh sb="0" eb="3">
      <t>サンカシャ</t>
    </rPh>
    <rPh sb="3" eb="4">
      <t>スウ</t>
    </rPh>
    <phoneticPr fontId="1"/>
  </si>
  <si>
    <t>研修内容</t>
    <rPh sb="0" eb="2">
      <t>ケンシュウ</t>
    </rPh>
    <rPh sb="2" eb="4">
      <t>ナイヨウ</t>
    </rPh>
    <phoneticPr fontId="1"/>
  </si>
  <si>
    <t>備考</t>
    <rPh sb="0" eb="2">
      <t>ビコウ</t>
    </rPh>
    <phoneticPr fontId="1"/>
  </si>
  <si>
    <t>実施時間数</t>
    <rPh sb="0" eb="2">
      <t>ジッシ</t>
    </rPh>
    <rPh sb="2" eb="5">
      <t>ジカンスウ</t>
    </rPh>
    <phoneticPr fontId="1"/>
  </si>
  <si>
    <t>（担当者名）</t>
    <rPh sb="1" eb="4">
      <t>タントウシャ</t>
    </rPh>
    <rPh sb="4" eb="5">
      <t>メイ</t>
    </rPh>
    <phoneticPr fontId="1"/>
  </si>
  <si>
    <t>(人）</t>
    <rPh sb="1" eb="2">
      <t>ニン</t>
    </rPh>
    <phoneticPr fontId="1"/>
  </si>
  <si>
    <t>うち医療機関受入研修人数　(人)</t>
    <rPh sb="2" eb="4">
      <t>イリョウ</t>
    </rPh>
    <rPh sb="4" eb="6">
      <t>キカン</t>
    </rPh>
    <rPh sb="6" eb="8">
      <t>ウケイレ</t>
    </rPh>
    <rPh sb="8" eb="10">
      <t>ケンシュウ</t>
    </rPh>
    <rPh sb="10" eb="12">
      <t>ニンズウ</t>
    </rPh>
    <rPh sb="14" eb="15">
      <t>ニン</t>
    </rPh>
    <phoneticPr fontId="1"/>
  </si>
  <si>
    <t>　　月　　日</t>
    <rPh sb="2" eb="3">
      <t>ガツ</t>
    </rPh>
    <rPh sb="5" eb="6">
      <t>ニチ</t>
    </rPh>
    <phoneticPr fontId="1"/>
  </si>
  <si>
    <t>　</t>
    <phoneticPr fontId="1"/>
  </si>
  <si>
    <t>　</t>
    <phoneticPr fontId="1"/>
  </si>
  <si>
    <t>(</t>
    <phoneticPr fontId="1"/>
  </si>
  <si>
    <t>(</t>
    <phoneticPr fontId="1"/>
  </si>
  <si>
    <t>)時間</t>
    <rPh sb="1" eb="3">
      <t>ジカン</t>
    </rPh>
    <phoneticPr fontId="1"/>
  </si>
  <si>
    <t>(</t>
    <phoneticPr fontId="1"/>
  </si>
  <si>
    <t>(</t>
    <phoneticPr fontId="1"/>
  </si>
  <si>
    <t>(</t>
    <phoneticPr fontId="1"/>
  </si>
  <si>
    <t>対象経費の
支出額
(円)</t>
    <rPh sb="11" eb="12">
      <t>エン</t>
    </rPh>
    <phoneticPr fontId="3"/>
  </si>
  <si>
    <t>１ 入力欄が不足する場合は、別シートとして作成し、番号は｢21｣以降を付番すること。</t>
    <rPh sb="2" eb="4">
      <t>ニュウリョク</t>
    </rPh>
    <rPh sb="4" eb="5">
      <t>ラン</t>
    </rPh>
    <rPh sb="6" eb="8">
      <t>フソク</t>
    </rPh>
    <rPh sb="10" eb="12">
      <t>バアイ</t>
    </rPh>
    <rPh sb="14" eb="15">
      <t>ベツ</t>
    </rPh>
    <rPh sb="21" eb="23">
      <t>サクセイ</t>
    </rPh>
    <rPh sb="25" eb="27">
      <t>バンゴウ</t>
    </rPh>
    <rPh sb="32" eb="34">
      <t>イコウ</t>
    </rPh>
    <rPh sb="35" eb="36">
      <t>フ</t>
    </rPh>
    <rPh sb="36" eb="37">
      <t>バン</t>
    </rPh>
    <phoneticPr fontId="1"/>
  </si>
  <si>
    <t>差引
過不足額
(円)</t>
    <rPh sb="0" eb="1">
      <t>サ</t>
    </rPh>
    <rPh sb="1" eb="2">
      <t>ヒ</t>
    </rPh>
    <rPh sb="3" eb="6">
      <t>カフソク</t>
    </rPh>
    <rPh sb="6" eb="7">
      <t>ガク</t>
    </rPh>
    <rPh sb="7" eb="8">
      <t>テイガク</t>
    </rPh>
    <rPh sb="9" eb="10">
      <t>エン</t>
    </rPh>
    <phoneticPr fontId="3"/>
  </si>
  <si>
    <t>「新人看護職員数Ｅ」欄は、実績様式第25-9号の「新人看護職員数」とリンク設定。</t>
    <rPh sb="13" eb="15">
      <t>ジッセキ</t>
    </rPh>
    <rPh sb="15" eb="17">
      <t>ヨウシキ</t>
    </rPh>
    <rPh sb="17" eb="18">
      <t>ダイ</t>
    </rPh>
    <rPh sb="22" eb="23">
      <t>ゴウ</t>
    </rPh>
    <rPh sb="25" eb="27">
      <t>シンジン</t>
    </rPh>
    <rPh sb="27" eb="29">
      <t>カンゴ</t>
    </rPh>
    <rPh sb="29" eb="32">
      <t>ショクインスウ</t>
    </rPh>
    <rPh sb="37" eb="39">
      <t>セッテイ</t>
    </rPh>
    <phoneticPr fontId="1"/>
  </si>
  <si>
    <t>「差引過不足額Ｓ」欄が０円又は不足する場合は、補助交付決定額Ｒが精算額となる。超過する場合は、補助所要額Ｑが精算額となる。</t>
    <rPh sb="1" eb="2">
      <t>サ</t>
    </rPh>
    <rPh sb="2" eb="3">
      <t>ヒ</t>
    </rPh>
    <rPh sb="3" eb="6">
      <t>カブソク</t>
    </rPh>
    <rPh sb="6" eb="7">
      <t>ガク</t>
    </rPh>
    <rPh sb="12" eb="13">
      <t>エン</t>
    </rPh>
    <rPh sb="13" eb="14">
      <t>マタ</t>
    </rPh>
    <rPh sb="15" eb="17">
      <t>フソク</t>
    </rPh>
    <rPh sb="19" eb="21">
      <t>バアイ</t>
    </rPh>
    <rPh sb="23" eb="25">
      <t>ホジョ</t>
    </rPh>
    <rPh sb="25" eb="27">
      <t>コウフ</t>
    </rPh>
    <rPh sb="27" eb="30">
      <t>ケッテイガク</t>
    </rPh>
    <rPh sb="32" eb="34">
      <t>セイサン</t>
    </rPh>
    <rPh sb="34" eb="35">
      <t>ガク</t>
    </rPh>
    <rPh sb="39" eb="41">
      <t>チョウカ</t>
    </rPh>
    <rPh sb="43" eb="45">
      <t>バアイ</t>
    </rPh>
    <rPh sb="47" eb="49">
      <t>ホジョ</t>
    </rPh>
    <rPh sb="49" eb="51">
      <t>ショヨウ</t>
    </rPh>
    <rPh sb="51" eb="52">
      <t>ガク</t>
    </rPh>
    <rPh sb="54" eb="56">
      <t>セイサン</t>
    </rPh>
    <rPh sb="56" eb="57">
      <t>ガク</t>
    </rPh>
    <phoneticPr fontId="1"/>
  </si>
  <si>
    <t>２　｢１賃金｣は、外部研修参加に伴う新人看護職員の代替職員経費に係るものに限ること。</t>
    <rPh sb="4" eb="6">
      <t>チンギン</t>
    </rPh>
    <rPh sb="9" eb="11">
      <t>ガイブ</t>
    </rPh>
    <rPh sb="11" eb="13">
      <t>ケンシュウ</t>
    </rPh>
    <rPh sb="13" eb="15">
      <t>サンカ</t>
    </rPh>
    <rPh sb="16" eb="17">
      <t>トモナ</t>
    </rPh>
    <rPh sb="18" eb="20">
      <t>シンジン</t>
    </rPh>
    <rPh sb="20" eb="22">
      <t>カンゴ</t>
    </rPh>
    <rPh sb="22" eb="24">
      <t>ショクイン</t>
    </rPh>
    <rPh sb="25" eb="27">
      <t>ダイタイ</t>
    </rPh>
    <rPh sb="27" eb="29">
      <t>ショクイン</t>
    </rPh>
    <rPh sb="29" eb="31">
      <t>ケイヒ</t>
    </rPh>
    <rPh sb="32" eb="33">
      <t>カカ</t>
    </rPh>
    <rPh sb="37" eb="38">
      <t>カギ</t>
    </rPh>
    <phoneticPr fontId="3"/>
  </si>
  <si>
    <t>↑
下記注７を参照</t>
    <rPh sb="2" eb="4">
      <t>カキ</t>
    </rPh>
    <rPh sb="4" eb="5">
      <t>チュウ</t>
    </rPh>
    <rPh sb="7" eb="9">
      <t>サンショウ</t>
    </rPh>
    <phoneticPr fontId="1"/>
  </si>
  <si>
    <t>↑
下記注８を参照</t>
    <rPh sb="2" eb="4">
      <t>カキ</t>
    </rPh>
    <rPh sb="4" eb="5">
      <t>チュウ</t>
    </rPh>
    <rPh sb="7" eb="9">
      <t>サンショウ</t>
    </rPh>
    <phoneticPr fontId="1"/>
  </si>
  <si>
    <t>新人
看護師</t>
    <rPh sb="0" eb="2">
      <t>シンジン</t>
    </rPh>
    <rPh sb="3" eb="5">
      <t>カンゴ</t>
    </rPh>
    <rPh sb="5" eb="6">
      <t>シ</t>
    </rPh>
    <phoneticPr fontId="1"/>
  </si>
  <si>
    <t>新人
保健師</t>
    <rPh sb="0" eb="2">
      <t>シンジン</t>
    </rPh>
    <rPh sb="3" eb="6">
      <t>ホケンシ</t>
    </rPh>
    <phoneticPr fontId="1"/>
  </si>
  <si>
    <t>新人
助産師</t>
    <rPh sb="0" eb="2">
      <t>シンジン</t>
    </rPh>
    <rPh sb="3" eb="6">
      <t>ジョサンシ</t>
    </rPh>
    <phoneticPr fontId="1"/>
  </si>
  <si>
    <t>↑
２ｶ月以上で入力</t>
    <rPh sb="4" eb="5">
      <t>ゲツ</t>
    </rPh>
    <rPh sb="5" eb="7">
      <t>イジョウ</t>
    </rPh>
    <rPh sb="8" eb="10">
      <t>ニュウリョク</t>
    </rPh>
    <phoneticPr fontId="1"/>
  </si>
  <si>
    <t>「看護職員離職率」欄の算出にあたっては次式によること。(前年度の数値を用いること。)</t>
    <rPh sb="9" eb="10">
      <t>ラン</t>
    </rPh>
    <rPh sb="28" eb="31">
      <t>ゼンネンド</t>
    </rPh>
    <rPh sb="32" eb="34">
      <t>スウチ</t>
    </rPh>
    <rPh sb="35" eb="36">
      <t>モチ</t>
    </rPh>
    <phoneticPr fontId="1"/>
  </si>
  <si>
    <t>「新人看護職員離職率」欄の算出にあたっては次式によること。(前年度の数値を用いること。)</t>
    <rPh sb="1" eb="3">
      <t>シンジン</t>
    </rPh>
    <rPh sb="11" eb="12">
      <t>ラン</t>
    </rPh>
    <phoneticPr fontId="1"/>
  </si>
  <si>
    <t>※上記の項目を満たしていれば、別様式も可とする。</t>
    <phoneticPr fontId="1"/>
  </si>
  <si>
    <t>受入人数</t>
    <rPh sb="0" eb="2">
      <t>ウケイレ</t>
    </rPh>
    <rPh sb="2" eb="4">
      <t>ニンズウ</t>
    </rPh>
    <phoneticPr fontId="3"/>
  </si>
  <si>
    <t>受入
人数(人)</t>
    <rPh sb="0" eb="2">
      <t>ウケイレ</t>
    </rPh>
    <rPh sb="3" eb="5">
      <t>ニンズウ</t>
    </rPh>
    <rPh sb="5" eb="6">
      <t>テイスウ</t>
    </rPh>
    <rPh sb="6" eb="7">
      <t>ニン</t>
    </rPh>
    <phoneticPr fontId="3"/>
  </si>
  <si>
    <t>　なお、「受入人数Ｊ」欄は自動計算となるため、実績様式第25-9号の「医療機関受入研修事業」の「受入人数合計」数と異なる場合もあり得る。</t>
    <rPh sb="7" eb="9">
      <t>ニンズウ</t>
    </rPh>
    <rPh sb="11" eb="12">
      <t>ラン</t>
    </rPh>
    <rPh sb="23" eb="25">
      <t>ジッセキ</t>
    </rPh>
    <rPh sb="35" eb="37">
      <t>イリョウ</t>
    </rPh>
    <rPh sb="37" eb="39">
      <t>キカン</t>
    </rPh>
    <rPh sb="39" eb="41">
      <t>ウケイレ</t>
    </rPh>
    <rPh sb="41" eb="43">
      <t>ケンシュウ</t>
    </rPh>
    <rPh sb="43" eb="45">
      <t>ジギョウ</t>
    </rPh>
    <rPh sb="48" eb="50">
      <t>ウケイレ</t>
    </rPh>
    <rPh sb="50" eb="52">
      <t>ニンズウ</t>
    </rPh>
    <rPh sb="52" eb="54">
      <t>ゴウケイ</t>
    </rPh>
    <rPh sb="55" eb="56">
      <t>スウ</t>
    </rPh>
    <rPh sb="60" eb="62">
      <t>バアイ</t>
    </rPh>
    <rPh sb="65" eb="66">
      <t>エ</t>
    </rPh>
    <phoneticPr fontId="1"/>
  </si>
  <si>
    <t>「医療機関受入研修事業分」の「総時間数Ｉ」欄は、例えば１回５時間の研修に３人の新人看護職員を受入れ、10日間の研修を実施した場合は５×３×10＝150(時間)のように考え、年間の総時間数を入力すること。</t>
    <rPh sb="11" eb="12">
      <t>ブン</t>
    </rPh>
    <rPh sb="41" eb="43">
      <t>カンゴ</t>
    </rPh>
    <rPh sb="52" eb="53">
      <t>ニチ</t>
    </rPh>
    <rPh sb="53" eb="54">
      <t>カン</t>
    </rPh>
    <rPh sb="55" eb="57">
      <t>ケンシュウ</t>
    </rPh>
    <rPh sb="94" eb="96">
      <t>ニュウリョク</t>
    </rPh>
    <phoneticPr fontId="1"/>
  </si>
  <si>
    <t>補助対象年度の４月末日現在で作成すること。（ただし、以下の注７及び注８については、前年度の数値を用いて算出すること。）</t>
    <rPh sb="0" eb="2">
      <t>ホジョ</t>
    </rPh>
    <rPh sb="2" eb="4">
      <t>タイショウ</t>
    </rPh>
    <rPh sb="4" eb="6">
      <t>ネンド</t>
    </rPh>
    <phoneticPr fontId="1"/>
  </si>
  <si>
    <t>上段はプルダウンリストから選択入力</t>
    <rPh sb="0" eb="2">
      <t>ジョウダン</t>
    </rPh>
    <phoneticPr fontId="1"/>
  </si>
  <si>
    <t>Ｂ</t>
    <phoneticPr fontId="1"/>
  </si>
  <si>
    <t>Ｍ
=(Ｄ∨Ｌ)</t>
    <phoneticPr fontId="1"/>
  </si>
  <si>
    <t>Ｎ
=(Ｃ∨Ｍ)</t>
    <phoneticPr fontId="3"/>
  </si>
  <si>
    <t>Ｐ
=(Ｎ×1/2)</t>
    <phoneticPr fontId="3"/>
  </si>
  <si>
    <t>Ｑ=
Ｐ×調整率(Ｏ)</t>
    <rPh sb="5" eb="8">
      <t>チョウセイリツ</t>
    </rPh>
    <phoneticPr fontId="3"/>
  </si>
  <si>
    <t>「総事業費Ａ」及び「対象経費の支出額Ｄ」欄は、実績様式第25-8号の最下段の合計額とリンク設定。</t>
    <rPh sb="1" eb="2">
      <t>ソウ</t>
    </rPh>
    <rPh sb="2" eb="5">
      <t>ジギョウヒ</t>
    </rPh>
    <rPh sb="7" eb="8">
      <t>オヨ</t>
    </rPh>
    <rPh sb="10" eb="12">
      <t>タイショウ</t>
    </rPh>
    <rPh sb="12" eb="14">
      <t>ケイヒ</t>
    </rPh>
    <rPh sb="15" eb="17">
      <t>シシュツ</t>
    </rPh>
    <rPh sb="17" eb="18">
      <t>ガク</t>
    </rPh>
    <rPh sb="20" eb="21">
      <t>ラン</t>
    </rPh>
    <rPh sb="23" eb="25">
      <t>ジッセキ</t>
    </rPh>
    <rPh sb="25" eb="27">
      <t>ヨウシキ</t>
    </rPh>
    <rPh sb="27" eb="28">
      <t>ダイ</t>
    </rPh>
    <rPh sb="32" eb="33">
      <t>ゴウ</t>
    </rPh>
    <rPh sb="34" eb="37">
      <t>サイカダン</t>
    </rPh>
    <rPh sb="38" eb="41">
      <t>ゴウケイガク</t>
    </rPh>
    <rPh sb="45" eb="47">
      <t>セッテイ</t>
    </rPh>
    <phoneticPr fontId="1"/>
  </si>
  <si>
    <t>「研修経費分Ｆ」欄は、以下により入力すること。</t>
    <rPh sb="8" eb="9">
      <t>ラン</t>
    </rPh>
    <rPh sb="11" eb="13">
      <t>イカ</t>
    </rPh>
    <rPh sb="16" eb="18">
      <t>ニュウリョク</t>
    </rPh>
    <phoneticPr fontId="1"/>
  </si>
  <si>
    <t>「補助基本額Ｐ」欄には、Ｎ欄の金額の２分の１(補助率)の額が表示される。（自動計算、1,000円未満は切捨。)</t>
    <rPh sb="1" eb="3">
      <t>ホジョ</t>
    </rPh>
    <rPh sb="3" eb="6">
      <t>キホンガク</t>
    </rPh>
    <rPh sb="23" eb="25">
      <t>ホジョ</t>
    </rPh>
    <rPh sb="25" eb="26">
      <t>リツ</t>
    </rPh>
    <rPh sb="30" eb="32">
      <t>ヒョウジ</t>
    </rPh>
    <rPh sb="37" eb="39">
      <t>ジドウ</t>
    </rPh>
    <rPh sb="39" eb="41">
      <t>ケイサン</t>
    </rPh>
    <phoneticPr fontId="1"/>
  </si>
  <si>
    <t>３　｢10教育担当者経費｣は、新人看護職員等が５名以上の場合に限り、計上可能。</t>
    <rPh sb="5" eb="7">
      <t>キョウイク</t>
    </rPh>
    <rPh sb="7" eb="10">
      <t>タントウシャ</t>
    </rPh>
    <rPh sb="10" eb="12">
      <t>ケイヒ</t>
    </rPh>
    <rPh sb="15" eb="17">
      <t>シンジン</t>
    </rPh>
    <rPh sb="17" eb="19">
      <t>カンゴ</t>
    </rPh>
    <rPh sb="19" eb="21">
      <t>ショクイン</t>
    </rPh>
    <rPh sb="21" eb="22">
      <t>トウ</t>
    </rPh>
    <rPh sb="24" eb="25">
      <t>メイ</t>
    </rPh>
    <rPh sb="25" eb="27">
      <t>イジョウ</t>
    </rPh>
    <rPh sb="28" eb="30">
      <t>バアイ</t>
    </rPh>
    <rPh sb="31" eb="32">
      <t>カギ</t>
    </rPh>
    <rPh sb="34" eb="36">
      <t>ケイジョウ</t>
    </rPh>
    <rPh sb="36" eb="38">
      <t>カノウ</t>
    </rPh>
    <phoneticPr fontId="1"/>
  </si>
  <si>
    <t>４　人件費等の算出に関し、該当者給料額の研修担当時間の按分等により積算を行う場合は、その積算根拠を「積算内訳」欄に入力すること。</t>
    <rPh sb="2" eb="5">
      <t>ジンケンヒ</t>
    </rPh>
    <rPh sb="5" eb="6">
      <t>トウ</t>
    </rPh>
    <rPh sb="7" eb="9">
      <t>サンシュツ</t>
    </rPh>
    <rPh sb="10" eb="11">
      <t>カン</t>
    </rPh>
    <rPh sb="13" eb="16">
      <t>ガイトウシャ</t>
    </rPh>
    <rPh sb="16" eb="18">
      <t>キュウリョウ</t>
    </rPh>
    <rPh sb="18" eb="19">
      <t>ガク</t>
    </rPh>
    <rPh sb="20" eb="22">
      <t>ケンシュウ</t>
    </rPh>
    <rPh sb="22" eb="24">
      <t>タントウ</t>
    </rPh>
    <rPh sb="24" eb="26">
      <t>ジカン</t>
    </rPh>
    <rPh sb="27" eb="29">
      <t>アンブン</t>
    </rPh>
    <rPh sb="29" eb="30">
      <t>トウ</t>
    </rPh>
    <rPh sb="33" eb="35">
      <t>セキサン</t>
    </rPh>
    <rPh sb="36" eb="37">
      <t>オコナ</t>
    </rPh>
    <rPh sb="38" eb="40">
      <t>バアイ</t>
    </rPh>
    <rPh sb="44" eb="46">
      <t>セキサン</t>
    </rPh>
    <rPh sb="46" eb="48">
      <t>コンキョ</t>
    </rPh>
    <rPh sb="50" eb="52">
      <t>セキサン</t>
    </rPh>
    <rPh sb="52" eb="54">
      <t>ウチワケ</t>
    </rPh>
    <rPh sb="55" eb="56">
      <t>ラン</t>
    </rPh>
    <rPh sb="57" eb="59">
      <t>ニュウリョク</t>
    </rPh>
    <phoneticPr fontId="1"/>
  </si>
  <si>
    <r>
      <t xml:space="preserve">Ｆ
</t>
    </r>
    <r>
      <rPr>
        <sz val="11"/>
        <rFont val="ＭＳ ゴシック"/>
        <family val="3"/>
        <charset val="128"/>
      </rPr>
      <t>下記注４を
参照して入力</t>
    </r>
    <phoneticPr fontId="1"/>
  </si>
  <si>
    <r>
      <t xml:space="preserve">Ｉ
</t>
    </r>
    <r>
      <rPr>
        <sz val="11"/>
        <rFont val="ＭＳ ゴシック"/>
        <family val="3"/>
        <charset val="128"/>
      </rPr>
      <t>下記注５を参照して入力</t>
    </r>
    <phoneticPr fontId="1"/>
  </si>
  <si>
    <t>「看護職員数」欄には、保健師・助産師・看護師・准看護師のいずれかの免許の有資格者数を入力すること。ただし、１人で２つ以上の免許を持つ者は、１人として数えること。</t>
    <rPh sb="7" eb="8">
      <t>ラン</t>
    </rPh>
    <rPh sb="42" eb="44">
      <t>ニュウリョク</t>
    </rPh>
    <rPh sb="53" eb="55">
      <t>ヒトリ</t>
    </rPh>
    <phoneticPr fontId="1"/>
  </si>
  <si>
    <t>「新人看護職員数」欄は、免許取得後に初めて就労する保健師、助産師、看護師及び准看護師のうち、新人看護職員研修に参加した者の数を入力すること。</t>
    <rPh sb="1" eb="3">
      <t>シンジン</t>
    </rPh>
    <rPh sb="3" eb="5">
      <t>カンゴ</t>
    </rPh>
    <rPh sb="5" eb="7">
      <t>ショクイン</t>
    </rPh>
    <rPh sb="7" eb="8">
      <t>スウ</t>
    </rPh>
    <rPh sb="9" eb="10">
      <t>ラン</t>
    </rPh>
    <rPh sb="12" eb="14">
      <t>メンキョ</t>
    </rPh>
    <rPh sb="14" eb="17">
      <t>シュトクゴ</t>
    </rPh>
    <rPh sb="18" eb="19">
      <t>ハジ</t>
    </rPh>
    <rPh sb="21" eb="23">
      <t>シュウロウ</t>
    </rPh>
    <rPh sb="25" eb="28">
      <t>ホケンシ</t>
    </rPh>
    <rPh sb="29" eb="32">
      <t>ジョサンシ</t>
    </rPh>
    <rPh sb="33" eb="36">
      <t>カンゴシ</t>
    </rPh>
    <rPh sb="36" eb="37">
      <t>オヨ</t>
    </rPh>
    <rPh sb="38" eb="42">
      <t>ジュンカンゴシ</t>
    </rPh>
    <rPh sb="46" eb="48">
      <t>シンジン</t>
    </rPh>
    <rPh sb="48" eb="50">
      <t>カンゴ</t>
    </rPh>
    <rPh sb="50" eb="52">
      <t>ショクイン</t>
    </rPh>
    <rPh sb="52" eb="54">
      <t>ケンシュウ</t>
    </rPh>
    <rPh sb="55" eb="57">
      <t>サンカ</t>
    </rPh>
    <rPh sb="59" eb="60">
      <t>モノ</t>
    </rPh>
    <rPh sb="61" eb="62">
      <t>スウ</t>
    </rPh>
    <phoneticPr fontId="1"/>
  </si>
  <si>
    <t>(１)「新人保健師数」欄には、保健師免許取得後に初めて保健師として就労する保健師のうち、別に行われる新人保健師研修に参加した者の数を入力すること。</t>
    <rPh sb="11" eb="12">
      <t>ラン</t>
    </rPh>
    <rPh sb="44" eb="45">
      <t>ベツ</t>
    </rPh>
    <rPh sb="46" eb="47">
      <t>オコナ</t>
    </rPh>
    <phoneticPr fontId="1"/>
  </si>
  <si>
    <t>(２)「新人保健師数」の「うち再掲分」には、「新人保健師数」のうち「新人看護職員数」にも計上した(新人看護職員研修にも参加した)者の数を入力すること。</t>
    <rPh sb="49" eb="51">
      <t>シンジン</t>
    </rPh>
    <rPh sb="51" eb="55">
      <t>カンゴショクイン</t>
    </rPh>
    <rPh sb="55" eb="57">
      <t>ケンシュウ</t>
    </rPh>
    <rPh sb="59" eb="61">
      <t>サンカ</t>
    </rPh>
    <phoneticPr fontId="1"/>
  </si>
  <si>
    <t>(１)「新人助産師数」欄には、主として助産師免許取得後に初めて助産師として就労する助産師のうち、別に行われる新人助産師研修に参加した者の数を入力すること。</t>
    <rPh sb="11" eb="12">
      <t>ラン</t>
    </rPh>
    <rPh sb="48" eb="49">
      <t>ベツ</t>
    </rPh>
    <rPh sb="50" eb="51">
      <t>オコナ</t>
    </rPh>
    <phoneticPr fontId="1"/>
  </si>
  <si>
    <t>(２)「新人助産師数」の「うち再掲分」には、「新人助産師数」のうち「新人看護職員数」にも計上した(新人看護職員研修にも参加した)者の数を入力すること。</t>
    <rPh sb="49" eb="51">
      <t>シンジン</t>
    </rPh>
    <rPh sb="51" eb="55">
      <t>カンゴショクイン</t>
    </rPh>
    <rPh sb="55" eb="57">
      <t>ケンシュウ</t>
    </rPh>
    <rPh sb="59" eb="61">
      <t>サンカ</t>
    </rPh>
    <rPh sb="64" eb="65">
      <t>モノ</t>
    </rPh>
    <phoneticPr fontId="1"/>
  </si>
  <si>
    <t>　看護職員離職率＝看護職員退職者数／平均看護職員数×100（小数第２位を四捨五入。なお、新人保健師・新人助産師も同様に計算する。）</t>
    <rPh sb="3" eb="5">
      <t>ショクイン</t>
    </rPh>
    <rPh sb="44" eb="46">
      <t>シンジン</t>
    </rPh>
    <rPh sb="50" eb="52">
      <t>シンジン</t>
    </rPh>
    <phoneticPr fontId="1"/>
  </si>
  <si>
    <t>　　※看護職員退職者数＝その年度の４月１日から３月31日までの間に退職した看護職員の数</t>
    <phoneticPr fontId="1"/>
  </si>
  <si>
    <t>　　※平均看護職員数＝（年度当初の在籍看護職員数＋年度末の在籍看護職員数）／２</t>
    <rPh sb="3" eb="5">
      <t>ヘイキン</t>
    </rPh>
    <rPh sb="14" eb="16">
      <t>トウショ</t>
    </rPh>
    <rPh sb="17" eb="19">
      <t>ザイセキ</t>
    </rPh>
    <rPh sb="19" eb="21">
      <t>カンゴ</t>
    </rPh>
    <rPh sb="21" eb="23">
      <t>ショクイン</t>
    </rPh>
    <rPh sb="23" eb="24">
      <t>スウ</t>
    </rPh>
    <rPh sb="25" eb="28">
      <t>ネンドマツ</t>
    </rPh>
    <rPh sb="29" eb="31">
      <t>ザイセキ</t>
    </rPh>
    <rPh sb="31" eb="33">
      <t>カンゴ</t>
    </rPh>
    <rPh sb="33" eb="35">
      <t>ショクイン</t>
    </rPh>
    <rPh sb="35" eb="36">
      <t>スウ</t>
    </rPh>
    <phoneticPr fontId="1"/>
  </si>
  <si>
    <t>　新人看護職員離職率＝新人看護職員退職者数／新人看護職員採用者数×100（小数第２位を四捨五入。なお、新人保健師・新人助産師も同様に計算する。）</t>
    <rPh sb="51" eb="53">
      <t>シンジン</t>
    </rPh>
    <rPh sb="53" eb="56">
      <t>ホケンシ</t>
    </rPh>
    <rPh sb="57" eb="59">
      <t>シンジン</t>
    </rPh>
    <rPh sb="59" eb="62">
      <t>ジョサンシ</t>
    </rPh>
    <rPh sb="63" eb="65">
      <t>ドウヨウ</t>
    </rPh>
    <rPh sb="66" eb="68">
      <t>ケイサン</t>
    </rPh>
    <phoneticPr fontId="1"/>
  </si>
  <si>
    <t>　　※新人看護職員退職者数＝その年度の４月１日から３月31日の間に退職した新人看護職員の数</t>
    <phoneticPr fontId="1"/>
  </si>
  <si>
    <t>　　※新人看護職員採用者数＝その年度の４月１日から３月31日の間に採用した新人看護職員の数</t>
    <rPh sb="9" eb="12">
      <t>サイヨウシャ</t>
    </rPh>
    <rPh sb="29" eb="30">
      <t>ヒ</t>
    </rPh>
    <phoneticPr fontId="1"/>
  </si>
  <si>
    <t>(１)「実施月数」は、医療機関受入研修事業の年間実施月数を入力すること。ただし、２ヵ月以上の複数月であること。</t>
    <rPh sb="6" eb="7">
      <t>ツキ</t>
    </rPh>
    <rPh sb="26" eb="28">
      <t>ツキスウ</t>
    </rPh>
    <rPh sb="42" eb="43">
      <t>ゲツ</t>
    </rPh>
    <rPh sb="43" eb="45">
      <t>イジョウ</t>
    </rPh>
    <rPh sb="46" eb="48">
      <t>フクスウ</t>
    </rPh>
    <rPh sb="48" eb="49">
      <t>ツキ</t>
    </rPh>
    <phoneticPr fontId="1"/>
  </si>
  <si>
    <t>(２)「実施日数」は、医療機関受入研修事業の年間実施日数を入力すること。</t>
    <phoneticPr fontId="1"/>
  </si>
  <si>
    <t>２ 抄本の日付は、実績報告年月日と同一とすること。</t>
    <rPh sb="2" eb="4">
      <t>ショウホン</t>
    </rPh>
    <rPh sb="5" eb="7">
      <t>ヒヅケ</t>
    </rPh>
    <rPh sb="9" eb="11">
      <t>ジッセキ</t>
    </rPh>
    <rPh sb="11" eb="13">
      <t>ホウコク</t>
    </rPh>
    <rPh sb="13" eb="15">
      <t>ネンツキ</t>
    </rPh>
    <rPh sb="15" eb="16">
      <t>ヒ</t>
    </rPh>
    <rPh sb="17" eb="19">
      <t>ドウイツ</t>
    </rPh>
    <phoneticPr fontId="1"/>
  </si>
  <si>
    <t>住所</t>
    <rPh sb="0" eb="2">
      <t>ジュウショ</t>
    </rPh>
    <phoneticPr fontId="1"/>
  </si>
  <si>
    <t>法人（団体）名</t>
    <rPh sb="0" eb="2">
      <t>ホウジン</t>
    </rPh>
    <rPh sb="3" eb="5">
      <t>ダンタイ</t>
    </rPh>
    <rPh sb="6" eb="7">
      <t>ナ</t>
    </rPh>
    <phoneticPr fontId="1"/>
  </si>
  <si>
    <t>代表者氏名</t>
    <rPh sb="0" eb="3">
      <t>ダイヒョウシャ</t>
    </rPh>
    <rPh sb="3" eb="5">
      <t>シメイ</t>
    </rPh>
    <phoneticPr fontId="1"/>
  </si>
  <si>
    <t>白色のセルのみに入力すること。</t>
    <rPh sb="0" eb="1">
      <t>シロ</t>
    </rPh>
    <rPh sb="1" eb="2">
      <t>イロ</t>
    </rPh>
    <rPh sb="8" eb="10">
      <t>ニュウリョク</t>
    </rPh>
    <phoneticPr fontId="1"/>
  </si>
  <si>
    <t>「選定額Ｍ」欄には、Ｄ欄とＬ欄の金額とを比較して、少ない方の額が表示される。（自動計算）</t>
    <rPh sb="1" eb="3">
      <t>センテイ</t>
    </rPh>
    <rPh sb="3" eb="4">
      <t>ガク</t>
    </rPh>
    <rPh sb="32" eb="34">
      <t>ヒョウジ</t>
    </rPh>
    <rPh sb="39" eb="41">
      <t>ジドウ</t>
    </rPh>
    <rPh sb="41" eb="43">
      <t>ケイサン</t>
    </rPh>
    <phoneticPr fontId="1"/>
  </si>
  <si>
    <t>「選定額Ｎ」欄には、Ｃ欄とＭ欄の金額とを比較して、少ない方の額が表示される。（自動計算）</t>
    <rPh sb="1" eb="3">
      <t>センテイ</t>
    </rPh>
    <rPh sb="3" eb="4">
      <t>ガク</t>
    </rPh>
    <rPh sb="32" eb="34">
      <t>ヒョウジ</t>
    </rPh>
    <rPh sb="39" eb="41">
      <t>ジドウ</t>
    </rPh>
    <rPh sb="41" eb="43">
      <t>ケイサン</t>
    </rPh>
    <phoneticPr fontId="1"/>
  </si>
  <si>
    <t>「補助所要額Ｑ」欄には、Ｐ欄の金額に「調整率(Ｏ)」の数値を乗じた額が表示される。(自動計算、1,000円未満は切捨。)</t>
    <rPh sb="1" eb="3">
      <t>ホジョ</t>
    </rPh>
    <rPh sb="3" eb="5">
      <t>ショヨウ</t>
    </rPh>
    <rPh sb="5" eb="6">
      <t>ガク</t>
    </rPh>
    <rPh sb="13" eb="14">
      <t>ラン</t>
    </rPh>
    <rPh sb="15" eb="17">
      <t>キンガク</t>
    </rPh>
    <rPh sb="19" eb="22">
      <t>チョウセイリツ</t>
    </rPh>
    <rPh sb="27" eb="29">
      <t>スウチ</t>
    </rPh>
    <rPh sb="30" eb="31">
      <t>ジョウ</t>
    </rPh>
    <rPh sb="35" eb="37">
      <t>ヒョウジ</t>
    </rPh>
    <rPh sb="42" eb="44">
      <t>ジドウ</t>
    </rPh>
    <rPh sb="44" eb="46">
      <t>ケイサン</t>
    </rPh>
    <rPh sb="52" eb="55">
      <t>エンミマン</t>
    </rPh>
    <rPh sb="56" eb="57">
      <t>キ</t>
    </rPh>
    <rPh sb="57" eb="58">
      <t>ス</t>
    </rPh>
    <phoneticPr fontId="1"/>
  </si>
  <si>
    <t>病院</t>
    <rPh sb="0" eb="2">
      <t>ビョウイン</t>
    </rPh>
    <phoneticPr fontId="1"/>
  </si>
  <si>
    <t>診療所</t>
    <rPh sb="0" eb="3">
      <t>シンリョウジョ</t>
    </rPh>
    <phoneticPr fontId="1"/>
  </si>
  <si>
    <t>助産所</t>
    <rPh sb="0" eb="3">
      <t>ジョサンジョ</t>
    </rPh>
    <phoneticPr fontId="1"/>
  </si>
  <si>
    <t>介護老人保健施設</t>
    <rPh sb="0" eb="2">
      <t>カイゴ</t>
    </rPh>
    <rPh sb="2" eb="4">
      <t>ロウジン</t>
    </rPh>
    <rPh sb="4" eb="6">
      <t>ホケン</t>
    </rPh>
    <rPh sb="6" eb="8">
      <t>シセツ</t>
    </rPh>
    <phoneticPr fontId="1"/>
  </si>
  <si>
    <t>介護医療院</t>
    <rPh sb="0" eb="2">
      <t>カイゴ</t>
    </rPh>
    <rPh sb="2" eb="5">
      <t>イリョウイン</t>
    </rPh>
    <phoneticPr fontId="1"/>
  </si>
  <si>
    <t>指定訪問介護事業所</t>
    <rPh sb="0" eb="2">
      <t>シテイ</t>
    </rPh>
    <rPh sb="2" eb="4">
      <t>ホウモン</t>
    </rPh>
    <rPh sb="4" eb="6">
      <t>カイゴ</t>
    </rPh>
    <rPh sb="6" eb="9">
      <t>ジギョウショ</t>
    </rPh>
    <phoneticPr fontId="1"/>
  </si>
  <si>
    <t>病院等名</t>
    <rPh sb="2" eb="3">
      <t>トウ</t>
    </rPh>
    <phoneticPr fontId="1"/>
  </si>
  <si>
    <t>プルダウンリストから選択入力</t>
    <phoneticPr fontId="1"/>
  </si>
  <si>
    <t>研修の
公開･公募方法</t>
    <rPh sb="0" eb="2">
      <t>ケンシュウ</t>
    </rPh>
    <rPh sb="4" eb="6">
      <t>コウカイ</t>
    </rPh>
    <rPh sb="7" eb="9">
      <t>コウボ</t>
    </rPh>
    <rPh sb="9" eb="11">
      <t>ホウホウ</t>
    </rPh>
    <phoneticPr fontId="3"/>
  </si>
  <si>
    <t>ＨＰ上での公募</t>
    <rPh sb="2" eb="3">
      <t>ジョウ</t>
    </rPh>
    <rPh sb="5" eb="7">
      <t>コウボ</t>
    </rPh>
    <phoneticPr fontId="3"/>
  </si>
  <si>
    <t>機関誌等での公募</t>
    <rPh sb="0" eb="3">
      <t>キカンシ</t>
    </rPh>
    <rPh sb="3" eb="4">
      <t>トウ</t>
    </rPh>
    <rPh sb="6" eb="8">
      <t>コウボ</t>
    </rPh>
    <phoneticPr fontId="3"/>
  </si>
  <si>
    <t>「研修の公開・公募方法」欄には、プルダウンリストから、最もよく当てはまるものを選択入力すること。なお、「その他」の場合は、備考欄にその状況を具体的に入力すること。</t>
    <rPh sb="12" eb="13">
      <t>ラン</t>
    </rPh>
    <rPh sb="39" eb="41">
      <t>センタク</t>
    </rPh>
    <rPh sb="41" eb="43">
      <t>ニュウリョク</t>
    </rPh>
    <rPh sb="61" eb="63">
      <t>ビコウ</t>
    </rPh>
    <rPh sb="63" eb="64">
      <t>ラン</t>
    </rPh>
    <rPh sb="67" eb="69">
      <t>ジョウキョウ</t>
    </rPh>
    <phoneticPr fontId="1"/>
  </si>
  <si>
    <t>計画様式第25-1-1号</t>
    <rPh sb="0" eb="2">
      <t>ケイカク</t>
    </rPh>
    <rPh sb="2" eb="4">
      <t>ヨウシキ</t>
    </rPh>
    <rPh sb="4" eb="5">
      <t>ダイ</t>
    </rPh>
    <rPh sb="11" eb="12">
      <t>ゴウ</t>
    </rPh>
    <phoneticPr fontId="3"/>
  </si>
  <si>
    <t>〇〇病院</t>
    <rPh sb="2" eb="4">
      <t>ビョウイン</t>
    </rPh>
    <phoneticPr fontId="1"/>
  </si>
  <si>
    <t>支出予定額</t>
    <phoneticPr fontId="1"/>
  </si>
  <si>
    <t>マスク、手袋等</t>
    <rPh sb="4" eb="6">
      <t>テブクロ</t>
    </rPh>
    <rPh sb="6" eb="7">
      <t>トウ</t>
    </rPh>
    <phoneticPr fontId="1"/>
  </si>
  <si>
    <t>研修用会議室使用料</t>
    <rPh sb="0" eb="3">
      <t>ケンシュウヨウ</t>
    </rPh>
    <phoneticPr fontId="1"/>
  </si>
  <si>
    <t>（積算根拠　教育担当者の総労働時間に対し、研修業務に従事する時間が10％である。）　</t>
    <rPh sb="23" eb="25">
      <t>ギョウム</t>
    </rPh>
    <rPh sb="26" eb="28">
      <t>ジュウジ</t>
    </rPh>
    <phoneticPr fontId="1"/>
  </si>
  <si>
    <t>(教育担当者経費の部)10教育担当者経費において一括計上済。</t>
    <rPh sb="1" eb="3">
      <t>キョウイク</t>
    </rPh>
    <rPh sb="3" eb="6">
      <t>タントウシャ</t>
    </rPh>
    <rPh sb="6" eb="8">
      <t>ケイヒ</t>
    </rPh>
    <rPh sb="9" eb="10">
      <t>ブ</t>
    </rPh>
    <rPh sb="28" eb="29">
      <t>スミ</t>
    </rPh>
    <phoneticPr fontId="1"/>
  </si>
  <si>
    <t>マスク、手袋等</t>
    <phoneticPr fontId="1"/>
  </si>
  <si>
    <t>１　別シートの記載例及び対象経費の内容を参照し、白色のセルのみに入力すること。</t>
    <rPh sb="10" eb="11">
      <t>オヨ</t>
    </rPh>
    <rPh sb="12" eb="14">
      <t>タイショウ</t>
    </rPh>
    <rPh sb="14" eb="16">
      <t>ケイヒ</t>
    </rPh>
    <rPh sb="17" eb="19">
      <t>ナイヨウ</t>
    </rPh>
    <phoneticPr fontId="3"/>
  </si>
  <si>
    <t>対 象 経 費 の 内 容 に つ い て</t>
    <rPh sb="10" eb="11">
      <t>ナイ</t>
    </rPh>
    <rPh sb="12" eb="13">
      <t>カタチ</t>
    </rPh>
    <phoneticPr fontId="1"/>
  </si>
  <si>
    <t>【研　　修　　経　　費】</t>
    <rPh sb="1" eb="2">
      <t>ケン</t>
    </rPh>
    <rPh sb="4" eb="5">
      <t>オサム</t>
    </rPh>
    <rPh sb="7" eb="8">
      <t>キョウ</t>
    </rPh>
    <rPh sb="10" eb="11">
      <t>ヒ</t>
    </rPh>
    <phoneticPr fontId="3"/>
  </si>
  <si>
    <t>区　　分</t>
    <phoneticPr fontId="1"/>
  </si>
  <si>
    <t>内　　　容</t>
    <rPh sb="0" eb="1">
      <t>ナイ</t>
    </rPh>
    <rPh sb="4" eb="5">
      <t>カタチ</t>
    </rPh>
    <phoneticPr fontId="1"/>
  </si>
  <si>
    <t>備      考</t>
    <rPh sb="0" eb="1">
      <t>ビン</t>
    </rPh>
    <rPh sb="7" eb="8">
      <t>コウ</t>
    </rPh>
    <phoneticPr fontId="1"/>
  </si>
  <si>
    <t>賃　　　　　　　金</t>
    <rPh sb="0" eb="1">
      <t>チン</t>
    </rPh>
    <rPh sb="8" eb="9">
      <t>キン</t>
    </rPh>
    <phoneticPr fontId="3"/>
  </si>
  <si>
    <t>一部外部研修に参加した新人看護職員の代替職員にかかる賃金</t>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phoneticPr fontId="1"/>
  </si>
  <si>
    <t>＊代替職員とは必ずしも新たに雇用する必要はないが、新人看護職員の外部研修参加にかかる代替職員の賃金であることを病院等において監査等で説明ができるように整理しておく必要があります。</t>
    <rPh sb="1" eb="3">
      <t>ダイタイ</t>
    </rPh>
    <rPh sb="3" eb="5">
      <t>ショクイン</t>
    </rPh>
    <rPh sb="7" eb="8">
      <t>カナラ</t>
    </rPh>
    <rPh sb="11" eb="12">
      <t>アラ</t>
    </rPh>
    <rPh sb="14" eb="16">
      <t>コヨウ</t>
    </rPh>
    <rPh sb="18" eb="20">
      <t>ヒツヨウ</t>
    </rPh>
    <rPh sb="25" eb="27">
      <t>シンジン</t>
    </rPh>
    <rPh sb="27" eb="29">
      <t>カンゴ</t>
    </rPh>
    <rPh sb="29" eb="31">
      <t>ショクイン</t>
    </rPh>
    <rPh sb="32" eb="34">
      <t>ガイブ</t>
    </rPh>
    <rPh sb="34" eb="36">
      <t>ケンシュウ</t>
    </rPh>
    <rPh sb="36" eb="38">
      <t>サンカ</t>
    </rPh>
    <rPh sb="42" eb="44">
      <t>ダイタイ</t>
    </rPh>
    <rPh sb="44" eb="46">
      <t>ショクイン</t>
    </rPh>
    <rPh sb="47" eb="49">
      <t>チンギン</t>
    </rPh>
    <rPh sb="55" eb="57">
      <t>ビョウイン</t>
    </rPh>
    <rPh sb="57" eb="58">
      <t>トウ</t>
    </rPh>
    <rPh sb="62" eb="64">
      <t>カンサ</t>
    </rPh>
    <rPh sb="64" eb="65">
      <t>トウ</t>
    </rPh>
    <rPh sb="66" eb="68">
      <t>セツメイ</t>
    </rPh>
    <rPh sb="75" eb="77">
      <t>セイリ</t>
    </rPh>
    <rPh sb="81" eb="83">
      <t>ヒツヨウ</t>
    </rPh>
    <phoneticPr fontId="1"/>
  </si>
  <si>
    <t>研修責任者経費</t>
    <rPh sb="0" eb="2">
      <t>ケンシュウ</t>
    </rPh>
    <rPh sb="2" eb="5">
      <t>セキニンシャ</t>
    </rPh>
    <rPh sb="5" eb="7">
      <t>ケイヒ</t>
    </rPh>
    <phoneticPr fontId="3"/>
  </si>
  <si>
    <t>研修責任者が新人看護職員研修事業の業務（注１）にかかる謝金・人件費または手当</t>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phoneticPr fontId="1"/>
  </si>
  <si>
    <t>（注１）
新人看護職員研修事業の業務とは実施要綱に定める事業内容を遂行するために必要なすべての業務（プログラムの策定、新人研修の企画・立案なども含む。）を含みます。
なお、ガイドラインにおける教育担当者の育成や実地指導者の育成にかかる部分については実施要綱の業務内容に含まれていないため対象外となります。</t>
    <rPh sb="1" eb="2">
      <t>チュウ</t>
    </rPh>
    <rPh sb="5" eb="7">
      <t>シンジン</t>
    </rPh>
    <rPh sb="7" eb="9">
      <t>カンゴ</t>
    </rPh>
    <rPh sb="9" eb="11">
      <t>ショクイン</t>
    </rPh>
    <rPh sb="11" eb="13">
      <t>ケンシュウ</t>
    </rPh>
    <rPh sb="13" eb="15">
      <t>ジギョウ</t>
    </rPh>
    <rPh sb="16" eb="18">
      <t>ギョウム</t>
    </rPh>
    <rPh sb="20" eb="22">
      <t>ジッシ</t>
    </rPh>
    <rPh sb="22" eb="24">
      <t>ヨウコウ</t>
    </rPh>
    <rPh sb="25" eb="26">
      <t>サダ</t>
    </rPh>
    <rPh sb="28" eb="30">
      <t>ジギョウ</t>
    </rPh>
    <rPh sb="30" eb="32">
      <t>ナイヨウ</t>
    </rPh>
    <rPh sb="33" eb="35">
      <t>スイコウ</t>
    </rPh>
    <rPh sb="40" eb="42">
      <t>ヒツヨウ</t>
    </rPh>
    <rPh sb="47" eb="49">
      <t>ギョウム</t>
    </rPh>
    <rPh sb="77" eb="78">
      <t>フク</t>
    </rPh>
    <rPh sb="96" eb="98">
      <t>キョウイク</t>
    </rPh>
    <rPh sb="98" eb="101">
      <t>タントウシャ</t>
    </rPh>
    <rPh sb="102" eb="104">
      <t>イクセイ</t>
    </rPh>
    <rPh sb="105" eb="107">
      <t>ジッチ</t>
    </rPh>
    <rPh sb="107" eb="110">
      <t>シドウシャ</t>
    </rPh>
    <rPh sb="111" eb="113">
      <t>イクセイ</t>
    </rPh>
    <rPh sb="117" eb="119">
      <t>ブブン</t>
    </rPh>
    <rPh sb="124" eb="126">
      <t>ジッシ</t>
    </rPh>
    <rPh sb="126" eb="128">
      <t>ヨウコウ</t>
    </rPh>
    <rPh sb="129" eb="131">
      <t>ギョウム</t>
    </rPh>
    <rPh sb="131" eb="133">
      <t>ナイヨウ</t>
    </rPh>
    <rPh sb="134" eb="135">
      <t>フク</t>
    </rPh>
    <rPh sb="143" eb="146">
      <t>タイショウガイ</t>
    </rPh>
    <phoneticPr fontId="1"/>
  </si>
  <si>
    <t>謝　　　　　　　　　　　　金</t>
    <rPh sb="0" eb="1">
      <t>シャ</t>
    </rPh>
    <rPh sb="13" eb="14">
      <t>キン</t>
    </rPh>
    <phoneticPr fontId="3"/>
  </si>
  <si>
    <t>＊専任である場合はすべての人件費が計上可能です。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できるように整理しておく必要があります。
＊謝金とは研修責任者の本事業の業務にかかる対価が謝金として支給される場合を想定しています。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Ph sb="1" eb="3">
      <t>センニン</t>
    </rPh>
    <rPh sb="6" eb="8">
      <t>バアイ</t>
    </rPh>
    <rPh sb="13" eb="16">
      <t>ジンケンヒ</t>
    </rPh>
    <rPh sb="17" eb="19">
      <t>ケイジョウ</t>
    </rPh>
    <rPh sb="19" eb="21">
      <t>カノウ</t>
    </rPh>
    <rPh sb="26" eb="28">
      <t>ケンニン</t>
    </rPh>
    <rPh sb="29" eb="31">
      <t>バアイ</t>
    </rPh>
    <rPh sb="32" eb="33">
      <t>ホン</t>
    </rPh>
    <rPh sb="33" eb="35">
      <t>ジギョウ</t>
    </rPh>
    <rPh sb="36" eb="38">
      <t>ジュウジ</t>
    </rPh>
    <rPh sb="40" eb="41">
      <t>ブン</t>
    </rPh>
    <rPh sb="42" eb="44">
      <t>ジュウジ</t>
    </rPh>
    <rPh sb="44" eb="46">
      <t>ワリアイ</t>
    </rPh>
    <rPh sb="47" eb="49">
      <t>ギョウム</t>
    </rPh>
    <rPh sb="49" eb="51">
      <t>ジカン</t>
    </rPh>
    <rPh sb="51" eb="52">
      <t>トウ</t>
    </rPh>
    <rPh sb="55" eb="57">
      <t>アンブン</t>
    </rPh>
    <rPh sb="62" eb="64">
      <t>ホウホウ</t>
    </rPh>
    <rPh sb="67" eb="69">
      <t>ケイジョウ</t>
    </rPh>
    <rPh sb="70" eb="72">
      <t>カノウ</t>
    </rPh>
    <rPh sb="78" eb="79">
      <t>タ</t>
    </rPh>
    <rPh sb="80" eb="82">
      <t>ギョウム</t>
    </rPh>
    <rPh sb="86" eb="89">
      <t>ジンケンヒ</t>
    </rPh>
    <rPh sb="91" eb="92">
      <t>ス</t>
    </rPh>
    <rPh sb="93" eb="94">
      <t>ワ</t>
    </rPh>
    <rPh sb="96" eb="98">
      <t>ビョウイン</t>
    </rPh>
    <rPh sb="98" eb="99">
      <t>トウ</t>
    </rPh>
    <rPh sb="103" eb="105">
      <t>カンサ</t>
    </rPh>
    <rPh sb="105" eb="106">
      <t>トウ</t>
    </rPh>
    <rPh sb="107" eb="109">
      <t>セツメイ</t>
    </rPh>
    <rPh sb="115" eb="117">
      <t>セイリ</t>
    </rPh>
    <rPh sb="121" eb="123">
      <t>ヒツヨウ</t>
    </rPh>
    <rPh sb="131" eb="133">
      <t>シャキン</t>
    </rPh>
    <rPh sb="135" eb="137">
      <t>ケンシュウ</t>
    </rPh>
    <rPh sb="137" eb="140">
      <t>セキニンシャ</t>
    </rPh>
    <rPh sb="141" eb="142">
      <t>ホン</t>
    </rPh>
    <rPh sb="142" eb="144">
      <t>ジギョウ</t>
    </rPh>
    <rPh sb="145" eb="147">
      <t>ギョウム</t>
    </rPh>
    <rPh sb="151" eb="153">
      <t>タイカ</t>
    </rPh>
    <rPh sb="154" eb="156">
      <t>シャキン</t>
    </rPh>
    <rPh sb="159" eb="161">
      <t>シキュウ</t>
    </rPh>
    <rPh sb="164" eb="166">
      <t>バアイ</t>
    </rPh>
    <rPh sb="167" eb="169">
      <t>ソウテイ</t>
    </rPh>
    <rPh sb="177" eb="179">
      <t>テアテ</t>
    </rPh>
    <rPh sb="181" eb="183">
      <t>ケンシュウ</t>
    </rPh>
    <rPh sb="183" eb="186">
      <t>セキニンシャ</t>
    </rPh>
    <rPh sb="187" eb="188">
      <t>ホン</t>
    </rPh>
    <rPh sb="188" eb="190">
      <t>ジギョウ</t>
    </rPh>
    <rPh sb="191" eb="193">
      <t>ギョウム</t>
    </rPh>
    <rPh sb="197" eb="199">
      <t>タイカ</t>
    </rPh>
    <rPh sb="200" eb="203">
      <t>ジカンガイ</t>
    </rPh>
    <rPh sb="203" eb="205">
      <t>テアテ</t>
    </rPh>
    <rPh sb="208" eb="209">
      <t>タ</t>
    </rPh>
    <rPh sb="209" eb="211">
      <t>トクベツ</t>
    </rPh>
    <rPh sb="211" eb="213">
      <t>テアテ</t>
    </rPh>
    <rPh sb="218" eb="220">
      <t>シキュウ</t>
    </rPh>
    <rPh sb="223" eb="225">
      <t>バアイ</t>
    </rPh>
    <rPh sb="226" eb="228">
      <t>ソウテイ</t>
    </rPh>
    <phoneticPr fontId="1"/>
  </si>
  <si>
    <t>人　　　　　件　　　　　費</t>
    <rPh sb="0" eb="1">
      <t>ヒト</t>
    </rPh>
    <rPh sb="6" eb="7">
      <t>ケン</t>
    </rPh>
    <rPh sb="12" eb="13">
      <t>ヒ</t>
    </rPh>
    <phoneticPr fontId="3"/>
  </si>
  <si>
    <t>手　　　　　　　　　　　　当</t>
    <rPh sb="0" eb="1">
      <t>テ</t>
    </rPh>
    <rPh sb="13" eb="14">
      <t>トウ</t>
    </rPh>
    <phoneticPr fontId="3"/>
  </si>
  <si>
    <t>報　　　　　　償　　　　　費</t>
    <rPh sb="0" eb="1">
      <t>ホウ</t>
    </rPh>
    <rPh sb="7" eb="8">
      <t>ショウ</t>
    </rPh>
    <rPh sb="13" eb="14">
      <t>ヒ</t>
    </rPh>
    <phoneticPr fontId="1"/>
  </si>
  <si>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1"/>
  </si>
  <si>
    <t>旅　　　　　　　　　　　　　費</t>
    <rPh sb="0" eb="1">
      <t>タビ</t>
    </rPh>
    <rPh sb="14" eb="15">
      <t>ヒ</t>
    </rPh>
    <phoneticPr fontId="3"/>
  </si>
  <si>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1"/>
  </si>
  <si>
    <t>需　　　　用　　　　費</t>
    <rPh sb="0" eb="1">
      <t>モトメ</t>
    </rPh>
    <rPh sb="5" eb="6">
      <t>ヨウ</t>
    </rPh>
    <rPh sb="10" eb="11">
      <t>ヒ</t>
    </rPh>
    <phoneticPr fontId="3"/>
  </si>
  <si>
    <t>消　耗　品　費</t>
    <rPh sb="0" eb="1">
      <t>ショウ</t>
    </rPh>
    <rPh sb="2" eb="3">
      <t>モウ</t>
    </rPh>
    <rPh sb="4" eb="5">
      <t>ヒン</t>
    </rPh>
    <rPh sb="6" eb="7">
      <t>ヒ</t>
    </rPh>
    <phoneticPr fontId="3"/>
  </si>
  <si>
    <t>本事業に必要な消耗品費</t>
    <rPh sb="0" eb="1">
      <t>ホン</t>
    </rPh>
    <rPh sb="1" eb="3">
      <t>ジギョウ</t>
    </rPh>
    <rPh sb="4" eb="6">
      <t>ヒツヨウ</t>
    </rPh>
    <rPh sb="7" eb="10">
      <t>ショウモウヒン</t>
    </rPh>
    <rPh sb="10" eb="11">
      <t>ヒ</t>
    </rPh>
    <phoneticPr fontId="1"/>
  </si>
  <si>
    <t>＊研修に必要な衛生材料などの医療用消耗品や薬品類等の購入にかかる経費も含まれます。</t>
    <rPh sb="1" eb="3">
      <t>ケンシュウ</t>
    </rPh>
    <rPh sb="4" eb="6">
      <t>ヒツヨウ</t>
    </rPh>
    <rPh sb="7" eb="9">
      <t>エイセイ</t>
    </rPh>
    <rPh sb="9" eb="11">
      <t>ザイリョウ</t>
    </rPh>
    <rPh sb="14" eb="17">
      <t>イリョウヨウ</t>
    </rPh>
    <rPh sb="17" eb="20">
      <t>ショウモウヒン</t>
    </rPh>
    <rPh sb="21" eb="23">
      <t>ヤクヒン</t>
    </rPh>
    <rPh sb="23" eb="24">
      <t>ルイ</t>
    </rPh>
    <rPh sb="24" eb="25">
      <t>トウ</t>
    </rPh>
    <rPh sb="26" eb="28">
      <t>コウニュウ</t>
    </rPh>
    <rPh sb="32" eb="34">
      <t>ケイヒ</t>
    </rPh>
    <rPh sb="35" eb="36">
      <t>フク</t>
    </rPh>
    <phoneticPr fontId="1"/>
  </si>
  <si>
    <t>印　刷　製　本　費</t>
    <rPh sb="0" eb="1">
      <t>シルシ</t>
    </rPh>
    <rPh sb="2" eb="3">
      <t>サツ</t>
    </rPh>
    <rPh sb="4" eb="5">
      <t>セイ</t>
    </rPh>
    <rPh sb="6" eb="7">
      <t>ホン</t>
    </rPh>
    <rPh sb="8" eb="9">
      <t>ヒ</t>
    </rPh>
    <phoneticPr fontId="3"/>
  </si>
  <si>
    <t>本事業に必要な印刷製本費</t>
    <rPh sb="0" eb="1">
      <t>ホン</t>
    </rPh>
    <rPh sb="1" eb="3">
      <t>ジギョウ</t>
    </rPh>
    <rPh sb="4" eb="6">
      <t>ヒツヨウ</t>
    </rPh>
    <rPh sb="7" eb="9">
      <t>インサツ</t>
    </rPh>
    <rPh sb="9" eb="11">
      <t>セイホン</t>
    </rPh>
    <rPh sb="11" eb="12">
      <t>ヒ</t>
    </rPh>
    <phoneticPr fontId="1"/>
  </si>
  <si>
    <t>＊会議や院内研修などの資料や教材の印刷を業者に依頼した場合の経費などです。</t>
    <rPh sb="1" eb="3">
      <t>カイギ</t>
    </rPh>
    <rPh sb="4" eb="6">
      <t>インナイ</t>
    </rPh>
    <rPh sb="6" eb="8">
      <t>ケンシュウ</t>
    </rPh>
    <rPh sb="11" eb="13">
      <t>シリョウ</t>
    </rPh>
    <rPh sb="14" eb="16">
      <t>キョウザイ</t>
    </rPh>
    <rPh sb="17" eb="19">
      <t>インサツ</t>
    </rPh>
    <rPh sb="20" eb="22">
      <t>ギョウシャ</t>
    </rPh>
    <rPh sb="23" eb="25">
      <t>イライ</t>
    </rPh>
    <rPh sb="27" eb="29">
      <t>バアイ</t>
    </rPh>
    <rPh sb="30" eb="32">
      <t>ケイヒ</t>
    </rPh>
    <phoneticPr fontId="1"/>
  </si>
  <si>
    <t>会　　議　　費</t>
    <rPh sb="0" eb="1">
      <t>カイ</t>
    </rPh>
    <rPh sb="3" eb="4">
      <t>ギ</t>
    </rPh>
    <rPh sb="6" eb="7">
      <t>ヒ</t>
    </rPh>
    <phoneticPr fontId="3"/>
  </si>
  <si>
    <t>本事業にかかる会議の開催に必要な経費</t>
    <rPh sb="0" eb="1">
      <t>ホン</t>
    </rPh>
    <rPh sb="1" eb="3">
      <t>ジギョウ</t>
    </rPh>
    <rPh sb="7" eb="9">
      <t>カイギ</t>
    </rPh>
    <rPh sb="10" eb="12">
      <t>カイサイ</t>
    </rPh>
    <rPh sb="13" eb="15">
      <t>ヒツヨウ</t>
    </rPh>
    <rPh sb="16" eb="18">
      <t>ケイヒ</t>
    </rPh>
    <phoneticPr fontId="1"/>
  </si>
  <si>
    <t>＊外部講師や委員などのお茶・弁当代や速記等の経費です。病院職員のお茶代等の計上は好ましくありません。</t>
    <rPh sb="1" eb="3">
      <t>ガイブ</t>
    </rPh>
    <rPh sb="3" eb="5">
      <t>コウシ</t>
    </rPh>
    <rPh sb="6" eb="8">
      <t>イイン</t>
    </rPh>
    <rPh sb="12" eb="13">
      <t>チャ</t>
    </rPh>
    <rPh sb="14" eb="16">
      <t>ベントウ</t>
    </rPh>
    <rPh sb="16" eb="17">
      <t>ダイ</t>
    </rPh>
    <rPh sb="18" eb="20">
      <t>ソッキ</t>
    </rPh>
    <rPh sb="20" eb="21">
      <t>トウ</t>
    </rPh>
    <rPh sb="22" eb="24">
      <t>ケイヒ</t>
    </rPh>
    <rPh sb="27" eb="29">
      <t>ビョウイン</t>
    </rPh>
    <rPh sb="29" eb="31">
      <t>ショクイン</t>
    </rPh>
    <rPh sb="33" eb="35">
      <t>チャダイ</t>
    </rPh>
    <rPh sb="35" eb="36">
      <t>トウ</t>
    </rPh>
    <rPh sb="37" eb="39">
      <t>ケイジョウ</t>
    </rPh>
    <rPh sb="40" eb="41">
      <t>コノ</t>
    </rPh>
    <phoneticPr fontId="1"/>
  </si>
  <si>
    <t>図　書　購　入　費</t>
    <rPh sb="0" eb="1">
      <t>ズ</t>
    </rPh>
    <rPh sb="2" eb="3">
      <t>ショ</t>
    </rPh>
    <rPh sb="4" eb="5">
      <t>コウ</t>
    </rPh>
    <rPh sb="6" eb="7">
      <t>イ</t>
    </rPh>
    <rPh sb="8" eb="9">
      <t>ヒ</t>
    </rPh>
    <phoneticPr fontId="3"/>
  </si>
  <si>
    <t>本事業に必要な図書等の購入費</t>
    <rPh sb="0" eb="1">
      <t>ホン</t>
    </rPh>
    <rPh sb="1" eb="3">
      <t>ジギョウ</t>
    </rPh>
    <rPh sb="4" eb="6">
      <t>ヒツヨウ</t>
    </rPh>
    <rPh sb="7" eb="9">
      <t>トショ</t>
    </rPh>
    <rPh sb="9" eb="10">
      <t>トウ</t>
    </rPh>
    <rPh sb="11" eb="14">
      <t>コウニュウヒ</t>
    </rPh>
    <phoneticPr fontId="1"/>
  </si>
  <si>
    <t>役　　務　　費</t>
    <rPh sb="0" eb="1">
      <t>エキ</t>
    </rPh>
    <rPh sb="3" eb="4">
      <t>ツトム</t>
    </rPh>
    <rPh sb="6" eb="7">
      <t>ヒ</t>
    </rPh>
    <phoneticPr fontId="3"/>
  </si>
  <si>
    <t>通　信　運　搬　費</t>
    <rPh sb="0" eb="1">
      <t>ツウ</t>
    </rPh>
    <rPh sb="2" eb="3">
      <t>シン</t>
    </rPh>
    <rPh sb="4" eb="5">
      <t>ウン</t>
    </rPh>
    <rPh sb="6" eb="7">
      <t>ハン</t>
    </rPh>
    <rPh sb="8" eb="9">
      <t>ヒ</t>
    </rPh>
    <phoneticPr fontId="3"/>
  </si>
  <si>
    <t>本事業に必要な郵便料、宅急便料金</t>
    <rPh sb="0" eb="1">
      <t>ホン</t>
    </rPh>
    <rPh sb="1" eb="3">
      <t>ジギョウ</t>
    </rPh>
    <rPh sb="4" eb="6">
      <t>ヒツヨウ</t>
    </rPh>
    <rPh sb="7" eb="9">
      <t>ユウビン</t>
    </rPh>
    <rPh sb="9" eb="10">
      <t>リョウ</t>
    </rPh>
    <rPh sb="11" eb="14">
      <t>タッキュウビン</t>
    </rPh>
    <rPh sb="14" eb="16">
      <t>リョウキン</t>
    </rPh>
    <phoneticPr fontId="1"/>
  </si>
  <si>
    <t>雑　　役　　務　　費</t>
    <rPh sb="0" eb="1">
      <t>ザツ</t>
    </rPh>
    <rPh sb="3" eb="4">
      <t>エキ</t>
    </rPh>
    <rPh sb="6" eb="7">
      <t>ツトム</t>
    </rPh>
    <rPh sb="9" eb="10">
      <t>ヒ</t>
    </rPh>
    <phoneticPr fontId="3"/>
  </si>
  <si>
    <t>本事業にかかるその他役務費</t>
    <rPh sb="0" eb="1">
      <t>ホン</t>
    </rPh>
    <rPh sb="1" eb="3">
      <t>ジギョウ</t>
    </rPh>
    <rPh sb="9" eb="10">
      <t>タ</t>
    </rPh>
    <rPh sb="10" eb="12">
      <t>エキム</t>
    </rPh>
    <rPh sb="12" eb="13">
      <t>ヒ</t>
    </rPh>
    <phoneticPr fontId="1"/>
  </si>
  <si>
    <t>＊新人看護職員が外部の研修に参加した場合の受講料などが想定されます。</t>
    <rPh sb="1" eb="3">
      <t>シンジン</t>
    </rPh>
    <rPh sb="3" eb="5">
      <t>カンゴ</t>
    </rPh>
    <rPh sb="5" eb="7">
      <t>ショクイン</t>
    </rPh>
    <rPh sb="8" eb="10">
      <t>ガイブ</t>
    </rPh>
    <rPh sb="11" eb="13">
      <t>ケンシュウ</t>
    </rPh>
    <rPh sb="14" eb="16">
      <t>サンカ</t>
    </rPh>
    <rPh sb="18" eb="20">
      <t>バアイ</t>
    </rPh>
    <rPh sb="21" eb="24">
      <t>ジュコウリョウ</t>
    </rPh>
    <rPh sb="27" eb="29">
      <t>ソウテイ</t>
    </rPh>
    <phoneticPr fontId="1"/>
  </si>
  <si>
    <t>研修に用いる器材のリース料や外部の会議室を使用する場合などの賃借にかかる経費</t>
    <rPh sb="0" eb="2">
      <t>ケンシュウ</t>
    </rPh>
    <rPh sb="3" eb="4">
      <t>モチ</t>
    </rPh>
    <rPh sb="6" eb="8">
      <t>キザイ</t>
    </rPh>
    <rPh sb="12" eb="13">
      <t>リョウ</t>
    </rPh>
    <rPh sb="14" eb="16">
      <t>ガイブ</t>
    </rPh>
    <rPh sb="17" eb="20">
      <t>カイギシツ</t>
    </rPh>
    <rPh sb="21" eb="23">
      <t>シヨウ</t>
    </rPh>
    <rPh sb="25" eb="27">
      <t>バアイ</t>
    </rPh>
    <rPh sb="30" eb="32">
      <t>チンシャク</t>
    </rPh>
    <rPh sb="36" eb="38">
      <t>ケイヒ</t>
    </rPh>
    <phoneticPr fontId="1"/>
  </si>
  <si>
    <t>備  品  購  入  費</t>
    <rPh sb="0" eb="1">
      <t>ソナエ</t>
    </rPh>
    <rPh sb="3" eb="4">
      <t>ヒン</t>
    </rPh>
    <rPh sb="6" eb="7">
      <t>コウ</t>
    </rPh>
    <rPh sb="9" eb="10">
      <t>イ</t>
    </rPh>
    <rPh sb="12" eb="13">
      <t>ヒ</t>
    </rPh>
    <phoneticPr fontId="3"/>
  </si>
  <si>
    <t>本事業で使用する器具等で、比較的長期の使用に耐えうる物品の購入にかかる経費</t>
    <rPh sb="0" eb="1">
      <t>ホン</t>
    </rPh>
    <rPh sb="1" eb="3">
      <t>ジギョウ</t>
    </rPh>
    <rPh sb="4" eb="6">
      <t>シヨウ</t>
    </rPh>
    <rPh sb="8" eb="10">
      <t>キグ</t>
    </rPh>
    <rPh sb="10" eb="11">
      <t>トウ</t>
    </rPh>
    <rPh sb="13" eb="16">
      <t>ヒカクテキ</t>
    </rPh>
    <rPh sb="16" eb="18">
      <t>チョウキ</t>
    </rPh>
    <rPh sb="19" eb="21">
      <t>シヨウ</t>
    </rPh>
    <rPh sb="22" eb="23">
      <t>タ</t>
    </rPh>
    <rPh sb="26" eb="27">
      <t>モノ</t>
    </rPh>
    <rPh sb="29" eb="31">
      <t>コウニュウ</t>
    </rPh>
    <rPh sb="35" eb="37">
      <t>ケイヒ</t>
    </rPh>
    <phoneticPr fontId="1"/>
  </si>
  <si>
    <t>＊シミュレータやモデル人形の購入費などが想定されます。</t>
    <rPh sb="20" eb="22">
      <t>ソウテイ</t>
    </rPh>
    <phoneticPr fontId="1"/>
  </si>
  <si>
    <t>【教 育 担 当 者 経 費】</t>
    <rPh sb="1" eb="2">
      <t>キョウ</t>
    </rPh>
    <rPh sb="3" eb="4">
      <t>イク</t>
    </rPh>
    <rPh sb="5" eb="6">
      <t>タダシ</t>
    </rPh>
    <rPh sb="7" eb="8">
      <t>トウ</t>
    </rPh>
    <rPh sb="9" eb="10">
      <t>モノ</t>
    </rPh>
    <rPh sb="11" eb="12">
      <t>キョウ</t>
    </rPh>
    <rPh sb="13" eb="14">
      <t>ヒ</t>
    </rPh>
    <phoneticPr fontId="3"/>
  </si>
  <si>
    <t>教育担当者経費</t>
    <rPh sb="0" eb="2">
      <t>キョウイク</t>
    </rPh>
    <rPh sb="2" eb="5">
      <t>タントウシャ</t>
    </rPh>
    <rPh sb="5" eb="7">
      <t>ケイヒ</t>
    </rPh>
    <phoneticPr fontId="3"/>
  </si>
  <si>
    <t>教育担当者が新人看護職員研修業務（注１）にかかる謝金・人件費または手当（注２）</t>
    <rPh sb="0" eb="2">
      <t>キョウイク</t>
    </rPh>
    <rPh sb="2" eb="5">
      <t>タントウシャ</t>
    </rPh>
    <rPh sb="6" eb="8">
      <t>シンジン</t>
    </rPh>
    <rPh sb="8" eb="10">
      <t>カンゴ</t>
    </rPh>
    <rPh sb="10" eb="12">
      <t>ショクイン</t>
    </rPh>
    <rPh sb="12" eb="14">
      <t>ケンシュウ</t>
    </rPh>
    <rPh sb="14" eb="16">
      <t>ギョウム</t>
    </rPh>
    <rPh sb="17" eb="18">
      <t>チュウ</t>
    </rPh>
    <rPh sb="24" eb="26">
      <t>シャキン</t>
    </rPh>
    <rPh sb="27" eb="30">
      <t>ジンケンヒ</t>
    </rPh>
    <rPh sb="33" eb="35">
      <t>テアテ</t>
    </rPh>
    <rPh sb="36" eb="37">
      <t>チュウ</t>
    </rPh>
    <phoneticPr fontId="1"/>
  </si>
  <si>
    <t>（注２）
自施設の新人研修にかかる教育担当者経費と医療機関受入研修事業にかかる教育担当者を切り分けることが難しい場合、すべての教育担当者経費を一括計上可能です。</t>
    <rPh sb="1" eb="2">
      <t>チュウ</t>
    </rPh>
    <rPh sb="5" eb="6">
      <t>ジ</t>
    </rPh>
    <rPh sb="6" eb="8">
      <t>シセツ</t>
    </rPh>
    <rPh sb="9" eb="11">
      <t>シンジン</t>
    </rPh>
    <rPh sb="11" eb="13">
      <t>ケンシュウ</t>
    </rPh>
    <rPh sb="17" eb="19">
      <t>キョウイク</t>
    </rPh>
    <rPh sb="19" eb="22">
      <t>タントウシャ</t>
    </rPh>
    <rPh sb="22" eb="24">
      <t>ケイヒ</t>
    </rPh>
    <rPh sb="25" eb="27">
      <t>イリョウ</t>
    </rPh>
    <rPh sb="27" eb="29">
      <t>キカン</t>
    </rPh>
    <rPh sb="29" eb="31">
      <t>ウケイレ</t>
    </rPh>
    <rPh sb="31" eb="33">
      <t>ケンシュウ</t>
    </rPh>
    <rPh sb="33" eb="35">
      <t>ジギョウ</t>
    </rPh>
    <rPh sb="39" eb="41">
      <t>キョウイク</t>
    </rPh>
    <rPh sb="41" eb="44">
      <t>タントウシャ</t>
    </rPh>
    <rPh sb="45" eb="46">
      <t>キ</t>
    </rPh>
    <rPh sb="47" eb="48">
      <t>ワ</t>
    </rPh>
    <rPh sb="53" eb="54">
      <t>ムズカ</t>
    </rPh>
    <rPh sb="56" eb="58">
      <t>バアイ</t>
    </rPh>
    <rPh sb="63" eb="65">
      <t>キョウイク</t>
    </rPh>
    <rPh sb="65" eb="68">
      <t>タントウシャ</t>
    </rPh>
    <rPh sb="68" eb="70">
      <t>ケイヒ</t>
    </rPh>
    <rPh sb="71" eb="73">
      <t>イッカツ</t>
    </rPh>
    <rPh sb="73" eb="75">
      <t>ケイジョウ</t>
    </rPh>
    <rPh sb="75" eb="77">
      <t>カノウ</t>
    </rPh>
    <phoneticPr fontId="1"/>
  </si>
  <si>
    <t>謝　　　　　　　　　　　金</t>
    <rPh sb="0" eb="1">
      <t>ジャ</t>
    </rPh>
    <rPh sb="12" eb="13">
      <t>キン</t>
    </rPh>
    <phoneticPr fontId="3"/>
  </si>
  <si>
    <r>
      <t>＊教育担当者経費は、</t>
    </r>
    <r>
      <rPr>
        <sz val="9"/>
        <color rgb="FFFF0000"/>
        <rFont val="HG丸ｺﾞｼｯｸM-PRO"/>
        <family val="3"/>
        <charset val="128"/>
      </rPr>
      <t>新人看護職員５名以上の場合に対象経費となります。</t>
    </r>
    <r>
      <rPr>
        <sz val="9"/>
        <rFont val="HG丸ｺﾞｼｯｸM-PRO"/>
        <family val="3"/>
        <charset val="128"/>
      </rPr>
      <t xml:space="preserve">
＊専任である場合はすべての人件費が計上可能です。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できるように整理しておく必要があります。
＊謝金とは研修責任者の本事業の業務にかかる対価が謝金として支給される場合を想定しています。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36" eb="38">
      <t>センニン</t>
    </rPh>
    <rPh sb="41" eb="43">
      <t>バアイ</t>
    </rPh>
    <rPh sb="48" eb="51">
      <t>ジンケンヒ</t>
    </rPh>
    <rPh sb="52" eb="54">
      <t>ケイジョウ</t>
    </rPh>
    <rPh sb="54" eb="56">
      <t>カノウ</t>
    </rPh>
    <rPh sb="61" eb="63">
      <t>ケンニン</t>
    </rPh>
    <rPh sb="64" eb="66">
      <t>バアイ</t>
    </rPh>
    <rPh sb="67" eb="68">
      <t>ホン</t>
    </rPh>
    <rPh sb="68" eb="70">
      <t>ジギョウ</t>
    </rPh>
    <rPh sb="71" eb="73">
      <t>ジュウジ</t>
    </rPh>
    <rPh sb="75" eb="76">
      <t>ブン</t>
    </rPh>
    <rPh sb="77" eb="79">
      <t>ジュウジ</t>
    </rPh>
    <rPh sb="79" eb="81">
      <t>ワリアイ</t>
    </rPh>
    <rPh sb="82" eb="84">
      <t>ギョウム</t>
    </rPh>
    <rPh sb="84" eb="86">
      <t>ジカン</t>
    </rPh>
    <rPh sb="86" eb="87">
      <t>トウ</t>
    </rPh>
    <rPh sb="90" eb="92">
      <t>アンブン</t>
    </rPh>
    <rPh sb="97" eb="99">
      <t>ホウホウ</t>
    </rPh>
    <rPh sb="102" eb="104">
      <t>ケイジョウ</t>
    </rPh>
    <rPh sb="105" eb="107">
      <t>カノウ</t>
    </rPh>
    <rPh sb="113" eb="114">
      <t>タ</t>
    </rPh>
    <rPh sb="115" eb="117">
      <t>ギョウム</t>
    </rPh>
    <rPh sb="121" eb="124">
      <t>ジンケンヒ</t>
    </rPh>
    <rPh sb="126" eb="127">
      <t>ス</t>
    </rPh>
    <rPh sb="128" eb="129">
      <t>ワ</t>
    </rPh>
    <rPh sb="131" eb="133">
      <t>ビョウイン</t>
    </rPh>
    <rPh sb="133" eb="134">
      <t>トウ</t>
    </rPh>
    <rPh sb="138" eb="140">
      <t>カンサ</t>
    </rPh>
    <rPh sb="140" eb="141">
      <t>トウ</t>
    </rPh>
    <rPh sb="142" eb="144">
      <t>セツメイ</t>
    </rPh>
    <rPh sb="150" eb="152">
      <t>セイリ</t>
    </rPh>
    <rPh sb="156" eb="158">
      <t>ヒツヨウ</t>
    </rPh>
    <rPh sb="166" eb="168">
      <t>シャキン</t>
    </rPh>
    <rPh sb="170" eb="172">
      <t>ケンシュウ</t>
    </rPh>
    <rPh sb="172" eb="175">
      <t>セキニンシャ</t>
    </rPh>
    <rPh sb="176" eb="177">
      <t>ホン</t>
    </rPh>
    <rPh sb="177" eb="179">
      <t>ジギョウ</t>
    </rPh>
    <rPh sb="180" eb="182">
      <t>ギョウム</t>
    </rPh>
    <rPh sb="186" eb="188">
      <t>タイカ</t>
    </rPh>
    <rPh sb="189" eb="191">
      <t>シャキン</t>
    </rPh>
    <rPh sb="194" eb="196">
      <t>シキュウ</t>
    </rPh>
    <rPh sb="199" eb="201">
      <t>バアイ</t>
    </rPh>
    <rPh sb="202" eb="204">
      <t>ソウテイ</t>
    </rPh>
    <rPh sb="212" eb="214">
      <t>テアテ</t>
    </rPh>
    <rPh sb="216" eb="218">
      <t>ケンシュウ</t>
    </rPh>
    <rPh sb="218" eb="221">
      <t>セキニンシャ</t>
    </rPh>
    <rPh sb="222" eb="223">
      <t>ホン</t>
    </rPh>
    <rPh sb="223" eb="225">
      <t>ジギョウ</t>
    </rPh>
    <rPh sb="226" eb="228">
      <t>ギョウム</t>
    </rPh>
    <rPh sb="232" eb="234">
      <t>タイカ</t>
    </rPh>
    <rPh sb="235" eb="238">
      <t>ジカンガイ</t>
    </rPh>
    <rPh sb="238" eb="240">
      <t>テアテ</t>
    </rPh>
    <rPh sb="243" eb="244">
      <t>タ</t>
    </rPh>
    <rPh sb="244" eb="246">
      <t>トクベツ</t>
    </rPh>
    <rPh sb="246" eb="248">
      <t>テアテ</t>
    </rPh>
    <rPh sb="253" eb="255">
      <t>シキュウ</t>
    </rPh>
    <rPh sb="258" eb="260">
      <t>バアイ</t>
    </rPh>
    <rPh sb="261" eb="263">
      <t>ソウテイ</t>
    </rPh>
    <phoneticPr fontId="1"/>
  </si>
  <si>
    <t>手　　　　　　　　　　　当</t>
    <rPh sb="0" eb="1">
      <t>テ</t>
    </rPh>
    <rPh sb="12" eb="13">
      <t>トウ</t>
    </rPh>
    <phoneticPr fontId="3"/>
  </si>
  <si>
    <t>【医療機関受入研修事業】</t>
    <rPh sb="1" eb="3">
      <t>イリョウ</t>
    </rPh>
    <rPh sb="3" eb="5">
      <t>キカン</t>
    </rPh>
    <rPh sb="5" eb="7">
      <t>ウケイレ</t>
    </rPh>
    <rPh sb="7" eb="9">
      <t>ケンシュウ</t>
    </rPh>
    <rPh sb="9" eb="11">
      <t>ジギョウ</t>
    </rPh>
    <phoneticPr fontId="3"/>
  </si>
  <si>
    <t>教　育　担　当　者　経　費</t>
    <rPh sb="0" eb="1">
      <t>キョウ</t>
    </rPh>
    <rPh sb="2" eb="3">
      <t>イク</t>
    </rPh>
    <rPh sb="4" eb="5">
      <t>ユタカ</t>
    </rPh>
    <rPh sb="6" eb="7">
      <t>トウ</t>
    </rPh>
    <rPh sb="8" eb="9">
      <t>モノ</t>
    </rPh>
    <rPh sb="10" eb="11">
      <t>キョウ</t>
    </rPh>
    <rPh sb="12" eb="13">
      <t>ヒ</t>
    </rPh>
    <phoneticPr fontId="3"/>
  </si>
  <si>
    <t xml:space="preserve">
＊専任である場合はすべての人件費が計上可能です。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できるように整理しておく必要があります。
＊謝金とは研修責任者の本事業の業務にかかる対価が謝金として支給される場合を想定しています。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Ph sb="2" eb="4">
      <t>センニン</t>
    </rPh>
    <rPh sb="7" eb="9">
      <t>バアイ</t>
    </rPh>
    <rPh sb="14" eb="17">
      <t>ジンケンヒ</t>
    </rPh>
    <rPh sb="18" eb="20">
      <t>ケイジョウ</t>
    </rPh>
    <rPh sb="20" eb="22">
      <t>カノウ</t>
    </rPh>
    <rPh sb="27" eb="29">
      <t>ケンニン</t>
    </rPh>
    <rPh sb="30" eb="32">
      <t>バアイ</t>
    </rPh>
    <rPh sb="33" eb="34">
      <t>ホン</t>
    </rPh>
    <rPh sb="34" eb="36">
      <t>ジギョウ</t>
    </rPh>
    <rPh sb="37" eb="39">
      <t>ジュウジ</t>
    </rPh>
    <rPh sb="41" eb="42">
      <t>ブン</t>
    </rPh>
    <rPh sb="43" eb="45">
      <t>ジュウジ</t>
    </rPh>
    <rPh sb="45" eb="47">
      <t>ワリアイ</t>
    </rPh>
    <rPh sb="48" eb="50">
      <t>ギョウム</t>
    </rPh>
    <rPh sb="50" eb="52">
      <t>ジカン</t>
    </rPh>
    <rPh sb="52" eb="53">
      <t>トウ</t>
    </rPh>
    <rPh sb="56" eb="58">
      <t>アンブン</t>
    </rPh>
    <rPh sb="63" eb="65">
      <t>ホウホウ</t>
    </rPh>
    <rPh sb="68" eb="70">
      <t>ケイジョウ</t>
    </rPh>
    <rPh sb="71" eb="73">
      <t>カノウ</t>
    </rPh>
    <rPh sb="79" eb="80">
      <t>タ</t>
    </rPh>
    <rPh sb="81" eb="83">
      <t>ギョウム</t>
    </rPh>
    <rPh sb="87" eb="90">
      <t>ジンケンヒ</t>
    </rPh>
    <rPh sb="92" eb="93">
      <t>ス</t>
    </rPh>
    <rPh sb="94" eb="95">
      <t>ワ</t>
    </rPh>
    <rPh sb="97" eb="99">
      <t>ビョウイン</t>
    </rPh>
    <rPh sb="99" eb="100">
      <t>トウ</t>
    </rPh>
    <rPh sb="104" eb="106">
      <t>カンサ</t>
    </rPh>
    <rPh sb="106" eb="107">
      <t>トウ</t>
    </rPh>
    <rPh sb="108" eb="110">
      <t>セツメイ</t>
    </rPh>
    <rPh sb="116" eb="118">
      <t>セイリ</t>
    </rPh>
    <rPh sb="122" eb="124">
      <t>ヒツヨウ</t>
    </rPh>
    <rPh sb="132" eb="134">
      <t>シャキン</t>
    </rPh>
    <rPh sb="136" eb="138">
      <t>ケンシュウ</t>
    </rPh>
    <rPh sb="138" eb="141">
      <t>セキニンシャ</t>
    </rPh>
    <rPh sb="142" eb="143">
      <t>ホン</t>
    </rPh>
    <rPh sb="143" eb="145">
      <t>ジギョウ</t>
    </rPh>
    <rPh sb="146" eb="148">
      <t>ギョウム</t>
    </rPh>
    <rPh sb="152" eb="154">
      <t>タイカ</t>
    </rPh>
    <rPh sb="155" eb="157">
      <t>シャキン</t>
    </rPh>
    <rPh sb="160" eb="162">
      <t>シキュウ</t>
    </rPh>
    <rPh sb="165" eb="167">
      <t>バアイ</t>
    </rPh>
    <rPh sb="168" eb="170">
      <t>ソウテイ</t>
    </rPh>
    <rPh sb="178" eb="180">
      <t>テアテ</t>
    </rPh>
    <rPh sb="182" eb="184">
      <t>ケンシュウ</t>
    </rPh>
    <rPh sb="184" eb="187">
      <t>セキニンシャ</t>
    </rPh>
    <rPh sb="188" eb="189">
      <t>ホン</t>
    </rPh>
    <rPh sb="189" eb="191">
      <t>ジギョウ</t>
    </rPh>
    <rPh sb="192" eb="194">
      <t>ギョウム</t>
    </rPh>
    <rPh sb="198" eb="200">
      <t>タイカ</t>
    </rPh>
    <rPh sb="201" eb="204">
      <t>ジカンガイ</t>
    </rPh>
    <rPh sb="204" eb="206">
      <t>テアテ</t>
    </rPh>
    <rPh sb="209" eb="210">
      <t>タ</t>
    </rPh>
    <rPh sb="210" eb="212">
      <t>トクベツ</t>
    </rPh>
    <rPh sb="212" eb="214">
      <t>テアテ</t>
    </rPh>
    <rPh sb="219" eb="221">
      <t>シキュウ</t>
    </rPh>
    <rPh sb="224" eb="226">
      <t>バアイ</t>
    </rPh>
    <rPh sb="227" eb="229">
      <t>ソウテイ</t>
    </rPh>
    <phoneticPr fontId="1"/>
  </si>
  <si>
    <t>備  品  購  入  費</t>
    <rPh sb="0" eb="1">
      <t>トモ</t>
    </rPh>
    <rPh sb="3" eb="4">
      <t>ヒン</t>
    </rPh>
    <rPh sb="6" eb="7">
      <t>コウ</t>
    </rPh>
    <rPh sb="9" eb="10">
      <t>イ</t>
    </rPh>
    <rPh sb="12" eb="13">
      <t>ヒ</t>
    </rPh>
    <phoneticPr fontId="3"/>
  </si>
  <si>
    <t>＊シミュレーターやモデル人形の購入費などが想定されます。</t>
    <rPh sb="21" eb="23">
      <t>ソウテイ</t>
    </rPh>
    <phoneticPr fontId="1"/>
  </si>
  <si>
    <t>別添</t>
    <rPh sb="0" eb="2">
      <t>ベッテン</t>
    </rPh>
    <phoneticPr fontId="3"/>
  </si>
  <si>
    <t>施設区分一覧</t>
    <rPh sb="0" eb="2">
      <t>シセツ</t>
    </rPh>
    <rPh sb="2" eb="4">
      <t>クブン</t>
    </rPh>
    <rPh sb="4" eb="6">
      <t>イチラン</t>
    </rPh>
    <phoneticPr fontId="3"/>
  </si>
  <si>
    <t>番号</t>
    <rPh sb="0" eb="2">
      <t>バンゴウ</t>
    </rPh>
    <phoneticPr fontId="3"/>
  </si>
  <si>
    <t>病院</t>
    <rPh sb="0" eb="2">
      <t>ビョウイン</t>
    </rPh>
    <phoneticPr fontId="3"/>
  </si>
  <si>
    <t>診療所</t>
    <rPh sb="0" eb="3">
      <t>シンリョウジョ</t>
    </rPh>
    <phoneticPr fontId="3"/>
  </si>
  <si>
    <t>助産所</t>
    <rPh sb="0" eb="2">
      <t>ジョサン</t>
    </rPh>
    <rPh sb="2" eb="3">
      <t>ジョ</t>
    </rPh>
    <phoneticPr fontId="3"/>
  </si>
  <si>
    <t>介護老人保健施設</t>
    <rPh sb="0" eb="2">
      <t>カイゴ</t>
    </rPh>
    <rPh sb="2" eb="4">
      <t>ロウジン</t>
    </rPh>
    <rPh sb="4" eb="6">
      <t>ホケン</t>
    </rPh>
    <rPh sb="6" eb="8">
      <t>シセツ</t>
    </rPh>
    <phoneticPr fontId="3"/>
  </si>
  <si>
    <t>指定訪問看護事業所</t>
    <rPh sb="0" eb="2">
      <t>シテイ</t>
    </rPh>
    <rPh sb="2" eb="4">
      <t>ホウモン</t>
    </rPh>
    <rPh sb="4" eb="6">
      <t>カンゴ</t>
    </rPh>
    <rPh sb="6" eb="8">
      <t>ジギョウ</t>
    </rPh>
    <rPh sb="8" eb="9">
      <t>ショ</t>
    </rPh>
    <phoneticPr fontId="3"/>
  </si>
  <si>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3"/>
  </si>
  <si>
    <t>設置主体一覧</t>
    <rPh sb="0" eb="2">
      <t>セッチ</t>
    </rPh>
    <rPh sb="2" eb="4">
      <t>シュタイ</t>
    </rPh>
    <rPh sb="4" eb="6">
      <t>イチラン</t>
    </rPh>
    <phoneticPr fontId="3"/>
  </si>
  <si>
    <t>名称</t>
    <rPh sb="0" eb="2">
      <t>メイショウ</t>
    </rPh>
    <phoneticPr fontId="3"/>
  </si>
  <si>
    <t>略称名</t>
    <rPh sb="0" eb="2">
      <t>リャクショウ</t>
    </rPh>
    <rPh sb="2" eb="3">
      <t>メイ</t>
    </rPh>
    <phoneticPr fontId="3"/>
  </si>
  <si>
    <t>都道府県</t>
    <rPh sb="0" eb="4">
      <t>トドウフケン</t>
    </rPh>
    <phoneticPr fontId="3"/>
  </si>
  <si>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
  </si>
  <si>
    <t>日本赤十字社</t>
    <rPh sb="0" eb="2">
      <t>ニホン</t>
    </rPh>
    <rPh sb="2" eb="6">
      <t>セキジュウジシャ</t>
    </rPh>
    <phoneticPr fontId="3"/>
  </si>
  <si>
    <t>社会福祉法人恩賜財団済生会</t>
    <rPh sb="0" eb="2">
      <t>シャカイ</t>
    </rPh>
    <rPh sb="2" eb="4">
      <t>フクシ</t>
    </rPh>
    <rPh sb="4" eb="6">
      <t>ホウジン</t>
    </rPh>
    <rPh sb="6" eb="8">
      <t>オンシ</t>
    </rPh>
    <rPh sb="8" eb="10">
      <t>ザイダン</t>
    </rPh>
    <rPh sb="10" eb="13">
      <t>サイセイカイ</t>
    </rPh>
    <phoneticPr fontId="3"/>
  </si>
  <si>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</si>
  <si>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
  </si>
  <si>
    <t>国立病院機構</t>
    <rPh sb="0" eb="2">
      <t>コクリツ</t>
    </rPh>
    <rPh sb="2" eb="4">
      <t>ビョウイン</t>
    </rPh>
    <rPh sb="4" eb="6">
      <t>キコウ</t>
    </rPh>
    <phoneticPr fontId="3"/>
  </si>
  <si>
    <t>国病機構</t>
    <rPh sb="0" eb="1">
      <t>コク</t>
    </rPh>
    <rPh sb="1" eb="2">
      <t>ビョウ</t>
    </rPh>
    <rPh sb="2" eb="4">
      <t>キコウ</t>
    </rPh>
    <phoneticPr fontId="3"/>
  </si>
  <si>
    <t>その他国所管独立行政法人</t>
    <rPh sb="2" eb="3">
      <t>タ</t>
    </rPh>
    <rPh sb="3" eb="4">
      <t>クニ</t>
    </rPh>
    <rPh sb="4" eb="6">
      <t>ショカン</t>
    </rPh>
    <rPh sb="6" eb="8">
      <t>ドクリツ</t>
    </rPh>
    <rPh sb="8" eb="10">
      <t>ギョウセイ</t>
    </rPh>
    <rPh sb="10" eb="12">
      <t>ホウジン</t>
    </rPh>
    <phoneticPr fontId="3"/>
  </si>
  <si>
    <t>独法</t>
    <rPh sb="0" eb="2">
      <t>ドッポウ</t>
    </rPh>
    <phoneticPr fontId="3"/>
  </si>
  <si>
    <t>地方独立行政法人</t>
    <rPh sb="0" eb="2">
      <t>チホウ</t>
    </rPh>
    <rPh sb="2" eb="4">
      <t>ドクリツ</t>
    </rPh>
    <rPh sb="4" eb="6">
      <t>ギョウセイ</t>
    </rPh>
    <rPh sb="6" eb="8">
      <t>ホウジン</t>
    </rPh>
    <phoneticPr fontId="3"/>
  </si>
  <si>
    <t>国家公務員共済組合及び連合会</t>
    <rPh sb="0" eb="2">
      <t>コッカ</t>
    </rPh>
    <rPh sb="2" eb="5">
      <t>コウムイン</t>
    </rPh>
    <rPh sb="5" eb="7">
      <t>キョウサイ</t>
    </rPh>
    <rPh sb="7" eb="9">
      <t>クミアイ</t>
    </rPh>
    <rPh sb="9" eb="10">
      <t>オヨ</t>
    </rPh>
    <rPh sb="11" eb="14">
      <t>レンゴウカイ</t>
    </rPh>
    <phoneticPr fontId="3"/>
  </si>
  <si>
    <t>地方公務員等共済組合</t>
    <rPh sb="0" eb="2">
      <t>チホウ</t>
    </rPh>
    <rPh sb="2" eb="5">
      <t>コウムイン</t>
    </rPh>
    <rPh sb="5" eb="6">
      <t>トウ</t>
    </rPh>
    <rPh sb="6" eb="8">
      <t>キョウサイ</t>
    </rPh>
    <rPh sb="8" eb="10">
      <t>クミアイ</t>
    </rPh>
    <phoneticPr fontId="3"/>
  </si>
  <si>
    <t>私立学校教職員共済組合</t>
    <rPh sb="0" eb="2">
      <t>シリツ</t>
    </rPh>
    <rPh sb="2" eb="4">
      <t>ガッコウ</t>
    </rPh>
    <rPh sb="4" eb="7">
      <t>キョウショクイン</t>
    </rPh>
    <rPh sb="7" eb="9">
      <t>キョウサイ</t>
    </rPh>
    <rPh sb="9" eb="11">
      <t>クミアイ</t>
    </rPh>
    <phoneticPr fontId="3"/>
  </si>
  <si>
    <t>農林漁業団体職員共済組合</t>
    <rPh sb="0" eb="2">
      <t>ノウリン</t>
    </rPh>
    <rPh sb="2" eb="4">
      <t>ギョギョウ</t>
    </rPh>
    <rPh sb="4" eb="6">
      <t>ダンタイ</t>
    </rPh>
    <rPh sb="6" eb="8">
      <t>ショクイン</t>
    </rPh>
    <rPh sb="8" eb="10">
      <t>キョウサイ</t>
    </rPh>
    <rPh sb="10" eb="12">
      <t>クミアイ</t>
    </rPh>
    <phoneticPr fontId="3"/>
  </si>
  <si>
    <t>健康保険組合及びその連合会</t>
    <rPh sb="0" eb="2">
      <t>ケンコウ</t>
    </rPh>
    <rPh sb="2" eb="4">
      <t>ホケン</t>
    </rPh>
    <rPh sb="4" eb="6">
      <t>クミアイ</t>
    </rPh>
    <rPh sb="6" eb="7">
      <t>オヨ</t>
    </rPh>
    <rPh sb="10" eb="13">
      <t>レンゴウカイ</t>
    </rPh>
    <phoneticPr fontId="3"/>
  </si>
  <si>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
  </si>
  <si>
    <t>社会福祉法人</t>
    <rPh sb="0" eb="2">
      <t>シャカイ</t>
    </rPh>
    <rPh sb="2" eb="4">
      <t>フクシ</t>
    </rPh>
    <rPh sb="4" eb="6">
      <t>ホウジン</t>
    </rPh>
    <phoneticPr fontId="3"/>
  </si>
  <si>
    <t>社会医療法人</t>
    <rPh sb="0" eb="6">
      <t>シャカイイリョウホウジン</t>
    </rPh>
    <phoneticPr fontId="1"/>
  </si>
  <si>
    <t>社会医療法人</t>
    <rPh sb="0" eb="2">
      <t>シャカイ</t>
    </rPh>
    <rPh sb="2" eb="4">
      <t>イリョウ</t>
    </rPh>
    <rPh sb="4" eb="6">
      <t>ホウジン</t>
    </rPh>
    <phoneticPr fontId="1"/>
  </si>
  <si>
    <t>一般社団法人</t>
    <rPh sb="0" eb="2">
      <t>イッパン</t>
    </rPh>
    <rPh sb="2" eb="6">
      <t>シャダンホウジン</t>
    </rPh>
    <phoneticPr fontId="3"/>
  </si>
  <si>
    <t>公益社団法人</t>
    <rPh sb="0" eb="2">
      <t>コウエキ</t>
    </rPh>
    <rPh sb="2" eb="6">
      <t>シャダンホウジン</t>
    </rPh>
    <phoneticPr fontId="1"/>
  </si>
  <si>
    <t>公益社団</t>
    <rPh sb="0" eb="2">
      <t>コウエキ</t>
    </rPh>
    <rPh sb="2" eb="4">
      <t>シャダン</t>
    </rPh>
    <phoneticPr fontId="1"/>
  </si>
  <si>
    <t>一般財団法人</t>
    <rPh sb="0" eb="2">
      <t>イッパン</t>
    </rPh>
    <rPh sb="2" eb="6">
      <t>ザイダンホウジン</t>
    </rPh>
    <phoneticPr fontId="3"/>
  </si>
  <si>
    <t>公益財団法人</t>
    <rPh sb="0" eb="2">
      <t>コウエキ</t>
    </rPh>
    <rPh sb="2" eb="6">
      <t>ザイダンホウジン</t>
    </rPh>
    <phoneticPr fontId="1"/>
  </si>
  <si>
    <t>公益財団</t>
    <rPh sb="0" eb="2">
      <t>コウエキ</t>
    </rPh>
    <rPh sb="2" eb="3">
      <t>ザイ</t>
    </rPh>
    <phoneticPr fontId="1"/>
  </si>
  <si>
    <t>医師会</t>
    <rPh sb="0" eb="3">
      <t>イシカイ</t>
    </rPh>
    <phoneticPr fontId="3"/>
  </si>
  <si>
    <t>その他の法人</t>
    <rPh sb="2" eb="3">
      <t>タ</t>
    </rPh>
    <rPh sb="4" eb="6">
      <t>ホウジン</t>
    </rPh>
    <phoneticPr fontId="3"/>
  </si>
  <si>
    <t>個人</t>
    <rPh sb="0" eb="2">
      <t>コジン</t>
    </rPh>
    <phoneticPr fontId="3"/>
  </si>
  <si>
    <t>株式会社等</t>
    <rPh sb="0" eb="4">
      <t>カブシキガイシャ</t>
    </rPh>
    <rPh sb="4" eb="5">
      <t>トウ</t>
    </rPh>
    <phoneticPr fontId="3"/>
  </si>
  <si>
    <t>会社</t>
    <rPh sb="0" eb="2">
      <t>カイシャ</t>
    </rPh>
    <phoneticPr fontId="3"/>
  </si>
  <si>
    <t>実績様式第25-8号</t>
    <rPh sb="0" eb="2">
      <t>ジッセキ</t>
    </rPh>
    <rPh sb="2" eb="4">
      <t>ヨウシキ</t>
    </rPh>
    <phoneticPr fontId="1"/>
  </si>
  <si>
    <t>【参考資料：実績様式第25-8号】</t>
    <rPh sb="1" eb="3">
      <t>サンコウ</t>
    </rPh>
    <rPh sb="3" eb="5">
      <t>シリョウ</t>
    </rPh>
    <rPh sb="6" eb="8">
      <t>ジッセキ</t>
    </rPh>
    <rPh sb="8" eb="10">
      <t>ヨウシキ</t>
    </rPh>
    <phoneticPr fontId="1"/>
  </si>
  <si>
    <t xml:space="preserve">  介護医療院</t>
    <rPh sb="2" eb="4">
      <t>カイゴ</t>
    </rPh>
    <rPh sb="4" eb="7">
      <t>イリョウイン</t>
    </rPh>
    <phoneticPr fontId="1"/>
  </si>
  <si>
    <t>(１)新人看護職員が１名の場合は｢440,000｣を入力。(別に新人保健師研修又は新人助産師研修のいずれかを行う場合は｢586,000｣、いずれも行う場合は｢732,000｣を入力。これらの研修は新人看護師研修とは別に必ず実施すること。)</t>
    <rPh sb="3" eb="5">
      <t>シンジン</t>
    </rPh>
    <rPh sb="5" eb="7">
      <t>カンゴ</t>
    </rPh>
    <rPh sb="7" eb="9">
      <t>ショクイン</t>
    </rPh>
    <rPh sb="11" eb="12">
      <t>メイ</t>
    </rPh>
    <rPh sb="13" eb="15">
      <t>バアイ</t>
    </rPh>
    <rPh sb="26" eb="28">
      <t>ニュウリョク</t>
    </rPh>
    <rPh sb="30" eb="31">
      <t>ベツ</t>
    </rPh>
    <rPh sb="32" eb="34">
      <t>シンジン</t>
    </rPh>
    <rPh sb="34" eb="37">
      <t>ホケンシ</t>
    </rPh>
    <rPh sb="37" eb="39">
      <t>ケンシュウ</t>
    </rPh>
    <rPh sb="39" eb="40">
      <t>マタ</t>
    </rPh>
    <rPh sb="41" eb="43">
      <t>シンジン</t>
    </rPh>
    <rPh sb="43" eb="46">
      <t>ジョサンシ</t>
    </rPh>
    <rPh sb="46" eb="48">
      <t>ケンシュウ</t>
    </rPh>
    <rPh sb="54" eb="55">
      <t>オコナ</t>
    </rPh>
    <rPh sb="56" eb="58">
      <t>バアイ</t>
    </rPh>
    <rPh sb="73" eb="74">
      <t>オコナ</t>
    </rPh>
    <rPh sb="75" eb="77">
      <t>バアイ</t>
    </rPh>
    <rPh sb="88" eb="90">
      <t>ニュウリョク</t>
    </rPh>
    <phoneticPr fontId="1"/>
  </si>
  <si>
    <t>(２)新人看護職員が２名以上の場合は｢630,000｣を入力。(別に新人保健師研修又は新人助産師研修のいずれかを行う場合は｢776,000｣、いずれも行う場合は｢922,000｣を入力。これらの研修は新人看護師研修とは別に必ず実施すること。)</t>
    <rPh sb="3" eb="5">
      <t>シンジン</t>
    </rPh>
    <rPh sb="5" eb="7">
      <t>カンゴ</t>
    </rPh>
    <rPh sb="7" eb="9">
      <t>ショクイン</t>
    </rPh>
    <rPh sb="11" eb="12">
      <t>メイ</t>
    </rPh>
    <rPh sb="12" eb="14">
      <t>イジョウ</t>
    </rPh>
    <rPh sb="15" eb="17">
      <t>バアイ</t>
    </rPh>
    <rPh sb="28" eb="30">
      <t>ニュウリョク</t>
    </rPh>
    <rPh sb="32" eb="33">
      <t>ベツ</t>
    </rPh>
    <rPh sb="41" eb="42">
      <t>マタ</t>
    </rPh>
    <rPh sb="56" eb="57">
      <t>オコナ</t>
    </rPh>
    <rPh sb="75" eb="76">
      <t>オコナ</t>
    </rPh>
    <rPh sb="90" eb="92">
      <t>ニュウリョク</t>
    </rPh>
    <phoneticPr fontId="1"/>
  </si>
  <si>
    <t>〇〇会</t>
    <rPh sb="2" eb="3">
      <t>カイ</t>
    </rPh>
    <phoneticPr fontId="1"/>
  </si>
  <si>
    <t>2,000円×5時間×8人(研修出席看護職員に係る補充臨時職員の賃金)</t>
    <rPh sb="14" eb="16">
      <t>ケンシュウ</t>
    </rPh>
    <rPh sb="16" eb="18">
      <t>シュッセキ</t>
    </rPh>
    <rPh sb="18" eb="20">
      <t>カンゴ</t>
    </rPh>
    <rPh sb="20" eb="22">
      <t>ショクイン</t>
    </rPh>
    <rPh sb="23" eb="24">
      <t>カカ</t>
    </rPh>
    <rPh sb="25" eb="27">
      <t>ホジュウ</t>
    </rPh>
    <rPh sb="27" eb="29">
      <t>リンジ</t>
    </rPh>
    <rPh sb="29" eb="31">
      <t>ショクイン</t>
    </rPh>
    <rPh sb="32" eb="34">
      <t>チンギン</t>
    </rPh>
    <phoneticPr fontId="1"/>
  </si>
  <si>
    <t>8,000,000円×25％（積算根拠　研修責任者の総労働時間に対し、研修業務に従事する時間が25％である。）　</t>
    <rPh sb="37" eb="39">
      <t>ギョウム</t>
    </rPh>
    <rPh sb="40" eb="42">
      <t>ジュウジ</t>
    </rPh>
    <phoneticPr fontId="1"/>
  </si>
  <si>
    <t>(外部講師謝金)50,000円×3回。20,000円×2回、10,000円×1回</t>
    <rPh sb="1" eb="3">
      <t>ガイブ</t>
    </rPh>
    <rPh sb="3" eb="5">
      <t>コウシ</t>
    </rPh>
    <rPh sb="5" eb="7">
      <t>シャキン</t>
    </rPh>
    <phoneticPr fontId="1"/>
  </si>
  <si>
    <t>2,000円×1人（外部講師分）、1,000円×8人（新人看護職員分）</t>
    <phoneticPr fontId="1"/>
  </si>
  <si>
    <t>1,000円×8人（テキスト製本費）</t>
    <phoneticPr fontId="1"/>
  </si>
  <si>
    <t>100円×10人（講師・外部委員お茶代）</t>
    <phoneticPr fontId="1"/>
  </si>
  <si>
    <t>2,500円×8人（教材購入費）</t>
    <phoneticPr fontId="1"/>
  </si>
  <si>
    <t>郵便料（切手）110円×50枚</t>
    <rPh sb="0" eb="3">
      <t>ユウビンリョウ</t>
    </rPh>
    <rPh sb="4" eb="6">
      <t>キッテ</t>
    </rPh>
    <phoneticPr fontId="1"/>
  </si>
  <si>
    <t>5,000円×8人（新人看護職員の外部研修受講料）</t>
    <rPh sb="12" eb="14">
      <t>カンゴ</t>
    </rPh>
    <phoneticPr fontId="1"/>
  </si>
  <si>
    <t>300,000円（シミュレータ）、200,000円（モデル人形）</t>
    <phoneticPr fontId="1"/>
  </si>
  <si>
    <t>7,500,000円×10％×1人、5,000,000円×10％×5人</t>
    <phoneticPr fontId="1"/>
  </si>
  <si>
    <t>1,000円×3人（テキスト製本費）</t>
    <phoneticPr fontId="1"/>
  </si>
  <si>
    <t>郵便料（切手）110円×15枚</t>
    <rPh sb="0" eb="3">
      <t>ユウビンリョウ</t>
    </rPh>
    <rPh sb="4" eb="6">
      <t>キッテ</t>
    </rPh>
    <phoneticPr fontId="1"/>
  </si>
  <si>
    <t>新人看護師としての心構え</t>
    <rPh sb="0" eb="2">
      <t>シンジン</t>
    </rPh>
    <rPh sb="2" eb="5">
      <t>カンゴシ</t>
    </rPh>
    <rPh sb="9" eb="11">
      <t>ココロガマ</t>
    </rPh>
    <phoneticPr fontId="1"/>
  </si>
  <si>
    <t>○○○○</t>
    <phoneticPr fontId="1"/>
  </si>
  <si>
    <t>外来第１研修室</t>
    <rPh sb="0" eb="2">
      <t>ガイライ</t>
    </rPh>
    <rPh sb="2" eb="3">
      <t>ダイ</t>
    </rPh>
    <rPh sb="4" eb="7">
      <t>ケンシュウシツ</t>
    </rPh>
    <phoneticPr fontId="1"/>
  </si>
  <si>
    <t>新人看護師として備えるべき事</t>
    <rPh sb="0" eb="2">
      <t>シンジン</t>
    </rPh>
    <rPh sb="2" eb="5">
      <t>カンゴシ</t>
    </rPh>
    <rPh sb="8" eb="9">
      <t>ソナ</t>
    </rPh>
    <rPh sb="13" eb="14">
      <t>コト</t>
    </rPh>
    <phoneticPr fontId="1"/>
  </si>
  <si>
    <t>病院の沿革及び今後</t>
    <rPh sb="0" eb="2">
      <t>ビョウイン</t>
    </rPh>
    <rPh sb="3" eb="5">
      <t>エンカク</t>
    </rPh>
    <rPh sb="5" eb="6">
      <t>オヨ</t>
    </rPh>
    <rPh sb="7" eb="9">
      <t>コンゴ</t>
    </rPh>
    <phoneticPr fontId="1"/>
  </si>
  <si>
    <t>病院成立経緯及びこれからのあるべき姿</t>
    <rPh sb="0" eb="2">
      <t>ビョウイン</t>
    </rPh>
    <rPh sb="2" eb="4">
      <t>セイリツ</t>
    </rPh>
    <rPh sb="4" eb="6">
      <t>ケイイ</t>
    </rPh>
    <rPh sb="6" eb="7">
      <t>オヨ</t>
    </rPh>
    <rPh sb="17" eb="18">
      <t>スガタ</t>
    </rPh>
    <phoneticPr fontId="1"/>
  </si>
  <si>
    <t>院長訓示</t>
    <rPh sb="0" eb="2">
      <t>インチョウ</t>
    </rPh>
    <rPh sb="2" eb="4">
      <t>クンジ</t>
    </rPh>
    <phoneticPr fontId="1"/>
  </si>
  <si>
    <t>外来第２研修室</t>
    <rPh sb="0" eb="2">
      <t>ガイライ</t>
    </rPh>
    <rPh sb="2" eb="3">
      <t>ダイ</t>
    </rPh>
    <rPh sb="4" eb="7">
      <t>ケンシュウシツ</t>
    </rPh>
    <phoneticPr fontId="1"/>
  </si>
  <si>
    <t>医療に携わって考えること</t>
    <rPh sb="0" eb="2">
      <t>イリョウ</t>
    </rPh>
    <rPh sb="3" eb="4">
      <t>タズサ</t>
    </rPh>
    <rPh sb="7" eb="8">
      <t>カンガ</t>
    </rPh>
    <phoneticPr fontId="1"/>
  </si>
  <si>
    <t>患者診療の実際</t>
    <rPh sb="0" eb="2">
      <t>カンジャ</t>
    </rPh>
    <rPh sb="2" eb="4">
      <t>シンリョウ</t>
    </rPh>
    <rPh sb="5" eb="7">
      <t>ジッサイ</t>
    </rPh>
    <phoneticPr fontId="1"/>
  </si>
  <si>
    <t>診療に当たっての注意事項</t>
    <rPh sb="0" eb="2">
      <t>シンリョウ</t>
    </rPh>
    <rPh sb="3" eb="4">
      <t>ア</t>
    </rPh>
    <rPh sb="8" eb="10">
      <t>チュウイ</t>
    </rPh>
    <rPh sb="10" eb="12">
      <t>ジコウ</t>
    </rPh>
    <phoneticPr fontId="1"/>
  </si>
  <si>
    <t>急患対応の実際</t>
    <rPh sb="0" eb="2">
      <t>キュウカン</t>
    </rPh>
    <rPh sb="2" eb="4">
      <t>タイオウ</t>
    </rPh>
    <rPh sb="5" eb="7">
      <t>ジッサイ</t>
    </rPh>
    <phoneticPr fontId="1"/>
  </si>
  <si>
    <t>急患対応の注意事項</t>
    <rPh sb="0" eb="2">
      <t>キュウカン</t>
    </rPh>
    <rPh sb="2" eb="4">
      <t>タイオウ</t>
    </rPh>
    <rPh sb="5" eb="7">
      <t>チュウイ</t>
    </rPh>
    <rPh sb="7" eb="9">
      <t>ジコウ</t>
    </rPh>
    <phoneticPr fontId="1"/>
  </si>
  <si>
    <t>上記の内容に相違ないことを証します。</t>
    <phoneticPr fontId="1"/>
  </si>
  <si>
    <t>県補助金</t>
    <rPh sb="0" eb="1">
      <t>ケン</t>
    </rPh>
    <rPh sb="1" eb="4">
      <t>ホジョキン</t>
    </rPh>
    <phoneticPr fontId="1"/>
  </si>
  <si>
    <t>新人看護職員研修事業補助金</t>
    <rPh sb="0" eb="6">
      <t>シンジンカンゴショクイン</t>
    </rPh>
    <rPh sb="6" eb="10">
      <t>ケンシュウジギョウ</t>
    </rPh>
    <rPh sb="10" eb="13">
      <t>ホジョキン</t>
    </rPh>
    <phoneticPr fontId="1"/>
  </si>
  <si>
    <t>自己負担金</t>
    <rPh sb="0" eb="5">
      <t>ジコフタンキン</t>
    </rPh>
    <phoneticPr fontId="1"/>
  </si>
  <si>
    <t>その他の収入</t>
    <rPh sb="2" eb="3">
      <t>ホカ</t>
    </rPh>
    <rPh sb="4" eb="6">
      <t>シュウニュウ</t>
    </rPh>
    <phoneticPr fontId="1"/>
  </si>
  <si>
    <t>他施設受入研修費</t>
    <rPh sb="0" eb="1">
      <t>ホカ</t>
    </rPh>
    <rPh sb="1" eb="3">
      <t>シセツ</t>
    </rPh>
    <rPh sb="3" eb="5">
      <t>ウケイレ</t>
    </rPh>
    <rPh sb="5" eb="8">
      <t>ケンシュウヒ</t>
    </rPh>
    <phoneticPr fontId="1"/>
  </si>
  <si>
    <t>（研修経費の部）</t>
    <rPh sb="1" eb="3">
      <t>ケンシュウ</t>
    </rPh>
    <rPh sb="3" eb="5">
      <t>ケイヒ</t>
    </rPh>
    <rPh sb="6" eb="7">
      <t>ブ</t>
    </rPh>
    <phoneticPr fontId="1"/>
  </si>
  <si>
    <t>賃金</t>
    <rPh sb="0" eb="2">
      <t>チンギン</t>
    </rPh>
    <phoneticPr fontId="1"/>
  </si>
  <si>
    <t>研修責任者人件費</t>
    <rPh sb="0" eb="5">
      <t>ケンシュウセキニンシャ</t>
    </rPh>
    <rPh sb="5" eb="8">
      <t>ジンケンヒ</t>
    </rPh>
    <phoneticPr fontId="1"/>
  </si>
  <si>
    <t>報償費</t>
    <rPh sb="0" eb="3">
      <t>ホウショウヒ</t>
    </rPh>
    <phoneticPr fontId="1"/>
  </si>
  <si>
    <t>旅費</t>
    <rPh sb="0" eb="2">
      <t>リョヒ</t>
    </rPh>
    <phoneticPr fontId="1"/>
  </si>
  <si>
    <t>需用費</t>
    <rPh sb="0" eb="3">
      <t>ジュヨウヒ</t>
    </rPh>
    <phoneticPr fontId="1"/>
  </si>
  <si>
    <t>役務費</t>
    <rPh sb="0" eb="3">
      <t>エキムヒ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</si>
  <si>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</si>
  <si>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</si>
  <si>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（教育担当者経費の部）</t>
    <rPh sb="1" eb="6">
      <t>キョウイクタントウシャ</t>
    </rPh>
    <rPh sb="6" eb="8">
      <t>ケイヒ</t>
    </rPh>
    <rPh sb="9" eb="10">
      <t>ブ</t>
    </rPh>
    <phoneticPr fontId="1"/>
  </si>
  <si>
    <t>教育担当者人件費</t>
    <rPh sb="0" eb="5">
      <t>キョウイクタントウシャ</t>
    </rPh>
    <rPh sb="5" eb="8">
      <t>ジンケンヒ</t>
    </rPh>
    <phoneticPr fontId="1"/>
  </si>
  <si>
    <t>（医療機関受入研修事業の部）</t>
    <rPh sb="1" eb="5">
      <t>イリョウキカン</t>
    </rPh>
    <rPh sb="5" eb="9">
      <t>ウケイレケンシュウ</t>
    </rPh>
    <rPh sb="9" eb="11">
      <t>ジギョウ</t>
    </rPh>
    <rPh sb="12" eb="13">
      <t>ブ</t>
    </rPh>
    <phoneticPr fontId="1"/>
  </si>
  <si>
    <t>●</t>
    <phoneticPr fontId="1"/>
  </si>
  <si>
    <t>岡山市北区〇〇〇〇</t>
    <rPh sb="0" eb="3">
      <t>オカヤマシ</t>
    </rPh>
    <rPh sb="3" eb="5">
      <t>キタク</t>
    </rPh>
    <phoneticPr fontId="1"/>
  </si>
  <si>
    <t>医療法人　〇〇会</t>
    <rPh sb="0" eb="4">
      <t>イリョウホウジン</t>
    </rPh>
    <rPh sb="7" eb="8">
      <t>カイ</t>
    </rPh>
    <phoneticPr fontId="1"/>
  </si>
  <si>
    <t>〇〇　〇〇</t>
    <phoneticPr fontId="1"/>
  </si>
  <si>
    <t>実績様式第25-8に記載のとおり</t>
    <rPh sb="0" eb="2">
      <t>ジッセキ</t>
    </rPh>
    <rPh sb="2" eb="4">
      <t>ヨウシキ</t>
    </rPh>
    <rPh sb="4" eb="5">
      <t>ダイ</t>
    </rPh>
    <rPh sb="10" eb="12">
      <t>キサイ</t>
    </rPh>
    <phoneticPr fontId="1"/>
  </si>
  <si>
    <t>病院等名</t>
    <rPh sb="0" eb="2">
      <t>ビョウイン</t>
    </rPh>
    <rPh sb="2" eb="3">
      <t>トウ</t>
    </rPh>
    <rPh sb="3" eb="4">
      <t>ナ</t>
    </rPh>
    <phoneticPr fontId="3"/>
  </si>
  <si>
    <t>Ｓ
=(Ｒ－Ｑ)</t>
    <phoneticPr fontId="3"/>
  </si>
  <si>
    <t>「区分」、「病院等名｣及び「設置主体」欄は、実績様式第25-7号とリンク設定。</t>
    <rPh sb="1" eb="3">
      <t>クブン</t>
    </rPh>
    <rPh sb="6" eb="8">
      <t>ビョウイン</t>
    </rPh>
    <rPh sb="8" eb="9">
      <t>トウ</t>
    </rPh>
    <rPh sb="9" eb="10">
      <t>メイ</t>
    </rPh>
    <rPh sb="11" eb="12">
      <t>オヨ</t>
    </rPh>
    <rPh sb="19" eb="20">
      <t>ラン</t>
    </rPh>
    <rPh sb="22" eb="24">
      <t>ジッセキ</t>
    </rPh>
    <rPh sb="24" eb="26">
      <t>ヨウシキ</t>
    </rPh>
    <rPh sb="26" eb="27">
      <t>ダイ</t>
    </rPh>
    <rPh sb="31" eb="32">
      <t>ゴウ</t>
    </rPh>
    <rPh sb="36" eb="38">
      <t>セッテイ</t>
    </rPh>
    <phoneticPr fontId="1"/>
  </si>
  <si>
    <t>「医療機関受入研修事業」の「受入人数」欄は、自施設実施の新人看護職員研修等において、他の病院等から受け入れた新人看護職員の実人数を入力すること。受入研修を実施していなければ、以下は入力不要。</t>
    <rPh sb="1" eb="3">
      <t>イリョウ</t>
    </rPh>
    <rPh sb="3" eb="5">
      <t>キカン</t>
    </rPh>
    <rPh sb="5" eb="7">
      <t>ウケイレ</t>
    </rPh>
    <rPh sb="7" eb="9">
      <t>ケンシュウ</t>
    </rPh>
    <rPh sb="9" eb="11">
      <t>ジギョウ</t>
    </rPh>
    <rPh sb="16" eb="18">
      <t>ニンズウ</t>
    </rPh>
    <rPh sb="19" eb="20">
      <t>ラン</t>
    </rPh>
    <rPh sb="25" eb="27">
      <t>ジッシ</t>
    </rPh>
    <rPh sb="28" eb="30">
      <t>シンジン</t>
    </rPh>
    <rPh sb="30" eb="32">
      <t>カンゴ</t>
    </rPh>
    <rPh sb="32" eb="34">
      <t>ショクイン</t>
    </rPh>
    <rPh sb="36" eb="37">
      <t>トウ</t>
    </rPh>
    <rPh sb="54" eb="56">
      <t>シンジン</t>
    </rPh>
    <rPh sb="56" eb="58">
      <t>カンゴ</t>
    </rPh>
    <rPh sb="58" eb="60">
      <t>ショクイン</t>
    </rPh>
    <rPh sb="65" eb="67">
      <t>ニュウリョク</t>
    </rPh>
    <phoneticPr fontId="1"/>
  </si>
  <si>
    <t>病院等名</t>
    <rPh sb="0" eb="2">
      <t>ビョウイン</t>
    </rPh>
    <rPh sb="2" eb="3">
      <t>トウ</t>
    </rPh>
    <rPh sb="3" eb="4">
      <t>ナ</t>
    </rPh>
    <phoneticPr fontId="1"/>
  </si>
  <si>
    <r>
      <t>２ 記載内容は、実績様式第25-7号</t>
    </r>
    <r>
      <rPr>
        <i/>
        <sz val="10"/>
        <rFont val="ＭＳ 明朝"/>
        <family val="1"/>
        <charset val="128"/>
      </rPr>
      <t>、</t>
    </r>
    <r>
      <rPr>
        <sz val="10"/>
        <rFont val="ＭＳ 明朝"/>
        <family val="1"/>
        <charset val="128"/>
      </rPr>
      <t>25-8号及び25-9号と整合すること。</t>
    </r>
    <rPh sb="2" eb="4">
      <t>キサイ</t>
    </rPh>
    <rPh sb="4" eb="6">
      <t>ナイヨウ</t>
    </rPh>
    <rPh sb="8" eb="10">
      <t>ジッセキ</t>
    </rPh>
    <rPh sb="10" eb="12">
      <t>ヨウシキ</t>
    </rPh>
    <rPh sb="12" eb="13">
      <t>ダイ</t>
    </rPh>
    <rPh sb="17" eb="18">
      <t>ゴウ</t>
    </rPh>
    <rPh sb="23" eb="24">
      <t>ゴウ</t>
    </rPh>
    <rPh sb="24" eb="25">
      <t>オヨ</t>
    </rPh>
    <rPh sb="30" eb="31">
      <t>ゴウ</t>
    </rPh>
    <rPh sb="32" eb="34">
      <t>セイゴウ</t>
    </rPh>
    <phoneticPr fontId="1"/>
  </si>
  <si>
    <t>病院等名</t>
    <rPh sb="0" eb="2">
      <t>ビョウイン</t>
    </rPh>
    <rPh sb="2" eb="3">
      <t>トウ</t>
    </rPh>
    <rPh sb="3" eb="4">
      <t>メイ</t>
    </rPh>
    <phoneticPr fontId="1"/>
  </si>
  <si>
    <r>
      <t>２ 記載内容は、実績様式第25-7号</t>
    </r>
    <r>
      <rPr>
        <i/>
        <sz val="10"/>
        <color theme="1"/>
        <rFont val="ＭＳ 明朝"/>
        <family val="1"/>
        <charset val="128"/>
      </rPr>
      <t>、</t>
    </r>
    <r>
      <rPr>
        <sz val="10"/>
        <color theme="1"/>
        <rFont val="ＭＳ 明朝"/>
        <family val="1"/>
        <charset val="128"/>
      </rPr>
      <t>25-8号及び25-9号と整合すること。</t>
    </r>
    <rPh sb="2" eb="4">
      <t>キサイ</t>
    </rPh>
    <rPh sb="4" eb="6">
      <t>ナイヨウ</t>
    </rPh>
    <rPh sb="8" eb="10">
      <t>ジッセキ</t>
    </rPh>
    <rPh sb="10" eb="12">
      <t>ヨウシキ</t>
    </rPh>
    <rPh sb="12" eb="13">
      <t>ダイ</t>
    </rPh>
    <rPh sb="17" eb="18">
      <t>ゴウ</t>
    </rPh>
    <rPh sb="23" eb="24">
      <t>ゴウ</t>
    </rPh>
    <rPh sb="24" eb="25">
      <t>オヨ</t>
    </rPh>
    <rPh sb="30" eb="31">
      <t>ゴウ</t>
    </rPh>
    <rPh sb="32" eb="34">
      <t>セイゴウ</t>
    </rPh>
    <phoneticPr fontId="1"/>
  </si>
  <si>
    <t>令和７年度　新人看護職員研修事業補助実績精算額調書</t>
    <rPh sb="3" eb="5">
      <t>ネンド</t>
    </rPh>
    <rPh sb="6" eb="7">
      <t>シン</t>
    </rPh>
    <rPh sb="7" eb="8">
      <t>ジン</t>
    </rPh>
    <rPh sb="8" eb="9">
      <t>ミ</t>
    </rPh>
    <rPh sb="9" eb="10">
      <t>ユズル</t>
    </rPh>
    <rPh sb="10" eb="11">
      <t>ショク</t>
    </rPh>
    <rPh sb="11" eb="12">
      <t>イン</t>
    </rPh>
    <rPh sb="12" eb="13">
      <t>ケン</t>
    </rPh>
    <rPh sb="13" eb="14">
      <t>オサム</t>
    </rPh>
    <rPh sb="14" eb="15">
      <t>コト</t>
    </rPh>
    <rPh sb="15" eb="16">
      <t>ギョウ</t>
    </rPh>
    <rPh sb="16" eb="18">
      <t>ホジョ</t>
    </rPh>
    <rPh sb="18" eb="20">
      <t>ジッセキ</t>
    </rPh>
    <rPh sb="20" eb="22">
      <t>セイサン</t>
    </rPh>
    <rPh sb="22" eb="23">
      <t>ガク</t>
    </rPh>
    <rPh sb="23" eb="24">
      <t>チョウ</t>
    </rPh>
    <rPh sb="24" eb="25">
      <t>ショ</t>
    </rPh>
    <phoneticPr fontId="1"/>
  </si>
  <si>
    <t>令和７年度　新人看護職員研修事業対象経費の実支出額算出内訳</t>
    <rPh sb="0" eb="2">
      <t>レイワ</t>
    </rPh>
    <rPh sb="3" eb="5">
      <t>ネンド</t>
    </rPh>
    <rPh sb="21" eb="22">
      <t>ジツ</t>
    </rPh>
    <rPh sb="25" eb="27">
      <t>サンシュツ</t>
    </rPh>
    <rPh sb="27" eb="29">
      <t>ウチワケ</t>
    </rPh>
    <phoneticPr fontId="1"/>
  </si>
  <si>
    <t>令和７年度　新人看護職員研修事業実績報告書</t>
    <rPh sb="0" eb="2">
      <t>レイワ</t>
    </rPh>
    <rPh sb="16" eb="18">
      <t>ジッセキ</t>
    </rPh>
    <rPh sb="18" eb="21">
      <t>ホウコクショ</t>
    </rPh>
    <phoneticPr fontId="1"/>
  </si>
  <si>
    <t>令和７年度　新人看護職員研修内容実績報告書</t>
    <rPh sb="0" eb="2">
      <t>レイワ</t>
    </rPh>
    <rPh sb="3" eb="5">
      <t>ネンド</t>
    </rPh>
    <rPh sb="4" eb="5">
      <t>ド</t>
    </rPh>
    <rPh sb="6" eb="8">
      <t>シンジン</t>
    </rPh>
    <rPh sb="8" eb="10">
      <t>カンゴ</t>
    </rPh>
    <rPh sb="10" eb="12">
      <t>ショクイン</t>
    </rPh>
    <rPh sb="12" eb="13">
      <t>ケン</t>
    </rPh>
    <rPh sb="13" eb="14">
      <t>オサム</t>
    </rPh>
    <rPh sb="14" eb="15">
      <t>ウチ</t>
    </rPh>
    <rPh sb="15" eb="16">
      <t>カタチ</t>
    </rPh>
    <rPh sb="16" eb="18">
      <t>ジッセキ</t>
    </rPh>
    <rPh sb="18" eb="19">
      <t>ホウ</t>
    </rPh>
    <rPh sb="19" eb="20">
      <t>コク</t>
    </rPh>
    <rPh sb="20" eb="21">
      <t>ショ</t>
    </rPh>
    <phoneticPr fontId="1"/>
  </si>
  <si>
    <t>令和７年度　新人看護職員研修事業収支決算(見込)書抄本</t>
    <rPh sb="0" eb="2">
      <t>レイワ</t>
    </rPh>
    <rPh sb="16" eb="18">
      <t>シュウシ</t>
    </rPh>
    <rPh sb="18" eb="20">
      <t>ケッサン</t>
    </rPh>
    <rPh sb="21" eb="23">
      <t>ミコ</t>
    </rPh>
    <rPh sb="24" eb="25">
      <t>ショ</t>
    </rPh>
    <rPh sb="25" eb="27">
      <t>ショウホン</t>
    </rPh>
    <phoneticPr fontId="1"/>
  </si>
  <si>
    <t>令和７年度　新人看護職員研修事業対象経費の実支出額算出内訳</t>
    <rPh sb="0" eb="2">
      <t>レイワ</t>
    </rPh>
    <rPh sb="3" eb="5">
      <t>ネンド</t>
    </rPh>
    <rPh sb="21" eb="22">
      <t>ジツ</t>
    </rPh>
    <rPh sb="24" eb="25">
      <t>ガク</t>
    </rPh>
    <rPh sb="25" eb="27">
      <t>サンシュツ</t>
    </rPh>
    <rPh sb="27" eb="29">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</si>
</sst>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00000_ ;[Red]\-#,##0.00000\ "/>
    <numFmt numFmtId="179" formatCode="#,##0_);[Red]\(#,##0\)"/>
    <numFmt numFmtId="180" formatCode="[$-411]ggge&quot;年&quot;m&quot;月&quot;d&quot;日&quot;;@"/>
    <numFmt numFmtId="181" formatCode="#,##0.0_);[Red]\(#,##0.0\)"/>
  </numFmts>
  <fonts count="54"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4"/>
      <name val="ＭＳ Ｐゴシック"/>
      <family val="3"/>
      <charset val="128"/>
    </font>
    <font>
      <sz val="18"/>
      <name val="ＭＳ 明朝"/>
      <family val="1"/>
      <charset val="128"/>
    </font>
    <font>
      <sz val="11"/>
      <color theme="1"/>
      <name val="ＭＳ Ｐゴシック"/>
      <family val="3"/>
      <charset val="128"/>
      <scheme val="minor"/>
    </font>
    <font>
      <sz val="11"/>
      <name val="ＭＳ Ｐゴシック"/>
      <family val="3"/>
      <charset val="128"/>
    </font>
    <font>
      <u/>
      <sz val="11"/>
      <name val="ＭＳ 明朝"/>
      <family val="1"/>
      <charset val="128"/>
    </font>
    <font>
      <sz val="13"/>
      <name val="ＭＳ 明朝"/>
      <family val="1"/>
      <charset val="128"/>
    </font>
    <font>
      <sz val="10"/>
      <name val="ＭＳ Ｐゴシック"/>
      <family val="3"/>
      <charset val="128"/>
    </font>
    <font>
      <sz val="14"/>
      <color theme="1"/>
      <name val="ＭＳ 明朝"/>
      <family val="1"/>
      <charset val="128"/>
    </font>
    <font>
      <sz val="11"/>
      <color theme="1"/>
      <name val="ＭＳ 明朝"/>
      <family val="1"/>
      <charset val="128"/>
    </font>
    <font>
      <sz val="10"/>
      <color theme="1"/>
      <name val="ＭＳ 明朝"/>
      <family val="1"/>
      <charset val="128"/>
    </font>
    <font>
      <sz val="11"/>
      <color indexed="8"/>
      <name val="ＭＳ ゴシック"/>
      <family val="3"/>
      <charset val="128"/>
    </font>
    <font>
      <sz val="18"/>
      <color theme="1"/>
      <name val="ＭＳ 明朝"/>
      <family val="1"/>
      <charset val="128"/>
    </font>
    <font>
      <u/>
      <sz val="11"/>
      <color theme="1"/>
      <name val="ＭＳ 明朝"/>
      <family val="1"/>
      <charset val="128"/>
    </font>
    <font>
      <sz val="8"/>
      <color theme="1"/>
      <name val="ＭＳ 明朝"/>
      <family val="1"/>
      <charset val="128"/>
    </font>
    <font>
      <sz val="14"/>
      <name val="ＭＳ Ｐ明朝"/>
      <family val="1"/>
      <charset val="128"/>
    </font>
    <font>
      <sz val="10"/>
      <name val="ＭＳ ゴシック"/>
      <family val="3"/>
      <charset val="128"/>
    </font>
    <font>
      <sz val="11"/>
      <name val="ＭＳ ゴシック"/>
      <family val="3"/>
      <charset val="128"/>
    </font>
    <font>
      <b/>
      <sz val="11"/>
      <name val="ＭＳ 明朝"/>
      <family val="1"/>
      <charset val="128"/>
    </font>
    <font>
      <b/>
      <sz val="14"/>
      <name val="ＭＳ ゴシック"/>
      <family val="3"/>
      <charset val="128"/>
    </font>
    <font>
      <sz val="26"/>
      <name val="ＭＳ 明朝"/>
      <family val="1"/>
      <charset val="128"/>
    </font>
    <font>
      <b/>
      <sz val="11"/>
      <name val="ＭＳ Ｐゴシック"/>
      <family val="3"/>
      <charset val="128"/>
      <scheme val="major"/>
    </font>
    <font>
      <b/>
      <sz val="11"/>
      <name val="ＭＳ Ｐゴシック"/>
      <family val="3"/>
      <charset val="128"/>
    </font>
    <font>
      <b/>
      <sz val="10"/>
      <name val="ＭＳ Ｐゴシック"/>
      <family val="3"/>
      <charset val="128"/>
    </font>
    <font>
      <sz val="16"/>
      <name val="ＭＳ ゴシック"/>
      <family val="3"/>
      <charset val="128"/>
    </font>
    <font>
      <sz val="26"/>
      <color rgb="FFFF0000"/>
      <name val="ＭＳ 明朝"/>
      <family val="1"/>
      <charset val="128"/>
    </font>
    <font>
      <b/>
      <sz val="11"/>
      <color rgb="FFFF0000"/>
      <name val="ＭＳ 明朝"/>
      <family val="1"/>
      <charset val="128"/>
    </font>
    <font>
      <b/>
      <sz val="11"/>
      <color indexed="10"/>
      <name val="ＭＳ 明朝"/>
      <family val="1"/>
      <charset val="128"/>
    </font>
    <font>
      <b/>
      <sz val="10"/>
      <color indexed="10"/>
      <name val="ＭＳ 明朝"/>
      <family val="1"/>
      <charset val="128"/>
    </font>
    <font>
      <sz val="12"/>
      <color theme="1"/>
      <name val="ＭＳ 明朝"/>
      <family val="1"/>
      <charset val="128"/>
    </font>
    <font>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color indexed="8"/>
      <name val="HG丸ｺﾞｼｯｸM-PRO"/>
      <family val="3"/>
      <charset val="128"/>
    </font>
    <font>
      <sz val="9"/>
      <color theme="1"/>
      <name val="ＭＳ Ｐゴシック"/>
      <family val="3"/>
      <charset val="128"/>
      <scheme val="minor"/>
    </font>
    <font>
      <sz val="9"/>
      <name val="HG丸ｺﾞｼｯｸM-PRO"/>
      <family val="3"/>
      <charset val="128"/>
    </font>
    <font>
      <sz val="16"/>
      <name val="ＭＳ Ｐゴシック"/>
      <family val="3"/>
      <charset val="128"/>
      <scheme val="minor"/>
    </font>
    <font>
      <sz val="9"/>
      <color rgb="FFFF0000"/>
      <name val="HG丸ｺﾞｼｯｸM-PRO"/>
      <family val="3"/>
      <charset val="128"/>
    </font>
    <font>
      <sz val="10"/>
      <color theme="1"/>
      <name val="ＭＳ Ｐゴシック"/>
      <family val="3"/>
      <charset val="128"/>
      <scheme val="minor"/>
    </font>
    <font>
      <i/>
      <sz val="10"/>
      <name val="ＭＳ 明朝"/>
      <family val="1"/>
      <charset val="128"/>
    </font>
    <font>
      <sz val="10"/>
      <color theme="1"/>
      <name val="ＭＳ ゴシック"/>
      <family val="3"/>
      <charset val="128"/>
    </font>
    <font>
      <sz val="13"/>
      <color theme="1"/>
      <name val="ＭＳ 明朝"/>
      <family val="1"/>
      <charset val="128"/>
    </font>
    <font>
      <i/>
      <sz val="10"/>
      <color theme="1"/>
      <name val="ＭＳ 明朝"/>
      <family val="1"/>
      <charset val="128"/>
    </font>
  </fonts>
  <fills count="7">
    <fill>
      <patternFill patternType="none"/>
    </fill>
    <fill>
      <patternFill patternType="gray125"/>
    </fill>
    <fill>
      <patternFill patternType="solid">
        <fgColor indexed="42"/>
        <bgColor indexed="64"/>
      </patternFill>
    </fill>
    <fill>
      <patternFill patternType="solid">
        <fgColor rgb="FFCCFFCC"/>
        <bgColor rgb="FF99FFCC"/>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top style="double">
        <color indexed="64"/>
      </top>
      <bottom style="thin">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tted">
        <color indexed="64"/>
      </right>
      <top/>
      <bottom style="hair">
        <color indexed="64"/>
      </bottom>
      <diagonal/>
    </border>
    <border>
      <left style="thin">
        <color indexed="64"/>
      </left>
      <right style="double">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diagonal/>
    </border>
    <border>
      <left style="double">
        <color indexed="64"/>
      </left>
      <right style="thin">
        <color indexed="64"/>
      </right>
      <top style="thin">
        <color indexed="64"/>
      </top>
      <bottom/>
      <diagonal/>
    </border>
    <border>
      <left style="dotted">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style="hair">
        <color indexed="64"/>
      </left>
      <right style="hair">
        <color indexed="64"/>
      </right>
      <top/>
      <bottom/>
      <diagonal/>
    </border>
    <border>
      <left/>
      <right style="medium">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9">
    <xf numFmtId="0" fontId="0" fillId="0" borderId="0"/>
    <xf numFmtId="38" fontId="2" fillId="0" borderId="0" applyFont="0" applyFill="0" applyBorder="0" applyAlignment="0" applyProtection="0"/>
    <xf numFmtId="0" fontId="2" fillId="0" borderId="0"/>
    <xf numFmtId="0" fontId="12" fillId="0" borderId="0">
      <alignment vertical="center"/>
    </xf>
    <xf numFmtId="0" fontId="4" fillId="0" borderId="0"/>
    <xf numFmtId="1" fontId="5" fillId="0" borderId="0"/>
    <xf numFmtId="38" fontId="13" fillId="0" borderId="0" applyFont="0" applyFill="0" applyBorder="0" applyAlignment="0" applyProtection="0">
      <alignment vertical="center"/>
    </xf>
    <xf numFmtId="0" fontId="13" fillId="0" borderId="0">
      <alignment vertical="center"/>
    </xf>
    <xf numFmtId="0" fontId="20" fillId="0" borderId="0">
      <alignment vertical="center"/>
    </xf>
  </cellStyleXfs>
  <cellXfs count="589">
    <xf numFmtId="0" fontId="0" fillId="0" borderId="0" xfId="0"/>
    <xf numFmtId="0" fontId="4" fillId="0" borderId="0" xfId="2" applyFont="1"/>
    <xf numFmtId="0" fontId="4" fillId="0" borderId="0" xfId="2" applyFont="1" applyAlignment="1">
      <alignment vertical="center"/>
    </xf>
    <xf numFmtId="0" fontId="6" fillId="0" borderId="0" xfId="2" applyFont="1"/>
    <xf numFmtId="0" fontId="8" fillId="0" borderId="0" xfId="4" applyFont="1" applyAlignment="1">
      <alignment vertical="center"/>
    </xf>
    <xf numFmtId="0" fontId="4" fillId="0" borderId="0" xfId="2" applyFont="1" applyAlignment="1">
      <alignment wrapText="1"/>
    </xf>
    <xf numFmtId="0" fontId="5" fillId="0" borderId="0" xfId="4" applyFont="1" applyAlignment="1">
      <alignment vertical="center"/>
    </xf>
    <xf numFmtId="177" fontId="4" fillId="0" borderId="0" xfId="2" applyNumberFormat="1" applyFont="1"/>
    <xf numFmtId="177" fontId="4" fillId="0" borderId="0" xfId="2" applyNumberFormat="1" applyFont="1" applyAlignment="1">
      <alignment wrapText="1"/>
    </xf>
    <xf numFmtId="177" fontId="11" fillId="0" borderId="13" xfId="2" applyNumberFormat="1" applyFont="1" applyBorder="1" applyAlignment="1" applyProtection="1">
      <alignment wrapText="1"/>
      <protection locked="0"/>
    </xf>
    <xf numFmtId="177" fontId="11" fillId="0" borderId="13" xfId="2" applyNumberFormat="1" applyFont="1" applyBorder="1" applyAlignment="1" applyProtection="1">
      <alignment horizontal="right" wrapText="1"/>
      <protection locked="0"/>
    </xf>
    <xf numFmtId="0" fontId="4" fillId="0" borderId="0" xfId="2" applyFont="1" applyAlignment="1">
      <alignment horizontal="right"/>
    </xf>
    <xf numFmtId="0" fontId="4" fillId="5" borderId="1" xfId="2" applyFont="1" applyFill="1" applyBorder="1"/>
    <xf numFmtId="0" fontId="4" fillId="5" borderId="4" xfId="2" applyFont="1" applyFill="1" applyBorder="1"/>
    <xf numFmtId="0" fontId="4" fillId="5" borderId="1" xfId="2" applyFont="1" applyFill="1" applyBorder="1" applyAlignment="1">
      <alignment vertical="center"/>
    </xf>
    <xf numFmtId="0" fontId="4" fillId="5" borderId="1" xfId="2" applyFont="1" applyFill="1" applyBorder="1" applyAlignment="1">
      <alignment horizontal="center" vertical="center"/>
    </xf>
    <xf numFmtId="0" fontId="5" fillId="5" borderId="6" xfId="2" applyFont="1" applyFill="1" applyBorder="1" applyAlignment="1">
      <alignment vertical="center"/>
    </xf>
    <xf numFmtId="0" fontId="5" fillId="5" borderId="7" xfId="2" applyFont="1" applyFill="1" applyBorder="1" applyAlignment="1">
      <alignment vertical="center"/>
    </xf>
    <xf numFmtId="0" fontId="5" fillId="5" borderId="9" xfId="2" applyFont="1" applyFill="1" applyBorder="1" applyAlignment="1">
      <alignment horizontal="distributed"/>
    </xf>
    <xf numFmtId="0" fontId="5" fillId="5" borderId="9" xfId="2" applyFont="1" applyFill="1" applyBorder="1" applyAlignment="1">
      <alignment horizontal="distributed" vertical="center" indent="7"/>
    </xf>
    <xf numFmtId="177" fontId="11" fillId="5" borderId="2" xfId="2" applyNumberFormat="1" applyFont="1" applyFill="1" applyBorder="1" applyAlignment="1">
      <alignment wrapText="1"/>
    </xf>
    <xf numFmtId="0" fontId="6" fillId="5" borderId="3" xfId="2" applyFont="1" applyFill="1" applyBorder="1"/>
    <xf numFmtId="0" fontId="5" fillId="5" borderId="10" xfId="2" applyFont="1" applyFill="1" applyBorder="1" applyAlignment="1">
      <alignment horizontal="right"/>
    </xf>
    <xf numFmtId="177" fontId="11" fillId="5" borderId="6" xfId="2" applyNumberFormat="1" applyFont="1" applyFill="1" applyBorder="1" applyAlignment="1">
      <alignment wrapText="1"/>
    </xf>
    <xf numFmtId="0" fontId="6" fillId="5" borderId="7" xfId="2" applyFont="1" applyFill="1" applyBorder="1"/>
    <xf numFmtId="49" fontId="5" fillId="5" borderId="5" xfId="2" applyNumberFormat="1" applyFont="1" applyFill="1" applyBorder="1" applyAlignment="1">
      <alignment horizontal="right"/>
    </xf>
    <xf numFmtId="177" fontId="11" fillId="5" borderId="19" xfId="2" applyNumberFormat="1" applyFont="1" applyFill="1" applyBorder="1" applyAlignment="1" applyProtection="1">
      <alignment wrapText="1"/>
      <protection locked="0"/>
    </xf>
    <xf numFmtId="0" fontId="6" fillId="5" borderId="21" xfId="2" applyFont="1" applyFill="1" applyBorder="1"/>
    <xf numFmtId="0" fontId="9" fillId="5" borderId="20" xfId="2" applyFont="1" applyFill="1" applyBorder="1" applyAlignment="1">
      <alignment horizontal="center"/>
    </xf>
    <xf numFmtId="0" fontId="9" fillId="5" borderId="20" xfId="2" applyFont="1" applyFill="1" applyBorder="1"/>
    <xf numFmtId="49" fontId="5" fillId="5" borderId="30" xfId="2" applyNumberFormat="1" applyFont="1" applyFill="1" applyBorder="1" applyAlignment="1">
      <alignment horizontal="right"/>
    </xf>
    <xf numFmtId="0" fontId="6" fillId="5" borderId="12" xfId="2" applyFont="1" applyFill="1" applyBorder="1"/>
    <xf numFmtId="49" fontId="5" fillId="5" borderId="11" xfId="2" applyNumberFormat="1" applyFont="1" applyFill="1" applyBorder="1" applyAlignment="1">
      <alignment horizontal="right"/>
    </xf>
    <xf numFmtId="177" fontId="11" fillId="5" borderId="13" xfId="2" applyNumberFormat="1" applyFont="1" applyFill="1" applyBorder="1" applyAlignment="1" applyProtection="1">
      <alignment wrapText="1"/>
      <protection locked="0"/>
    </xf>
    <xf numFmtId="49" fontId="9" fillId="5" borderId="0" xfId="2" applyNumberFormat="1" applyFont="1" applyFill="1"/>
    <xf numFmtId="0" fontId="9" fillId="5" borderId="0" xfId="2" applyFont="1" applyFill="1"/>
    <xf numFmtId="177" fontId="11" fillId="5" borderId="13" xfId="2" applyNumberFormat="1" applyFont="1" applyFill="1" applyBorder="1" applyAlignment="1">
      <alignment wrapText="1"/>
    </xf>
    <xf numFmtId="0" fontId="9" fillId="5" borderId="20" xfId="2" applyFont="1" applyFill="1" applyBorder="1" applyAlignment="1">
      <alignment horizontal="distributed"/>
    </xf>
    <xf numFmtId="49" fontId="9" fillId="5" borderId="0" xfId="2" applyNumberFormat="1" applyFont="1" applyFill="1" applyAlignment="1">
      <alignment horizontal="distributed"/>
    </xf>
    <xf numFmtId="177" fontId="9" fillId="5" borderId="13" xfId="2" applyNumberFormat="1" applyFont="1" applyFill="1" applyBorder="1" applyAlignment="1" applyProtection="1">
      <alignment wrapText="1"/>
      <protection locked="0"/>
    </xf>
    <xf numFmtId="177" fontId="9" fillId="5" borderId="1" xfId="2" applyNumberFormat="1" applyFont="1" applyFill="1" applyBorder="1" applyAlignment="1">
      <alignment horizontal="right"/>
    </xf>
    <xf numFmtId="0" fontId="6" fillId="5" borderId="4" xfId="2" applyFont="1" applyFill="1" applyBorder="1"/>
    <xf numFmtId="0" fontId="6" fillId="5" borderId="15" xfId="2" applyFont="1" applyFill="1" applyBorder="1" applyAlignment="1">
      <alignment horizontal="distributed"/>
    </xf>
    <xf numFmtId="0" fontId="6" fillId="5" borderId="15" xfId="2" applyFont="1" applyFill="1" applyBorder="1"/>
    <xf numFmtId="0" fontId="6" fillId="5" borderId="14" xfId="2" applyFont="1" applyFill="1" applyBorder="1" applyAlignment="1">
      <alignment horizontal="right"/>
    </xf>
    <xf numFmtId="0" fontId="6" fillId="5" borderId="10" xfId="2" applyFont="1" applyFill="1" applyBorder="1" applyAlignment="1">
      <alignment horizontal="right"/>
    </xf>
    <xf numFmtId="0" fontId="6" fillId="5" borderId="0" xfId="2" applyFont="1" applyFill="1" applyAlignment="1">
      <alignment horizontal="right"/>
    </xf>
    <xf numFmtId="0" fontId="6" fillId="5" borderId="0" xfId="2" applyFont="1" applyFill="1"/>
    <xf numFmtId="0" fontId="5" fillId="5" borderId="6" xfId="4" applyFont="1" applyFill="1" applyBorder="1" applyAlignment="1">
      <alignment horizontal="center" vertical="top"/>
    </xf>
    <xf numFmtId="0" fontId="5" fillId="5" borderId="22" xfId="4" applyFont="1" applyFill="1" applyBorder="1" applyAlignment="1">
      <alignment horizontal="center" vertical="top"/>
    </xf>
    <xf numFmtId="0" fontId="5" fillId="5" borderId="7" xfId="4" applyFont="1" applyFill="1" applyBorder="1" applyAlignment="1">
      <alignment horizontal="center" vertical="top"/>
    </xf>
    <xf numFmtId="0" fontId="5" fillId="5" borderId="7" xfId="4" applyFont="1" applyFill="1" applyBorder="1" applyAlignment="1">
      <alignment horizontal="right" vertical="top"/>
    </xf>
    <xf numFmtId="0" fontId="5" fillId="5" borderId="6" xfId="4" applyFont="1" applyFill="1" applyBorder="1" applyAlignment="1">
      <alignment horizontal="right" vertical="top"/>
    </xf>
    <xf numFmtId="0" fontId="5" fillId="5" borderId="7" xfId="4" applyFont="1" applyFill="1" applyBorder="1" applyAlignment="1">
      <alignment horizontal="center" vertical="center"/>
    </xf>
    <xf numFmtId="0" fontId="7" fillId="5" borderId="6" xfId="4" applyFont="1" applyFill="1" applyBorder="1" applyAlignment="1">
      <alignment horizontal="left" vertical="top" wrapText="1"/>
    </xf>
    <xf numFmtId="0" fontId="7" fillId="5" borderId="22" xfId="4" applyFont="1" applyFill="1" applyBorder="1" applyAlignment="1">
      <alignment horizontal="left" vertical="top" wrapText="1"/>
    </xf>
    <xf numFmtId="0" fontId="7" fillId="5" borderId="7" xfId="4" applyFont="1" applyFill="1" applyBorder="1" applyAlignment="1">
      <alignment horizontal="left" vertical="top" wrapText="1"/>
    </xf>
    <xf numFmtId="176" fontId="7" fillId="5" borderId="7" xfId="4" applyNumberFormat="1" applyFont="1" applyFill="1" applyBorder="1" applyAlignment="1">
      <alignment horizontal="left" vertical="top" wrapText="1"/>
    </xf>
    <xf numFmtId="0" fontId="5" fillId="0" borderId="0" xfId="7" applyFont="1">
      <alignment vertical="center"/>
    </xf>
    <xf numFmtId="0" fontId="4" fillId="0" borderId="0" xfId="7" applyFont="1">
      <alignment vertical="center"/>
    </xf>
    <xf numFmtId="0" fontId="4" fillId="0" borderId="0" xfId="7" applyFont="1" applyAlignment="1">
      <alignment horizontal="center" vertical="center" wrapText="1"/>
    </xf>
    <xf numFmtId="0" fontId="4" fillId="0" borderId="0" xfId="7" applyFont="1" applyAlignment="1">
      <alignment horizontal="left" vertical="center" wrapText="1"/>
    </xf>
    <xf numFmtId="38" fontId="4" fillId="0" borderId="0" xfId="6" applyFont="1" applyBorder="1" applyAlignment="1">
      <alignment horizontal="left" vertical="center"/>
    </xf>
    <xf numFmtId="0" fontId="4" fillId="0" borderId="0" xfId="7" applyFont="1" applyAlignment="1">
      <alignment horizontal="left" vertical="center"/>
    </xf>
    <xf numFmtId="38" fontId="4" fillId="0" borderId="0" xfId="6" applyFont="1" applyBorder="1" applyAlignment="1">
      <alignment horizontal="left" vertical="center" wrapText="1"/>
    </xf>
    <xf numFmtId="38" fontId="4" fillId="0" borderId="0" xfId="6" applyFont="1" applyBorder="1" applyAlignment="1">
      <alignment vertical="center" wrapText="1"/>
    </xf>
    <xf numFmtId="0" fontId="6" fillId="5" borderId="0" xfId="7" applyFont="1" applyFill="1">
      <alignment vertical="center"/>
    </xf>
    <xf numFmtId="0" fontId="5" fillId="5" borderId="0" xfId="7" applyFont="1" applyFill="1">
      <alignment vertical="center"/>
    </xf>
    <xf numFmtId="0" fontId="4" fillId="5" borderId="0" xfId="7" applyFont="1" applyFill="1">
      <alignment vertical="center"/>
    </xf>
    <xf numFmtId="0" fontId="14" fillId="5" borderId="16" xfId="7" applyFont="1" applyFill="1" applyBorder="1" applyAlignment="1">
      <alignment horizontal="right" vertical="center"/>
    </xf>
    <xf numFmtId="38" fontId="4" fillId="5" borderId="0" xfId="6" applyFont="1" applyFill="1" applyBorder="1" applyAlignment="1">
      <alignment horizontal="left" vertical="center"/>
    </xf>
    <xf numFmtId="0" fontId="4" fillId="5" borderId="0" xfId="7" applyFont="1" applyFill="1" applyAlignment="1">
      <alignment horizontal="left" vertical="center"/>
    </xf>
    <xf numFmtId="38" fontId="4" fillId="5" borderId="0" xfId="6" applyFont="1" applyFill="1" applyBorder="1" applyAlignment="1">
      <alignment horizontal="left" vertical="center" wrapText="1"/>
    </xf>
    <xf numFmtId="38" fontId="4" fillId="5" borderId="0" xfId="6" applyFont="1" applyFill="1" applyBorder="1" applyAlignment="1">
      <alignment vertical="center" wrapText="1"/>
    </xf>
    <xf numFmtId="38" fontId="4" fillId="4" borderId="0" xfId="6" applyFont="1" applyFill="1" applyBorder="1" applyAlignment="1" applyProtection="1">
      <alignment horizontal="left" vertical="center"/>
      <protection locked="0"/>
    </xf>
    <xf numFmtId="38" fontId="4" fillId="4" borderId="0" xfId="6" applyFont="1" applyFill="1" applyBorder="1" applyAlignment="1" applyProtection="1">
      <alignment horizontal="left" vertical="center" wrapText="1"/>
      <protection locked="0"/>
    </xf>
    <xf numFmtId="0" fontId="4" fillId="4" borderId="0" xfId="7" applyFont="1" applyFill="1" applyAlignment="1" applyProtection="1">
      <alignment horizontal="left" vertical="center" wrapText="1"/>
      <protection locked="0"/>
    </xf>
    <xf numFmtId="38" fontId="4" fillId="4" borderId="0" xfId="6" applyFont="1" applyFill="1" applyBorder="1" applyAlignment="1" applyProtection="1">
      <alignment vertical="center" wrapText="1"/>
      <protection locked="0"/>
    </xf>
    <xf numFmtId="0" fontId="4" fillId="5" borderId="0" xfId="2" applyFont="1" applyFill="1"/>
    <xf numFmtId="0" fontId="5" fillId="5" borderId="0" xfId="2" applyFont="1" applyFill="1"/>
    <xf numFmtId="0" fontId="5" fillId="5" borderId="0" xfId="2" applyFont="1" applyFill="1" applyAlignment="1">
      <alignment horizontal="right"/>
    </xf>
    <xf numFmtId="0" fontId="5" fillId="5" borderId="16" xfId="2" applyFont="1" applyFill="1" applyBorder="1" applyAlignment="1">
      <alignment horizontal="left"/>
    </xf>
    <xf numFmtId="0" fontId="10" fillId="5" borderId="16" xfId="0" applyFont="1" applyFill="1" applyBorder="1"/>
    <xf numFmtId="0" fontId="5" fillId="5" borderId="17" xfId="2" applyFont="1" applyFill="1" applyBorder="1" applyAlignment="1">
      <alignment horizontal="center" vertical="center" wrapText="1"/>
    </xf>
    <xf numFmtId="0" fontId="5" fillId="5" borderId="13" xfId="2" applyFont="1" applyFill="1" applyBorder="1" applyAlignment="1">
      <alignment horizontal="center" vertical="top" wrapText="1"/>
    </xf>
    <xf numFmtId="0" fontId="5" fillId="5" borderId="6" xfId="2" applyFont="1" applyFill="1" applyBorder="1" applyAlignment="1">
      <alignment horizontal="center" vertical="top"/>
    </xf>
    <xf numFmtId="0" fontId="5" fillId="5" borderId="6" xfId="2" applyFont="1" applyFill="1" applyBorder="1" applyAlignment="1">
      <alignment horizontal="center" vertical="top" wrapText="1"/>
    </xf>
    <xf numFmtId="0" fontId="4" fillId="5" borderId="0" xfId="2" applyFont="1" applyFill="1" applyAlignment="1">
      <alignment horizontal="distributed" vertical="center" indent="7"/>
    </xf>
    <xf numFmtId="0" fontId="4" fillId="5" borderId="15" xfId="2" applyFont="1" applyFill="1" applyBorder="1" applyAlignment="1">
      <alignment horizontal="distributed" vertical="center" indent="7"/>
    </xf>
    <xf numFmtId="38" fontId="6" fillId="5" borderId="0" xfId="1" applyFont="1" applyFill="1" applyBorder="1" applyAlignment="1"/>
    <xf numFmtId="38" fontId="6" fillId="5" borderId="4" xfId="1" applyFont="1" applyFill="1" applyBorder="1" applyAlignment="1"/>
    <xf numFmtId="0" fontId="4" fillId="5" borderId="0" xfId="2" applyFont="1" applyFill="1" applyAlignment="1">
      <alignment horizontal="center" vertical="center" wrapText="1"/>
    </xf>
    <xf numFmtId="0" fontId="7" fillId="0" borderId="2" xfId="4" applyFont="1" applyBorder="1" applyAlignment="1">
      <alignment vertical="center"/>
    </xf>
    <xf numFmtId="49" fontId="5" fillId="5" borderId="0" xfId="2" applyNumberFormat="1" applyFont="1" applyFill="1" applyAlignment="1">
      <alignment horizontal="right" vertical="center" wrapText="1"/>
    </xf>
    <xf numFmtId="0" fontId="4" fillId="5" borderId="0" xfId="2" applyFont="1" applyFill="1" applyAlignment="1">
      <alignment horizontal="distributed" vertical="center"/>
    </xf>
    <xf numFmtId="38" fontId="6" fillId="5" borderId="0" xfId="1" applyFont="1" applyFill="1" applyBorder="1" applyAlignment="1">
      <alignment vertical="center"/>
    </xf>
    <xf numFmtId="38" fontId="6" fillId="5" borderId="15" xfId="1" applyFont="1" applyFill="1" applyBorder="1" applyAlignment="1">
      <alignment vertical="center"/>
    </xf>
    <xf numFmtId="0" fontId="4" fillId="5" borderId="0" xfId="2" applyFont="1" applyFill="1" applyAlignment="1">
      <alignment vertical="center"/>
    </xf>
    <xf numFmtId="0" fontId="5" fillId="5" borderId="0" xfId="4" applyFont="1" applyFill="1" applyAlignment="1">
      <alignment vertical="center"/>
    </xf>
    <xf numFmtId="0" fontId="4" fillId="5" borderId="0" xfId="2" applyFont="1" applyFill="1" applyAlignment="1">
      <alignment horizontal="right" vertical="center"/>
    </xf>
    <xf numFmtId="0" fontId="9" fillId="5" borderId="0" xfId="2" applyFont="1" applyFill="1" applyAlignment="1">
      <alignment horizontal="left"/>
    </xf>
    <xf numFmtId="0" fontId="4" fillId="5" borderId="0" xfId="2" applyFont="1" applyFill="1" applyProtection="1">
      <protection locked="0"/>
    </xf>
    <xf numFmtId="177" fontId="4" fillId="5" borderId="0" xfId="2" applyNumberFormat="1" applyFont="1" applyFill="1" applyProtection="1">
      <protection locked="0"/>
    </xf>
    <xf numFmtId="0" fontId="9" fillId="5" borderId="0" xfId="0" applyFont="1" applyFill="1" applyAlignment="1">
      <alignment horizontal="left" vertical="center"/>
    </xf>
    <xf numFmtId="177" fontId="11" fillId="4" borderId="13" xfId="2" applyNumberFormat="1" applyFont="1" applyFill="1" applyBorder="1" applyAlignment="1" applyProtection="1">
      <alignment wrapText="1"/>
      <protection locked="0"/>
    </xf>
    <xf numFmtId="0" fontId="4" fillId="5" borderId="0" xfId="2" applyFont="1" applyFill="1" applyAlignment="1" applyProtection="1">
      <alignment vertical="center"/>
      <protection locked="0"/>
    </xf>
    <xf numFmtId="177" fontId="4" fillId="5" borderId="0" xfId="2" applyNumberFormat="1" applyFont="1" applyFill="1" applyAlignment="1" applyProtection="1">
      <alignment wrapText="1"/>
      <protection locked="0"/>
    </xf>
    <xf numFmtId="0" fontId="4" fillId="5" borderId="0" xfId="2" applyFont="1" applyFill="1" applyAlignment="1" applyProtection="1">
      <alignment wrapText="1"/>
      <protection locked="0"/>
    </xf>
    <xf numFmtId="0" fontId="4" fillId="5" borderId="0" xfId="2" applyFont="1" applyFill="1" applyAlignment="1" applyProtection="1">
      <alignment horizontal="right"/>
      <protection locked="0"/>
    </xf>
    <xf numFmtId="0" fontId="9" fillId="5" borderId="0" xfId="2" applyFont="1" applyFill="1" applyProtection="1">
      <protection locked="0"/>
    </xf>
    <xf numFmtId="0" fontId="4" fillId="5" borderId="0" xfId="4" applyFill="1" applyAlignment="1">
      <alignment horizontal="left" vertical="center"/>
    </xf>
    <xf numFmtId="0" fontId="4" fillId="5" borderId="0" xfId="4" applyFill="1" applyAlignment="1">
      <alignment vertical="center"/>
    </xf>
    <xf numFmtId="0" fontId="6" fillId="5" borderId="0" xfId="4" applyFont="1" applyFill="1" applyAlignment="1">
      <alignment horizontal="right" vertical="center"/>
    </xf>
    <xf numFmtId="0" fontId="5" fillId="5" borderId="37" xfId="4" applyFont="1" applyFill="1" applyBorder="1" applyAlignment="1">
      <alignment horizontal="right" vertical="top"/>
    </xf>
    <xf numFmtId="0" fontId="4" fillId="5" borderId="5" xfId="4" applyFill="1" applyBorder="1" applyAlignment="1">
      <alignment vertical="center" wrapText="1"/>
    </xf>
    <xf numFmtId="0" fontId="4" fillId="5" borderId="6" xfId="4" applyFill="1" applyBorder="1" applyAlignment="1">
      <alignment vertical="center" wrapText="1"/>
    </xf>
    <xf numFmtId="0" fontId="7" fillId="5" borderId="7" xfId="4" applyFont="1" applyFill="1" applyBorder="1" applyAlignment="1">
      <alignment horizontal="left" wrapText="1"/>
    </xf>
    <xf numFmtId="0" fontId="7" fillId="5" borderId="6" xfId="4" applyFont="1" applyFill="1" applyBorder="1" applyAlignment="1">
      <alignment horizontal="left" wrapText="1"/>
    </xf>
    <xf numFmtId="0" fontId="4" fillId="5" borderId="15" xfId="4" applyFill="1" applyBorder="1" applyAlignment="1">
      <alignment vertical="center" wrapText="1"/>
    </xf>
    <xf numFmtId="0" fontId="4" fillId="5" borderId="0" xfId="4" applyFill="1" applyAlignment="1">
      <alignment vertical="center" wrapText="1"/>
    </xf>
    <xf numFmtId="176" fontId="4" fillId="5" borderId="15" xfId="4" applyNumberFormat="1" applyFill="1" applyBorder="1" applyAlignment="1">
      <alignment vertical="center" wrapText="1"/>
    </xf>
    <xf numFmtId="176" fontId="4" fillId="5" borderId="0" xfId="4" applyNumberFormat="1" applyFill="1" applyAlignment="1">
      <alignment vertical="center" wrapText="1"/>
    </xf>
    <xf numFmtId="0" fontId="4" fillId="5" borderId="15" xfId="4" applyFill="1" applyBorder="1" applyAlignment="1">
      <alignment horizontal="center" vertical="center" wrapText="1"/>
    </xf>
    <xf numFmtId="0" fontId="4" fillId="5" borderId="0" xfId="4" applyFill="1" applyAlignment="1">
      <alignment horizontal="center" vertical="center" wrapText="1"/>
    </xf>
    <xf numFmtId="0" fontId="7" fillId="0" borderId="3" xfId="4" applyFont="1" applyBorder="1" applyAlignment="1">
      <alignment vertical="center"/>
    </xf>
    <xf numFmtId="176" fontId="5" fillId="5" borderId="0" xfId="4" applyNumberFormat="1" applyFont="1" applyFill="1" applyAlignment="1">
      <alignment vertical="center"/>
    </xf>
    <xf numFmtId="0" fontId="5" fillId="5" borderId="0" xfId="4" applyFont="1" applyFill="1" applyAlignment="1">
      <alignment horizontal="center" vertical="center"/>
    </xf>
    <xf numFmtId="49" fontId="5" fillId="5" borderId="0" xfId="4" applyNumberFormat="1" applyFont="1" applyFill="1" applyAlignment="1">
      <alignment horizontal="right" vertical="center"/>
    </xf>
    <xf numFmtId="0" fontId="16" fillId="0" borderId="0" xfId="0" applyFont="1"/>
    <xf numFmtId="0" fontId="7" fillId="0" borderId="0" xfId="4" applyFont="1" applyAlignment="1">
      <alignment vertical="center"/>
    </xf>
    <xf numFmtId="0" fontId="5" fillId="5" borderId="0" xfId="4" applyFont="1" applyFill="1" applyAlignment="1">
      <alignment horizontal="right" vertical="center"/>
    </xf>
    <xf numFmtId="0" fontId="5" fillId="5" borderId="0" xfId="4" applyFont="1" applyFill="1" applyAlignment="1">
      <alignment horizontal="left" vertical="center"/>
    </xf>
    <xf numFmtId="0" fontId="5" fillId="5" borderId="0" xfId="4" applyFont="1" applyFill="1" applyAlignment="1">
      <alignment vertical="center" wrapText="1"/>
    </xf>
    <xf numFmtId="0" fontId="18" fillId="5" borderId="0" xfId="3" applyFont="1" applyFill="1">
      <alignment vertical="center"/>
    </xf>
    <xf numFmtId="0" fontId="18" fillId="0" borderId="0" xfId="3" applyFont="1">
      <alignment vertical="center"/>
    </xf>
    <xf numFmtId="0" fontId="19" fillId="5" borderId="0" xfId="3" applyFont="1" applyFill="1">
      <alignment vertical="center"/>
    </xf>
    <xf numFmtId="177" fontId="9" fillId="5" borderId="0" xfId="2" applyNumberFormat="1" applyFont="1" applyFill="1" applyAlignment="1">
      <alignment horizontal="right" vertical="center" indent="1"/>
    </xf>
    <xf numFmtId="0" fontId="4" fillId="5" borderId="0" xfId="3" applyFont="1" applyFill="1" applyProtection="1">
      <alignment vertical="center"/>
      <protection locked="0"/>
    </xf>
    <xf numFmtId="0" fontId="18" fillId="5" borderId="0" xfId="3" applyFont="1" applyFill="1" applyAlignment="1">
      <alignment horizontal="left" vertical="center" wrapText="1"/>
    </xf>
    <xf numFmtId="0" fontId="18" fillId="5" borderId="16" xfId="3" applyFont="1" applyFill="1" applyBorder="1" applyAlignment="1">
      <alignment horizontal="center" vertical="center"/>
    </xf>
    <xf numFmtId="0" fontId="18" fillId="5" borderId="5" xfId="3" applyFont="1" applyFill="1" applyBorder="1" applyAlignment="1">
      <alignment horizontal="right" vertical="center"/>
    </xf>
    <xf numFmtId="181" fontId="18" fillId="0" borderId="16" xfId="3" applyNumberFormat="1" applyFont="1" applyBorder="1" applyProtection="1">
      <alignment vertical="center"/>
      <protection locked="0"/>
    </xf>
    <xf numFmtId="180" fontId="18" fillId="5" borderId="7" xfId="3" applyNumberFormat="1" applyFont="1" applyFill="1" applyBorder="1" applyAlignment="1">
      <alignment horizontal="left" vertical="center"/>
    </xf>
    <xf numFmtId="0" fontId="18" fillId="5" borderId="2" xfId="3" applyFont="1" applyFill="1" applyBorder="1">
      <alignment vertical="center"/>
    </xf>
    <xf numFmtId="0" fontId="18" fillId="5" borderId="10" xfId="3" applyFont="1" applyFill="1" applyBorder="1" applyAlignment="1">
      <alignment horizontal="right" vertical="center"/>
    </xf>
    <xf numFmtId="0" fontId="18" fillId="5" borderId="3" xfId="3" applyFont="1" applyFill="1" applyBorder="1">
      <alignment vertical="center"/>
    </xf>
    <xf numFmtId="0" fontId="18" fillId="5" borderId="10" xfId="3" applyFont="1" applyFill="1" applyBorder="1" applyAlignment="1">
      <alignment horizontal="left" vertical="center" wrapText="1"/>
    </xf>
    <xf numFmtId="0" fontId="18" fillId="5" borderId="25" xfId="3" applyFont="1" applyFill="1" applyBorder="1">
      <alignment vertical="center"/>
    </xf>
    <xf numFmtId="0" fontId="18" fillId="5" borderId="3" xfId="3" applyFont="1" applyFill="1" applyBorder="1" applyAlignment="1">
      <alignment horizontal="left" vertical="center" wrapText="1"/>
    </xf>
    <xf numFmtId="0" fontId="18" fillId="5" borderId="3" xfId="3" applyFont="1" applyFill="1" applyBorder="1" applyAlignment="1">
      <alignment horizontal="left" vertical="center"/>
    </xf>
    <xf numFmtId="0" fontId="18" fillId="0" borderId="0" xfId="3" applyFont="1" applyAlignment="1">
      <alignment horizontal="left" vertical="center" wrapText="1"/>
    </xf>
    <xf numFmtId="0" fontId="19" fillId="5" borderId="0" xfId="3" applyFont="1" applyFill="1" applyAlignment="1">
      <alignment horizontal="center" vertical="center"/>
    </xf>
    <xf numFmtId="0" fontId="19" fillId="5" borderId="2" xfId="3" applyFont="1" applyFill="1" applyBorder="1" applyAlignment="1">
      <alignment horizontal="center" vertical="center"/>
    </xf>
    <xf numFmtId="0" fontId="18" fillId="5" borderId="5" xfId="3" applyFont="1" applyFill="1" applyBorder="1" applyAlignment="1">
      <alignment horizontal="center"/>
    </xf>
    <xf numFmtId="0" fontId="18" fillId="5" borderId="15" xfId="3" applyFont="1" applyFill="1" applyBorder="1" applyAlignment="1">
      <alignment horizontal="center"/>
    </xf>
    <xf numFmtId="0" fontId="13" fillId="5" borderId="0" xfId="0" applyFont="1" applyFill="1" applyAlignment="1">
      <alignment vertical="center"/>
    </xf>
    <xf numFmtId="0" fontId="23" fillId="5" borderId="2" xfId="3" applyFont="1" applyFill="1" applyBorder="1" applyAlignment="1">
      <alignment wrapText="1"/>
    </xf>
    <xf numFmtId="181" fontId="19" fillId="5" borderId="25" xfId="3" applyNumberFormat="1" applyFont="1" applyFill="1" applyBorder="1">
      <alignment vertical="center"/>
    </xf>
    <xf numFmtId="0" fontId="6" fillId="5" borderId="0" xfId="7" applyFont="1" applyFill="1" applyAlignment="1">
      <alignment horizontal="right" vertical="center" indent="1"/>
    </xf>
    <xf numFmtId="0" fontId="5" fillId="5" borderId="2" xfId="2" applyFont="1" applyFill="1" applyBorder="1" applyAlignment="1">
      <alignment horizontal="center" vertical="distributed"/>
    </xf>
    <xf numFmtId="0" fontId="5" fillId="5" borderId="8" xfId="2" applyFont="1" applyFill="1" applyBorder="1" applyAlignment="1">
      <alignment horizontal="center" vertical="distributed"/>
    </xf>
    <xf numFmtId="179" fontId="9" fillId="2" borderId="3" xfId="1" applyNumberFormat="1" applyFont="1" applyFill="1" applyBorder="1" applyAlignment="1">
      <alignment horizontal="right"/>
    </xf>
    <xf numFmtId="179" fontId="9" fillId="2" borderId="2" xfId="1" applyNumberFormat="1" applyFont="1" applyFill="1" applyBorder="1" applyAlignment="1">
      <alignment horizontal="right"/>
    </xf>
    <xf numFmtId="179" fontId="9" fillId="5" borderId="9" xfId="1" applyNumberFormat="1" applyFont="1" applyFill="1" applyBorder="1" applyAlignment="1">
      <alignment horizontal="right"/>
    </xf>
    <xf numFmtId="179" fontId="9" fillId="5" borderId="18" xfId="1" applyNumberFormat="1" applyFont="1" applyFill="1" applyBorder="1" applyAlignment="1">
      <alignment horizontal="right"/>
    </xf>
    <xf numFmtId="179" fontId="9" fillId="2" borderId="6" xfId="1" applyNumberFormat="1" applyFont="1" applyFill="1" applyBorder="1" applyAlignment="1">
      <alignment horizontal="right"/>
    </xf>
    <xf numFmtId="0" fontId="5" fillId="5" borderId="12" xfId="4" applyFont="1" applyFill="1" applyBorder="1" applyAlignment="1">
      <alignment horizontal="center" vertical="center" wrapText="1"/>
    </xf>
    <xf numFmtId="0" fontId="6" fillId="5" borderId="2" xfId="7" applyFont="1" applyFill="1" applyBorder="1" applyAlignment="1">
      <alignment horizontal="center" vertical="center" wrapText="1"/>
    </xf>
    <xf numFmtId="38" fontId="6" fillId="0" borderId="11" xfId="6" applyFont="1" applyBorder="1" applyAlignment="1" applyProtection="1">
      <alignment horizontal="left" vertical="center"/>
      <protection locked="0"/>
    </xf>
    <xf numFmtId="179" fontId="6" fillId="0" borderId="13" xfId="6" applyNumberFormat="1" applyFont="1" applyBorder="1" applyAlignment="1" applyProtection="1">
      <alignment vertical="center"/>
      <protection locked="0"/>
    </xf>
    <xf numFmtId="0" fontId="6" fillId="0" borderId="11" xfId="7" applyFont="1" applyBorder="1" applyAlignment="1" applyProtection="1">
      <alignment horizontal="left" vertical="center"/>
      <protection locked="0"/>
    </xf>
    <xf numFmtId="0" fontId="6" fillId="0" borderId="32" xfId="7" applyFont="1" applyBorder="1" applyAlignment="1" applyProtection="1">
      <alignment horizontal="left" vertical="center"/>
      <protection locked="0"/>
    </xf>
    <xf numFmtId="179" fontId="6" fillId="5" borderId="34" xfId="7" applyNumberFormat="1" applyFont="1" applyFill="1" applyBorder="1">
      <alignment vertical="center"/>
    </xf>
    <xf numFmtId="0" fontId="17" fillId="5" borderId="0" xfId="3" applyFont="1" applyFill="1" applyAlignment="1" applyProtection="1">
      <alignment horizontal="center" vertical="center"/>
      <protection locked="0"/>
    </xf>
    <xf numFmtId="177" fontId="9" fillId="5" borderId="2" xfId="2" applyNumberFormat="1" applyFont="1" applyFill="1" applyBorder="1" applyAlignment="1" applyProtection="1">
      <alignment horizontal="center" vertical="center" justifyLastLine="1"/>
      <protection locked="0"/>
    </xf>
    <xf numFmtId="0" fontId="9" fillId="5" borderId="2" xfId="2" applyFont="1" applyFill="1" applyBorder="1" applyAlignment="1" applyProtection="1">
      <alignment horizontal="center" vertical="center" justifyLastLine="1"/>
      <protection locked="0"/>
    </xf>
    <xf numFmtId="0" fontId="5" fillId="0" borderId="13" xfId="2" applyFont="1" applyBorder="1" applyAlignment="1" applyProtection="1">
      <alignment vertical="center" wrapText="1"/>
      <protection locked="0"/>
    </xf>
    <xf numFmtId="0" fontId="5" fillId="4" borderId="13" xfId="2" applyFont="1" applyFill="1" applyBorder="1" applyAlignment="1" applyProtection="1">
      <alignment wrapText="1"/>
      <protection locked="0"/>
    </xf>
    <xf numFmtId="0" fontId="9" fillId="5" borderId="3" xfId="2" applyFont="1" applyFill="1" applyBorder="1" applyAlignment="1">
      <alignment horizontal="center"/>
    </xf>
    <xf numFmtId="0" fontId="5" fillId="0" borderId="1" xfId="2" applyFont="1" applyBorder="1" applyProtection="1">
      <protection locked="0"/>
    </xf>
    <xf numFmtId="0" fontId="5" fillId="0" borderId="19" xfId="2" applyFont="1" applyBorder="1" applyAlignment="1" applyProtection="1">
      <alignment wrapText="1"/>
      <protection locked="0"/>
    </xf>
    <xf numFmtId="0" fontId="5" fillId="4" borderId="6" xfId="2" applyFont="1" applyFill="1" applyBorder="1" applyAlignment="1" applyProtection="1">
      <alignment wrapText="1"/>
      <protection locked="0"/>
    </xf>
    <xf numFmtId="0" fontId="5" fillId="0" borderId="13" xfId="2" applyFont="1" applyBorder="1" applyProtection="1">
      <protection locked="0"/>
    </xf>
    <xf numFmtId="0" fontId="5" fillId="4" borderId="2" xfId="2" applyFont="1" applyFill="1" applyBorder="1" applyAlignment="1" applyProtection="1">
      <alignment wrapText="1"/>
      <protection locked="0"/>
    </xf>
    <xf numFmtId="0" fontId="9" fillId="5" borderId="16" xfId="0" applyFont="1" applyFill="1" applyBorder="1" applyAlignment="1">
      <alignment horizontal="left" vertical="center"/>
    </xf>
    <xf numFmtId="0" fontId="21" fillId="5" borderId="0" xfId="3" applyFont="1" applyFill="1" applyAlignment="1">
      <alignment horizontal="center" vertical="center"/>
    </xf>
    <xf numFmtId="0" fontId="21" fillId="5" borderId="0" xfId="3" applyFont="1" applyFill="1" applyAlignment="1">
      <alignment horizontal="left" vertical="center" wrapText="1"/>
    </xf>
    <xf numFmtId="0" fontId="18" fillId="5" borderId="0" xfId="3" applyFont="1" applyFill="1" applyAlignment="1">
      <alignment horizontal="right" vertical="center" wrapText="1" indent="1"/>
    </xf>
    <xf numFmtId="0" fontId="22" fillId="5" borderId="0" xfId="3" applyFont="1" applyFill="1" applyAlignment="1" applyProtection="1">
      <alignment horizontal="left" vertical="center" wrapText="1"/>
      <protection locked="0"/>
    </xf>
    <xf numFmtId="0" fontId="6" fillId="5" borderId="0" xfId="7" applyFont="1" applyFill="1" applyAlignment="1" applyProtection="1">
      <alignment horizontal="left" vertical="center"/>
      <protection locked="0"/>
    </xf>
    <xf numFmtId="0" fontId="5" fillId="5" borderId="13" xfId="2" applyFont="1" applyFill="1" applyBorder="1" applyAlignment="1">
      <alignment horizontal="center" vertical="center" wrapText="1"/>
    </xf>
    <xf numFmtId="0" fontId="10" fillId="5" borderId="16" xfId="0" applyFont="1" applyFill="1" applyBorder="1" applyAlignment="1">
      <alignment horizontal="center"/>
    </xf>
    <xf numFmtId="0" fontId="5" fillId="5" borderId="0" xfId="2" applyFont="1" applyFill="1" applyAlignment="1">
      <alignment vertical="center"/>
    </xf>
    <xf numFmtId="0" fontId="9" fillId="5" borderId="0" xfId="2" applyFont="1" applyFill="1" applyAlignment="1">
      <alignment horizontal="center"/>
    </xf>
    <xf numFmtId="0" fontId="9" fillId="5" borderId="0" xfId="2" applyFont="1" applyFill="1" applyAlignment="1">
      <alignment horizontal="distributed"/>
    </xf>
    <xf numFmtId="0" fontId="11" fillId="5" borderId="0" xfId="2" applyFont="1" applyFill="1" applyAlignment="1" applyProtection="1">
      <alignment horizontal="center" vertical="center"/>
      <protection locked="0"/>
    </xf>
    <xf numFmtId="0" fontId="5" fillId="0" borderId="13" xfId="2" applyFont="1" applyBorder="1" applyAlignment="1" applyProtection="1">
      <alignment wrapText="1"/>
      <protection locked="0"/>
    </xf>
    <xf numFmtId="0" fontId="5" fillId="5" borderId="1" xfId="4" applyFont="1" applyFill="1" applyBorder="1" applyAlignment="1">
      <alignment horizontal="distributed" vertical="center" wrapText="1"/>
    </xf>
    <xf numFmtId="0" fontId="5" fillId="5" borderId="13" xfId="4" applyFont="1" applyFill="1" applyBorder="1" applyAlignment="1">
      <alignment horizontal="center" vertical="center" wrapText="1"/>
    </xf>
    <xf numFmtId="0" fontId="25" fillId="5" borderId="6" xfId="2" applyFont="1" applyFill="1" applyBorder="1" applyAlignment="1">
      <alignment vertical="center" wrapText="1"/>
    </xf>
    <xf numFmtId="0" fontId="27" fillId="5" borderId="9" xfId="2" applyFont="1" applyFill="1" applyBorder="1" applyAlignment="1">
      <alignment wrapText="1"/>
    </xf>
    <xf numFmtId="0" fontId="27" fillId="5" borderId="9" xfId="2" applyFont="1" applyFill="1" applyBorder="1"/>
    <xf numFmtId="38" fontId="28" fillId="5" borderId="10" xfId="1" applyFont="1" applyFill="1" applyBorder="1" applyAlignment="1">
      <alignment horizontal="right"/>
    </xf>
    <xf numFmtId="178" fontId="28" fillId="5" borderId="3" xfId="1" applyNumberFormat="1" applyFont="1" applyFill="1" applyBorder="1" applyAlignment="1"/>
    <xf numFmtId="0" fontId="29" fillId="5" borderId="0" xfId="2" applyFont="1" applyFill="1"/>
    <xf numFmtId="0" fontId="30" fillId="5" borderId="12" xfId="2" applyFont="1" applyFill="1" applyBorder="1"/>
    <xf numFmtId="0" fontId="31" fillId="0" borderId="0" xfId="2" applyFont="1"/>
    <xf numFmtId="0" fontId="32" fillId="0" borderId="0" xfId="2" applyFont="1"/>
    <xf numFmtId="0" fontId="4" fillId="0" borderId="0" xfId="4" applyAlignment="1">
      <alignment vertical="center"/>
    </xf>
    <xf numFmtId="0" fontId="25" fillId="5" borderId="6" xfId="4" applyFont="1" applyFill="1" applyBorder="1" applyAlignment="1">
      <alignment horizontal="left" vertical="top" wrapText="1"/>
    </xf>
    <xf numFmtId="0" fontId="25" fillId="5" borderId="37" xfId="4" applyFont="1" applyFill="1" applyBorder="1" applyAlignment="1">
      <alignment horizontal="left" vertical="top" wrapText="1"/>
    </xf>
    <xf numFmtId="0" fontId="4" fillId="0" borderId="0" xfId="4" applyAlignment="1">
      <alignment vertical="center" wrapText="1"/>
    </xf>
    <xf numFmtId="0" fontId="4" fillId="0" borderId="0" xfId="4" applyAlignment="1">
      <alignment vertical="center" shrinkToFit="1"/>
    </xf>
    <xf numFmtId="177" fontId="9" fillId="5" borderId="0" xfId="2" applyNumberFormat="1" applyFont="1" applyFill="1" applyAlignment="1">
      <alignment horizontal="right" vertical="center"/>
    </xf>
    <xf numFmtId="0" fontId="6" fillId="5" borderId="2" xfId="4" applyFont="1" applyFill="1" applyBorder="1" applyAlignment="1">
      <alignment horizontal="left" vertical="center" wrapText="1"/>
    </xf>
    <xf numFmtId="0" fontId="6" fillId="5" borderId="17" xfId="4" applyFont="1" applyFill="1" applyBorder="1" applyAlignment="1">
      <alignment horizontal="left" vertical="center" wrapText="1"/>
    </xf>
    <xf numFmtId="179" fontId="6" fillId="0" borderId="0" xfId="6" applyNumberFormat="1" applyFont="1" applyBorder="1" applyAlignment="1" applyProtection="1">
      <alignment horizontal="center" vertical="center"/>
      <protection locked="0"/>
    </xf>
    <xf numFmtId="0" fontId="4" fillId="0" borderId="0" xfId="7" applyFont="1" applyAlignment="1" applyProtection="1">
      <alignment horizontal="center" vertical="center" wrapText="1"/>
      <protection locked="0"/>
    </xf>
    <xf numFmtId="0" fontId="4" fillId="0" borderId="0" xfId="7" applyFont="1" applyAlignment="1" applyProtection="1">
      <alignment horizontal="left" vertical="center" wrapText="1" indent="2"/>
      <protection locked="0"/>
    </xf>
    <xf numFmtId="38" fontId="7" fillId="0" borderId="0" xfId="6" applyFont="1" applyFill="1" applyBorder="1" applyAlignment="1">
      <alignment horizontal="left" vertical="center"/>
    </xf>
    <xf numFmtId="0" fontId="7" fillId="0" borderId="0" xfId="7" applyFont="1" applyAlignment="1">
      <alignment horizontal="left" vertical="center"/>
    </xf>
    <xf numFmtId="38" fontId="7" fillId="0" borderId="0" xfId="6" applyFont="1" applyFill="1" applyBorder="1" applyAlignment="1">
      <alignment vertical="center" wrapText="1"/>
    </xf>
    <xf numFmtId="38" fontId="7" fillId="0" borderId="0" xfId="6" applyFont="1" applyFill="1" applyBorder="1" applyAlignment="1">
      <alignment horizontal="center" vertical="center"/>
    </xf>
    <xf numFmtId="0" fontId="5" fillId="5" borderId="4" xfId="4" applyFont="1" applyFill="1" applyBorder="1" applyAlignment="1">
      <alignment horizontal="center" vertical="center"/>
    </xf>
    <xf numFmtId="0" fontId="33" fillId="5" borderId="11" xfId="2" applyFont="1" applyFill="1" applyBorder="1" applyAlignment="1">
      <alignment horizontal="left"/>
    </xf>
    <xf numFmtId="49" fontId="33" fillId="5" borderId="11" xfId="2" applyNumberFormat="1" applyFont="1" applyFill="1" applyBorder="1" applyAlignment="1">
      <alignment horizontal="left"/>
    </xf>
    <xf numFmtId="0" fontId="4" fillId="0" borderId="2" xfId="2" applyFont="1" applyBorder="1"/>
    <xf numFmtId="0" fontId="4" fillId="5" borderId="15" xfId="4" applyFill="1" applyBorder="1" applyAlignment="1">
      <alignment horizontal="left" vertical="center" wrapText="1"/>
    </xf>
    <xf numFmtId="0" fontId="5" fillId="5" borderId="0" xfId="4" applyFont="1" applyFill="1" applyAlignment="1">
      <alignment horizontal="left" vertical="center" wrapText="1"/>
    </xf>
    <xf numFmtId="0" fontId="8" fillId="0" borderId="0" xfId="4" applyFont="1" applyAlignment="1">
      <alignment horizontal="left" vertical="center"/>
    </xf>
    <xf numFmtId="0" fontId="4" fillId="0" borderId="0" xfId="4" applyAlignment="1">
      <alignment horizontal="left" vertical="center"/>
    </xf>
    <xf numFmtId="0" fontId="7" fillId="0" borderId="3" xfId="4" applyFont="1" applyBorder="1" applyAlignment="1">
      <alignment horizontal="left" vertical="center"/>
    </xf>
    <xf numFmtId="0" fontId="7" fillId="0" borderId="2" xfId="4" applyFont="1" applyBorder="1" applyAlignment="1">
      <alignment horizontal="left" vertical="center"/>
    </xf>
    <xf numFmtId="0" fontId="11" fillId="5" borderId="0" xfId="2" applyFont="1" applyFill="1" applyAlignment="1" applyProtection="1">
      <alignment horizontal="left" vertical="center"/>
      <protection locked="0"/>
    </xf>
    <xf numFmtId="0" fontId="9" fillId="0" borderId="0" xfId="2" applyFont="1"/>
    <xf numFmtId="0" fontId="9" fillId="5" borderId="0" xfId="2" applyFont="1" applyFill="1" applyAlignment="1" applyProtection="1">
      <alignment horizontal="right"/>
      <protection locked="0"/>
    </xf>
    <xf numFmtId="0" fontId="34" fillId="5" borderId="0" xfId="2" applyFont="1" applyFill="1"/>
    <xf numFmtId="0" fontId="9" fillId="5" borderId="16" xfId="2" applyFont="1" applyFill="1" applyBorder="1" applyAlignment="1" applyProtection="1">
      <alignment horizontal="left" vertical="center" wrapText="1" indent="1"/>
      <protection locked="0"/>
    </xf>
    <xf numFmtId="0" fontId="9" fillId="5" borderId="15" xfId="2" applyFont="1" applyFill="1" applyBorder="1" applyAlignment="1" applyProtection="1">
      <alignment horizontal="left" vertical="center" indent="1"/>
      <protection locked="0"/>
    </xf>
    <xf numFmtId="0" fontId="6" fillId="0" borderId="0" xfId="2" applyFont="1" applyAlignment="1">
      <alignment vertical="center"/>
    </xf>
    <xf numFmtId="0" fontId="6" fillId="5" borderId="0" xfId="2" applyFont="1" applyFill="1" applyAlignment="1">
      <alignment vertical="center"/>
    </xf>
    <xf numFmtId="0" fontId="9" fillId="5" borderId="3" xfId="2" applyFont="1" applyFill="1" applyBorder="1"/>
    <xf numFmtId="0" fontId="6" fillId="0" borderId="1" xfId="2" applyFont="1" applyBorder="1" applyProtection="1">
      <protection locked="0"/>
    </xf>
    <xf numFmtId="0" fontId="9" fillId="5" borderId="11" xfId="2" applyFont="1" applyFill="1" applyBorder="1" applyAlignment="1">
      <alignment horizontal="left"/>
    </xf>
    <xf numFmtId="0" fontId="35" fillId="5" borderId="12" xfId="2" applyFont="1" applyFill="1" applyBorder="1"/>
    <xf numFmtId="0" fontId="36" fillId="0" borderId="0" xfId="2" applyFont="1"/>
    <xf numFmtId="0" fontId="37" fillId="0" borderId="0" xfId="2" applyFont="1"/>
    <xf numFmtId="0" fontId="6" fillId="4" borderId="13" xfId="2" applyFont="1" applyFill="1" applyBorder="1" applyAlignment="1" applyProtection="1">
      <alignment wrapText="1"/>
      <protection locked="0"/>
    </xf>
    <xf numFmtId="0" fontId="6" fillId="0" borderId="19" xfId="2" applyFont="1" applyBorder="1" applyAlignment="1" applyProtection="1">
      <alignment wrapText="1"/>
      <protection locked="0"/>
    </xf>
    <xf numFmtId="0" fontId="6" fillId="4" borderId="6" xfId="2" applyFont="1" applyFill="1" applyBorder="1" applyAlignment="1" applyProtection="1">
      <alignment wrapText="1"/>
      <protection locked="0"/>
    </xf>
    <xf numFmtId="49" fontId="9" fillId="5" borderId="11" xfId="2" applyNumberFormat="1" applyFont="1" applyFill="1" applyBorder="1" applyAlignment="1">
      <alignment horizontal="left"/>
    </xf>
    <xf numFmtId="0" fontId="6" fillId="0" borderId="13" xfId="2" applyFont="1" applyBorder="1" applyAlignment="1" applyProtection="1">
      <alignment vertical="center" wrapText="1"/>
      <protection locked="0"/>
    </xf>
    <xf numFmtId="0" fontId="6" fillId="0" borderId="13" xfId="2" applyFont="1" applyBorder="1" applyProtection="1">
      <protection locked="0"/>
    </xf>
    <xf numFmtId="0" fontId="6" fillId="4" borderId="2" xfId="2" applyFont="1" applyFill="1" applyBorder="1" applyAlignment="1" applyProtection="1">
      <alignment wrapText="1"/>
      <protection locked="0"/>
    </xf>
    <xf numFmtId="0" fontId="6" fillId="5" borderId="0" xfId="2" applyFont="1" applyFill="1" applyAlignment="1" applyProtection="1">
      <alignment vertical="center"/>
      <protection locked="0"/>
    </xf>
    <xf numFmtId="0" fontId="6" fillId="5" borderId="0" xfId="2" applyFont="1" applyFill="1" applyProtection="1">
      <protection locked="0"/>
    </xf>
    <xf numFmtId="177" fontId="6" fillId="5" borderId="0" xfId="2" applyNumberFormat="1" applyFont="1" applyFill="1" applyAlignment="1" applyProtection="1">
      <alignment wrapText="1"/>
      <protection locked="0"/>
    </xf>
    <xf numFmtId="0" fontId="6" fillId="5" borderId="0" xfId="2" applyFont="1" applyFill="1" applyAlignment="1" applyProtection="1">
      <alignment wrapText="1"/>
      <protection locked="0"/>
    </xf>
    <xf numFmtId="0" fontId="6" fillId="5" borderId="0" xfId="2" applyFont="1" applyFill="1" applyAlignment="1" applyProtection="1">
      <alignment horizontal="right"/>
      <protection locked="0"/>
    </xf>
    <xf numFmtId="0" fontId="38" fillId="5" borderId="0" xfId="2" applyFont="1" applyFill="1" applyAlignment="1" applyProtection="1">
      <alignment vertical="center"/>
      <protection locked="0"/>
    </xf>
    <xf numFmtId="0" fontId="39" fillId="0" borderId="0" xfId="2" applyFont="1"/>
    <xf numFmtId="0" fontId="40" fillId="0" borderId="0" xfId="2" applyFont="1"/>
    <xf numFmtId="0" fontId="40" fillId="0" borderId="0" xfId="2" applyFont="1" applyAlignment="1">
      <alignment horizontal="right"/>
    </xf>
    <xf numFmtId="0" fontId="42" fillId="0" borderId="0" xfId="2" applyFont="1" applyAlignment="1">
      <alignment vertical="center"/>
    </xf>
    <xf numFmtId="0" fontId="42" fillId="0" borderId="0" xfId="2" applyFont="1"/>
    <xf numFmtId="0" fontId="42" fillId="0" borderId="10" xfId="2" applyFont="1" applyBorder="1"/>
    <xf numFmtId="0" fontId="42" fillId="0" borderId="3" xfId="2" applyFont="1" applyBorder="1"/>
    <xf numFmtId="0" fontId="42" fillId="0" borderId="1" xfId="2" applyFont="1" applyBorder="1" applyAlignment="1">
      <alignment horizontal="center" vertical="center" justifyLastLine="1"/>
    </xf>
    <xf numFmtId="0" fontId="42" fillId="0" borderId="11" xfId="2" applyFont="1" applyBorder="1"/>
    <xf numFmtId="0" fontId="42" fillId="0" borderId="12" xfId="2" applyFont="1" applyBorder="1"/>
    <xf numFmtId="0" fontId="42" fillId="0" borderId="6" xfId="2" applyFont="1" applyBorder="1"/>
    <xf numFmtId="0" fontId="42" fillId="0" borderId="4" xfId="2" applyFont="1" applyBorder="1" applyAlignment="1">
      <alignment vertical="center"/>
    </xf>
    <xf numFmtId="0" fontId="42" fillId="0" borderId="1" xfId="2" applyFont="1" applyBorder="1"/>
    <xf numFmtId="0" fontId="42" fillId="0" borderId="12" xfId="2" applyFont="1" applyBorder="1" applyAlignment="1">
      <alignment vertical="center"/>
    </xf>
    <xf numFmtId="0" fontId="42" fillId="0" borderId="13" xfId="2" applyFont="1" applyBorder="1"/>
    <xf numFmtId="0" fontId="42" fillId="0" borderId="1" xfId="2" applyFont="1" applyBorder="1" applyAlignment="1">
      <alignment horizontal="center" vertical="top"/>
    </xf>
    <xf numFmtId="0" fontId="42" fillId="0" borderId="14" xfId="2" applyFont="1" applyBorder="1"/>
    <xf numFmtId="0" fontId="42" fillId="0" borderId="4" xfId="2" applyFont="1" applyBorder="1"/>
    <xf numFmtId="0" fontId="42" fillId="0" borderId="7" xfId="2" applyFont="1" applyBorder="1"/>
    <xf numFmtId="0" fontId="42" fillId="0" borderId="14" xfId="2" applyFont="1" applyBorder="1" applyAlignment="1">
      <alignment vertical="center" wrapText="1"/>
    </xf>
    <xf numFmtId="0" fontId="42" fillId="0" borderId="4" xfId="2" applyFont="1" applyBorder="1" applyAlignment="1">
      <alignment vertical="top" wrapText="1"/>
    </xf>
    <xf numFmtId="0" fontId="42" fillId="0" borderId="1" xfId="2" applyFont="1" applyBorder="1" applyAlignment="1">
      <alignment horizontal="left" vertical="top" wrapText="1"/>
    </xf>
    <xf numFmtId="0" fontId="42" fillId="0" borderId="1" xfId="2" applyFont="1" applyBorder="1" applyAlignment="1">
      <alignment horizontal="left" vertical="top"/>
    </xf>
    <xf numFmtId="0" fontId="4" fillId="0" borderId="0" xfId="2" applyFont="1" applyAlignment="1">
      <alignment horizontal="left" vertical="center"/>
    </xf>
    <xf numFmtId="0" fontId="4" fillId="0" borderId="0" xfId="2" applyFont="1" applyAlignment="1">
      <alignment horizontal="center" vertical="center"/>
    </xf>
    <xf numFmtId="0" fontId="4" fillId="0" borderId="47" xfId="2" applyFont="1" applyBorder="1" applyAlignment="1">
      <alignment horizontal="center" vertical="center"/>
    </xf>
    <xf numFmtId="0" fontId="4" fillId="0" borderId="50" xfId="2" applyFont="1" applyBorder="1" applyAlignment="1">
      <alignment horizontal="center" vertical="center"/>
    </xf>
    <xf numFmtId="0" fontId="4" fillId="0" borderId="52" xfId="2" applyFont="1" applyBorder="1" applyAlignment="1">
      <alignment horizontal="center" vertical="center"/>
    </xf>
    <xf numFmtId="0" fontId="4" fillId="0" borderId="54" xfId="2" applyFont="1" applyBorder="1" applyAlignment="1">
      <alignment horizontal="center" vertical="center"/>
    </xf>
    <xf numFmtId="0" fontId="4" fillId="0" borderId="56" xfId="2" applyFont="1" applyBorder="1" applyAlignment="1">
      <alignment horizontal="center" vertical="center"/>
    </xf>
    <xf numFmtId="0" fontId="8" fillId="0" borderId="0" xfId="4" applyFont="1" applyAlignment="1">
      <alignment horizontal="center" vertical="center"/>
    </xf>
    <xf numFmtId="0" fontId="4" fillId="0" borderId="60" xfId="2" applyFont="1" applyBorder="1" applyAlignment="1">
      <alignment horizontal="center" vertical="center"/>
    </xf>
    <xf numFmtId="0" fontId="4" fillId="0" borderId="49" xfId="2" applyFont="1" applyBorder="1" applyAlignment="1">
      <alignment horizontal="center" vertical="center"/>
    </xf>
    <xf numFmtId="0" fontId="4" fillId="0" borderId="61" xfId="2" applyFont="1" applyBorder="1" applyAlignment="1">
      <alignment horizontal="center" vertical="center"/>
    </xf>
    <xf numFmtId="0" fontId="4" fillId="0" borderId="62" xfId="2" applyFont="1" applyBorder="1" applyAlignment="1">
      <alignment horizontal="left" vertical="center" indent="1"/>
    </xf>
    <xf numFmtId="0" fontId="4" fillId="0" borderId="63" xfId="2" applyFont="1" applyBorder="1" applyAlignment="1">
      <alignment horizontal="distributed" vertical="center" indent="1"/>
    </xf>
    <xf numFmtId="0" fontId="4" fillId="0" borderId="64" xfId="2" applyFont="1" applyBorder="1" applyAlignment="1">
      <alignment horizontal="left" vertical="center" indent="1"/>
    </xf>
    <xf numFmtId="0" fontId="4" fillId="0" borderId="53" xfId="2" applyFont="1" applyBorder="1" applyAlignment="1">
      <alignment horizontal="distributed" vertical="center" indent="1"/>
    </xf>
    <xf numFmtId="0" fontId="4" fillId="0" borderId="66" xfId="2" applyFont="1" applyBorder="1" applyAlignment="1">
      <alignment horizontal="left" vertical="center" indent="1"/>
    </xf>
    <xf numFmtId="0" fontId="4" fillId="0" borderId="68" xfId="2" applyFont="1" applyBorder="1" applyAlignment="1">
      <alignment horizontal="left" vertical="center" indent="1"/>
    </xf>
    <xf numFmtId="0" fontId="4" fillId="0" borderId="68" xfId="2" applyFont="1" applyBorder="1" applyAlignment="1">
      <alignment horizontal="left" vertical="center" wrapText="1" indent="1"/>
    </xf>
    <xf numFmtId="0" fontId="4" fillId="0" borderId="65" xfId="2" applyFont="1" applyBorder="1" applyAlignment="1">
      <alignment horizontal="center" vertical="center"/>
    </xf>
    <xf numFmtId="0" fontId="4" fillId="0" borderId="55" xfId="2" applyFont="1" applyBorder="1" applyAlignment="1">
      <alignment horizontal="distributed" vertical="center" indent="1"/>
    </xf>
    <xf numFmtId="0" fontId="4" fillId="0" borderId="70" xfId="2" applyFont="1" applyBorder="1" applyAlignment="1">
      <alignment horizontal="distributed" vertical="center" indent="1"/>
    </xf>
    <xf numFmtId="0" fontId="4" fillId="0" borderId="71" xfId="2" applyFont="1" applyBorder="1" applyAlignment="1">
      <alignment horizontal="center" vertical="center"/>
    </xf>
    <xf numFmtId="0" fontId="4" fillId="0" borderId="72" xfId="2" applyFont="1" applyBorder="1" applyAlignment="1">
      <alignment horizontal="distributed" vertical="center" indent="1"/>
    </xf>
    <xf numFmtId="0" fontId="4" fillId="0" borderId="73" xfId="2" applyFont="1" applyBorder="1" applyAlignment="1">
      <alignment horizontal="center" vertical="center"/>
    </xf>
    <xf numFmtId="0" fontId="4" fillId="0" borderId="74" xfId="2" applyFont="1" applyBorder="1" applyAlignment="1">
      <alignment horizontal="distributed" vertical="center" indent="1"/>
    </xf>
    <xf numFmtId="0" fontId="4" fillId="0" borderId="75" xfId="2" applyFont="1" applyBorder="1" applyAlignment="1">
      <alignment horizontal="center" vertical="center"/>
    </xf>
    <xf numFmtId="0" fontId="4" fillId="0" borderId="76" xfId="2" applyFont="1" applyBorder="1" applyAlignment="1">
      <alignment horizontal="left" vertical="center" indent="1"/>
    </xf>
    <xf numFmtId="0" fontId="4" fillId="0" borderId="58" xfId="2" applyFont="1" applyBorder="1" applyAlignment="1">
      <alignment horizontal="distributed" vertical="center" indent="1"/>
    </xf>
    <xf numFmtId="0" fontId="6" fillId="0" borderId="13" xfId="2" applyFont="1" applyBorder="1" applyAlignment="1" applyProtection="1">
      <alignment wrapText="1"/>
      <protection locked="0"/>
    </xf>
    <xf numFmtId="0" fontId="7" fillId="5" borderId="0" xfId="3" applyFont="1" applyFill="1">
      <alignment vertical="center"/>
    </xf>
    <xf numFmtId="0" fontId="51" fillId="5" borderId="6" xfId="2" applyFont="1" applyFill="1" applyBorder="1" applyAlignment="1">
      <alignment vertical="center" wrapText="1"/>
    </xf>
    <xf numFmtId="0" fontId="17" fillId="5" borderId="6" xfId="2" applyFont="1" applyFill="1" applyBorder="1" applyAlignment="1">
      <alignment horizontal="center" vertical="top" wrapText="1"/>
    </xf>
    <xf numFmtId="0" fontId="51" fillId="5" borderId="6" xfId="4" applyFont="1" applyFill="1" applyBorder="1" applyAlignment="1">
      <alignment horizontal="left" vertical="top" wrapText="1"/>
    </xf>
    <xf numFmtId="0" fontId="17" fillId="5" borderId="0" xfId="4" applyFont="1" applyFill="1" applyAlignment="1">
      <alignment vertical="center"/>
    </xf>
    <xf numFmtId="0" fontId="17" fillId="5" borderId="0" xfId="4" applyFont="1" applyFill="1" applyAlignment="1">
      <alignment horizontal="left" vertical="center"/>
    </xf>
    <xf numFmtId="49" fontId="17" fillId="5" borderId="0" xfId="4" applyNumberFormat="1" applyFont="1" applyFill="1" applyAlignment="1">
      <alignment horizontal="right" vertical="center"/>
    </xf>
    <xf numFmtId="0" fontId="38" fillId="5" borderId="0" xfId="7" applyFont="1" applyFill="1" applyAlignment="1">
      <alignment horizontal="right" vertical="center" indent="1"/>
    </xf>
    <xf numFmtId="0" fontId="5" fillId="0" borderId="2" xfId="2" applyFont="1" applyBorder="1" applyAlignment="1">
      <alignment horizontal="left" vertical="center" wrapText="1"/>
    </xf>
    <xf numFmtId="0" fontId="5" fillId="0" borderId="0" xfId="2" applyFont="1" applyAlignment="1">
      <alignment horizontal="left" vertical="center" wrapText="1"/>
    </xf>
    <xf numFmtId="0" fontId="5" fillId="0" borderId="0" xfId="2" applyFont="1" applyAlignment="1">
      <alignment vertical="center" wrapText="1"/>
    </xf>
    <xf numFmtId="0" fontId="5" fillId="5" borderId="0" xfId="2" applyFont="1" applyFill="1" applyAlignment="1">
      <alignment vertical="center"/>
    </xf>
    <xf numFmtId="0" fontId="4" fillId="5" borderId="0" xfId="0" applyFont="1" applyFill="1" applyAlignment="1">
      <alignment vertical="center"/>
    </xf>
    <xf numFmtId="179" fontId="9" fillId="2" borderId="1" xfId="1" applyNumberFormat="1" applyFont="1" applyFill="1" applyBorder="1" applyAlignment="1">
      <alignment horizontal="right" vertical="center"/>
    </xf>
    <xf numFmtId="179" fontId="9" fillId="2" borderId="6" xfId="1" applyNumberFormat="1" applyFont="1" applyFill="1" applyBorder="1" applyAlignment="1">
      <alignment horizontal="right" vertical="center"/>
    </xf>
    <xf numFmtId="179" fontId="9" fillId="5" borderId="1" xfId="2" applyNumberFormat="1" applyFont="1" applyFill="1" applyBorder="1" applyAlignment="1">
      <alignment horizontal="right" vertical="center"/>
    </xf>
    <xf numFmtId="179" fontId="9" fillId="5" borderId="6" xfId="2" applyNumberFormat="1" applyFont="1" applyFill="1" applyBorder="1" applyAlignment="1">
      <alignment horizontal="right" vertical="center"/>
    </xf>
    <xf numFmtId="179" fontId="9" fillId="0" borderId="1" xfId="2" applyNumberFormat="1" applyFont="1" applyBorder="1" applyAlignment="1">
      <alignment horizontal="right" vertical="center" wrapText="1"/>
    </xf>
    <xf numFmtId="179" fontId="9" fillId="0" borderId="6" xfId="2" applyNumberFormat="1" applyFont="1" applyBorder="1" applyAlignment="1">
      <alignment horizontal="right" vertical="center" wrapText="1"/>
    </xf>
    <xf numFmtId="0" fontId="5" fillId="4" borderId="1" xfId="2" applyFont="1" applyFill="1" applyBorder="1" applyAlignment="1">
      <alignment horizontal="center" vertical="center" wrapText="1"/>
    </xf>
    <xf numFmtId="0" fontId="5" fillId="4" borderId="6" xfId="2" applyFont="1" applyFill="1" applyBorder="1" applyAlignment="1">
      <alignment horizontal="center" vertical="center" wrapText="1"/>
    </xf>
    <xf numFmtId="179" fontId="9" fillId="0" borderId="1" xfId="2" applyNumberFormat="1" applyFont="1" applyBorder="1" applyAlignment="1">
      <alignment horizontal="right" vertical="center"/>
    </xf>
    <xf numFmtId="179" fontId="9" fillId="0" borderId="6" xfId="2" applyNumberFormat="1" applyFont="1" applyBorder="1" applyAlignment="1">
      <alignment horizontal="right" vertical="center"/>
    </xf>
    <xf numFmtId="0" fontId="24" fillId="0" borderId="1" xfId="2" applyFont="1" applyBorder="1" applyAlignment="1">
      <alignment horizontal="left" vertical="center" wrapText="1"/>
    </xf>
    <xf numFmtId="0" fontId="24" fillId="0" borderId="6" xfId="2" applyFont="1" applyBorder="1" applyAlignment="1">
      <alignment horizontal="left" vertical="center" wrapText="1"/>
    </xf>
    <xf numFmtId="0" fontId="11" fillId="5" borderId="0" xfId="2" applyFont="1" applyFill="1" applyAlignment="1">
      <alignment horizontal="center"/>
    </xf>
    <xf numFmtId="0" fontId="10" fillId="5" borderId="16" xfId="0" applyFont="1" applyFill="1" applyBorder="1" applyAlignment="1">
      <alignment horizontal="center"/>
    </xf>
    <xf numFmtId="0" fontId="5" fillId="5" borderId="10" xfId="2" applyFont="1" applyFill="1" applyBorder="1" applyAlignment="1">
      <alignment horizontal="center" vertical="center"/>
    </xf>
    <xf numFmtId="0" fontId="5" fillId="5" borderId="25" xfId="2" applyFont="1" applyFill="1" applyBorder="1" applyAlignment="1">
      <alignment horizontal="center" vertical="center"/>
    </xf>
    <xf numFmtId="0" fontId="5" fillId="5" borderId="3" xfId="2" applyFont="1" applyFill="1" applyBorder="1" applyAlignment="1">
      <alignment horizontal="center" vertical="center"/>
    </xf>
    <xf numFmtId="0" fontId="5" fillId="5" borderId="13" xfId="2" applyFont="1" applyFill="1" applyBorder="1" applyAlignment="1">
      <alignment horizontal="center" vertical="center"/>
    </xf>
    <xf numFmtId="0" fontId="5" fillId="5" borderId="12" xfId="2" applyFont="1" applyFill="1" applyBorder="1" applyAlignment="1">
      <alignment horizontal="center" vertical="center"/>
    </xf>
    <xf numFmtId="0" fontId="5" fillId="5" borderId="13" xfId="2" applyFont="1" applyFill="1" applyBorder="1" applyAlignment="1">
      <alignment horizontal="center" vertical="center" wrapText="1"/>
    </xf>
    <xf numFmtId="0" fontId="5" fillId="5" borderId="13" xfId="2" applyFont="1" applyFill="1" applyBorder="1" applyAlignment="1">
      <alignment horizontal="center" vertical="center" justifyLastLine="1"/>
    </xf>
    <xf numFmtId="0" fontId="5" fillId="5" borderId="1" xfId="2" applyFont="1" applyFill="1" applyBorder="1" applyAlignment="1">
      <alignment horizontal="center" vertical="center" wrapText="1"/>
    </xf>
    <xf numFmtId="0" fontId="5" fillId="5" borderId="23" xfId="2" applyFont="1" applyFill="1" applyBorder="1" applyAlignment="1">
      <alignment horizontal="center" vertical="center" wrapText="1"/>
    </xf>
    <xf numFmtId="0" fontId="5" fillId="5" borderId="26" xfId="2" applyFont="1" applyFill="1" applyBorder="1" applyAlignment="1">
      <alignment horizontal="center" vertical="center" wrapText="1"/>
    </xf>
    <xf numFmtId="0" fontId="5" fillId="5" borderId="24" xfId="2" applyFont="1" applyFill="1" applyBorder="1" applyAlignment="1">
      <alignment horizontal="center" vertical="center"/>
    </xf>
    <xf numFmtId="0" fontId="5" fillId="5" borderId="13" xfId="2" applyFont="1" applyFill="1" applyBorder="1" applyAlignment="1">
      <alignment horizontal="center" vertical="center" wrapText="1" justifyLastLine="1"/>
    </xf>
    <xf numFmtId="179" fontId="5" fillId="0" borderId="1" xfId="2" applyNumberFormat="1" applyFont="1" applyBorder="1" applyAlignment="1">
      <alignment horizontal="right" vertical="center"/>
    </xf>
    <xf numFmtId="179" fontId="5" fillId="0" borderId="13" xfId="2" applyNumberFormat="1" applyFont="1" applyBorder="1" applyAlignment="1">
      <alignment horizontal="right" vertical="center"/>
    </xf>
    <xf numFmtId="179" fontId="5" fillId="0" borderId="6" xfId="2" applyNumberFormat="1" applyFont="1" applyBorder="1" applyAlignment="1">
      <alignment horizontal="right" vertical="center"/>
    </xf>
    <xf numFmtId="179" fontId="9" fillId="3" borderId="1" xfId="1" applyNumberFormat="1" applyFont="1" applyFill="1" applyBorder="1" applyAlignment="1">
      <alignment horizontal="right" vertical="center"/>
    </xf>
    <xf numFmtId="179" fontId="9" fillId="3" borderId="6" xfId="1" applyNumberFormat="1" applyFont="1" applyFill="1" applyBorder="1" applyAlignment="1">
      <alignment horizontal="right" vertical="center"/>
    </xf>
    <xf numFmtId="0" fontId="9" fillId="5" borderId="16" xfId="2" applyFont="1" applyFill="1" applyBorder="1" applyAlignment="1">
      <alignment horizontal="distributed"/>
    </xf>
    <xf numFmtId="0" fontId="11" fillId="5" borderId="0" xfId="2" applyFont="1" applyFill="1" applyAlignment="1" applyProtection="1">
      <alignment horizontal="center" vertical="center"/>
      <protection locked="0"/>
    </xf>
    <xf numFmtId="0" fontId="9" fillId="5" borderId="25" xfId="2" applyFont="1" applyFill="1" applyBorder="1" applyAlignment="1">
      <alignment horizontal="center" vertical="center"/>
    </xf>
    <xf numFmtId="0" fontId="9" fillId="5" borderId="0" xfId="2" applyFont="1" applyFill="1" applyAlignment="1">
      <alignment horizontal="distributed"/>
    </xf>
    <xf numFmtId="0" fontId="13" fillId="5" borderId="12" xfId="0" applyFont="1" applyFill="1" applyBorder="1"/>
    <xf numFmtId="0" fontId="5" fillId="0" borderId="13" xfId="2" applyFont="1" applyBorder="1" applyAlignment="1" applyProtection="1">
      <alignment wrapText="1"/>
      <protection locked="0"/>
    </xf>
    <xf numFmtId="0" fontId="5" fillId="0" borderId="13" xfId="2" applyFont="1" applyBorder="1" applyAlignment="1" applyProtection="1">
      <alignment vertical="top" wrapText="1"/>
      <protection locked="0"/>
    </xf>
    <xf numFmtId="0" fontId="9" fillId="5" borderId="0" xfId="2" applyFont="1" applyFill="1" applyAlignment="1">
      <alignment horizontal="left"/>
    </xf>
    <xf numFmtId="0" fontId="9" fillId="5" borderId="12" xfId="2" applyFont="1" applyFill="1" applyBorder="1" applyAlignment="1">
      <alignment horizontal="left"/>
    </xf>
    <xf numFmtId="0" fontId="5" fillId="5" borderId="15" xfId="2" applyFont="1" applyFill="1" applyBorder="1" applyAlignment="1" applyProtection="1">
      <alignment horizontal="center" vertical="center"/>
      <protection locked="0"/>
    </xf>
    <xf numFmtId="0" fontId="9" fillId="5" borderId="25" xfId="2" applyFont="1" applyFill="1" applyBorder="1" applyAlignment="1">
      <alignment horizontal="distributed" vertical="center"/>
    </xf>
    <xf numFmtId="0" fontId="9" fillId="5" borderId="0" xfId="2" applyFont="1" applyFill="1" applyAlignment="1">
      <alignment horizontal="center"/>
    </xf>
    <xf numFmtId="0" fontId="9" fillId="5" borderId="12" xfId="2" applyFont="1" applyFill="1" applyBorder="1" applyAlignment="1">
      <alignment horizontal="center"/>
    </xf>
    <xf numFmtId="0" fontId="15" fillId="5" borderId="13" xfId="4" applyFont="1" applyFill="1" applyBorder="1" applyAlignment="1">
      <alignment horizontal="center" vertical="center" wrapText="1"/>
    </xf>
    <xf numFmtId="0" fontId="5" fillId="5" borderId="13" xfId="4" applyFont="1" applyFill="1" applyBorder="1" applyAlignment="1">
      <alignment horizontal="center" vertical="center" wrapText="1"/>
    </xf>
    <xf numFmtId="0" fontId="6" fillId="0" borderId="1" xfId="4" applyFont="1" applyBorder="1" applyAlignment="1">
      <alignment vertical="center" wrapText="1"/>
    </xf>
    <xf numFmtId="0" fontId="6" fillId="0" borderId="19" xfId="4" applyFont="1" applyBorder="1" applyAlignment="1">
      <alignment vertical="center" wrapText="1"/>
    </xf>
    <xf numFmtId="0" fontId="5" fillId="0" borderId="1" xfId="4" applyFont="1" applyBorder="1" applyAlignment="1">
      <alignment vertical="center"/>
    </xf>
    <xf numFmtId="0" fontId="5" fillId="0" borderId="19" xfId="4" applyFont="1" applyBorder="1" applyAlignment="1">
      <alignment vertical="center"/>
    </xf>
    <xf numFmtId="177" fontId="5" fillId="0" borderId="43" xfId="4" applyNumberFormat="1" applyFont="1" applyBorder="1" applyAlignment="1">
      <alignment vertical="center"/>
    </xf>
    <xf numFmtId="177" fontId="5" fillId="0" borderId="45" xfId="4" applyNumberFormat="1" applyFont="1" applyBorder="1" applyAlignment="1">
      <alignment vertical="center"/>
    </xf>
    <xf numFmtId="177" fontId="5" fillId="0" borderId="1" xfId="4" applyNumberFormat="1" applyFont="1" applyBorder="1" applyAlignment="1">
      <alignment vertical="center"/>
    </xf>
    <xf numFmtId="177" fontId="5" fillId="0" borderId="19" xfId="4" applyNumberFormat="1" applyFont="1" applyBorder="1" applyAlignment="1">
      <alignment vertical="center"/>
    </xf>
    <xf numFmtId="177" fontId="5" fillId="5" borderId="1" xfId="4" applyNumberFormat="1" applyFont="1" applyFill="1" applyBorder="1" applyAlignment="1">
      <alignment vertical="center"/>
    </xf>
    <xf numFmtId="177" fontId="5" fillId="5" borderId="19" xfId="4" applyNumberFormat="1" applyFont="1" applyFill="1" applyBorder="1" applyAlignment="1">
      <alignment vertical="center"/>
    </xf>
    <xf numFmtId="0" fontId="5" fillId="0" borderId="35" xfId="4" applyFont="1" applyBorder="1" applyAlignment="1">
      <alignment vertical="center"/>
    </xf>
    <xf numFmtId="0" fontId="5" fillId="0" borderId="39" xfId="4" applyFont="1" applyBorder="1" applyAlignment="1">
      <alignment vertical="center"/>
    </xf>
    <xf numFmtId="181" fontId="5" fillId="0" borderId="1" xfId="4" applyNumberFormat="1" applyFont="1" applyBorder="1" applyAlignment="1">
      <alignment vertical="center"/>
    </xf>
    <xf numFmtId="181" fontId="5" fillId="0" borderId="19" xfId="4" applyNumberFormat="1" applyFont="1" applyBorder="1" applyAlignment="1">
      <alignment vertical="center"/>
    </xf>
    <xf numFmtId="179" fontId="5" fillId="0" borderId="42" xfId="4" applyNumberFormat="1" applyFont="1" applyBorder="1" applyAlignment="1">
      <alignment vertical="center"/>
    </xf>
    <xf numFmtId="179" fontId="5" fillId="0" borderId="44" xfId="4" applyNumberFormat="1" applyFont="1" applyBorder="1" applyAlignment="1">
      <alignment vertical="center"/>
    </xf>
    <xf numFmtId="179" fontId="5" fillId="0" borderId="1" xfId="4" applyNumberFormat="1" applyFont="1" applyBorder="1" applyAlignment="1">
      <alignment vertical="center"/>
    </xf>
    <xf numFmtId="179" fontId="5" fillId="0" borderId="19" xfId="4" applyNumberFormat="1" applyFont="1" applyBorder="1" applyAlignment="1">
      <alignment vertical="center"/>
    </xf>
    <xf numFmtId="179" fontId="5" fillId="0" borderId="27" xfId="4" applyNumberFormat="1" applyFont="1" applyBorder="1" applyAlignment="1">
      <alignment vertical="center"/>
    </xf>
    <xf numFmtId="179" fontId="5" fillId="0" borderId="38" xfId="4" applyNumberFormat="1" applyFont="1" applyBorder="1" applyAlignment="1">
      <alignment vertical="center"/>
    </xf>
    <xf numFmtId="0" fontId="6" fillId="5" borderId="1" xfId="4" applyFont="1" applyFill="1" applyBorder="1" applyAlignment="1">
      <alignment horizontal="center" vertical="center" wrapText="1"/>
    </xf>
    <xf numFmtId="0" fontId="6" fillId="5" borderId="19" xfId="4" applyFont="1" applyFill="1" applyBorder="1" applyAlignment="1">
      <alignment horizontal="center" vertical="center" wrapText="1"/>
    </xf>
    <xf numFmtId="0" fontId="15" fillId="5" borderId="27" xfId="4" applyFont="1" applyFill="1" applyBorder="1" applyAlignment="1">
      <alignment horizontal="distributed" vertical="center" wrapText="1"/>
    </xf>
    <xf numFmtId="0" fontId="15" fillId="5" borderId="28" xfId="4" applyFont="1" applyFill="1" applyBorder="1" applyAlignment="1">
      <alignment horizontal="distributed" vertical="center" wrapText="1"/>
    </xf>
    <xf numFmtId="0" fontId="15" fillId="5" borderId="4" xfId="4" applyFont="1" applyFill="1" applyBorder="1" applyAlignment="1">
      <alignment horizontal="distributed" vertical="center" wrapText="1"/>
    </xf>
    <xf numFmtId="0" fontId="15" fillId="5" borderId="12" xfId="4" applyFont="1" applyFill="1" applyBorder="1" applyAlignment="1">
      <alignment horizontal="distributed" vertical="center" wrapText="1"/>
    </xf>
    <xf numFmtId="0" fontId="15" fillId="5" borderId="1" xfId="4" applyFont="1" applyFill="1" applyBorder="1" applyAlignment="1">
      <alignment horizontal="distributed" vertical="center" wrapText="1"/>
    </xf>
    <xf numFmtId="0" fontId="15" fillId="5" borderId="13" xfId="4" applyFont="1" applyFill="1" applyBorder="1" applyAlignment="1">
      <alignment horizontal="distributed" vertical="center"/>
    </xf>
    <xf numFmtId="0" fontId="5" fillId="5" borderId="1" xfId="4" applyFont="1" applyFill="1" applyBorder="1" applyAlignment="1">
      <alignment horizontal="center" vertical="center"/>
    </xf>
    <xf numFmtId="0" fontId="5" fillId="5" borderId="13" xfId="4" applyFont="1" applyFill="1" applyBorder="1" applyAlignment="1">
      <alignment horizontal="center" vertical="center"/>
    </xf>
    <xf numFmtId="0" fontId="5" fillId="5" borderId="6" xfId="4" applyFont="1" applyFill="1" applyBorder="1" applyAlignment="1">
      <alignment horizontal="center" vertical="center"/>
    </xf>
    <xf numFmtId="0" fontId="5" fillId="5" borderId="1" xfId="4" applyFont="1" applyFill="1" applyBorder="1" applyAlignment="1">
      <alignment horizontal="center" vertical="center" wrapText="1"/>
    </xf>
    <xf numFmtId="0" fontId="5" fillId="5" borderId="6" xfId="4" applyFont="1" applyFill="1" applyBorder="1" applyAlignment="1">
      <alignment horizontal="center" vertical="center" wrapText="1"/>
    </xf>
    <xf numFmtId="0" fontId="15" fillId="5" borderId="13" xfId="4" applyFont="1" applyFill="1" applyBorder="1" applyAlignment="1">
      <alignment horizontal="distributed" vertical="center" wrapText="1"/>
    </xf>
    <xf numFmtId="0" fontId="11" fillId="5" borderId="0" xfId="4" applyFont="1" applyFill="1" applyAlignment="1">
      <alignment horizontal="center" vertical="center"/>
    </xf>
    <xf numFmtId="0" fontId="5" fillId="5" borderId="1" xfId="4" applyFont="1" applyFill="1" applyBorder="1" applyAlignment="1">
      <alignment horizontal="distributed" vertical="center" textRotation="255"/>
    </xf>
    <xf numFmtId="0" fontId="5" fillId="5" borderId="13" xfId="4" applyFont="1" applyFill="1" applyBorder="1" applyAlignment="1">
      <alignment horizontal="distributed" vertical="center" textRotation="255"/>
    </xf>
    <xf numFmtId="0" fontId="5" fillId="5" borderId="14" xfId="4" applyFont="1" applyFill="1" applyBorder="1" applyAlignment="1">
      <alignment horizontal="distributed" vertical="center" textRotation="255"/>
    </xf>
    <xf numFmtId="0" fontId="5" fillId="5" borderId="36" xfId="4" applyFont="1" applyFill="1" applyBorder="1" applyAlignment="1">
      <alignment horizontal="distributed" vertical="center" textRotation="255"/>
    </xf>
    <xf numFmtId="0" fontId="5" fillId="5" borderId="46" xfId="4" applyFont="1" applyFill="1" applyBorder="1" applyAlignment="1">
      <alignment horizontal="center" vertical="center"/>
    </xf>
    <xf numFmtId="0" fontId="5" fillId="5" borderId="25" xfId="4" applyFont="1" applyFill="1" applyBorder="1" applyAlignment="1">
      <alignment horizontal="center" vertical="center"/>
    </xf>
    <xf numFmtId="0" fontId="5" fillId="5" borderId="3" xfId="4" applyFont="1" applyFill="1" applyBorder="1" applyAlignment="1">
      <alignment horizontal="center" vertical="center"/>
    </xf>
    <xf numFmtId="0" fontId="5" fillId="5" borderId="4" xfId="4" applyFont="1" applyFill="1" applyBorder="1" applyAlignment="1">
      <alignment horizontal="center" vertical="center"/>
    </xf>
    <xf numFmtId="0" fontId="5" fillId="5" borderId="12" xfId="4" applyFont="1" applyFill="1" applyBorder="1" applyAlignment="1">
      <alignment horizontal="center" vertical="center"/>
    </xf>
    <xf numFmtId="0" fontId="5" fillId="5" borderId="5" xfId="4" applyFont="1" applyFill="1" applyBorder="1" applyAlignment="1">
      <alignment horizontal="distributed" vertical="center" wrapText="1"/>
    </xf>
    <xf numFmtId="0" fontId="5" fillId="5" borderId="7" xfId="4" applyFont="1" applyFill="1" applyBorder="1" applyAlignment="1">
      <alignment horizontal="distributed" vertical="center" wrapText="1"/>
    </xf>
    <xf numFmtId="0" fontId="5" fillId="5" borderId="25" xfId="4" applyFont="1" applyFill="1" applyBorder="1" applyAlignment="1">
      <alignment horizontal="center" vertical="center" wrapText="1"/>
    </xf>
    <xf numFmtId="0" fontId="5" fillId="5" borderId="1" xfId="4" applyFont="1" applyFill="1" applyBorder="1" applyAlignment="1">
      <alignment horizontal="distributed" vertical="center" wrapText="1"/>
    </xf>
    <xf numFmtId="0" fontId="5" fillId="5" borderId="13" xfId="4" applyFont="1" applyFill="1" applyBorder="1" applyAlignment="1">
      <alignment horizontal="distributed" vertical="center" wrapText="1"/>
    </xf>
    <xf numFmtId="0" fontId="5" fillId="5" borderId="10" xfId="4" applyFont="1" applyFill="1" applyBorder="1" applyAlignment="1">
      <alignment horizontal="center" vertical="center"/>
    </xf>
    <xf numFmtId="0" fontId="18" fillId="0" borderId="1" xfId="3" applyFont="1" applyBorder="1" applyAlignment="1" applyProtection="1">
      <alignment horizontal="left" vertical="center" wrapText="1"/>
      <protection locked="0"/>
    </xf>
    <xf numFmtId="0" fontId="18" fillId="0" borderId="6" xfId="3" applyFont="1" applyBorder="1" applyAlignment="1" applyProtection="1">
      <alignment horizontal="left" vertical="center" wrapText="1"/>
      <protection locked="0"/>
    </xf>
    <xf numFmtId="0" fontId="18" fillId="0" borderId="1" xfId="3" applyFont="1" applyBorder="1" applyAlignment="1" applyProtection="1">
      <alignment horizontal="left" vertical="center"/>
      <protection locked="0"/>
    </xf>
    <xf numFmtId="0" fontId="18" fillId="0" borderId="6" xfId="3" applyFont="1" applyBorder="1" applyAlignment="1" applyProtection="1">
      <alignment horizontal="left" vertical="center"/>
      <protection locked="0"/>
    </xf>
    <xf numFmtId="0" fontId="18" fillId="0" borderId="2" xfId="3" applyFont="1" applyBorder="1" applyAlignment="1" applyProtection="1">
      <alignment horizontal="center" vertical="center"/>
      <protection locked="0"/>
    </xf>
    <xf numFmtId="180" fontId="18" fillId="0" borderId="14" xfId="3" applyNumberFormat="1" applyFont="1" applyBorder="1" applyAlignment="1" applyProtection="1">
      <alignment horizontal="center" vertical="center"/>
      <protection locked="0"/>
    </xf>
    <xf numFmtId="180" fontId="18" fillId="0" borderId="15" xfId="3" applyNumberFormat="1" applyFont="1" applyBorder="1" applyAlignment="1" applyProtection="1">
      <alignment horizontal="center" vertical="center"/>
      <protection locked="0"/>
    </xf>
    <xf numFmtId="180" fontId="18" fillId="0" borderId="4" xfId="3" applyNumberFormat="1" applyFont="1" applyBorder="1" applyAlignment="1" applyProtection="1">
      <alignment horizontal="center" vertical="center"/>
      <protection locked="0"/>
    </xf>
    <xf numFmtId="0" fontId="18" fillId="0" borderId="1" xfId="3" applyFont="1" applyBorder="1" applyAlignment="1" applyProtection="1">
      <alignment horizontal="center" vertical="center"/>
      <protection locked="0"/>
    </xf>
    <xf numFmtId="0" fontId="18" fillId="0" borderId="6" xfId="3" applyFont="1" applyBorder="1" applyAlignment="1" applyProtection="1">
      <alignment horizontal="center" vertical="center"/>
      <protection locked="0"/>
    </xf>
    <xf numFmtId="0" fontId="18" fillId="5" borderId="16" xfId="3" applyFont="1" applyFill="1" applyBorder="1" applyAlignment="1" applyProtection="1">
      <alignment horizontal="left" vertical="center" wrapText="1"/>
      <protection locked="0"/>
    </xf>
    <xf numFmtId="0" fontId="19" fillId="5" borderId="2" xfId="3" applyFont="1" applyFill="1" applyBorder="1" applyAlignment="1">
      <alignment horizontal="center" vertical="center"/>
    </xf>
    <xf numFmtId="0" fontId="18" fillId="5" borderId="14" xfId="3" applyFont="1" applyFill="1" applyBorder="1" applyAlignment="1">
      <alignment horizontal="center"/>
    </xf>
    <xf numFmtId="0" fontId="18" fillId="5" borderId="15" xfId="3" applyFont="1" applyFill="1" applyBorder="1" applyAlignment="1">
      <alignment horizontal="center"/>
    </xf>
    <xf numFmtId="0" fontId="18" fillId="5" borderId="4" xfId="3" applyFont="1" applyFill="1" applyBorder="1" applyAlignment="1">
      <alignment horizontal="center"/>
    </xf>
    <xf numFmtId="0" fontId="18" fillId="5" borderId="1"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4" fillId="5" borderId="0" xfId="3" applyFont="1" applyFill="1" applyAlignment="1">
      <alignment horizontal="right" vertical="center" wrapText="1"/>
    </xf>
    <xf numFmtId="0" fontId="17" fillId="5" borderId="0" xfId="3" applyFont="1" applyFill="1" applyAlignment="1" applyProtection="1">
      <alignment horizontal="center" vertical="center"/>
      <protection locked="0"/>
    </xf>
    <xf numFmtId="0" fontId="18" fillId="5" borderId="1" xfId="3" applyFont="1" applyFill="1" applyBorder="1" applyAlignment="1">
      <alignment horizontal="center" vertical="center"/>
    </xf>
    <xf numFmtId="0" fontId="18" fillId="5" borderId="6" xfId="3" applyFont="1" applyFill="1" applyBorder="1" applyAlignment="1">
      <alignment horizontal="center" vertical="center"/>
    </xf>
    <xf numFmtId="0" fontId="18" fillId="5" borderId="5" xfId="3" applyFont="1" applyFill="1" applyBorder="1" applyAlignment="1">
      <alignment horizontal="center" vertical="center"/>
    </xf>
    <xf numFmtId="0" fontId="18" fillId="5" borderId="16" xfId="3" applyFont="1" applyFill="1" applyBorder="1" applyAlignment="1">
      <alignment horizontal="center" vertical="center"/>
    </xf>
    <xf numFmtId="0" fontId="18" fillId="5" borderId="7" xfId="3" applyFont="1" applyFill="1" applyBorder="1" applyAlignment="1">
      <alignment horizontal="center" vertical="center"/>
    </xf>
    <xf numFmtId="0" fontId="18" fillId="5" borderId="14" xfId="3" applyFont="1" applyFill="1" applyBorder="1" applyAlignment="1">
      <alignment horizontal="center" vertical="center"/>
    </xf>
    <xf numFmtId="0" fontId="18" fillId="5" borderId="4" xfId="3" applyFont="1" applyFill="1" applyBorder="1" applyAlignment="1">
      <alignment horizontal="center" vertical="center"/>
    </xf>
    <xf numFmtId="179" fontId="6" fillId="0" borderId="0" xfId="6" applyNumberFormat="1" applyFont="1" applyBorder="1" applyAlignment="1" applyProtection="1">
      <alignment horizontal="left" vertical="center"/>
      <protection locked="0"/>
    </xf>
    <xf numFmtId="0" fontId="6" fillId="0" borderId="0" xfId="7" applyFont="1" applyAlignment="1" applyProtection="1">
      <alignment horizontal="left" vertical="center"/>
      <protection locked="0"/>
    </xf>
    <xf numFmtId="0" fontId="6" fillId="0" borderId="12" xfId="7" applyFont="1" applyBorder="1" applyAlignment="1" applyProtection="1">
      <alignment horizontal="left" vertical="center"/>
      <protection locked="0"/>
    </xf>
    <xf numFmtId="0" fontId="6" fillId="5" borderId="10" xfId="7" applyFont="1" applyFill="1" applyBorder="1" applyAlignment="1">
      <alignment horizontal="center" vertical="center" wrapText="1"/>
    </xf>
    <xf numFmtId="0" fontId="6" fillId="5" borderId="25" xfId="7" applyFont="1" applyFill="1" applyBorder="1" applyAlignment="1">
      <alignment horizontal="center" vertical="center" wrapText="1"/>
    </xf>
    <xf numFmtId="0" fontId="6" fillId="5" borderId="3" xfId="7" applyFont="1" applyFill="1" applyBorder="1" applyAlignment="1">
      <alignment horizontal="center" vertical="center" wrapText="1"/>
    </xf>
    <xf numFmtId="0" fontId="6" fillId="0" borderId="31" xfId="7" applyFont="1" applyBorder="1" applyAlignment="1" applyProtection="1">
      <alignment horizontal="left" vertical="center"/>
      <protection locked="0"/>
    </xf>
    <xf numFmtId="0" fontId="6" fillId="0" borderId="33" xfId="7" applyFont="1" applyBorder="1" applyAlignment="1" applyProtection="1">
      <alignment horizontal="left" vertical="center"/>
      <protection locked="0"/>
    </xf>
    <xf numFmtId="179" fontId="6" fillId="0" borderId="11" xfId="6" applyNumberFormat="1" applyFont="1" applyBorder="1" applyAlignment="1" applyProtection="1">
      <alignment horizontal="center" vertical="center"/>
      <protection locked="0"/>
    </xf>
    <xf numFmtId="179" fontId="6" fillId="0" borderId="0" xfId="6" applyNumberFormat="1" applyFont="1" applyBorder="1" applyAlignment="1" applyProtection="1">
      <alignment horizontal="center" vertical="center"/>
      <protection locked="0"/>
    </xf>
    <xf numFmtId="179" fontId="6" fillId="0" borderId="12" xfId="6" applyNumberFormat="1" applyFont="1" applyBorder="1" applyAlignment="1" applyProtection="1">
      <alignment horizontal="center" vertical="center"/>
      <protection locked="0"/>
    </xf>
    <xf numFmtId="0" fontId="5" fillId="5" borderId="0" xfId="7" applyFont="1" applyFill="1" applyAlignment="1" applyProtection="1">
      <alignment horizontal="center" vertical="center"/>
      <protection locked="0"/>
    </xf>
    <xf numFmtId="0" fontId="5" fillId="5" borderId="0" xfId="7" applyFont="1" applyFill="1" applyAlignment="1">
      <alignment horizontal="right" vertical="center"/>
    </xf>
    <xf numFmtId="0" fontId="6" fillId="5" borderId="16" xfId="7" applyFont="1" applyFill="1" applyBorder="1" applyAlignment="1" applyProtection="1">
      <alignment horizontal="left" vertical="center"/>
      <protection locked="0"/>
    </xf>
    <xf numFmtId="0" fontId="6" fillId="0" borderId="15" xfId="7" applyFont="1" applyBorder="1" applyAlignment="1" applyProtection="1">
      <alignment horizontal="left" vertical="center"/>
      <protection locked="0"/>
    </xf>
    <xf numFmtId="0" fontId="6" fillId="0" borderId="4" xfId="7" applyFont="1" applyBorder="1" applyAlignment="1" applyProtection="1">
      <alignment horizontal="left" vertical="center"/>
      <protection locked="0"/>
    </xf>
    <xf numFmtId="0" fontId="4" fillId="5" borderId="16" xfId="7" applyFont="1" applyFill="1" applyBorder="1" applyAlignment="1">
      <alignment horizontal="center" vertical="center"/>
    </xf>
    <xf numFmtId="179" fontId="6" fillId="0" borderId="14" xfId="6" applyNumberFormat="1" applyFont="1" applyBorder="1" applyAlignment="1" applyProtection="1">
      <alignment horizontal="center" vertical="center"/>
      <protection locked="0"/>
    </xf>
    <xf numFmtId="179" fontId="6" fillId="0" borderId="15" xfId="6" applyNumberFormat="1" applyFont="1" applyBorder="1" applyAlignment="1" applyProtection="1">
      <alignment horizontal="center" vertical="center"/>
      <protection locked="0"/>
    </xf>
    <xf numFmtId="179" fontId="6" fillId="0" borderId="4" xfId="6" applyNumberFormat="1" applyFont="1" applyBorder="1" applyAlignment="1" applyProtection="1">
      <alignment horizontal="center" vertical="center"/>
      <protection locked="0"/>
    </xf>
    <xf numFmtId="179" fontId="6" fillId="0" borderId="32" xfId="6" applyNumberFormat="1" applyFont="1" applyBorder="1" applyAlignment="1" applyProtection="1">
      <alignment horizontal="center" vertical="center"/>
      <protection locked="0"/>
    </xf>
    <xf numFmtId="179" fontId="6" fillId="0" borderId="31" xfId="6" applyNumberFormat="1" applyFont="1" applyBorder="1" applyAlignment="1" applyProtection="1">
      <alignment horizontal="center" vertical="center"/>
      <protection locked="0"/>
    </xf>
    <xf numFmtId="179" fontId="6" fillId="0" borderId="33" xfId="6" applyNumberFormat="1" applyFont="1" applyBorder="1" applyAlignment="1" applyProtection="1">
      <alignment horizontal="center" vertical="center"/>
      <protection locked="0"/>
    </xf>
    <xf numFmtId="179" fontId="6" fillId="5" borderId="5" xfId="6" applyNumberFormat="1" applyFont="1" applyFill="1" applyBorder="1" applyAlignment="1">
      <alignment horizontal="center" vertical="center"/>
    </xf>
    <xf numFmtId="179" fontId="6" fillId="5" borderId="16" xfId="6" applyNumberFormat="1" applyFont="1" applyFill="1" applyBorder="1" applyAlignment="1">
      <alignment horizontal="center" vertical="center"/>
    </xf>
    <xf numFmtId="179" fontId="6" fillId="5" borderId="7" xfId="6" applyNumberFormat="1" applyFont="1" applyFill="1" applyBorder="1" applyAlignment="1">
      <alignment horizontal="center" vertical="center"/>
    </xf>
    <xf numFmtId="38" fontId="7" fillId="0" borderId="0" xfId="6" applyFont="1" applyFill="1" applyBorder="1" applyAlignment="1">
      <alignment horizontal="left" vertical="center"/>
    </xf>
    <xf numFmtId="0" fontId="6" fillId="5" borderId="40" xfId="7" applyFont="1" applyFill="1" applyBorder="1" applyAlignment="1">
      <alignment horizontal="center" vertical="center"/>
    </xf>
    <xf numFmtId="0" fontId="6" fillId="5" borderId="29" xfId="7" applyFont="1" applyFill="1" applyBorder="1" applyAlignment="1">
      <alignment horizontal="center" vertical="center"/>
    </xf>
    <xf numFmtId="0" fontId="6" fillId="5" borderId="41" xfId="7" applyFont="1" applyFill="1" applyBorder="1" applyAlignment="1">
      <alignment horizontal="center" vertical="center"/>
    </xf>
    <xf numFmtId="0" fontId="17" fillId="5" borderId="12" xfId="2" applyFont="1" applyFill="1" applyBorder="1" applyAlignment="1">
      <alignment horizontal="center" vertical="center"/>
    </xf>
    <xf numFmtId="0" fontId="11" fillId="5" borderId="16" xfId="2" applyFont="1" applyFill="1" applyBorder="1" applyAlignment="1" applyProtection="1">
      <alignment horizontal="center" vertical="center"/>
      <protection locked="0"/>
    </xf>
    <xf numFmtId="0" fontId="4" fillId="5" borderId="12" xfId="0" applyFont="1" applyFill="1" applyBorder="1"/>
    <xf numFmtId="0" fontId="6" fillId="0" borderId="13" xfId="2" applyFont="1" applyBorder="1" applyAlignment="1" applyProtection="1">
      <alignment wrapText="1"/>
      <protection locked="0"/>
    </xf>
    <xf numFmtId="0" fontId="6" fillId="0" borderId="13" xfId="2" applyFont="1" applyBorder="1" applyAlignment="1" applyProtection="1">
      <alignment vertical="top" wrapText="1"/>
      <protection locked="0"/>
    </xf>
    <xf numFmtId="0" fontId="6" fillId="0" borderId="13" xfId="2" applyFont="1" applyBorder="1" applyAlignment="1" applyProtection="1">
      <alignment horizontal="left" vertical="center" wrapText="1"/>
      <protection locked="0"/>
    </xf>
    <xf numFmtId="0" fontId="41" fillId="0" borderId="16" xfId="2" applyFont="1" applyBorder="1" applyAlignment="1">
      <alignment horizontal="center" vertical="center"/>
    </xf>
    <xf numFmtId="0" fontId="43" fillId="6" borderId="10" xfId="2" applyFont="1" applyFill="1" applyBorder="1" applyAlignment="1">
      <alignment horizontal="center" vertical="center"/>
    </xf>
    <xf numFmtId="0" fontId="43" fillId="6" borderId="25" xfId="2" applyFont="1" applyFill="1" applyBorder="1" applyAlignment="1">
      <alignment horizontal="center" vertical="center"/>
    </xf>
    <xf numFmtId="0" fontId="43" fillId="6" borderId="3" xfId="2" applyFont="1" applyFill="1" applyBorder="1" applyAlignment="1">
      <alignment horizontal="center" vertical="center"/>
    </xf>
    <xf numFmtId="0" fontId="42" fillId="0" borderId="25" xfId="2" applyFont="1" applyBorder="1" applyAlignment="1">
      <alignment horizontal="center" vertical="center"/>
    </xf>
    <xf numFmtId="0" fontId="42" fillId="0" borderId="10" xfId="2" applyFont="1" applyBorder="1" applyAlignment="1">
      <alignment horizontal="center" vertical="center" justifyLastLine="1"/>
    </xf>
    <xf numFmtId="0" fontId="42" fillId="0" borderId="3" xfId="2" applyFont="1" applyBorder="1" applyAlignment="1">
      <alignment horizontal="center" vertical="center" justifyLastLine="1"/>
    </xf>
    <xf numFmtId="0" fontId="42" fillId="0" borderId="14" xfId="2" applyFont="1" applyBorder="1" applyAlignment="1">
      <alignment horizontal="center" vertical="center"/>
    </xf>
    <xf numFmtId="0" fontId="42" fillId="0" borderId="15" xfId="2" applyFont="1" applyBorder="1" applyAlignment="1">
      <alignment horizontal="center" vertical="center"/>
    </xf>
    <xf numFmtId="0" fontId="42" fillId="0" borderId="4" xfId="2" applyFont="1" applyBorder="1" applyAlignment="1">
      <alignment horizontal="center" vertical="center"/>
    </xf>
    <xf numFmtId="0" fontId="42" fillId="0" borderId="5" xfId="2" applyFont="1" applyBorder="1" applyAlignment="1">
      <alignment horizontal="center" vertical="center"/>
    </xf>
    <xf numFmtId="0" fontId="42" fillId="0" borderId="16" xfId="2" applyFont="1" applyBorder="1" applyAlignment="1">
      <alignment horizontal="center" vertical="center"/>
    </xf>
    <xf numFmtId="0" fontId="42" fillId="0" borderId="7" xfId="2" applyFont="1" applyBorder="1" applyAlignment="1">
      <alignment horizontal="center" vertical="center"/>
    </xf>
    <xf numFmtId="0" fontId="42" fillId="0" borderId="14" xfId="2" applyFont="1" applyBorder="1" applyAlignment="1">
      <alignment horizontal="left" vertical="center" wrapText="1"/>
    </xf>
    <xf numFmtId="0" fontId="42" fillId="0" borderId="4" xfId="2" applyFont="1" applyBorder="1" applyAlignment="1">
      <alignment horizontal="left" vertical="center" wrapText="1"/>
    </xf>
    <xf numFmtId="0" fontId="42" fillId="0" borderId="1" xfId="2" applyFont="1" applyBorder="1" applyAlignment="1">
      <alignment horizontal="center" vertical="center" wrapText="1"/>
    </xf>
    <xf numFmtId="0" fontId="42" fillId="0" borderId="6" xfId="2" applyFont="1" applyBorder="1" applyAlignment="1">
      <alignment horizontal="center" vertical="center" wrapText="1"/>
    </xf>
    <xf numFmtId="0" fontId="44" fillId="0" borderId="5" xfId="2" applyFont="1" applyBorder="1" applyAlignment="1">
      <alignment horizontal="left" vertical="center" wrapText="1"/>
    </xf>
    <xf numFmtId="0" fontId="44" fillId="0" borderId="7" xfId="2" applyFont="1" applyBorder="1" applyAlignment="1">
      <alignment horizontal="left" vertical="center" wrapText="1"/>
    </xf>
    <xf numFmtId="0" fontId="42" fillId="0" borderId="0" xfId="2" applyFont="1" applyAlignment="1">
      <alignment horizontal="distributed" vertical="center"/>
    </xf>
    <xf numFmtId="0" fontId="45" fillId="0" borderId="1" xfId="2" applyFont="1" applyBorder="1" applyAlignment="1">
      <alignment horizontal="left" vertical="center" wrapText="1"/>
    </xf>
    <xf numFmtId="0" fontId="45" fillId="0" borderId="13" xfId="2" applyFont="1" applyBorder="1" applyAlignment="1">
      <alignment horizontal="left" vertical="center" wrapText="1"/>
    </xf>
    <xf numFmtId="0" fontId="45" fillId="0" borderId="6" xfId="2" applyFont="1" applyBorder="1" applyAlignment="1">
      <alignment horizontal="left" vertical="center" wrapText="1"/>
    </xf>
    <xf numFmtId="0" fontId="42" fillId="0" borderId="2" xfId="2" applyFont="1" applyBorder="1" applyAlignment="1">
      <alignment horizontal="center" vertical="center"/>
    </xf>
    <xf numFmtId="0" fontId="46" fillId="0" borderId="11" xfId="2" applyFont="1" applyBorder="1" applyAlignment="1">
      <alignment horizontal="left" vertical="center" wrapText="1"/>
    </xf>
    <xf numFmtId="0" fontId="46" fillId="0" borderId="12" xfId="2" applyFont="1" applyBorder="1" applyAlignment="1">
      <alignment horizontal="left" vertical="center" wrapText="1"/>
    </xf>
    <xf numFmtId="0" fontId="46" fillId="0" borderId="5" xfId="2" applyFont="1" applyBorder="1" applyAlignment="1">
      <alignment horizontal="left" vertical="center" wrapText="1"/>
    </xf>
    <xf numFmtId="0" fontId="46" fillId="0" borderId="7" xfId="2" applyFont="1" applyBorder="1" applyAlignment="1">
      <alignment horizontal="left" vertical="center" wrapText="1"/>
    </xf>
    <xf numFmtId="0" fontId="42" fillId="0" borderId="10" xfId="2" applyFont="1" applyBorder="1" applyAlignment="1">
      <alignment horizontal="center" vertical="center"/>
    </xf>
    <xf numFmtId="0" fontId="42" fillId="0" borderId="3" xfId="2" applyFont="1" applyBorder="1" applyAlignment="1">
      <alignment horizontal="center" vertical="center"/>
    </xf>
    <xf numFmtId="0" fontId="42" fillId="0" borderId="1" xfId="2" applyFont="1" applyBorder="1" applyAlignment="1">
      <alignment horizontal="center" vertical="top"/>
    </xf>
    <xf numFmtId="0" fontId="42" fillId="0" borderId="6" xfId="2" applyFont="1" applyBorder="1" applyAlignment="1">
      <alignment horizontal="center" vertical="top"/>
    </xf>
    <xf numFmtId="0" fontId="42" fillId="0" borderId="5" xfId="2" applyFont="1" applyBorder="1" applyAlignment="1">
      <alignment horizontal="left" vertical="center" wrapText="1"/>
    </xf>
    <xf numFmtId="0" fontId="42" fillId="0" borderId="7" xfId="2" applyFont="1" applyBorder="1" applyAlignment="1">
      <alignment horizontal="left" vertical="center" wrapText="1"/>
    </xf>
    <xf numFmtId="0" fontId="47" fillId="0" borderId="1" xfId="2" applyFont="1" applyBorder="1" applyAlignment="1">
      <alignment horizontal="center" vertical="top"/>
    </xf>
    <xf numFmtId="0" fontId="47" fillId="0" borderId="6" xfId="2" applyFont="1" applyBorder="1" applyAlignment="1">
      <alignment horizontal="center" vertical="top"/>
    </xf>
    <xf numFmtId="0" fontId="42" fillId="0" borderId="0" xfId="2" applyFont="1" applyAlignment="1">
      <alignment horizontal="center" vertical="center"/>
    </xf>
    <xf numFmtId="0" fontId="42" fillId="0" borderId="11" xfId="2" applyFont="1" applyBorder="1" applyAlignment="1">
      <alignment horizontal="center" vertical="center"/>
    </xf>
    <xf numFmtId="0" fontId="42" fillId="0" borderId="12" xfId="2" applyFont="1" applyBorder="1" applyAlignment="1">
      <alignment horizontal="center" vertical="center"/>
    </xf>
    <xf numFmtId="0" fontId="42" fillId="0" borderId="1" xfId="2" applyFont="1" applyBorder="1" applyAlignment="1">
      <alignment horizontal="left" vertical="top" wrapText="1"/>
    </xf>
    <xf numFmtId="0" fontId="42" fillId="0" borderId="6" xfId="2" applyFont="1" applyBorder="1" applyAlignment="1">
      <alignment horizontal="left" vertical="top" wrapText="1"/>
    </xf>
    <xf numFmtId="0" fontId="42" fillId="0" borderId="1" xfId="2" applyFont="1" applyBorder="1" applyAlignment="1">
      <alignment horizontal="left" vertical="top"/>
    </xf>
    <xf numFmtId="0" fontId="42" fillId="0" borderId="6" xfId="2" applyFont="1" applyBorder="1" applyAlignment="1">
      <alignment horizontal="left" vertical="top"/>
    </xf>
    <xf numFmtId="0" fontId="42" fillId="0" borderId="10" xfId="2" applyFont="1" applyBorder="1" applyAlignment="1">
      <alignment horizontal="left" vertical="center" wrapText="1"/>
    </xf>
    <xf numFmtId="0" fontId="42" fillId="0" borderId="3" xfId="2" applyFont="1" applyBorder="1" applyAlignment="1">
      <alignment horizontal="left" vertical="center" wrapText="1"/>
    </xf>
    <xf numFmtId="0" fontId="42" fillId="0" borderId="14" xfId="2" applyFont="1" applyBorder="1" applyAlignment="1">
      <alignment horizontal="center" vertical="center" wrapText="1"/>
    </xf>
    <xf numFmtId="0" fontId="42" fillId="0" borderId="15"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16" xfId="2" applyFont="1" applyBorder="1" applyAlignment="1">
      <alignment horizontal="center" vertical="center" wrapText="1"/>
    </xf>
    <xf numFmtId="0" fontId="42" fillId="0" borderId="7" xfId="2" applyFont="1" applyBorder="1" applyAlignment="1">
      <alignment horizontal="center" vertical="center" wrapText="1"/>
    </xf>
    <xf numFmtId="0" fontId="40" fillId="0" borderId="1" xfId="2" applyFont="1" applyBorder="1" applyAlignment="1">
      <alignment horizontal="left" vertical="top" wrapText="1"/>
    </xf>
    <xf numFmtId="0" fontId="40" fillId="0" borderId="6" xfId="2" applyFont="1" applyBorder="1" applyAlignment="1">
      <alignment horizontal="left" vertical="top" wrapText="1"/>
    </xf>
    <xf numFmtId="0" fontId="42" fillId="0" borderId="25" xfId="2" applyFont="1" applyBorder="1" applyAlignment="1">
      <alignment horizontal="distributed" vertical="center"/>
    </xf>
    <xf numFmtId="0" fontId="49" fillId="0" borderId="1" xfId="2" applyFont="1" applyBorder="1" applyAlignment="1">
      <alignment horizontal="left" vertical="top" wrapText="1"/>
    </xf>
    <xf numFmtId="0" fontId="49" fillId="0" borderId="13" xfId="2" applyFont="1" applyBorder="1" applyAlignment="1">
      <alignment horizontal="left" vertical="top" wrapText="1"/>
    </xf>
    <xf numFmtId="0" fontId="49" fillId="0" borderId="6" xfId="2" applyFont="1" applyBorder="1" applyAlignment="1">
      <alignment horizontal="left" vertical="top" wrapText="1"/>
    </xf>
    <xf numFmtId="0" fontId="42" fillId="0" borderId="1" xfId="2" applyFont="1" applyBorder="1" applyAlignment="1">
      <alignment horizontal="center" vertical="top" wrapText="1"/>
    </xf>
    <xf numFmtId="0" fontId="42" fillId="0" borderId="6" xfId="2" applyFont="1" applyBorder="1" applyAlignment="1">
      <alignment horizontal="center" vertical="top" wrapText="1"/>
    </xf>
    <xf numFmtId="0" fontId="42" fillId="0" borderId="4" xfId="2" applyFont="1" applyBorder="1" applyAlignment="1">
      <alignment horizontal="left" vertical="top"/>
    </xf>
    <xf numFmtId="0" fontId="42" fillId="0" borderId="7" xfId="2" applyFont="1" applyBorder="1" applyAlignment="1">
      <alignment horizontal="left" vertical="top"/>
    </xf>
    <xf numFmtId="0" fontId="52" fillId="5" borderId="13" xfId="4" applyFont="1" applyFill="1" applyBorder="1" applyAlignment="1">
      <alignment horizontal="center" vertical="center" wrapText="1"/>
    </xf>
    <xf numFmtId="0" fontId="17" fillId="5" borderId="13" xfId="4" applyFont="1" applyFill="1" applyBorder="1" applyAlignment="1">
      <alignment horizontal="center" vertical="center" wrapText="1"/>
    </xf>
    <xf numFmtId="0" fontId="17" fillId="5" borderId="1" xfId="4" applyFont="1" applyFill="1" applyBorder="1" applyAlignment="1">
      <alignment horizontal="center" vertical="center" wrapText="1"/>
    </xf>
    <xf numFmtId="0" fontId="17" fillId="5" borderId="6" xfId="4" applyFont="1" applyFill="1" applyBorder="1" applyAlignment="1">
      <alignment horizontal="center" vertical="center" wrapText="1"/>
    </xf>
    <xf numFmtId="0" fontId="19" fillId="0" borderId="1" xfId="3" applyFont="1" applyBorder="1" applyAlignment="1">
      <alignment horizontal="left" vertical="center" wrapText="1"/>
    </xf>
    <xf numFmtId="0" fontId="19" fillId="0" borderId="6" xfId="3" applyFont="1" applyBorder="1" applyAlignment="1">
      <alignment horizontal="left" vertical="center" wrapText="1"/>
    </xf>
    <xf numFmtId="0" fontId="19" fillId="0" borderId="1" xfId="3" applyFont="1" applyBorder="1" applyAlignment="1">
      <alignment horizontal="center" vertical="center"/>
    </xf>
    <xf numFmtId="0" fontId="19" fillId="0" borderId="6" xfId="3" applyFont="1" applyBorder="1" applyAlignment="1">
      <alignment horizontal="center" vertical="center"/>
    </xf>
    <xf numFmtId="0" fontId="18" fillId="5" borderId="0" xfId="3" applyFont="1" applyFill="1" applyAlignment="1">
      <alignment horizontal="right" vertical="center" wrapText="1"/>
    </xf>
    <xf numFmtId="0" fontId="6" fillId="0" borderId="14" xfId="7" applyFont="1" applyBorder="1" applyAlignment="1" applyProtection="1">
      <alignment horizontal="left" vertical="center"/>
      <protection locked="0"/>
    </xf>
    <xf numFmtId="0" fontId="6" fillId="0" borderId="11" xfId="7" applyFont="1" applyBorder="1" applyAlignment="1" applyProtection="1">
      <alignment horizontal="left" vertical="center"/>
      <protection locked="0"/>
    </xf>
    <xf numFmtId="0" fontId="6" fillId="0" borderId="11" xfId="7" applyFont="1" applyBorder="1" applyAlignment="1" applyProtection="1">
      <alignment horizontal="left" vertical="center" shrinkToFit="1"/>
      <protection locked="0"/>
    </xf>
    <xf numFmtId="0" fontId="6" fillId="0" borderId="0" xfId="7" applyFont="1" applyAlignment="1" applyProtection="1">
      <alignment horizontal="left" vertical="center" shrinkToFit="1"/>
      <protection locked="0"/>
    </xf>
    <xf numFmtId="0" fontId="6" fillId="0" borderId="12" xfId="7" applyFont="1" applyBorder="1" applyAlignment="1" applyProtection="1">
      <alignment horizontal="left" vertical="center" shrinkToFit="1"/>
      <protection locked="0"/>
    </xf>
    <xf numFmtId="179" fontId="6" fillId="0" borderId="11" xfId="6" applyNumberFormat="1" applyFont="1" applyBorder="1" applyAlignment="1" applyProtection="1">
      <alignment horizontal="left" vertical="center"/>
      <protection locked="0"/>
    </xf>
    <xf numFmtId="179" fontId="6" fillId="0" borderId="12" xfId="6" applyNumberFormat="1" applyFont="1" applyBorder="1" applyAlignment="1" applyProtection="1">
      <alignment horizontal="left" vertical="center"/>
      <protection locked="0"/>
    </xf>
    <xf numFmtId="179" fontId="6" fillId="0" borderId="32" xfId="6" applyNumberFormat="1" applyFont="1" applyBorder="1" applyAlignment="1" applyProtection="1">
      <alignment horizontal="left" vertical="center"/>
      <protection locked="0"/>
    </xf>
    <xf numFmtId="179" fontId="6" fillId="0" borderId="31" xfId="6" applyNumberFormat="1" applyFont="1" applyBorder="1" applyAlignment="1" applyProtection="1">
      <alignment horizontal="left" vertical="center"/>
      <protection locked="0"/>
    </xf>
    <xf numFmtId="179" fontId="6" fillId="0" borderId="33" xfId="6" applyNumberFormat="1" applyFont="1" applyBorder="1" applyAlignment="1" applyProtection="1">
      <alignment horizontal="left" vertical="center"/>
      <protection locked="0"/>
    </xf>
    <xf numFmtId="179" fontId="6" fillId="0" borderId="14" xfId="6" applyNumberFormat="1" applyFont="1" applyBorder="1" applyAlignment="1" applyProtection="1">
      <alignment horizontal="left" vertical="center"/>
      <protection locked="0"/>
    </xf>
    <xf numFmtId="179" fontId="6" fillId="0" borderId="15" xfId="6" applyNumberFormat="1" applyFont="1" applyBorder="1" applyAlignment="1" applyProtection="1">
      <alignment horizontal="left" vertical="center"/>
      <protection locked="0"/>
    </xf>
    <xf numFmtId="179" fontId="6" fillId="0" borderId="4" xfId="6" applyNumberFormat="1" applyFont="1" applyBorder="1" applyAlignment="1" applyProtection="1">
      <alignment horizontal="left" vertical="center"/>
      <protection locked="0"/>
    </xf>
    <xf numFmtId="179" fontId="6" fillId="0" borderId="11" xfId="6" applyNumberFormat="1" applyFont="1" applyBorder="1" applyAlignment="1" applyProtection="1">
      <alignment horizontal="left" vertical="center" shrinkToFit="1"/>
      <protection locked="0"/>
    </xf>
    <xf numFmtId="179" fontId="6" fillId="0" borderId="0" xfId="6" applyNumberFormat="1" applyFont="1" applyBorder="1" applyAlignment="1" applyProtection="1">
      <alignment horizontal="left" vertical="center" shrinkToFit="1"/>
      <protection locked="0"/>
    </xf>
    <xf numFmtId="179" fontId="6" fillId="0" borderId="12" xfId="6" applyNumberFormat="1" applyFont="1" applyBorder="1" applyAlignment="1" applyProtection="1">
      <alignment horizontal="left" vertical="center" shrinkToFit="1"/>
      <protection locked="0"/>
    </xf>
    <xf numFmtId="0" fontId="4" fillId="0" borderId="10" xfId="4" applyBorder="1" applyAlignment="1">
      <alignment horizontal="left" vertical="distributed"/>
    </xf>
    <xf numFmtId="0" fontId="4" fillId="0" borderId="53" xfId="4" applyBorder="1" applyAlignment="1">
      <alignment horizontal="left" vertical="distributed"/>
    </xf>
    <xf numFmtId="0" fontId="6" fillId="0" borderId="0" xfId="2" applyFont="1" applyAlignment="1">
      <alignment horizontal="center" vertical="center"/>
    </xf>
    <xf numFmtId="0" fontId="4" fillId="0" borderId="48" xfId="2" applyFont="1" applyBorder="1" applyAlignment="1">
      <alignment horizontal="center" vertical="center" wrapText="1"/>
    </xf>
    <xf numFmtId="0" fontId="4" fillId="0" borderId="49" xfId="2" applyFont="1" applyBorder="1" applyAlignment="1">
      <alignment horizontal="center" vertical="center" wrapText="1"/>
    </xf>
    <xf numFmtId="0" fontId="4" fillId="0" borderId="29" xfId="2" applyFont="1" applyBorder="1" applyAlignment="1">
      <alignment horizontal="left" vertical="distributed" wrapText="1" indent="1"/>
    </xf>
    <xf numFmtId="0" fontId="4" fillId="0" borderId="51" xfId="2" applyFont="1" applyBorder="1" applyAlignment="1">
      <alignment horizontal="left" vertical="distributed" wrapText="1" indent="1"/>
    </xf>
    <xf numFmtId="0" fontId="4" fillId="0" borderId="10" xfId="4" applyBorder="1" applyAlignment="1">
      <alignment horizontal="left" vertical="distributed" wrapText="1" indent="1"/>
    </xf>
    <xf numFmtId="0" fontId="4" fillId="0" borderId="53" xfId="4" applyBorder="1" applyAlignment="1">
      <alignment horizontal="left" vertical="distributed" wrapText="1" indent="1"/>
    </xf>
    <xf numFmtId="0" fontId="4" fillId="0" borderId="10" xfId="4" applyBorder="1" applyAlignment="1">
      <alignment horizontal="left" vertical="distributed" indent="1"/>
    </xf>
    <xf numFmtId="0" fontId="4" fillId="0" borderId="53" xfId="4" applyBorder="1" applyAlignment="1">
      <alignment horizontal="left" vertical="distributed" indent="1"/>
    </xf>
    <xf numFmtId="0" fontId="4" fillId="0" borderId="57" xfId="4" applyBorder="1" applyAlignment="1">
      <alignment horizontal="left" vertical="distributed" indent="1"/>
    </xf>
    <xf numFmtId="0" fontId="4" fillId="0" borderId="58" xfId="4" applyBorder="1" applyAlignment="1">
      <alignment horizontal="left" vertical="distributed" indent="1"/>
    </xf>
    <xf numFmtId="0" fontId="8" fillId="0" borderId="59" xfId="4" applyFont="1" applyBorder="1" applyAlignment="1">
      <alignment horizontal="left" vertical="center" wrapText="1"/>
    </xf>
    <xf numFmtId="0" fontId="4" fillId="0" borderId="65" xfId="2" applyFont="1" applyBorder="1" applyAlignment="1">
      <alignment horizontal="center" vertical="center"/>
    </xf>
    <xf numFmtId="0" fontId="4" fillId="0" borderId="67" xfId="2" applyFont="1" applyBorder="1" applyAlignment="1">
      <alignment horizontal="center" vertical="center"/>
    </xf>
    <xf numFmtId="0" fontId="4" fillId="0" borderId="61" xfId="2" applyFont="1" applyBorder="1" applyAlignment="1">
      <alignment horizontal="center" vertical="center"/>
    </xf>
    <xf numFmtId="0" fontId="4" fillId="0" borderId="55" xfId="2" applyFont="1" applyBorder="1" applyAlignment="1">
      <alignment horizontal="distributed" vertical="center" indent="1"/>
    </xf>
    <xf numFmtId="0" fontId="4" fillId="0" borderId="69" xfId="2" applyFont="1" applyBorder="1" applyAlignment="1">
      <alignment horizontal="distributed" vertical="center" indent="1"/>
    </xf>
    <xf numFmtId="0" fontId="4" fillId="0" borderId="63" xfId="2" applyFont="1" applyBorder="1" applyAlignment="1">
      <alignment horizontal="distributed" vertical="center" indent="1"/>
    </xf>
  </cellXfs>
  <cellStyles count="9">
    <cellStyle name="桁区切り" xfId="6"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7" xr:uid="{00000000-0005-0000-0000-000005000000}"/>
    <cellStyle name="標準 5" xfId="8" xr:uid="{00000000-0005-0000-0000-000006000000}"/>
    <cellStyle name="標準_申請_別紙２５－(6)" xfId="4" xr:uid="{00000000-0005-0000-0000-000007000000}"/>
    <cellStyle name="未定義" xfId="5" xr:uid="{00000000-0005-0000-0000-000008000000}"/>
  </cellStyles>
  <dxfs count="0"/>
  <tableStyles count="0" defaultTableStyle="TableStyleMedium9" defaultPivotStyle="PivotStyleLight16"/>
  <colors>
    <mruColors>
      <color rgb="FFCCFFCC"/>
      <color rgb="FF99FF99"/>
      <color rgb="FFCCFF99"/>
      <color rgb="FF99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3175</xdr:colOff>
      <xdr:row>8</xdr:row>
      <xdr:rowOff>0</xdr:rowOff>
    </xdr:from>
    <xdr:to>
      <xdr:col>16</xdr:col>
      <xdr:colOff>3175</xdr:colOff>
      <xdr:row>8</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rot="5400000">
          <a:off x="1716722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rot="5400000">
          <a:off x="1854517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3175</xdr:colOff>
      <xdr:row>8</xdr:row>
      <xdr:rowOff>0</xdr:rowOff>
    </xdr:from>
    <xdr:to>
      <xdr:col>16</xdr:col>
      <xdr:colOff>3175</xdr:colOff>
      <xdr:row>8</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rot="5400000">
          <a:off x="1716722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rot="5400000">
          <a:off x="1854517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3175</xdr:colOff>
      <xdr:row>8</xdr:row>
      <xdr:rowOff>0</xdr:rowOff>
    </xdr:from>
    <xdr:to>
      <xdr:col>16</xdr:col>
      <xdr:colOff>3175</xdr:colOff>
      <xdr:row>8</xdr:row>
      <xdr:rowOff>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rot="5400000">
          <a:off x="17205325" y="430530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rot="5400000">
          <a:off x="18583275" y="430530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3175</xdr:colOff>
      <xdr:row>8</xdr:row>
      <xdr:rowOff>0</xdr:rowOff>
    </xdr:from>
    <xdr:to>
      <xdr:col>16</xdr:col>
      <xdr:colOff>3175</xdr:colOff>
      <xdr:row>8</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rot="5400000">
          <a:off x="17205325" y="430530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rot="5400000">
          <a:off x="18583275" y="430530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368300</xdr:colOff>
      <xdr:row>0</xdr:row>
      <xdr:rowOff>139700</xdr:rowOff>
    </xdr:from>
    <xdr:to>
      <xdr:col>21</xdr:col>
      <xdr:colOff>208643</xdr:colOff>
      <xdr:row>1</xdr:row>
      <xdr:rowOff>211365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2936200" y="139700"/>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4884964</xdr:colOff>
      <xdr:row>0</xdr:row>
      <xdr:rowOff>108856</xdr:rowOff>
    </xdr:from>
    <xdr:to>
      <xdr:col>6</xdr:col>
      <xdr:colOff>5919107</xdr:colOff>
      <xdr:row>3</xdr:row>
      <xdr:rowOff>13607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430000" y="108856"/>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461367</xdr:colOff>
      <xdr:row>0</xdr:row>
      <xdr:rowOff>89297</xdr:rowOff>
    </xdr:from>
    <xdr:to>
      <xdr:col>34</xdr:col>
      <xdr:colOff>602541</xdr:colOff>
      <xdr:row>1</xdr:row>
      <xdr:rowOff>164137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9838789" y="89297"/>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1076325</xdr:colOff>
      <xdr:row>0</xdr:row>
      <xdr:rowOff>85725</xdr:rowOff>
    </xdr:from>
    <xdr:to>
      <xdr:col>10</xdr:col>
      <xdr:colOff>310243</xdr:colOff>
      <xdr:row>2</xdr:row>
      <xdr:rowOff>8165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791325" y="85725"/>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twoCellAnchor>
    <xdr:from>
      <xdr:col>4</xdr:col>
      <xdr:colOff>66675</xdr:colOff>
      <xdr:row>27</xdr:row>
      <xdr:rowOff>152400</xdr:rowOff>
    </xdr:from>
    <xdr:to>
      <xdr:col>10</xdr:col>
      <xdr:colOff>76200</xdr:colOff>
      <xdr:row>34</xdr:row>
      <xdr:rowOff>38100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bwMode="auto">
        <a:xfrm>
          <a:off x="1771650" y="6553200"/>
          <a:ext cx="5819775" cy="1485900"/>
        </a:xfrm>
        <a:prstGeom prst="rect">
          <a:avLst/>
        </a:prstGeom>
        <a:solidFill>
          <a:srgbClr val="FFFF00"/>
        </a:solidFill>
        <a:ln w="222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l"/>
          <a:r>
            <a:rPr kumimoji="1" lang="ja-JP" altLang="en-US" sz="2000"/>
            <a:t>（注）</a:t>
          </a:r>
          <a:endParaRPr kumimoji="1" lang="en-US" altLang="ja-JP" sz="2000"/>
        </a:p>
        <a:p>
          <a:pPr algn="l"/>
          <a:r>
            <a:rPr kumimoji="1" lang="ja-JP" altLang="en-US" sz="2000"/>
            <a:t>　　新人保健師研修又は新人助産師研修を別途実施する場合は、別シートで作成してください。</a:t>
          </a:r>
        </a:p>
      </xdr:txBody>
    </xdr:sp>
    <xdr:clientData/>
  </xdr:twoCellAnchor>
  <xdr:twoCellAnchor>
    <xdr:from>
      <xdr:col>2</xdr:col>
      <xdr:colOff>142876</xdr:colOff>
      <xdr:row>17</xdr:row>
      <xdr:rowOff>133351</xdr:rowOff>
    </xdr:from>
    <xdr:to>
      <xdr:col>10</xdr:col>
      <xdr:colOff>76200</xdr:colOff>
      <xdr:row>22</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bwMode="auto">
        <a:xfrm>
          <a:off x="609601" y="4248151"/>
          <a:ext cx="6981824" cy="1152524"/>
        </a:xfrm>
        <a:prstGeom prst="rect">
          <a:avLst/>
        </a:prstGeom>
        <a:solidFill>
          <a:srgbClr val="FFFF00"/>
        </a:solidFill>
        <a:ln w="222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ＭＳ ゴシック" panose="020B0609070205080204" pitchFamily="49" charset="-128"/>
              <a:ea typeface="ＭＳ ゴシック" panose="020B0609070205080204" pitchFamily="49" charset="-128"/>
            </a:rPr>
            <a:t>以下、記載例　省略</a:t>
          </a:r>
          <a:endParaRPr kumimoji="1" lang="en-US" altLang="ja-JP" sz="2400">
            <a:latin typeface="ＭＳ ゴシック" panose="020B0609070205080204" pitchFamily="49" charset="-128"/>
            <a:ea typeface="ＭＳ ゴシック" panose="020B0609070205080204" pitchFamily="49" charset="-128"/>
          </a:endParaRPr>
        </a:p>
        <a:p>
          <a:pPr algn="ctr"/>
          <a:r>
            <a:rPr kumimoji="1" lang="ja-JP" altLang="en-US" sz="2400">
              <a:latin typeface="ＭＳ ゴシック" panose="020B0609070205080204" pitchFamily="49" charset="-128"/>
              <a:ea typeface="ＭＳ ゴシック" panose="020B0609070205080204" pitchFamily="49" charset="-128"/>
            </a:rPr>
            <a:t>（外部研修についても、記載してください。）</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xdr:colOff>
      <xdr:row>0</xdr:row>
      <xdr:rowOff>28575</xdr:rowOff>
    </xdr:from>
    <xdr:to>
      <xdr:col>12</xdr:col>
      <xdr:colOff>214993</xdr:colOff>
      <xdr:row>2</xdr:row>
      <xdr:rowOff>27215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76925" y="28575"/>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Z32"/>
  <sheetViews>
    <sheetView tabSelected="1" view="pageBreakPreview" zoomScale="60" zoomScaleNormal="75" workbookViewId="0">
      <selection activeCell="R12" sqref="R12"/>
    </sheetView>
  </sheetViews>
  <sheetFormatPr defaultRowHeight="13.5" x14ac:dyDescent="0.15"/>
  <cols>
    <col min="1" max="1" width="6.75" style="1" customWidth="1"/>
    <col min="2" max="2" width="21.875" style="1" customWidth="1"/>
    <col min="3" max="3" width="12.125" style="1" customWidth="1"/>
    <col min="4" max="4" width="17.625" style="1" customWidth="1"/>
    <col min="5" max="5" width="12.875" style="1" customWidth="1"/>
    <col min="6" max="6" width="18.625" style="1" customWidth="1"/>
    <col min="7" max="7" width="16.75" style="1" customWidth="1"/>
    <col min="8" max="8" width="7" style="1" customWidth="1"/>
    <col min="9" max="9" width="16.125" style="1" customWidth="1"/>
    <col min="10" max="10" width="16.75" style="1" customWidth="1"/>
    <col min="11" max="11" width="15.75" style="1" customWidth="1"/>
    <col min="12" max="12" width="10.625" style="1" customWidth="1"/>
    <col min="13" max="13" width="8" style="1" customWidth="1"/>
    <col min="14" max="14" width="13.75" style="1" customWidth="1"/>
    <col min="15" max="15" width="16.125" style="1" customWidth="1"/>
    <col min="16" max="16" width="16.375" style="1" customWidth="1"/>
    <col min="17" max="17" width="18.125" style="1" customWidth="1"/>
    <col min="18" max="18" width="16.125" style="1" customWidth="1"/>
    <col min="19" max="20" width="17.75" style="1" customWidth="1"/>
    <col min="21" max="21" width="15.625" style="1" customWidth="1"/>
    <col min="22" max="22" width="11.25" style="1" customWidth="1"/>
    <col min="23" max="23" width="9" style="1"/>
    <col min="24" max="24" width="12.25" style="1" bestFit="1" customWidth="1"/>
    <col min="25" max="25" width="9" style="1"/>
    <col min="26" max="26" width="20.125" style="1" customWidth="1"/>
    <col min="27" max="16384" width="9" style="1"/>
  </cols>
  <sheetData>
    <row r="1" spans="1:26" ht="18.75" x14ac:dyDescent="0.2">
      <c r="A1" s="35" t="s">
        <v>204</v>
      </c>
      <c r="B1" s="78"/>
      <c r="C1" s="78"/>
      <c r="D1" s="78"/>
      <c r="E1" s="78"/>
      <c r="F1" s="78"/>
      <c r="G1" s="78"/>
      <c r="H1" s="78"/>
      <c r="I1" s="78"/>
      <c r="J1" s="78"/>
      <c r="K1" s="78"/>
      <c r="L1" s="78"/>
      <c r="M1" s="78"/>
      <c r="N1" s="78"/>
      <c r="O1" s="78"/>
      <c r="P1" s="78"/>
      <c r="Q1" s="79"/>
      <c r="R1" s="78"/>
      <c r="S1" s="78"/>
      <c r="T1" s="78"/>
      <c r="U1" s="78"/>
      <c r="V1" s="80"/>
    </row>
    <row r="2" spans="1:26" ht="25.5" customHeight="1" x14ac:dyDescent="0.2">
      <c r="A2" s="337" t="s">
        <v>465</v>
      </c>
      <c r="B2" s="337"/>
      <c r="C2" s="337"/>
      <c r="D2" s="337"/>
      <c r="E2" s="337"/>
      <c r="F2" s="337"/>
      <c r="G2" s="337"/>
      <c r="H2" s="337"/>
      <c r="I2" s="337"/>
      <c r="J2" s="337"/>
      <c r="K2" s="337"/>
      <c r="L2" s="337"/>
      <c r="M2" s="337"/>
      <c r="N2" s="337"/>
      <c r="O2" s="337"/>
      <c r="P2" s="337"/>
      <c r="Q2" s="337"/>
      <c r="R2" s="337"/>
      <c r="S2" s="337"/>
      <c r="T2" s="337"/>
      <c r="U2" s="337"/>
      <c r="V2" s="337"/>
    </row>
    <row r="3" spans="1:26" ht="9.9499999999999993" customHeight="1" x14ac:dyDescent="0.2">
      <c r="A3" s="78"/>
      <c r="B3" s="78"/>
      <c r="C3" s="78"/>
      <c r="D3" s="78"/>
      <c r="E3" s="78"/>
      <c r="F3" s="78"/>
      <c r="G3" s="78"/>
      <c r="H3" s="78"/>
      <c r="I3" s="78"/>
      <c r="J3" s="78"/>
      <c r="K3" s="78"/>
      <c r="L3" s="78"/>
      <c r="M3" s="78"/>
      <c r="N3" s="78"/>
      <c r="O3" s="81"/>
      <c r="P3" s="338"/>
      <c r="Q3" s="338"/>
      <c r="R3" s="338"/>
      <c r="S3" s="338"/>
      <c r="T3" s="191"/>
      <c r="U3" s="191"/>
      <c r="V3" s="82"/>
    </row>
    <row r="4" spans="1:26" ht="29.25" customHeight="1" x14ac:dyDescent="0.15">
      <c r="A4" s="12"/>
      <c r="B4" s="13"/>
      <c r="C4" s="14"/>
      <c r="D4" s="15"/>
      <c r="E4" s="15"/>
      <c r="F4" s="15"/>
      <c r="G4" s="15"/>
      <c r="H4" s="339" t="s">
        <v>0</v>
      </c>
      <c r="I4" s="340"/>
      <c r="J4" s="340"/>
      <c r="K4" s="340"/>
      <c r="L4" s="340"/>
      <c r="M4" s="340"/>
      <c r="N4" s="340"/>
      <c r="O4" s="341"/>
      <c r="P4" s="15"/>
      <c r="Q4" s="15"/>
      <c r="R4" s="15"/>
      <c r="S4" s="15"/>
      <c r="T4" s="15"/>
      <c r="U4" s="15"/>
      <c r="V4" s="14"/>
    </row>
    <row r="5" spans="1:26" ht="53.25" customHeight="1" x14ac:dyDescent="0.15">
      <c r="A5" s="342" t="s">
        <v>48</v>
      </c>
      <c r="B5" s="343" t="s">
        <v>457</v>
      </c>
      <c r="C5" s="344" t="s">
        <v>17</v>
      </c>
      <c r="D5" s="344" t="s">
        <v>60</v>
      </c>
      <c r="E5" s="344" t="s">
        <v>61</v>
      </c>
      <c r="F5" s="344" t="s">
        <v>62</v>
      </c>
      <c r="G5" s="344" t="s">
        <v>230</v>
      </c>
      <c r="H5" s="346" t="s">
        <v>63</v>
      </c>
      <c r="I5" s="83" t="s">
        <v>140</v>
      </c>
      <c r="J5" s="83" t="s">
        <v>74</v>
      </c>
      <c r="K5" s="83" t="s">
        <v>46</v>
      </c>
      <c r="L5" s="347" t="s">
        <v>75</v>
      </c>
      <c r="M5" s="348"/>
      <c r="N5" s="349"/>
      <c r="O5" s="350" t="s">
        <v>68</v>
      </c>
      <c r="P5" s="344" t="s">
        <v>69</v>
      </c>
      <c r="Q5" s="344" t="s">
        <v>70</v>
      </c>
      <c r="R5" s="344" t="s">
        <v>200</v>
      </c>
      <c r="S5" s="344" t="s">
        <v>199</v>
      </c>
      <c r="T5" s="344" t="s">
        <v>198</v>
      </c>
      <c r="U5" s="344" t="s">
        <v>232</v>
      </c>
      <c r="V5" s="345" t="s">
        <v>1</v>
      </c>
    </row>
    <row r="6" spans="1:26" ht="83.25" customHeight="1" x14ac:dyDescent="0.15">
      <c r="A6" s="342"/>
      <c r="B6" s="343"/>
      <c r="C6" s="344"/>
      <c r="D6" s="342"/>
      <c r="E6" s="344"/>
      <c r="F6" s="342"/>
      <c r="G6" s="342"/>
      <c r="H6" s="344"/>
      <c r="I6" s="190" t="s">
        <v>66</v>
      </c>
      <c r="J6" s="190" t="s">
        <v>66</v>
      </c>
      <c r="K6" s="190" t="s">
        <v>67</v>
      </c>
      <c r="L6" s="190" t="s">
        <v>64</v>
      </c>
      <c r="M6" s="190" t="s">
        <v>246</v>
      </c>
      <c r="N6" s="190" t="s">
        <v>66</v>
      </c>
      <c r="O6" s="345"/>
      <c r="P6" s="342"/>
      <c r="Q6" s="342"/>
      <c r="R6" s="342"/>
      <c r="S6" s="342"/>
      <c r="T6" s="342"/>
      <c r="U6" s="342"/>
      <c r="V6" s="345"/>
      <c r="X6" s="2"/>
      <c r="Y6" s="2"/>
    </row>
    <row r="7" spans="1:26" s="2" customFormat="1" ht="79.5" customHeight="1" x14ac:dyDescent="0.15">
      <c r="A7" s="199" t="s">
        <v>292</v>
      </c>
      <c r="B7" s="17"/>
      <c r="C7" s="199" t="s">
        <v>250</v>
      </c>
      <c r="D7" s="85" t="s">
        <v>2</v>
      </c>
      <c r="E7" s="86" t="s">
        <v>251</v>
      </c>
      <c r="F7" s="86" t="s">
        <v>65</v>
      </c>
      <c r="G7" s="85" t="s">
        <v>3</v>
      </c>
      <c r="H7" s="85" t="s">
        <v>115</v>
      </c>
      <c r="I7" s="84" t="s">
        <v>261</v>
      </c>
      <c r="J7" s="85" t="s">
        <v>116</v>
      </c>
      <c r="K7" s="86" t="s">
        <v>141</v>
      </c>
      <c r="L7" s="86" t="s">
        <v>262</v>
      </c>
      <c r="M7" s="85" t="s">
        <v>142</v>
      </c>
      <c r="N7" s="85" t="s">
        <v>117</v>
      </c>
      <c r="O7" s="86" t="s">
        <v>143</v>
      </c>
      <c r="P7" s="86" t="s">
        <v>252</v>
      </c>
      <c r="Q7" s="86" t="s">
        <v>253</v>
      </c>
      <c r="R7" s="86" t="s">
        <v>254</v>
      </c>
      <c r="S7" s="86" t="s">
        <v>255</v>
      </c>
      <c r="T7" s="86" t="s">
        <v>201</v>
      </c>
      <c r="U7" s="86" t="s">
        <v>458</v>
      </c>
      <c r="V7" s="16"/>
    </row>
    <row r="8" spans="1:26" s="2" customFormat="1" ht="39.950000000000003" customHeight="1" x14ac:dyDescent="0.15">
      <c r="A8" s="331"/>
      <c r="B8" s="335"/>
      <c r="C8" s="320"/>
      <c r="D8" s="327">
        <f>'実績25-8'!$F$85</f>
        <v>0</v>
      </c>
      <c r="E8" s="333"/>
      <c r="F8" s="325">
        <f>D8-E8</f>
        <v>0</v>
      </c>
      <c r="G8" s="327">
        <f>'実績25-8'!$F$85</f>
        <v>0</v>
      </c>
      <c r="H8" s="327">
        <f>'実績25-9'!$F$8</f>
        <v>0</v>
      </c>
      <c r="I8" s="329"/>
      <c r="J8" s="325">
        <f>ROUNDDOWN(IF(H8&gt;70,70,H8)/5,0)*215000</f>
        <v>0</v>
      </c>
      <c r="K8" s="325">
        <f>I8+J8</f>
        <v>0</v>
      </c>
      <c r="L8" s="329"/>
      <c r="M8" s="325">
        <f>IF(ROUNDDOWN(L8/40,0)&gt;30,30,ROUNDDOWN(L8/40,0))</f>
        <v>0</v>
      </c>
      <c r="N8" s="325">
        <f>IF(M8&lt;1,0,IF((1&lt;=M8)*OR(M8&lt;=4),113000,IF((5&lt;=M8)*OR(M8&lt;=9),226000,IF((10&lt;=M8)*OR(M8&lt;=14),566000,IF((15&lt;=M8)*OR(M8&lt;=19),849000,1132000+(M8-20)*45000)))))</f>
        <v>0</v>
      </c>
      <c r="O8" s="325">
        <f>+K8+N8</f>
        <v>0</v>
      </c>
      <c r="P8" s="325">
        <f>MIN(G8,O8)</f>
        <v>0</v>
      </c>
      <c r="Q8" s="325">
        <f>MIN(F8,P8)</f>
        <v>0</v>
      </c>
      <c r="R8" s="325">
        <f>ROUNDDOWN(Q8/2,-3)</f>
        <v>0</v>
      </c>
      <c r="S8" s="354">
        <f>ROUNDDOWN(R8*$R$12,-3)</f>
        <v>0</v>
      </c>
      <c r="T8" s="329"/>
      <c r="U8" s="354">
        <f>+T8-S8</f>
        <v>0</v>
      </c>
      <c r="V8" s="351"/>
    </row>
    <row r="9" spans="1:26" ht="80.099999999999994" customHeight="1" x14ac:dyDescent="0.15">
      <c r="A9" s="332"/>
      <c r="B9" s="336"/>
      <c r="C9" s="322"/>
      <c r="D9" s="328"/>
      <c r="E9" s="334"/>
      <c r="F9" s="326"/>
      <c r="G9" s="328"/>
      <c r="H9" s="328"/>
      <c r="I9" s="330"/>
      <c r="J9" s="326"/>
      <c r="K9" s="326"/>
      <c r="L9" s="330"/>
      <c r="M9" s="326"/>
      <c r="N9" s="326"/>
      <c r="O9" s="326"/>
      <c r="P9" s="326"/>
      <c r="Q9" s="326"/>
      <c r="R9" s="326"/>
      <c r="S9" s="355"/>
      <c r="T9" s="330"/>
      <c r="U9" s="355"/>
      <c r="V9" s="352"/>
    </row>
    <row r="10" spans="1:26" ht="30" customHeight="1" x14ac:dyDescent="0.2">
      <c r="A10" s="159" t="s">
        <v>4</v>
      </c>
      <c r="B10" s="18"/>
      <c r="C10" s="200"/>
      <c r="D10" s="161">
        <f t="shared" ref="D10:K10" si="0">SUM(D8)</f>
        <v>0</v>
      </c>
      <c r="E10" s="161">
        <f t="shared" si="0"/>
        <v>0</v>
      </c>
      <c r="F10" s="161">
        <f t="shared" si="0"/>
        <v>0</v>
      </c>
      <c r="G10" s="161">
        <f t="shared" si="0"/>
        <v>0</v>
      </c>
      <c r="H10" s="161">
        <f t="shared" si="0"/>
        <v>0</v>
      </c>
      <c r="I10" s="161">
        <f t="shared" si="0"/>
        <v>0</v>
      </c>
      <c r="J10" s="161">
        <f t="shared" si="0"/>
        <v>0</v>
      </c>
      <c r="K10" s="161">
        <f t="shared" si="0"/>
        <v>0</v>
      </c>
      <c r="L10" s="163"/>
      <c r="M10" s="164"/>
      <c r="N10" s="161">
        <f>SUM(N8)</f>
        <v>0</v>
      </c>
      <c r="O10" s="161">
        <f>SUM(O8)</f>
        <v>0</v>
      </c>
      <c r="P10" s="161">
        <f>SUM(P8)</f>
        <v>0</v>
      </c>
      <c r="Q10" s="165">
        <f>SUBTOTAL(9,Q8:Q8)</f>
        <v>0</v>
      </c>
      <c r="R10" s="165">
        <f>SUBTOTAL(9,R8:R8)</f>
        <v>0</v>
      </c>
      <c r="S10" s="165">
        <f>SUBTOTAL(9,S8:S8)</f>
        <v>0</v>
      </c>
      <c r="T10" s="165">
        <f>SUBTOTAL(9,T9:T9)</f>
        <v>0</v>
      </c>
      <c r="U10" s="162">
        <f>SUBTOTAL(9,U8:U8)</f>
        <v>0</v>
      </c>
      <c r="V10" s="352"/>
    </row>
    <row r="11" spans="1:26" ht="30" customHeight="1" x14ac:dyDescent="0.2">
      <c r="A11" s="160" t="s">
        <v>50</v>
      </c>
      <c r="B11" s="19"/>
      <c r="C11" s="201"/>
      <c r="D11" s="161">
        <f t="shared" ref="D11:K11" si="1">SUM(D10)</f>
        <v>0</v>
      </c>
      <c r="E11" s="161">
        <f t="shared" si="1"/>
        <v>0</v>
      </c>
      <c r="F11" s="161">
        <f t="shared" si="1"/>
        <v>0</v>
      </c>
      <c r="G11" s="161">
        <f t="shared" si="1"/>
        <v>0</v>
      </c>
      <c r="H11" s="161">
        <f t="shared" si="1"/>
        <v>0</v>
      </c>
      <c r="I11" s="161">
        <f t="shared" si="1"/>
        <v>0</v>
      </c>
      <c r="J11" s="161">
        <f t="shared" si="1"/>
        <v>0</v>
      </c>
      <c r="K11" s="161">
        <f t="shared" si="1"/>
        <v>0</v>
      </c>
      <c r="L11" s="163"/>
      <c r="M11" s="163"/>
      <c r="N11" s="161">
        <f>SUM(N10)</f>
        <v>0</v>
      </c>
      <c r="O11" s="161">
        <f>SUM(O10)</f>
        <v>0</v>
      </c>
      <c r="P11" s="161">
        <f>SUM(P10)</f>
        <v>0</v>
      </c>
      <c r="Q11" s="162">
        <f>SUBTOTAL(9,Q8:Q10)</f>
        <v>0</v>
      </c>
      <c r="R11" s="162">
        <f>SUBTOTAL(9,R8:R10)</f>
        <v>0</v>
      </c>
      <c r="S11" s="162">
        <f>SUBTOTAL(9,S8:S10)</f>
        <v>0</v>
      </c>
      <c r="T11" s="162">
        <f t="shared" ref="T11" si="2">SUBTOTAL(9,T9:T10)</f>
        <v>0</v>
      </c>
      <c r="U11" s="162">
        <f>SUBTOTAL(9,U8:U10)</f>
        <v>0</v>
      </c>
      <c r="V11" s="353"/>
    </row>
    <row r="12" spans="1:26" ht="23.1" customHeight="1" x14ac:dyDescent="0.2">
      <c r="A12" s="79" t="s">
        <v>47</v>
      </c>
      <c r="B12" s="87"/>
      <c r="C12" s="88"/>
      <c r="D12" s="89"/>
      <c r="E12" s="89"/>
      <c r="F12" s="89"/>
      <c r="G12" s="89"/>
      <c r="H12" s="89"/>
      <c r="I12" s="89"/>
      <c r="J12" s="89"/>
      <c r="K12" s="89"/>
      <c r="L12" s="89"/>
      <c r="M12" s="89"/>
      <c r="N12" s="89"/>
      <c r="O12" s="89"/>
      <c r="P12" s="90"/>
      <c r="Q12" s="202" t="s">
        <v>118</v>
      </c>
      <c r="R12" s="203">
        <v>0.998</v>
      </c>
      <c r="S12" s="89"/>
      <c r="T12" s="89"/>
      <c r="U12" s="89"/>
      <c r="V12" s="91"/>
      <c r="X12" s="92" t="s">
        <v>144</v>
      </c>
      <c r="Z12" s="226" t="s">
        <v>285</v>
      </c>
    </row>
    <row r="13" spans="1:26" ht="23.1" customHeight="1" x14ac:dyDescent="0.15">
      <c r="A13" s="93" t="s">
        <v>128</v>
      </c>
      <c r="B13" s="192" t="s">
        <v>281</v>
      </c>
      <c r="C13" s="94"/>
      <c r="D13" s="95"/>
      <c r="E13" s="95"/>
      <c r="F13" s="95"/>
      <c r="G13" s="95"/>
      <c r="H13" s="95"/>
      <c r="I13" s="95"/>
      <c r="J13" s="95"/>
      <c r="K13" s="95"/>
      <c r="L13" s="95"/>
      <c r="M13" s="95"/>
      <c r="N13" s="95"/>
      <c r="O13" s="95"/>
      <c r="P13" s="95"/>
      <c r="Q13" s="95"/>
      <c r="R13" s="96"/>
      <c r="S13" s="95"/>
      <c r="T13" s="95"/>
      <c r="U13" s="95"/>
      <c r="V13" s="97"/>
      <c r="X13" s="92" t="s">
        <v>145</v>
      </c>
      <c r="Z13" s="226" t="s">
        <v>286</v>
      </c>
    </row>
    <row r="14" spans="1:26" ht="23.1" customHeight="1" x14ac:dyDescent="0.15">
      <c r="A14" s="93" t="s">
        <v>127</v>
      </c>
      <c r="B14" s="192" t="s">
        <v>256</v>
      </c>
      <c r="C14" s="97"/>
      <c r="D14" s="97"/>
      <c r="E14" s="97"/>
      <c r="F14" s="97"/>
      <c r="G14" s="97"/>
      <c r="H14" s="97"/>
      <c r="I14" s="97"/>
      <c r="J14" s="97"/>
      <c r="K14" s="97"/>
      <c r="L14" s="97"/>
      <c r="M14" s="97"/>
      <c r="N14" s="97"/>
      <c r="O14" s="97"/>
      <c r="P14" s="97"/>
      <c r="Q14" s="97"/>
      <c r="R14" s="97"/>
      <c r="S14" s="97"/>
      <c r="T14" s="97"/>
      <c r="U14" s="97"/>
      <c r="V14" s="97"/>
      <c r="X14" s="92" t="s">
        <v>146</v>
      </c>
      <c r="Z14" s="226" t="s">
        <v>287</v>
      </c>
    </row>
    <row r="15" spans="1:26" ht="23.1" customHeight="1" x14ac:dyDescent="0.15">
      <c r="A15" s="93" t="s">
        <v>126</v>
      </c>
      <c r="B15" s="98" t="s">
        <v>233</v>
      </c>
      <c r="C15" s="97"/>
      <c r="D15" s="97"/>
      <c r="E15" s="97"/>
      <c r="F15" s="97"/>
      <c r="G15" s="97"/>
      <c r="H15" s="97"/>
      <c r="I15" s="97"/>
      <c r="J15" s="97"/>
      <c r="K15" s="97"/>
      <c r="L15" s="97"/>
      <c r="M15" s="97"/>
      <c r="N15" s="97"/>
      <c r="O15" s="97"/>
      <c r="P15" s="97"/>
      <c r="Q15" s="97"/>
      <c r="R15" s="97"/>
      <c r="S15" s="97"/>
      <c r="T15" s="97"/>
      <c r="U15" s="97"/>
      <c r="V15" s="97"/>
      <c r="X15" s="92" t="s">
        <v>44</v>
      </c>
      <c r="Z15" s="226" t="s">
        <v>288</v>
      </c>
    </row>
    <row r="16" spans="1:26" ht="23.1" customHeight="1" x14ac:dyDescent="0.15">
      <c r="A16" s="93" t="s">
        <v>125</v>
      </c>
      <c r="B16" s="192" t="s">
        <v>257</v>
      </c>
      <c r="C16" s="97"/>
      <c r="D16" s="97"/>
      <c r="E16" s="97"/>
      <c r="F16" s="97"/>
      <c r="G16" s="97"/>
      <c r="H16" s="97"/>
      <c r="I16" s="97"/>
      <c r="J16" s="97"/>
      <c r="K16" s="97"/>
      <c r="L16" s="97"/>
      <c r="M16" s="97"/>
      <c r="N16" s="97"/>
      <c r="O16" s="97"/>
      <c r="P16" s="97"/>
      <c r="Q16" s="97"/>
      <c r="R16" s="97"/>
      <c r="S16" s="97"/>
      <c r="T16" s="97"/>
      <c r="U16" s="97"/>
      <c r="V16" s="97"/>
      <c r="X16" s="92" t="s">
        <v>87</v>
      </c>
      <c r="Z16" s="226" t="s">
        <v>289</v>
      </c>
    </row>
    <row r="17" spans="1:26" ht="23.1" customHeight="1" x14ac:dyDescent="0.15">
      <c r="A17" s="99"/>
      <c r="B17" s="192" t="s">
        <v>405</v>
      </c>
      <c r="C17" s="97"/>
      <c r="D17" s="97"/>
      <c r="E17" s="97"/>
      <c r="F17" s="97"/>
      <c r="G17" s="97"/>
      <c r="H17" s="97"/>
      <c r="I17" s="97"/>
      <c r="J17" s="97"/>
      <c r="K17" s="97"/>
      <c r="L17" s="97"/>
      <c r="M17" s="97"/>
      <c r="N17" s="97"/>
      <c r="O17" s="97"/>
      <c r="P17" s="97"/>
      <c r="Q17" s="97"/>
      <c r="R17" s="97"/>
      <c r="S17" s="97"/>
      <c r="T17" s="97"/>
      <c r="U17" s="97"/>
      <c r="V17" s="97"/>
      <c r="X17" s="92" t="s">
        <v>148</v>
      </c>
      <c r="Z17" s="226" t="s">
        <v>290</v>
      </c>
    </row>
    <row r="18" spans="1:26" ht="23.1" customHeight="1" x14ac:dyDescent="0.15">
      <c r="A18" s="93"/>
      <c r="B18" s="192" t="s">
        <v>406</v>
      </c>
      <c r="C18" s="97"/>
      <c r="D18" s="97"/>
      <c r="E18" s="97"/>
      <c r="F18" s="97"/>
      <c r="G18" s="97"/>
      <c r="H18" s="97"/>
      <c r="I18" s="97"/>
      <c r="J18" s="97"/>
      <c r="K18" s="97"/>
      <c r="L18" s="97"/>
      <c r="M18" s="97"/>
      <c r="N18" s="97"/>
      <c r="O18" s="97"/>
      <c r="P18" s="97"/>
      <c r="Q18" s="97"/>
      <c r="R18" s="97"/>
      <c r="S18" s="97"/>
      <c r="T18" s="97"/>
      <c r="U18" s="97"/>
      <c r="V18" s="97"/>
      <c r="X18" s="92" t="s">
        <v>149</v>
      </c>
    </row>
    <row r="19" spans="1:26" ht="23.1" customHeight="1" x14ac:dyDescent="0.15">
      <c r="A19" s="93" t="s">
        <v>124</v>
      </c>
      <c r="B19" s="323" t="s">
        <v>248</v>
      </c>
      <c r="C19" s="324"/>
      <c r="D19" s="324"/>
      <c r="E19" s="324"/>
      <c r="F19" s="324"/>
      <c r="G19" s="324"/>
      <c r="H19" s="324"/>
      <c r="I19" s="324"/>
      <c r="J19" s="324"/>
      <c r="K19" s="324"/>
      <c r="L19" s="324"/>
      <c r="M19" s="324"/>
      <c r="N19" s="324"/>
      <c r="O19" s="324"/>
      <c r="P19" s="324"/>
      <c r="Q19" s="324"/>
      <c r="R19" s="324"/>
      <c r="S19" s="324"/>
      <c r="T19" s="324"/>
      <c r="U19" s="97"/>
      <c r="V19" s="97"/>
      <c r="X19" s="92" t="s">
        <v>150</v>
      </c>
    </row>
    <row r="20" spans="1:26" ht="23.1" customHeight="1" x14ac:dyDescent="0.15">
      <c r="A20" s="93"/>
      <c r="B20" s="192" t="s">
        <v>247</v>
      </c>
      <c r="C20" s="155"/>
      <c r="D20" s="155"/>
      <c r="E20" s="155"/>
      <c r="F20" s="155"/>
      <c r="G20" s="155"/>
      <c r="H20" s="155"/>
      <c r="I20" s="155"/>
      <c r="J20" s="155"/>
      <c r="K20" s="155"/>
      <c r="L20" s="155"/>
      <c r="M20" s="155"/>
      <c r="N20" s="155"/>
      <c r="O20" s="155"/>
      <c r="P20" s="155"/>
      <c r="Q20" s="155"/>
      <c r="R20" s="155"/>
      <c r="S20" s="155"/>
      <c r="T20" s="155"/>
      <c r="U20" s="155"/>
      <c r="V20" s="155"/>
      <c r="X20" s="92" t="s">
        <v>88</v>
      </c>
    </row>
    <row r="21" spans="1:26" ht="23.1" customHeight="1" x14ac:dyDescent="0.15">
      <c r="A21" s="93" t="s">
        <v>147</v>
      </c>
      <c r="B21" s="192" t="s">
        <v>282</v>
      </c>
      <c r="C21" s="97"/>
      <c r="D21" s="97"/>
      <c r="E21" s="97"/>
      <c r="F21" s="97"/>
      <c r="G21" s="97"/>
      <c r="H21" s="97"/>
      <c r="I21" s="97"/>
      <c r="J21" s="97"/>
      <c r="K21" s="97"/>
      <c r="L21" s="97"/>
      <c r="M21" s="97"/>
      <c r="N21" s="97"/>
      <c r="O21" s="97"/>
      <c r="P21" s="97"/>
      <c r="Q21" s="97"/>
      <c r="R21" s="97"/>
      <c r="S21" s="97"/>
      <c r="T21" s="97"/>
      <c r="U21" s="155"/>
      <c r="V21" s="155"/>
      <c r="X21" s="92" t="s">
        <v>152</v>
      </c>
    </row>
    <row r="22" spans="1:26" ht="23.1" customHeight="1" x14ac:dyDescent="0.15">
      <c r="A22" s="93" t="s">
        <v>167</v>
      </c>
      <c r="B22" s="192" t="s">
        <v>283</v>
      </c>
      <c r="C22" s="97"/>
      <c r="D22" s="97"/>
      <c r="E22" s="97"/>
      <c r="F22" s="97"/>
      <c r="G22" s="97"/>
      <c r="H22" s="97"/>
      <c r="I22" s="97"/>
      <c r="J22" s="97"/>
      <c r="K22" s="97"/>
      <c r="L22" s="97"/>
      <c r="M22" s="97"/>
      <c r="N22" s="97"/>
      <c r="O22" s="97"/>
      <c r="P22" s="97"/>
      <c r="Q22" s="97"/>
      <c r="R22" s="97"/>
      <c r="S22" s="97"/>
      <c r="T22" s="97"/>
      <c r="U22" s="97"/>
      <c r="V22" s="97"/>
      <c r="X22" s="92" t="s">
        <v>45</v>
      </c>
    </row>
    <row r="23" spans="1:26" ht="23.1" customHeight="1" x14ac:dyDescent="0.15">
      <c r="A23" s="93" t="s">
        <v>151</v>
      </c>
      <c r="B23" s="192" t="s">
        <v>258</v>
      </c>
      <c r="C23" s="97"/>
      <c r="D23" s="97"/>
      <c r="E23" s="97"/>
      <c r="F23" s="97"/>
      <c r="G23" s="97"/>
      <c r="H23" s="97"/>
      <c r="I23" s="97"/>
      <c r="J23" s="97"/>
      <c r="K23" s="97"/>
      <c r="L23" s="97"/>
      <c r="M23" s="97"/>
      <c r="N23" s="97"/>
      <c r="O23" s="97"/>
      <c r="P23" s="97"/>
      <c r="Q23" s="97"/>
      <c r="R23" s="97"/>
      <c r="S23" s="97"/>
      <c r="T23" s="97"/>
      <c r="U23" s="97"/>
      <c r="V23" s="97"/>
      <c r="X23" s="92" t="s">
        <v>80</v>
      </c>
    </row>
    <row r="24" spans="1:26" ht="23.1" customHeight="1" x14ac:dyDescent="0.15">
      <c r="A24" s="93" t="s">
        <v>120</v>
      </c>
      <c r="B24" s="192" t="s">
        <v>156</v>
      </c>
      <c r="C24" s="97"/>
      <c r="D24" s="97"/>
      <c r="E24" s="97"/>
      <c r="F24" s="97"/>
      <c r="G24" s="97"/>
      <c r="H24" s="97"/>
      <c r="I24" s="97"/>
      <c r="J24" s="97"/>
      <c r="K24" s="97"/>
      <c r="L24" s="97"/>
      <c r="M24" s="97"/>
      <c r="N24" s="97"/>
      <c r="O24" s="97"/>
      <c r="P24" s="97"/>
      <c r="Q24" s="97"/>
      <c r="R24" s="97"/>
      <c r="S24" s="97"/>
      <c r="T24" s="97"/>
      <c r="U24" s="97"/>
      <c r="V24" s="97"/>
      <c r="X24" s="92" t="s">
        <v>81</v>
      </c>
    </row>
    <row r="25" spans="1:26" ht="23.1" customHeight="1" x14ac:dyDescent="0.15">
      <c r="A25" s="93" t="s">
        <v>153</v>
      </c>
      <c r="B25" s="192" t="s">
        <v>284</v>
      </c>
      <c r="C25" s="97"/>
      <c r="D25" s="97"/>
      <c r="E25" s="97"/>
      <c r="F25" s="97"/>
      <c r="G25" s="97"/>
      <c r="H25" s="97"/>
      <c r="I25" s="97"/>
      <c r="J25" s="97"/>
      <c r="K25" s="97"/>
      <c r="L25" s="97"/>
      <c r="M25" s="97"/>
      <c r="N25" s="97"/>
      <c r="O25" s="97"/>
      <c r="P25" s="97"/>
      <c r="Q25" s="97"/>
      <c r="R25" s="97"/>
      <c r="S25" s="97"/>
      <c r="T25" s="97"/>
      <c r="U25" s="97"/>
      <c r="V25" s="97"/>
      <c r="X25" s="92" t="s">
        <v>82</v>
      </c>
    </row>
    <row r="26" spans="1:26" ht="23.1" customHeight="1" x14ac:dyDescent="0.15">
      <c r="A26" s="93" t="s">
        <v>154</v>
      </c>
      <c r="B26" s="192" t="s">
        <v>202</v>
      </c>
      <c r="C26" s="97"/>
      <c r="D26" s="97"/>
      <c r="E26" s="97"/>
      <c r="F26" s="97"/>
      <c r="G26" s="97"/>
      <c r="H26" s="97"/>
      <c r="I26" s="97"/>
      <c r="J26" s="97"/>
      <c r="K26" s="97"/>
      <c r="L26" s="97"/>
      <c r="M26" s="97"/>
      <c r="N26" s="97"/>
      <c r="O26" s="97"/>
      <c r="P26" s="97"/>
      <c r="Q26" s="97"/>
      <c r="R26" s="97"/>
      <c r="S26" s="97"/>
      <c r="T26" s="97"/>
      <c r="U26" s="97"/>
      <c r="V26" s="97"/>
      <c r="X26" s="92" t="s">
        <v>83</v>
      </c>
    </row>
    <row r="27" spans="1:26" ht="23.1" customHeight="1" x14ac:dyDescent="0.15">
      <c r="A27" s="93" t="s">
        <v>155</v>
      </c>
      <c r="B27" s="192" t="s">
        <v>234</v>
      </c>
      <c r="C27" s="97"/>
      <c r="D27" s="97"/>
      <c r="E27" s="97"/>
      <c r="F27" s="97"/>
      <c r="G27" s="97"/>
      <c r="H27" s="97"/>
      <c r="I27" s="97"/>
      <c r="J27" s="97"/>
      <c r="K27" s="97"/>
      <c r="L27" s="97"/>
      <c r="M27" s="97"/>
      <c r="N27" s="97"/>
      <c r="O27" s="97"/>
      <c r="P27" s="97"/>
      <c r="Q27" s="97"/>
      <c r="R27" s="97"/>
      <c r="S27" s="97"/>
      <c r="T27" s="97"/>
      <c r="U27" s="97"/>
      <c r="V27" s="97"/>
      <c r="X27" s="92" t="s">
        <v>84</v>
      </c>
    </row>
    <row r="28" spans="1:26" ht="24.75" customHeight="1" x14ac:dyDescent="0.15">
      <c r="U28" s="97"/>
      <c r="V28" s="97"/>
      <c r="X28" s="92" t="s">
        <v>157</v>
      </c>
    </row>
    <row r="29" spans="1:26" ht="24.75" customHeight="1" x14ac:dyDescent="0.15">
      <c r="A29" s="93"/>
      <c r="X29" s="92" t="s">
        <v>24</v>
      </c>
    </row>
    <row r="30" spans="1:26" ht="15.75" customHeight="1" x14ac:dyDescent="0.15">
      <c r="X30" s="92" t="s">
        <v>85</v>
      </c>
    </row>
    <row r="31" spans="1:26" ht="15.75" customHeight="1" x14ac:dyDescent="0.15">
      <c r="X31" s="92" t="s">
        <v>86</v>
      </c>
    </row>
    <row r="32" spans="1:26" ht="15.75" customHeight="1" x14ac:dyDescent="0.15"/>
  </sheetData>
  <sheetProtection selectLockedCells="1"/>
  <mergeCells count="42">
    <mergeCell ref="O5:O6"/>
    <mergeCell ref="P5:P6"/>
    <mergeCell ref="Q5:Q6"/>
    <mergeCell ref="R5:R6"/>
    <mergeCell ref="V8:V11"/>
    <mergeCell ref="U8:U9"/>
    <mergeCell ref="T8:T9"/>
    <mergeCell ref="S8:S9"/>
    <mergeCell ref="R8:R9"/>
    <mergeCell ref="Q8:Q9"/>
    <mergeCell ref="P8:P9"/>
    <mergeCell ref="A2:V2"/>
    <mergeCell ref="P3:S3"/>
    <mergeCell ref="H4:O4"/>
    <mergeCell ref="A5:A6"/>
    <mergeCell ref="B5:B6"/>
    <mergeCell ref="C5:C6"/>
    <mergeCell ref="D5:D6"/>
    <mergeCell ref="E5:E6"/>
    <mergeCell ref="F5:F6"/>
    <mergeCell ref="G5:G6"/>
    <mergeCell ref="S5:S6"/>
    <mergeCell ref="V5:V6"/>
    <mergeCell ref="T5:T6"/>
    <mergeCell ref="U5:U6"/>
    <mergeCell ref="H5:H6"/>
    <mergeCell ref="L5:N5"/>
    <mergeCell ref="A8:A9"/>
    <mergeCell ref="E8:E9"/>
    <mergeCell ref="D8:D9"/>
    <mergeCell ref="F8:F9"/>
    <mergeCell ref="B8:B9"/>
    <mergeCell ref="B19:T19"/>
    <mergeCell ref="O8:O9"/>
    <mergeCell ref="N8:N9"/>
    <mergeCell ref="M8:M9"/>
    <mergeCell ref="G8:G9"/>
    <mergeCell ref="H8:H9"/>
    <mergeCell ref="I8:I9"/>
    <mergeCell ref="J8:J9"/>
    <mergeCell ref="K8:K9"/>
    <mergeCell ref="L8:L9"/>
  </mergeCells>
  <phoneticPr fontId="1"/>
  <dataValidations count="2">
    <dataValidation type="list" allowBlank="1" showInputMessage="1" showErrorMessage="1" sqref="C8" xr:uid="{00000000-0002-0000-0000-000000000000}">
      <formula1>$X$12:$X$31</formula1>
    </dataValidation>
    <dataValidation type="list" allowBlank="1" showInputMessage="1" showErrorMessage="1" sqref="A8:A9" xr:uid="{00000000-0002-0000-0000-000001000000}">
      <formula1>$Z$12:$Z$17</formula1>
    </dataValidation>
  </dataValidations>
  <printOptions horizontalCentered="1" verticalCentered="1"/>
  <pageMargins left="0.39370078740157483" right="0.39370078740157483" top="0.59055118110236227" bottom="0.59055118110236227" header="0.39370078740157483" footer="0.39370078740157483"/>
  <pageSetup paperSize="9" scale="43" orientation="landscape"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pageSetUpPr fitToPage="1"/>
  </sheetPr>
  <dimension ref="A1:K50"/>
  <sheetViews>
    <sheetView topLeftCell="A24" zoomScaleNormal="100" workbookViewId="0">
      <selection activeCell="B17" sqref="B17"/>
    </sheetView>
  </sheetViews>
  <sheetFormatPr defaultRowHeight="13.5" x14ac:dyDescent="0.15"/>
  <cols>
    <col min="1" max="1" width="4.375" style="134" customWidth="1"/>
    <col min="2" max="2" width="1.75" style="134" customWidth="1"/>
    <col min="3" max="3" width="6.375" style="134" customWidth="1"/>
    <col min="4" max="4" width="9.875" style="134" customWidth="1"/>
    <col min="5" max="5" width="20.875" style="150" customWidth="1"/>
    <col min="6" max="6" width="10.5" style="134" customWidth="1"/>
    <col min="7" max="7" width="9" style="150"/>
    <col min="8" max="8" width="5.625" style="134" customWidth="1"/>
    <col min="9" max="9" width="6.625" style="134" customWidth="1"/>
    <col min="10" max="10" width="23.625" style="150" customWidth="1"/>
    <col min="11" max="11" width="6.625" style="134" customWidth="1"/>
    <col min="12" max="259" width="9" style="134"/>
    <col min="260" max="260" width="10.625" style="134" customWidth="1"/>
    <col min="261" max="261" width="16" style="134" customWidth="1"/>
    <col min="262" max="262" width="13.375" style="134" customWidth="1"/>
    <col min="263" max="265" width="9" style="134"/>
    <col min="266" max="266" width="24.75" style="134" customWidth="1"/>
    <col min="267" max="515" width="9" style="134"/>
    <col min="516" max="516" width="10.625" style="134" customWidth="1"/>
    <col min="517" max="517" width="16" style="134" customWidth="1"/>
    <col min="518" max="518" width="13.375" style="134" customWidth="1"/>
    <col min="519" max="521" width="9" style="134"/>
    <col min="522" max="522" width="24.75" style="134" customWidth="1"/>
    <col min="523" max="771" width="9" style="134"/>
    <col min="772" max="772" width="10.625" style="134" customWidth="1"/>
    <col min="773" max="773" width="16" style="134" customWidth="1"/>
    <col min="774" max="774" width="13.375" style="134" customWidth="1"/>
    <col min="775" max="777" width="9" style="134"/>
    <col min="778" max="778" width="24.75" style="134" customWidth="1"/>
    <col min="779" max="1027" width="9" style="134"/>
    <col min="1028" max="1028" width="10.625" style="134" customWidth="1"/>
    <col min="1029" max="1029" width="16" style="134" customWidth="1"/>
    <col min="1030" max="1030" width="13.375" style="134" customWidth="1"/>
    <col min="1031" max="1033" width="9" style="134"/>
    <col min="1034" max="1034" width="24.75" style="134" customWidth="1"/>
    <col min="1035" max="1283" width="9" style="134"/>
    <col min="1284" max="1284" width="10.625" style="134" customWidth="1"/>
    <col min="1285" max="1285" width="16" style="134" customWidth="1"/>
    <col min="1286" max="1286" width="13.375" style="134" customWidth="1"/>
    <col min="1287" max="1289" width="9" style="134"/>
    <col min="1290" max="1290" width="24.75" style="134" customWidth="1"/>
    <col min="1291" max="1539" width="9" style="134"/>
    <col min="1540" max="1540" width="10.625" style="134" customWidth="1"/>
    <col min="1541" max="1541" width="16" style="134" customWidth="1"/>
    <col min="1542" max="1542" width="13.375" style="134" customWidth="1"/>
    <col min="1543" max="1545" width="9" style="134"/>
    <col min="1546" max="1546" width="24.75" style="134" customWidth="1"/>
    <col min="1547" max="1795" width="9" style="134"/>
    <col min="1796" max="1796" width="10.625" style="134" customWidth="1"/>
    <col min="1797" max="1797" width="16" style="134" customWidth="1"/>
    <col min="1798" max="1798" width="13.375" style="134" customWidth="1"/>
    <col min="1799" max="1801" width="9" style="134"/>
    <col min="1802" max="1802" width="24.75" style="134" customWidth="1"/>
    <col min="1803" max="2051" width="9" style="134"/>
    <col min="2052" max="2052" width="10.625" style="134" customWidth="1"/>
    <col min="2053" max="2053" width="16" style="134" customWidth="1"/>
    <col min="2054" max="2054" width="13.375" style="134" customWidth="1"/>
    <col min="2055" max="2057" width="9" style="134"/>
    <col min="2058" max="2058" width="24.75" style="134" customWidth="1"/>
    <col min="2059" max="2307" width="9" style="134"/>
    <col min="2308" max="2308" width="10.625" style="134" customWidth="1"/>
    <col min="2309" max="2309" width="16" style="134" customWidth="1"/>
    <col min="2310" max="2310" width="13.375" style="134" customWidth="1"/>
    <col min="2311" max="2313" width="9" style="134"/>
    <col min="2314" max="2314" width="24.75" style="134" customWidth="1"/>
    <col min="2315" max="2563" width="9" style="134"/>
    <col min="2564" max="2564" width="10.625" style="134" customWidth="1"/>
    <col min="2565" max="2565" width="16" style="134" customWidth="1"/>
    <col min="2566" max="2566" width="13.375" style="134" customWidth="1"/>
    <col min="2567" max="2569" width="9" style="134"/>
    <col min="2570" max="2570" width="24.75" style="134" customWidth="1"/>
    <col min="2571" max="2819" width="9" style="134"/>
    <col min="2820" max="2820" width="10.625" style="134" customWidth="1"/>
    <col min="2821" max="2821" width="16" style="134" customWidth="1"/>
    <col min="2822" max="2822" width="13.375" style="134" customWidth="1"/>
    <col min="2823" max="2825" width="9" style="134"/>
    <col min="2826" max="2826" width="24.75" style="134" customWidth="1"/>
    <col min="2827" max="3075" width="9" style="134"/>
    <col min="3076" max="3076" width="10.625" style="134" customWidth="1"/>
    <col min="3077" max="3077" width="16" style="134" customWidth="1"/>
    <col min="3078" max="3078" width="13.375" style="134" customWidth="1"/>
    <col min="3079" max="3081" width="9" style="134"/>
    <col min="3082" max="3082" width="24.75" style="134" customWidth="1"/>
    <col min="3083" max="3331" width="9" style="134"/>
    <col min="3332" max="3332" width="10.625" style="134" customWidth="1"/>
    <col min="3333" max="3333" width="16" style="134" customWidth="1"/>
    <col min="3334" max="3334" width="13.375" style="134" customWidth="1"/>
    <col min="3335" max="3337" width="9" style="134"/>
    <col min="3338" max="3338" width="24.75" style="134" customWidth="1"/>
    <col min="3339" max="3587" width="9" style="134"/>
    <col min="3588" max="3588" width="10.625" style="134" customWidth="1"/>
    <col min="3589" max="3589" width="16" style="134" customWidth="1"/>
    <col min="3590" max="3590" width="13.375" style="134" customWidth="1"/>
    <col min="3591" max="3593" width="9" style="134"/>
    <col min="3594" max="3594" width="24.75" style="134" customWidth="1"/>
    <col min="3595" max="3843" width="9" style="134"/>
    <col min="3844" max="3844" width="10.625" style="134" customWidth="1"/>
    <col min="3845" max="3845" width="16" style="134" customWidth="1"/>
    <col min="3846" max="3846" width="13.375" style="134" customWidth="1"/>
    <col min="3847" max="3849" width="9" style="134"/>
    <col min="3850" max="3850" width="24.75" style="134" customWidth="1"/>
    <col min="3851" max="4099" width="9" style="134"/>
    <col min="4100" max="4100" width="10.625" style="134" customWidth="1"/>
    <col min="4101" max="4101" width="16" style="134" customWidth="1"/>
    <col min="4102" max="4102" width="13.375" style="134" customWidth="1"/>
    <col min="4103" max="4105" width="9" style="134"/>
    <col min="4106" max="4106" width="24.75" style="134" customWidth="1"/>
    <col min="4107" max="4355" width="9" style="134"/>
    <col min="4356" max="4356" width="10.625" style="134" customWidth="1"/>
    <col min="4357" max="4357" width="16" style="134" customWidth="1"/>
    <col min="4358" max="4358" width="13.375" style="134" customWidth="1"/>
    <col min="4359" max="4361" width="9" style="134"/>
    <col min="4362" max="4362" width="24.75" style="134" customWidth="1"/>
    <col min="4363" max="4611" width="9" style="134"/>
    <col min="4612" max="4612" width="10.625" style="134" customWidth="1"/>
    <col min="4613" max="4613" width="16" style="134" customWidth="1"/>
    <col min="4614" max="4614" width="13.375" style="134" customWidth="1"/>
    <col min="4615" max="4617" width="9" style="134"/>
    <col min="4618" max="4618" width="24.75" style="134" customWidth="1"/>
    <col min="4619" max="4867" width="9" style="134"/>
    <col min="4868" max="4868" width="10.625" style="134" customWidth="1"/>
    <col min="4869" max="4869" width="16" style="134" customWidth="1"/>
    <col min="4870" max="4870" width="13.375" style="134" customWidth="1"/>
    <col min="4871" max="4873" width="9" style="134"/>
    <col min="4874" max="4874" width="24.75" style="134" customWidth="1"/>
    <col min="4875" max="5123" width="9" style="134"/>
    <col min="5124" max="5124" width="10.625" style="134" customWidth="1"/>
    <col min="5125" max="5125" width="16" style="134" customWidth="1"/>
    <col min="5126" max="5126" width="13.375" style="134" customWidth="1"/>
    <col min="5127" max="5129" width="9" style="134"/>
    <col min="5130" max="5130" width="24.75" style="134" customWidth="1"/>
    <col min="5131" max="5379" width="9" style="134"/>
    <col min="5380" max="5380" width="10.625" style="134" customWidth="1"/>
    <col min="5381" max="5381" width="16" style="134" customWidth="1"/>
    <col min="5382" max="5382" width="13.375" style="134" customWidth="1"/>
    <col min="5383" max="5385" width="9" style="134"/>
    <col min="5386" max="5386" width="24.75" style="134" customWidth="1"/>
    <col min="5387" max="5635" width="9" style="134"/>
    <col min="5636" max="5636" width="10.625" style="134" customWidth="1"/>
    <col min="5637" max="5637" width="16" style="134" customWidth="1"/>
    <col min="5638" max="5638" width="13.375" style="134" customWidth="1"/>
    <col min="5639" max="5641" width="9" style="134"/>
    <col min="5642" max="5642" width="24.75" style="134" customWidth="1"/>
    <col min="5643" max="5891" width="9" style="134"/>
    <col min="5892" max="5892" width="10.625" style="134" customWidth="1"/>
    <col min="5893" max="5893" width="16" style="134" customWidth="1"/>
    <col min="5894" max="5894" width="13.375" style="134" customWidth="1"/>
    <col min="5895" max="5897" width="9" style="134"/>
    <col min="5898" max="5898" width="24.75" style="134" customWidth="1"/>
    <col min="5899" max="6147" width="9" style="134"/>
    <col min="6148" max="6148" width="10.625" style="134" customWidth="1"/>
    <col min="6149" max="6149" width="16" style="134" customWidth="1"/>
    <col min="6150" max="6150" width="13.375" style="134" customWidth="1"/>
    <col min="6151" max="6153" width="9" style="134"/>
    <col min="6154" max="6154" width="24.75" style="134" customWidth="1"/>
    <col min="6155" max="6403" width="9" style="134"/>
    <col min="6404" max="6404" width="10.625" style="134" customWidth="1"/>
    <col min="6405" max="6405" width="16" style="134" customWidth="1"/>
    <col min="6406" max="6406" width="13.375" style="134" customWidth="1"/>
    <col min="6407" max="6409" width="9" style="134"/>
    <col min="6410" max="6410" width="24.75" style="134" customWidth="1"/>
    <col min="6411" max="6659" width="9" style="134"/>
    <col min="6660" max="6660" width="10.625" style="134" customWidth="1"/>
    <col min="6661" max="6661" width="16" style="134" customWidth="1"/>
    <col min="6662" max="6662" width="13.375" style="134" customWidth="1"/>
    <col min="6663" max="6665" width="9" style="134"/>
    <col min="6666" max="6666" width="24.75" style="134" customWidth="1"/>
    <col min="6667" max="6915" width="9" style="134"/>
    <col min="6916" max="6916" width="10.625" style="134" customWidth="1"/>
    <col min="6917" max="6917" width="16" style="134" customWidth="1"/>
    <col min="6918" max="6918" width="13.375" style="134" customWidth="1"/>
    <col min="6919" max="6921" width="9" style="134"/>
    <col min="6922" max="6922" width="24.75" style="134" customWidth="1"/>
    <col min="6923" max="7171" width="9" style="134"/>
    <col min="7172" max="7172" width="10.625" style="134" customWidth="1"/>
    <col min="7173" max="7173" width="16" style="134" customWidth="1"/>
    <col min="7174" max="7174" width="13.375" style="134" customWidth="1"/>
    <col min="7175" max="7177" width="9" style="134"/>
    <col min="7178" max="7178" width="24.75" style="134" customWidth="1"/>
    <col min="7179" max="7427" width="9" style="134"/>
    <col min="7428" max="7428" width="10.625" style="134" customWidth="1"/>
    <col min="7429" max="7429" width="16" style="134" customWidth="1"/>
    <col min="7430" max="7430" width="13.375" style="134" customWidth="1"/>
    <col min="7431" max="7433" width="9" style="134"/>
    <col min="7434" max="7434" width="24.75" style="134" customWidth="1"/>
    <col min="7435" max="7683" width="9" style="134"/>
    <col min="7684" max="7684" width="10.625" style="134" customWidth="1"/>
    <col min="7685" max="7685" width="16" style="134" customWidth="1"/>
    <col min="7686" max="7686" width="13.375" style="134" customWidth="1"/>
    <col min="7687" max="7689" width="9" style="134"/>
    <col min="7690" max="7690" width="24.75" style="134" customWidth="1"/>
    <col min="7691" max="7939" width="9" style="134"/>
    <col min="7940" max="7940" width="10.625" style="134" customWidth="1"/>
    <col min="7941" max="7941" width="16" style="134" customWidth="1"/>
    <col min="7942" max="7942" width="13.375" style="134" customWidth="1"/>
    <col min="7943" max="7945" width="9" style="134"/>
    <col min="7946" max="7946" width="24.75" style="134" customWidth="1"/>
    <col min="7947" max="8195" width="9" style="134"/>
    <col min="8196" max="8196" width="10.625" style="134" customWidth="1"/>
    <col min="8197" max="8197" width="16" style="134" customWidth="1"/>
    <col min="8198" max="8198" width="13.375" style="134" customWidth="1"/>
    <col min="8199" max="8201" width="9" style="134"/>
    <col min="8202" max="8202" width="24.75" style="134" customWidth="1"/>
    <col min="8203" max="8451" width="9" style="134"/>
    <col min="8452" max="8452" width="10.625" style="134" customWidth="1"/>
    <col min="8453" max="8453" width="16" style="134" customWidth="1"/>
    <col min="8454" max="8454" width="13.375" style="134" customWidth="1"/>
    <col min="8455" max="8457" width="9" style="134"/>
    <col min="8458" max="8458" width="24.75" style="134" customWidth="1"/>
    <col min="8459" max="8707" width="9" style="134"/>
    <col min="8708" max="8708" width="10.625" style="134" customWidth="1"/>
    <col min="8709" max="8709" width="16" style="134" customWidth="1"/>
    <col min="8710" max="8710" width="13.375" style="134" customWidth="1"/>
    <col min="8711" max="8713" width="9" style="134"/>
    <col min="8714" max="8714" width="24.75" style="134" customWidth="1"/>
    <col min="8715" max="8963" width="9" style="134"/>
    <col min="8964" max="8964" width="10.625" style="134" customWidth="1"/>
    <col min="8965" max="8965" width="16" style="134" customWidth="1"/>
    <col min="8966" max="8966" width="13.375" style="134" customWidth="1"/>
    <col min="8967" max="8969" width="9" style="134"/>
    <col min="8970" max="8970" width="24.75" style="134" customWidth="1"/>
    <col min="8971" max="9219" width="9" style="134"/>
    <col min="9220" max="9220" width="10.625" style="134" customWidth="1"/>
    <col min="9221" max="9221" width="16" style="134" customWidth="1"/>
    <col min="9222" max="9222" width="13.375" style="134" customWidth="1"/>
    <col min="9223" max="9225" width="9" style="134"/>
    <col min="9226" max="9226" width="24.75" style="134" customWidth="1"/>
    <col min="9227" max="9475" width="9" style="134"/>
    <col min="9476" max="9476" width="10.625" style="134" customWidth="1"/>
    <col min="9477" max="9477" width="16" style="134" customWidth="1"/>
    <col min="9478" max="9478" width="13.375" style="134" customWidth="1"/>
    <col min="9479" max="9481" width="9" style="134"/>
    <col min="9482" max="9482" width="24.75" style="134" customWidth="1"/>
    <col min="9483" max="9731" width="9" style="134"/>
    <col min="9732" max="9732" width="10.625" style="134" customWidth="1"/>
    <col min="9733" max="9733" width="16" style="134" customWidth="1"/>
    <col min="9734" max="9734" width="13.375" style="134" customWidth="1"/>
    <col min="9735" max="9737" width="9" style="134"/>
    <col min="9738" max="9738" width="24.75" style="134" customWidth="1"/>
    <col min="9739" max="9987" width="9" style="134"/>
    <col min="9988" max="9988" width="10.625" style="134" customWidth="1"/>
    <col min="9989" max="9989" width="16" style="134" customWidth="1"/>
    <col min="9990" max="9990" width="13.375" style="134" customWidth="1"/>
    <col min="9991" max="9993" width="9" style="134"/>
    <col min="9994" max="9994" width="24.75" style="134" customWidth="1"/>
    <col min="9995" max="10243" width="9" style="134"/>
    <col min="10244" max="10244" width="10.625" style="134" customWidth="1"/>
    <col min="10245" max="10245" width="16" style="134" customWidth="1"/>
    <col min="10246" max="10246" width="13.375" style="134" customWidth="1"/>
    <col min="10247" max="10249" width="9" style="134"/>
    <col min="10250" max="10250" width="24.75" style="134" customWidth="1"/>
    <col min="10251" max="10499" width="9" style="134"/>
    <col min="10500" max="10500" width="10.625" style="134" customWidth="1"/>
    <col min="10501" max="10501" width="16" style="134" customWidth="1"/>
    <col min="10502" max="10502" width="13.375" style="134" customWidth="1"/>
    <col min="10503" max="10505" width="9" style="134"/>
    <col min="10506" max="10506" width="24.75" style="134" customWidth="1"/>
    <col min="10507" max="10755" width="9" style="134"/>
    <col min="10756" max="10756" width="10.625" style="134" customWidth="1"/>
    <col min="10757" max="10757" width="16" style="134" customWidth="1"/>
    <col min="10758" max="10758" width="13.375" style="134" customWidth="1"/>
    <col min="10759" max="10761" width="9" style="134"/>
    <col min="10762" max="10762" width="24.75" style="134" customWidth="1"/>
    <col min="10763" max="11011" width="9" style="134"/>
    <col min="11012" max="11012" width="10.625" style="134" customWidth="1"/>
    <col min="11013" max="11013" width="16" style="134" customWidth="1"/>
    <col min="11014" max="11014" width="13.375" style="134" customWidth="1"/>
    <col min="11015" max="11017" width="9" style="134"/>
    <col min="11018" max="11018" width="24.75" style="134" customWidth="1"/>
    <col min="11019" max="11267" width="9" style="134"/>
    <col min="11268" max="11268" width="10.625" style="134" customWidth="1"/>
    <col min="11269" max="11269" width="16" style="134" customWidth="1"/>
    <col min="11270" max="11270" width="13.375" style="134" customWidth="1"/>
    <col min="11271" max="11273" width="9" style="134"/>
    <col min="11274" max="11274" width="24.75" style="134" customWidth="1"/>
    <col min="11275" max="11523" width="9" style="134"/>
    <col min="11524" max="11524" width="10.625" style="134" customWidth="1"/>
    <col min="11525" max="11525" width="16" style="134" customWidth="1"/>
    <col min="11526" max="11526" width="13.375" style="134" customWidth="1"/>
    <col min="11527" max="11529" width="9" style="134"/>
    <col min="11530" max="11530" width="24.75" style="134" customWidth="1"/>
    <col min="11531" max="11779" width="9" style="134"/>
    <col min="11780" max="11780" width="10.625" style="134" customWidth="1"/>
    <col min="11781" max="11781" width="16" style="134" customWidth="1"/>
    <col min="11782" max="11782" width="13.375" style="134" customWidth="1"/>
    <col min="11783" max="11785" width="9" style="134"/>
    <col min="11786" max="11786" width="24.75" style="134" customWidth="1"/>
    <col min="11787" max="12035" width="9" style="134"/>
    <col min="12036" max="12036" width="10.625" style="134" customWidth="1"/>
    <col min="12037" max="12037" width="16" style="134" customWidth="1"/>
    <col min="12038" max="12038" width="13.375" style="134" customWidth="1"/>
    <col min="12039" max="12041" width="9" style="134"/>
    <col min="12042" max="12042" width="24.75" style="134" customWidth="1"/>
    <col min="12043" max="12291" width="9" style="134"/>
    <col min="12292" max="12292" width="10.625" style="134" customWidth="1"/>
    <col min="12293" max="12293" width="16" style="134" customWidth="1"/>
    <col min="12294" max="12294" width="13.375" style="134" customWidth="1"/>
    <col min="12295" max="12297" width="9" style="134"/>
    <col min="12298" max="12298" width="24.75" style="134" customWidth="1"/>
    <col min="12299" max="12547" width="9" style="134"/>
    <col min="12548" max="12548" width="10.625" style="134" customWidth="1"/>
    <col min="12549" max="12549" width="16" style="134" customWidth="1"/>
    <col min="12550" max="12550" width="13.375" style="134" customWidth="1"/>
    <col min="12551" max="12553" width="9" style="134"/>
    <col min="12554" max="12554" width="24.75" style="134" customWidth="1"/>
    <col min="12555" max="12803" width="9" style="134"/>
    <col min="12804" max="12804" width="10.625" style="134" customWidth="1"/>
    <col min="12805" max="12805" width="16" style="134" customWidth="1"/>
    <col min="12806" max="12806" width="13.375" style="134" customWidth="1"/>
    <col min="12807" max="12809" width="9" style="134"/>
    <col min="12810" max="12810" width="24.75" style="134" customWidth="1"/>
    <col min="12811" max="13059" width="9" style="134"/>
    <col min="13060" max="13060" width="10.625" style="134" customWidth="1"/>
    <col min="13061" max="13061" width="16" style="134" customWidth="1"/>
    <col min="13062" max="13062" width="13.375" style="134" customWidth="1"/>
    <col min="13063" max="13065" width="9" style="134"/>
    <col min="13066" max="13066" width="24.75" style="134" customWidth="1"/>
    <col min="13067" max="13315" width="9" style="134"/>
    <col min="13316" max="13316" width="10.625" style="134" customWidth="1"/>
    <col min="13317" max="13317" width="16" style="134" customWidth="1"/>
    <col min="13318" max="13318" width="13.375" style="134" customWidth="1"/>
    <col min="13319" max="13321" width="9" style="134"/>
    <col min="13322" max="13322" width="24.75" style="134" customWidth="1"/>
    <col min="13323" max="13571" width="9" style="134"/>
    <col min="13572" max="13572" width="10.625" style="134" customWidth="1"/>
    <col min="13573" max="13573" width="16" style="134" customWidth="1"/>
    <col min="13574" max="13574" width="13.375" style="134" customWidth="1"/>
    <col min="13575" max="13577" width="9" style="134"/>
    <col min="13578" max="13578" width="24.75" style="134" customWidth="1"/>
    <col min="13579" max="13827" width="9" style="134"/>
    <col min="13828" max="13828" width="10.625" style="134" customWidth="1"/>
    <col min="13829" max="13829" width="16" style="134" customWidth="1"/>
    <col min="13830" max="13830" width="13.375" style="134" customWidth="1"/>
    <col min="13831" max="13833" width="9" style="134"/>
    <col min="13834" max="13834" width="24.75" style="134" customWidth="1"/>
    <col min="13835" max="14083" width="9" style="134"/>
    <col min="14084" max="14084" width="10.625" style="134" customWidth="1"/>
    <col min="14085" max="14085" width="16" style="134" customWidth="1"/>
    <col min="14086" max="14086" width="13.375" style="134" customWidth="1"/>
    <col min="14087" max="14089" width="9" style="134"/>
    <col min="14090" max="14090" width="24.75" style="134" customWidth="1"/>
    <col min="14091" max="14339" width="9" style="134"/>
    <col min="14340" max="14340" width="10.625" style="134" customWidth="1"/>
    <col min="14341" max="14341" width="16" style="134" customWidth="1"/>
    <col min="14342" max="14342" width="13.375" style="134" customWidth="1"/>
    <col min="14343" max="14345" width="9" style="134"/>
    <col min="14346" max="14346" width="24.75" style="134" customWidth="1"/>
    <col min="14347" max="14595" width="9" style="134"/>
    <col min="14596" max="14596" width="10.625" style="134" customWidth="1"/>
    <col min="14597" max="14597" width="16" style="134" customWidth="1"/>
    <col min="14598" max="14598" width="13.375" style="134" customWidth="1"/>
    <col min="14599" max="14601" width="9" style="134"/>
    <col min="14602" max="14602" width="24.75" style="134" customWidth="1"/>
    <col min="14603" max="14851" width="9" style="134"/>
    <col min="14852" max="14852" width="10.625" style="134" customWidth="1"/>
    <col min="14853" max="14853" width="16" style="134" customWidth="1"/>
    <col min="14854" max="14854" width="13.375" style="134" customWidth="1"/>
    <col min="14855" max="14857" width="9" style="134"/>
    <col min="14858" max="14858" width="24.75" style="134" customWidth="1"/>
    <col min="14859" max="15107" width="9" style="134"/>
    <col min="15108" max="15108" width="10.625" style="134" customWidth="1"/>
    <col min="15109" max="15109" width="16" style="134" customWidth="1"/>
    <col min="15110" max="15110" width="13.375" style="134" customWidth="1"/>
    <col min="15111" max="15113" width="9" style="134"/>
    <col min="15114" max="15114" width="24.75" style="134" customWidth="1"/>
    <col min="15115" max="15363" width="9" style="134"/>
    <col min="15364" max="15364" width="10.625" style="134" customWidth="1"/>
    <col min="15365" max="15365" width="16" style="134" customWidth="1"/>
    <col min="15366" max="15366" width="13.375" style="134" customWidth="1"/>
    <col min="15367" max="15369" width="9" style="134"/>
    <col min="15370" max="15370" width="24.75" style="134" customWidth="1"/>
    <col min="15371" max="15619" width="9" style="134"/>
    <col min="15620" max="15620" width="10.625" style="134" customWidth="1"/>
    <col min="15621" max="15621" width="16" style="134" customWidth="1"/>
    <col min="15622" max="15622" width="13.375" style="134" customWidth="1"/>
    <col min="15623" max="15625" width="9" style="134"/>
    <col min="15626" max="15626" width="24.75" style="134" customWidth="1"/>
    <col min="15627" max="15875" width="9" style="134"/>
    <col min="15876" max="15876" width="10.625" style="134" customWidth="1"/>
    <col min="15877" max="15877" width="16" style="134" customWidth="1"/>
    <col min="15878" max="15878" width="13.375" style="134" customWidth="1"/>
    <col min="15879" max="15881" width="9" style="134"/>
    <col min="15882" max="15882" width="24.75" style="134" customWidth="1"/>
    <col min="15883" max="16131" width="9" style="134"/>
    <col min="16132" max="16132" width="10.625" style="134" customWidth="1"/>
    <col min="16133" max="16133" width="16" style="134" customWidth="1"/>
    <col min="16134" max="16134" width="13.375" style="134" customWidth="1"/>
    <col min="16135" max="16137" width="9" style="134"/>
    <col min="16138" max="16138" width="24.75" style="134" customWidth="1"/>
    <col min="16139" max="16384" width="9" style="134"/>
  </cols>
  <sheetData>
    <row r="1" spans="1:11" x14ac:dyDescent="0.15">
      <c r="A1" s="137" t="s">
        <v>209</v>
      </c>
      <c r="B1" s="133"/>
      <c r="C1" s="133"/>
      <c r="D1" s="133"/>
      <c r="E1" s="138"/>
      <c r="F1" s="133"/>
      <c r="G1" s="138"/>
      <c r="H1" s="133"/>
      <c r="I1" s="133"/>
      <c r="J1" s="138"/>
      <c r="K1" s="133"/>
    </row>
    <row r="2" spans="1:11" ht="17.25" x14ac:dyDescent="0.15">
      <c r="A2" s="439" t="s">
        <v>468</v>
      </c>
      <c r="B2" s="439"/>
      <c r="C2" s="439"/>
      <c r="D2" s="439"/>
      <c r="E2" s="439"/>
      <c r="F2" s="439"/>
      <c r="G2" s="439"/>
      <c r="H2" s="439"/>
      <c r="I2" s="439"/>
      <c r="J2" s="439"/>
      <c r="K2" s="439"/>
    </row>
    <row r="3" spans="1:11" ht="15" customHeight="1" x14ac:dyDescent="0.15">
      <c r="A3" s="173"/>
      <c r="B3" s="173"/>
      <c r="C3" s="173"/>
      <c r="D3" s="173"/>
      <c r="E3" s="173"/>
      <c r="F3" s="173"/>
      <c r="G3" s="173"/>
      <c r="H3" s="173"/>
      <c r="I3" s="173"/>
      <c r="J3" s="173"/>
      <c r="K3" s="173"/>
    </row>
    <row r="4" spans="1:11" ht="21" x14ac:dyDescent="0.15">
      <c r="A4" s="133"/>
      <c r="B4" s="133"/>
      <c r="C4" s="185"/>
      <c r="D4" s="185"/>
      <c r="E4" s="186"/>
      <c r="F4" s="185"/>
      <c r="G4" s="552" t="s">
        <v>461</v>
      </c>
      <c r="H4" s="552"/>
      <c r="I4" s="552"/>
      <c r="J4" s="431" t="str">
        <f>'【記載例】実績25-7'!$B$8</f>
        <v>〇〇病院</v>
      </c>
      <c r="K4" s="431"/>
    </row>
    <row r="5" spans="1:11" ht="15" customHeight="1" x14ac:dyDescent="0.15">
      <c r="A5" s="133"/>
      <c r="B5" s="133"/>
      <c r="C5" s="185"/>
      <c r="D5" s="185"/>
      <c r="E5" s="186"/>
      <c r="F5" s="185"/>
      <c r="G5" s="187"/>
      <c r="H5" s="187"/>
      <c r="I5" s="187"/>
      <c r="J5" s="188"/>
      <c r="K5" s="188"/>
    </row>
    <row r="6" spans="1:11" ht="20.25" customHeight="1" x14ac:dyDescent="0.15">
      <c r="A6" s="432" t="s">
        <v>104</v>
      </c>
      <c r="B6" s="433" t="s">
        <v>210</v>
      </c>
      <c r="C6" s="434"/>
      <c r="D6" s="435"/>
      <c r="E6" s="436" t="s">
        <v>211</v>
      </c>
      <c r="F6" s="154" t="s">
        <v>212</v>
      </c>
      <c r="G6" s="436" t="s">
        <v>213</v>
      </c>
      <c r="H6" s="445" t="s">
        <v>214</v>
      </c>
      <c r="I6" s="446"/>
      <c r="J6" s="436" t="s">
        <v>215</v>
      </c>
      <c r="K6" s="440" t="s">
        <v>216</v>
      </c>
    </row>
    <row r="7" spans="1:11" ht="42" x14ac:dyDescent="0.15">
      <c r="A7" s="432"/>
      <c r="B7" s="442" t="s">
        <v>217</v>
      </c>
      <c r="C7" s="443"/>
      <c r="D7" s="444"/>
      <c r="E7" s="437"/>
      <c r="F7" s="139" t="s">
        <v>218</v>
      </c>
      <c r="G7" s="437"/>
      <c r="H7" s="153" t="s">
        <v>219</v>
      </c>
      <c r="I7" s="156" t="s">
        <v>220</v>
      </c>
      <c r="J7" s="437"/>
      <c r="K7" s="441"/>
    </row>
    <row r="8" spans="1:11" ht="18" customHeight="1" x14ac:dyDescent="0.15">
      <c r="A8" s="425">
        <v>1</v>
      </c>
      <c r="B8" s="426">
        <v>45752</v>
      </c>
      <c r="C8" s="427"/>
      <c r="D8" s="428"/>
      <c r="E8" s="548" t="s">
        <v>421</v>
      </c>
      <c r="F8" s="550" t="s">
        <v>422</v>
      </c>
      <c r="G8" s="548" t="s">
        <v>423</v>
      </c>
      <c r="H8" s="550">
        <v>11</v>
      </c>
      <c r="I8" s="550">
        <v>3</v>
      </c>
      <c r="J8" s="548" t="s">
        <v>424</v>
      </c>
      <c r="K8" s="423"/>
    </row>
    <row r="9" spans="1:11" ht="18" customHeight="1" x14ac:dyDescent="0.15">
      <c r="A9" s="425"/>
      <c r="B9" s="140" t="s">
        <v>224</v>
      </c>
      <c r="C9" s="141">
        <v>2</v>
      </c>
      <c r="D9" s="142" t="s">
        <v>226</v>
      </c>
      <c r="E9" s="549"/>
      <c r="F9" s="551"/>
      <c r="G9" s="549"/>
      <c r="H9" s="551"/>
      <c r="I9" s="551"/>
      <c r="J9" s="549"/>
      <c r="K9" s="424"/>
    </row>
    <row r="10" spans="1:11" ht="18" customHeight="1" x14ac:dyDescent="0.15">
      <c r="A10" s="425">
        <v>2</v>
      </c>
      <c r="B10" s="426">
        <v>45759</v>
      </c>
      <c r="C10" s="427"/>
      <c r="D10" s="428"/>
      <c r="E10" s="548" t="s">
        <v>425</v>
      </c>
      <c r="F10" s="550" t="s">
        <v>422</v>
      </c>
      <c r="G10" s="548" t="s">
        <v>423</v>
      </c>
      <c r="H10" s="550">
        <v>11</v>
      </c>
      <c r="I10" s="550">
        <v>3</v>
      </c>
      <c r="J10" s="548" t="s">
        <v>426</v>
      </c>
      <c r="K10" s="423"/>
    </row>
    <row r="11" spans="1:11" ht="18" customHeight="1" x14ac:dyDescent="0.15">
      <c r="A11" s="425"/>
      <c r="B11" s="140" t="s">
        <v>224</v>
      </c>
      <c r="C11" s="141">
        <v>2</v>
      </c>
      <c r="D11" s="142" t="s">
        <v>226</v>
      </c>
      <c r="E11" s="549"/>
      <c r="F11" s="551"/>
      <c r="G11" s="549"/>
      <c r="H11" s="551"/>
      <c r="I11" s="551"/>
      <c r="J11" s="549"/>
      <c r="K11" s="424"/>
    </row>
    <row r="12" spans="1:11" ht="18" customHeight="1" x14ac:dyDescent="0.15">
      <c r="A12" s="425">
        <v>3</v>
      </c>
      <c r="B12" s="426">
        <v>45790</v>
      </c>
      <c r="C12" s="427"/>
      <c r="D12" s="428"/>
      <c r="E12" s="548" t="s">
        <v>427</v>
      </c>
      <c r="F12" s="550" t="s">
        <v>422</v>
      </c>
      <c r="G12" s="548" t="s">
        <v>428</v>
      </c>
      <c r="H12" s="550">
        <v>11</v>
      </c>
      <c r="I12" s="550">
        <v>3</v>
      </c>
      <c r="J12" s="548" t="s">
        <v>429</v>
      </c>
      <c r="K12" s="423"/>
    </row>
    <row r="13" spans="1:11" ht="18" customHeight="1" x14ac:dyDescent="0.15">
      <c r="A13" s="425"/>
      <c r="B13" s="140" t="s">
        <v>224</v>
      </c>
      <c r="C13" s="141">
        <v>1</v>
      </c>
      <c r="D13" s="142" t="s">
        <v>226</v>
      </c>
      <c r="E13" s="549"/>
      <c r="F13" s="551"/>
      <c r="G13" s="549"/>
      <c r="H13" s="551"/>
      <c r="I13" s="551"/>
      <c r="J13" s="549"/>
      <c r="K13" s="424"/>
    </row>
    <row r="14" spans="1:11" ht="18" customHeight="1" x14ac:dyDescent="0.15">
      <c r="A14" s="425">
        <v>4</v>
      </c>
      <c r="B14" s="426">
        <v>45797</v>
      </c>
      <c r="C14" s="427"/>
      <c r="D14" s="428"/>
      <c r="E14" s="548" t="s">
        <v>430</v>
      </c>
      <c r="F14" s="550" t="s">
        <v>422</v>
      </c>
      <c r="G14" s="548" t="s">
        <v>423</v>
      </c>
      <c r="H14" s="550">
        <v>11</v>
      </c>
      <c r="I14" s="550">
        <v>3</v>
      </c>
      <c r="J14" s="548" t="s">
        <v>431</v>
      </c>
      <c r="K14" s="423"/>
    </row>
    <row r="15" spans="1:11" ht="18" customHeight="1" x14ac:dyDescent="0.15">
      <c r="A15" s="425"/>
      <c r="B15" s="140" t="s">
        <v>224</v>
      </c>
      <c r="C15" s="141">
        <v>2</v>
      </c>
      <c r="D15" s="142" t="s">
        <v>226</v>
      </c>
      <c r="E15" s="549"/>
      <c r="F15" s="551"/>
      <c r="G15" s="549"/>
      <c r="H15" s="551"/>
      <c r="I15" s="551"/>
      <c r="J15" s="549"/>
      <c r="K15" s="424"/>
    </row>
    <row r="16" spans="1:11" ht="18" customHeight="1" x14ac:dyDescent="0.15">
      <c r="A16" s="425">
        <v>5</v>
      </c>
      <c r="B16" s="426">
        <v>45803</v>
      </c>
      <c r="C16" s="427"/>
      <c r="D16" s="428"/>
      <c r="E16" s="548" t="s">
        <v>432</v>
      </c>
      <c r="F16" s="550" t="s">
        <v>422</v>
      </c>
      <c r="G16" s="548" t="s">
        <v>428</v>
      </c>
      <c r="H16" s="550">
        <v>11</v>
      </c>
      <c r="I16" s="550">
        <v>3</v>
      </c>
      <c r="J16" s="548" t="s">
        <v>433</v>
      </c>
      <c r="K16" s="423"/>
    </row>
    <row r="17" spans="1:11" ht="18" customHeight="1" x14ac:dyDescent="0.15">
      <c r="A17" s="425"/>
      <c r="B17" s="140" t="s">
        <v>224</v>
      </c>
      <c r="C17" s="141">
        <v>2</v>
      </c>
      <c r="D17" s="142" t="s">
        <v>226</v>
      </c>
      <c r="E17" s="549"/>
      <c r="F17" s="551"/>
      <c r="G17" s="549"/>
      <c r="H17" s="551"/>
      <c r="I17" s="551"/>
      <c r="J17" s="549"/>
      <c r="K17" s="424"/>
    </row>
    <row r="18" spans="1:11" ht="18" customHeight="1" x14ac:dyDescent="0.15">
      <c r="A18" s="425">
        <v>6</v>
      </c>
      <c r="B18" s="426" t="s">
        <v>221</v>
      </c>
      <c r="C18" s="427"/>
      <c r="D18" s="428"/>
      <c r="E18" s="421"/>
      <c r="F18" s="429"/>
      <c r="G18" s="421"/>
      <c r="H18" s="429"/>
      <c r="I18" s="429"/>
      <c r="J18" s="421"/>
      <c r="K18" s="423"/>
    </row>
    <row r="19" spans="1:11" ht="18" customHeight="1" x14ac:dyDescent="0.15">
      <c r="A19" s="425"/>
      <c r="B19" s="140" t="s">
        <v>224</v>
      </c>
      <c r="C19" s="141"/>
      <c r="D19" s="142" t="s">
        <v>226</v>
      </c>
      <c r="E19" s="422"/>
      <c r="F19" s="430"/>
      <c r="G19" s="422"/>
      <c r="H19" s="430"/>
      <c r="I19" s="430"/>
      <c r="J19" s="422"/>
      <c r="K19" s="424"/>
    </row>
    <row r="20" spans="1:11" ht="18" customHeight="1" x14ac:dyDescent="0.15">
      <c r="A20" s="425">
        <v>7</v>
      </c>
      <c r="B20" s="426" t="s">
        <v>221</v>
      </c>
      <c r="C20" s="427"/>
      <c r="D20" s="428"/>
      <c r="E20" s="421"/>
      <c r="F20" s="429"/>
      <c r="G20" s="421"/>
      <c r="H20" s="429"/>
      <c r="I20" s="429"/>
      <c r="J20" s="421"/>
      <c r="K20" s="423"/>
    </row>
    <row r="21" spans="1:11" ht="18" customHeight="1" x14ac:dyDescent="0.15">
      <c r="A21" s="425"/>
      <c r="B21" s="140" t="s">
        <v>224</v>
      </c>
      <c r="C21" s="141"/>
      <c r="D21" s="142" t="s">
        <v>226</v>
      </c>
      <c r="E21" s="422"/>
      <c r="F21" s="430"/>
      <c r="G21" s="422"/>
      <c r="H21" s="430"/>
      <c r="I21" s="430"/>
      <c r="J21" s="422"/>
      <c r="K21" s="424"/>
    </row>
    <row r="22" spans="1:11" ht="18" customHeight="1" x14ac:dyDescent="0.15">
      <c r="A22" s="425">
        <v>8</v>
      </c>
      <c r="B22" s="426" t="s">
        <v>221</v>
      </c>
      <c r="C22" s="427"/>
      <c r="D22" s="428"/>
      <c r="E22" s="421"/>
      <c r="F22" s="429"/>
      <c r="G22" s="421"/>
      <c r="H22" s="429"/>
      <c r="I22" s="429"/>
      <c r="J22" s="421"/>
      <c r="K22" s="423"/>
    </row>
    <row r="23" spans="1:11" ht="18" customHeight="1" x14ac:dyDescent="0.15">
      <c r="A23" s="425"/>
      <c r="B23" s="140" t="s">
        <v>224</v>
      </c>
      <c r="C23" s="141"/>
      <c r="D23" s="142" t="s">
        <v>226</v>
      </c>
      <c r="E23" s="422"/>
      <c r="F23" s="430"/>
      <c r="G23" s="422"/>
      <c r="H23" s="430"/>
      <c r="I23" s="430"/>
      <c r="J23" s="422"/>
      <c r="K23" s="424"/>
    </row>
    <row r="24" spans="1:11" ht="18" customHeight="1" x14ac:dyDescent="0.15">
      <c r="A24" s="425">
        <v>9</v>
      </c>
      <c r="B24" s="426" t="s">
        <v>221</v>
      </c>
      <c r="C24" s="427"/>
      <c r="D24" s="428"/>
      <c r="E24" s="421"/>
      <c r="F24" s="429"/>
      <c r="G24" s="421"/>
      <c r="H24" s="429"/>
      <c r="I24" s="429"/>
      <c r="J24" s="421"/>
      <c r="K24" s="423"/>
    </row>
    <row r="25" spans="1:11" ht="18" customHeight="1" x14ac:dyDescent="0.15">
      <c r="A25" s="425"/>
      <c r="B25" s="140" t="s">
        <v>224</v>
      </c>
      <c r="C25" s="141"/>
      <c r="D25" s="142" t="s">
        <v>226</v>
      </c>
      <c r="E25" s="422"/>
      <c r="F25" s="430"/>
      <c r="G25" s="422"/>
      <c r="H25" s="430"/>
      <c r="I25" s="430"/>
      <c r="J25" s="422"/>
      <c r="K25" s="424"/>
    </row>
    <row r="26" spans="1:11" ht="18" customHeight="1" x14ac:dyDescent="0.15">
      <c r="A26" s="425">
        <v>10</v>
      </c>
      <c r="B26" s="426" t="s">
        <v>221</v>
      </c>
      <c r="C26" s="427"/>
      <c r="D26" s="428"/>
      <c r="E26" s="421"/>
      <c r="F26" s="429"/>
      <c r="G26" s="421"/>
      <c r="H26" s="429"/>
      <c r="I26" s="429"/>
      <c r="J26" s="421"/>
      <c r="K26" s="423"/>
    </row>
    <row r="27" spans="1:11" ht="18" customHeight="1" x14ac:dyDescent="0.15">
      <c r="A27" s="425"/>
      <c r="B27" s="140" t="s">
        <v>224</v>
      </c>
      <c r="C27" s="141"/>
      <c r="D27" s="142" t="s">
        <v>226</v>
      </c>
      <c r="E27" s="422"/>
      <c r="F27" s="430"/>
      <c r="G27" s="422"/>
      <c r="H27" s="430"/>
      <c r="I27" s="430"/>
      <c r="J27" s="422"/>
      <c r="K27" s="424"/>
    </row>
    <row r="28" spans="1:11" ht="18" customHeight="1" x14ac:dyDescent="0.15">
      <c r="A28" s="425">
        <v>11</v>
      </c>
      <c r="B28" s="426" t="s">
        <v>221</v>
      </c>
      <c r="C28" s="427"/>
      <c r="D28" s="428"/>
      <c r="E28" s="421"/>
      <c r="F28" s="429"/>
      <c r="G28" s="421"/>
      <c r="H28" s="429"/>
      <c r="I28" s="429"/>
      <c r="J28" s="421"/>
      <c r="K28" s="423"/>
    </row>
    <row r="29" spans="1:11" ht="18" customHeight="1" x14ac:dyDescent="0.15">
      <c r="A29" s="425"/>
      <c r="B29" s="140" t="s">
        <v>224</v>
      </c>
      <c r="C29" s="141"/>
      <c r="D29" s="142" t="s">
        <v>226</v>
      </c>
      <c r="E29" s="422"/>
      <c r="F29" s="430"/>
      <c r="G29" s="422"/>
      <c r="H29" s="430"/>
      <c r="I29" s="430"/>
      <c r="J29" s="422"/>
      <c r="K29" s="424"/>
    </row>
    <row r="30" spans="1:11" ht="18" customHeight="1" x14ac:dyDescent="0.15">
      <c r="A30" s="425">
        <v>12</v>
      </c>
      <c r="B30" s="426" t="s">
        <v>221</v>
      </c>
      <c r="C30" s="427"/>
      <c r="D30" s="428"/>
      <c r="E30" s="421"/>
      <c r="F30" s="429"/>
      <c r="G30" s="421"/>
      <c r="H30" s="429"/>
      <c r="I30" s="429"/>
      <c r="J30" s="421"/>
      <c r="K30" s="423"/>
    </row>
    <row r="31" spans="1:11" ht="18" customHeight="1" x14ac:dyDescent="0.15">
      <c r="A31" s="425"/>
      <c r="B31" s="140" t="s">
        <v>224</v>
      </c>
      <c r="C31" s="141"/>
      <c r="D31" s="142" t="s">
        <v>226</v>
      </c>
      <c r="E31" s="422"/>
      <c r="F31" s="430"/>
      <c r="G31" s="422"/>
      <c r="H31" s="430"/>
      <c r="I31" s="430"/>
      <c r="J31" s="422"/>
      <c r="K31" s="424"/>
    </row>
    <row r="32" spans="1:11" ht="18" customHeight="1" x14ac:dyDescent="0.15">
      <c r="A32" s="425">
        <v>13</v>
      </c>
      <c r="B32" s="426" t="s">
        <v>221</v>
      </c>
      <c r="C32" s="427"/>
      <c r="D32" s="428"/>
      <c r="E32" s="421"/>
      <c r="F32" s="429"/>
      <c r="G32" s="421"/>
      <c r="H32" s="429"/>
      <c r="I32" s="429"/>
      <c r="J32" s="421"/>
      <c r="K32" s="423"/>
    </row>
    <row r="33" spans="1:11" ht="18" customHeight="1" x14ac:dyDescent="0.15">
      <c r="A33" s="425"/>
      <c r="B33" s="140" t="s">
        <v>224</v>
      </c>
      <c r="C33" s="141"/>
      <c r="D33" s="142" t="s">
        <v>226</v>
      </c>
      <c r="E33" s="422"/>
      <c r="F33" s="430"/>
      <c r="G33" s="422"/>
      <c r="H33" s="430"/>
      <c r="I33" s="430"/>
      <c r="J33" s="422"/>
      <c r="K33" s="424"/>
    </row>
    <row r="34" spans="1:11" ht="18" customHeight="1" x14ac:dyDescent="0.15">
      <c r="A34" s="425">
        <v>14</v>
      </c>
      <c r="B34" s="426" t="s">
        <v>221</v>
      </c>
      <c r="C34" s="427"/>
      <c r="D34" s="428"/>
      <c r="E34" s="421"/>
      <c r="F34" s="429"/>
      <c r="G34" s="421"/>
      <c r="H34" s="429"/>
      <c r="I34" s="429"/>
      <c r="J34" s="421"/>
      <c r="K34" s="423"/>
    </row>
    <row r="35" spans="1:11" ht="18" customHeight="1" x14ac:dyDescent="0.15">
      <c r="A35" s="425"/>
      <c r="B35" s="140" t="s">
        <v>224</v>
      </c>
      <c r="C35" s="141"/>
      <c r="D35" s="142" t="s">
        <v>226</v>
      </c>
      <c r="E35" s="422"/>
      <c r="F35" s="430"/>
      <c r="G35" s="422"/>
      <c r="H35" s="430"/>
      <c r="I35" s="430"/>
      <c r="J35" s="422"/>
      <c r="K35" s="424"/>
    </row>
    <row r="36" spans="1:11" ht="18" customHeight="1" x14ac:dyDescent="0.15">
      <c r="A36" s="425">
        <v>15</v>
      </c>
      <c r="B36" s="426" t="s">
        <v>221</v>
      </c>
      <c r="C36" s="427"/>
      <c r="D36" s="428"/>
      <c r="E36" s="421"/>
      <c r="F36" s="429"/>
      <c r="G36" s="421"/>
      <c r="H36" s="429"/>
      <c r="I36" s="429"/>
      <c r="J36" s="421"/>
      <c r="K36" s="423"/>
    </row>
    <row r="37" spans="1:11" ht="18" customHeight="1" x14ac:dyDescent="0.15">
      <c r="A37" s="425"/>
      <c r="B37" s="140" t="s">
        <v>224</v>
      </c>
      <c r="C37" s="141"/>
      <c r="D37" s="142" t="s">
        <v>226</v>
      </c>
      <c r="E37" s="422"/>
      <c r="F37" s="430"/>
      <c r="G37" s="422"/>
      <c r="H37" s="430"/>
      <c r="I37" s="430"/>
      <c r="J37" s="422"/>
      <c r="K37" s="424"/>
    </row>
    <row r="38" spans="1:11" ht="18" customHeight="1" x14ac:dyDescent="0.15">
      <c r="A38" s="425">
        <v>16</v>
      </c>
      <c r="B38" s="426" t="s">
        <v>221</v>
      </c>
      <c r="C38" s="427"/>
      <c r="D38" s="428"/>
      <c r="E38" s="421"/>
      <c r="F38" s="429"/>
      <c r="G38" s="421"/>
      <c r="H38" s="429"/>
      <c r="I38" s="429"/>
      <c r="J38" s="421"/>
      <c r="K38" s="423"/>
    </row>
    <row r="39" spans="1:11" ht="18" customHeight="1" x14ac:dyDescent="0.15">
      <c r="A39" s="425"/>
      <c r="B39" s="140" t="s">
        <v>224</v>
      </c>
      <c r="C39" s="141"/>
      <c r="D39" s="142" t="s">
        <v>226</v>
      </c>
      <c r="E39" s="422"/>
      <c r="F39" s="430"/>
      <c r="G39" s="422"/>
      <c r="H39" s="430"/>
      <c r="I39" s="430"/>
      <c r="J39" s="422"/>
      <c r="K39" s="424"/>
    </row>
    <row r="40" spans="1:11" ht="18" customHeight="1" x14ac:dyDescent="0.15">
      <c r="A40" s="425">
        <v>17</v>
      </c>
      <c r="B40" s="426" t="s">
        <v>221</v>
      </c>
      <c r="C40" s="427"/>
      <c r="D40" s="428"/>
      <c r="E40" s="421"/>
      <c r="F40" s="429"/>
      <c r="G40" s="421"/>
      <c r="H40" s="429"/>
      <c r="I40" s="429"/>
      <c r="J40" s="421"/>
      <c r="K40" s="423"/>
    </row>
    <row r="41" spans="1:11" ht="18" customHeight="1" x14ac:dyDescent="0.15">
      <c r="A41" s="425"/>
      <c r="B41" s="140" t="s">
        <v>224</v>
      </c>
      <c r="C41" s="141"/>
      <c r="D41" s="142" t="s">
        <v>226</v>
      </c>
      <c r="E41" s="422"/>
      <c r="F41" s="430"/>
      <c r="G41" s="422"/>
      <c r="H41" s="430"/>
      <c r="I41" s="430"/>
      <c r="J41" s="422"/>
      <c r="K41" s="424"/>
    </row>
    <row r="42" spans="1:11" ht="18" customHeight="1" x14ac:dyDescent="0.15">
      <c r="A42" s="425">
        <v>18</v>
      </c>
      <c r="B42" s="426" t="s">
        <v>221</v>
      </c>
      <c r="C42" s="427"/>
      <c r="D42" s="428"/>
      <c r="E42" s="421"/>
      <c r="F42" s="429"/>
      <c r="G42" s="421"/>
      <c r="H42" s="429"/>
      <c r="I42" s="429"/>
      <c r="J42" s="421"/>
      <c r="K42" s="423"/>
    </row>
    <row r="43" spans="1:11" ht="18" customHeight="1" x14ac:dyDescent="0.15">
      <c r="A43" s="425"/>
      <c r="B43" s="140" t="s">
        <v>224</v>
      </c>
      <c r="C43" s="141"/>
      <c r="D43" s="142" t="s">
        <v>226</v>
      </c>
      <c r="E43" s="422"/>
      <c r="F43" s="430"/>
      <c r="G43" s="422"/>
      <c r="H43" s="430"/>
      <c r="I43" s="430"/>
      <c r="J43" s="422"/>
      <c r="K43" s="424"/>
    </row>
    <row r="44" spans="1:11" ht="18" customHeight="1" x14ac:dyDescent="0.15">
      <c r="A44" s="425">
        <v>19</v>
      </c>
      <c r="B44" s="426" t="s">
        <v>221</v>
      </c>
      <c r="C44" s="427"/>
      <c r="D44" s="428"/>
      <c r="E44" s="421"/>
      <c r="F44" s="429"/>
      <c r="G44" s="421"/>
      <c r="H44" s="429"/>
      <c r="I44" s="429"/>
      <c r="J44" s="421"/>
      <c r="K44" s="423"/>
    </row>
    <row r="45" spans="1:11" ht="18" customHeight="1" x14ac:dyDescent="0.15">
      <c r="A45" s="425"/>
      <c r="B45" s="140" t="s">
        <v>224</v>
      </c>
      <c r="C45" s="141"/>
      <c r="D45" s="142" t="s">
        <v>226</v>
      </c>
      <c r="E45" s="422"/>
      <c r="F45" s="430"/>
      <c r="G45" s="422"/>
      <c r="H45" s="430"/>
      <c r="I45" s="430"/>
      <c r="J45" s="422"/>
      <c r="K45" s="424"/>
    </row>
    <row r="46" spans="1:11" ht="18" customHeight="1" x14ac:dyDescent="0.15">
      <c r="A46" s="425">
        <v>20</v>
      </c>
      <c r="B46" s="426" t="s">
        <v>221</v>
      </c>
      <c r="C46" s="427"/>
      <c r="D46" s="428"/>
      <c r="E46" s="421"/>
      <c r="F46" s="429"/>
      <c r="G46" s="421"/>
      <c r="H46" s="429"/>
      <c r="I46" s="429"/>
      <c r="J46" s="421"/>
      <c r="K46" s="423"/>
    </row>
    <row r="47" spans="1:11" ht="18" customHeight="1" x14ac:dyDescent="0.15">
      <c r="A47" s="425"/>
      <c r="B47" s="140" t="s">
        <v>224</v>
      </c>
      <c r="C47" s="141"/>
      <c r="D47" s="142" t="s">
        <v>226</v>
      </c>
      <c r="E47" s="422"/>
      <c r="F47" s="430"/>
      <c r="G47" s="422"/>
      <c r="H47" s="430"/>
      <c r="I47" s="430"/>
      <c r="J47" s="422"/>
      <c r="K47" s="424"/>
    </row>
    <row r="48" spans="1:11" ht="29.25" customHeight="1" x14ac:dyDescent="0.15">
      <c r="A48" s="143" t="s">
        <v>102</v>
      </c>
      <c r="B48" s="144" t="s">
        <v>224</v>
      </c>
      <c r="C48" s="157">
        <f>SUM(C9,C11,C13,C15,C17,C19,C21,C23,C25,C27,C29,C31,C33,C35,C37,C39,C41,C43,C45,C47)</f>
        <v>9</v>
      </c>
      <c r="D48" s="145" t="s">
        <v>226</v>
      </c>
      <c r="E48" s="146"/>
      <c r="F48" s="147"/>
      <c r="G48" s="148"/>
      <c r="H48" s="152">
        <f>SUM(H8:H47)</f>
        <v>55</v>
      </c>
      <c r="I48" s="152">
        <f>SUM(I8:I47)</f>
        <v>15</v>
      </c>
      <c r="J48" s="146"/>
      <c r="K48" s="149"/>
    </row>
    <row r="49" spans="1:11" x14ac:dyDescent="0.15">
      <c r="A49" s="151" t="s">
        <v>197</v>
      </c>
      <c r="B49" s="135" t="s">
        <v>231</v>
      </c>
      <c r="C49" s="135"/>
      <c r="D49" s="133"/>
      <c r="E49" s="138"/>
      <c r="F49" s="133"/>
      <c r="G49" s="138"/>
      <c r="H49" s="133"/>
      <c r="I49" s="133"/>
      <c r="J49" s="138"/>
      <c r="K49" s="133"/>
    </row>
    <row r="50" spans="1:11" x14ac:dyDescent="0.15">
      <c r="A50" s="135"/>
      <c r="B50" s="135" t="s">
        <v>464</v>
      </c>
      <c r="C50" s="135"/>
      <c r="D50" s="133"/>
      <c r="E50" s="138"/>
      <c r="F50" s="133"/>
      <c r="G50" s="138"/>
      <c r="H50" s="133"/>
      <c r="I50" s="133"/>
      <c r="J50" s="138"/>
      <c r="K50" s="133"/>
    </row>
  </sheetData>
  <sheetProtection selectLockedCells="1"/>
  <mergeCells count="191">
    <mergeCell ref="B7:D7"/>
    <mergeCell ref="A8:A9"/>
    <mergeCell ref="B8:D8"/>
    <mergeCell ref="E8:E9"/>
    <mergeCell ref="F8:F9"/>
    <mergeCell ref="G8:G9"/>
    <mergeCell ref="A2:K2"/>
    <mergeCell ref="G4:I4"/>
    <mergeCell ref="J4:K4"/>
    <mergeCell ref="A6:A7"/>
    <mergeCell ref="B6:D6"/>
    <mergeCell ref="E6:E7"/>
    <mergeCell ref="G6:G7"/>
    <mergeCell ref="H6:I6"/>
    <mergeCell ref="J6:J7"/>
    <mergeCell ref="K6:K7"/>
    <mergeCell ref="H8:H9"/>
    <mergeCell ref="I8:I9"/>
    <mergeCell ref="J8:J9"/>
    <mergeCell ref="K8:K9"/>
    <mergeCell ref="A10:A11"/>
    <mergeCell ref="B10:D10"/>
    <mergeCell ref="E10:E11"/>
    <mergeCell ref="F10:F11"/>
    <mergeCell ref="G10:G11"/>
    <mergeCell ref="H10:H11"/>
    <mergeCell ref="I10:I11"/>
    <mergeCell ref="J10:J11"/>
    <mergeCell ref="K10:K11"/>
    <mergeCell ref="A12:A13"/>
    <mergeCell ref="B12:D12"/>
    <mergeCell ref="E12:E13"/>
    <mergeCell ref="F12:F13"/>
    <mergeCell ref="G12:G13"/>
    <mergeCell ref="H12:H13"/>
    <mergeCell ref="I12:I13"/>
    <mergeCell ref="J12:J13"/>
    <mergeCell ref="K12:K13"/>
    <mergeCell ref="A14:A15"/>
    <mergeCell ref="B14:D14"/>
    <mergeCell ref="E14:E15"/>
    <mergeCell ref="F14:F15"/>
    <mergeCell ref="G14:G15"/>
    <mergeCell ref="H14:H15"/>
    <mergeCell ref="I14:I15"/>
    <mergeCell ref="J14:J15"/>
    <mergeCell ref="K14:K15"/>
    <mergeCell ref="A16:A17"/>
    <mergeCell ref="B16:D16"/>
    <mergeCell ref="E16:E17"/>
    <mergeCell ref="F16:F17"/>
    <mergeCell ref="G16:G17"/>
    <mergeCell ref="H16:H17"/>
    <mergeCell ref="I16:I17"/>
    <mergeCell ref="J16:J17"/>
    <mergeCell ref="K16:K17"/>
    <mergeCell ref="I18:I19"/>
    <mergeCell ref="J18:J19"/>
    <mergeCell ref="K18:K19"/>
    <mergeCell ref="A20:A21"/>
    <mergeCell ref="B20:D20"/>
    <mergeCell ref="E20:E21"/>
    <mergeCell ref="F20:F21"/>
    <mergeCell ref="G20:G21"/>
    <mergeCell ref="H20:H21"/>
    <mergeCell ref="I20:I21"/>
    <mergeCell ref="A18:A19"/>
    <mergeCell ref="B18:D18"/>
    <mergeCell ref="E18:E19"/>
    <mergeCell ref="F18:F19"/>
    <mergeCell ref="G18:G19"/>
    <mergeCell ref="H18:H19"/>
    <mergeCell ref="J20:J21"/>
    <mergeCell ref="K20:K21"/>
    <mergeCell ref="A22:A23"/>
    <mergeCell ref="B22:D22"/>
    <mergeCell ref="E22:E23"/>
    <mergeCell ref="F22:F23"/>
    <mergeCell ref="G22:G23"/>
    <mergeCell ref="H22:H23"/>
    <mergeCell ref="I22:I23"/>
    <mergeCell ref="J22:J23"/>
    <mergeCell ref="K22:K23"/>
    <mergeCell ref="A24:A25"/>
    <mergeCell ref="B24:D24"/>
    <mergeCell ref="E24:E25"/>
    <mergeCell ref="F24:F25"/>
    <mergeCell ref="G24:G25"/>
    <mergeCell ref="H24:H25"/>
    <mergeCell ref="I24:I25"/>
    <mergeCell ref="J24:J25"/>
    <mergeCell ref="K24:K25"/>
    <mergeCell ref="I26:I27"/>
    <mergeCell ref="J26:J27"/>
    <mergeCell ref="K26:K27"/>
    <mergeCell ref="A28:A29"/>
    <mergeCell ref="B28:D28"/>
    <mergeCell ref="E28:E29"/>
    <mergeCell ref="F28:F29"/>
    <mergeCell ref="G28:G29"/>
    <mergeCell ref="H28:H29"/>
    <mergeCell ref="I28:I29"/>
    <mergeCell ref="A26:A27"/>
    <mergeCell ref="B26:D26"/>
    <mergeCell ref="E26:E27"/>
    <mergeCell ref="F26:F27"/>
    <mergeCell ref="G26:G27"/>
    <mergeCell ref="H26:H27"/>
    <mergeCell ref="J28:J29"/>
    <mergeCell ref="K28:K29"/>
    <mergeCell ref="A30:A31"/>
    <mergeCell ref="B30:D30"/>
    <mergeCell ref="E30:E31"/>
    <mergeCell ref="F30:F31"/>
    <mergeCell ref="G30:G31"/>
    <mergeCell ref="H30:H31"/>
    <mergeCell ref="I30:I31"/>
    <mergeCell ref="J30:J31"/>
    <mergeCell ref="K30:K31"/>
    <mergeCell ref="A32:A33"/>
    <mergeCell ref="B32:D32"/>
    <mergeCell ref="E32:E33"/>
    <mergeCell ref="F32:F33"/>
    <mergeCell ref="G32:G33"/>
    <mergeCell ref="H32:H33"/>
    <mergeCell ref="I32:I33"/>
    <mergeCell ref="J32:J33"/>
    <mergeCell ref="K32:K33"/>
    <mergeCell ref="I34:I35"/>
    <mergeCell ref="J34:J35"/>
    <mergeCell ref="K34:K35"/>
    <mergeCell ref="A36:A37"/>
    <mergeCell ref="B36:D36"/>
    <mergeCell ref="E36:E37"/>
    <mergeCell ref="F36:F37"/>
    <mergeCell ref="G36:G37"/>
    <mergeCell ref="H36:H37"/>
    <mergeCell ref="I36:I37"/>
    <mergeCell ref="A34:A35"/>
    <mergeCell ref="B34:D34"/>
    <mergeCell ref="E34:E35"/>
    <mergeCell ref="F34:F35"/>
    <mergeCell ref="G34:G35"/>
    <mergeCell ref="H34:H35"/>
    <mergeCell ref="J36:J37"/>
    <mergeCell ref="K36:K37"/>
    <mergeCell ref="A38:A39"/>
    <mergeCell ref="B38:D38"/>
    <mergeCell ref="E38:E39"/>
    <mergeCell ref="F38:F39"/>
    <mergeCell ref="G38:G39"/>
    <mergeCell ref="H38:H39"/>
    <mergeCell ref="I38:I39"/>
    <mergeCell ref="J38:J39"/>
    <mergeCell ref="K38:K39"/>
    <mergeCell ref="A40:A41"/>
    <mergeCell ref="B40:D40"/>
    <mergeCell ref="E40:E41"/>
    <mergeCell ref="F40:F41"/>
    <mergeCell ref="G40:G41"/>
    <mergeCell ref="H40:H41"/>
    <mergeCell ref="I40:I41"/>
    <mergeCell ref="J40:J41"/>
    <mergeCell ref="K40:K41"/>
    <mergeCell ref="I42:I43"/>
    <mergeCell ref="J42:J43"/>
    <mergeCell ref="K42:K43"/>
    <mergeCell ref="A44:A45"/>
    <mergeCell ref="B44:D44"/>
    <mergeCell ref="E44:E45"/>
    <mergeCell ref="F44:F45"/>
    <mergeCell ref="G44:G45"/>
    <mergeCell ref="H44:H45"/>
    <mergeCell ref="I44:I45"/>
    <mergeCell ref="A42:A43"/>
    <mergeCell ref="B42:D42"/>
    <mergeCell ref="E42:E43"/>
    <mergeCell ref="F42:F43"/>
    <mergeCell ref="G42:G43"/>
    <mergeCell ref="H42:H43"/>
    <mergeCell ref="K46:K47"/>
    <mergeCell ref="J44:J45"/>
    <mergeCell ref="K44:K45"/>
    <mergeCell ref="A46:A47"/>
    <mergeCell ref="B46:D46"/>
    <mergeCell ref="E46:E47"/>
    <mergeCell ref="F46:F47"/>
    <mergeCell ref="G46:G47"/>
    <mergeCell ref="H46:H47"/>
    <mergeCell ref="I46:I47"/>
    <mergeCell ref="J46:J47"/>
  </mergeCells>
  <phoneticPr fontId="1"/>
  <printOptions horizontalCentered="1"/>
  <pageMargins left="0.59055118110236227" right="0.59055118110236227" top="0.59055118110236227" bottom="0.59055118110236227" header="0.15748031496062992" footer="0.15748031496062992"/>
  <pageSetup paperSize="9" scale="87"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16"/>
  <sheetViews>
    <sheetView view="pageBreakPreview" topLeftCell="A15" zoomScaleNormal="100" zoomScaleSheetLayoutView="100" workbookViewId="0">
      <selection activeCell="F30" sqref="F30:M30"/>
    </sheetView>
  </sheetViews>
  <sheetFormatPr defaultRowHeight="13.5" x14ac:dyDescent="0.15"/>
  <cols>
    <col min="1" max="1" width="5" style="59" customWidth="1"/>
    <col min="2" max="2" width="3.375" style="59" customWidth="1"/>
    <col min="3" max="3" width="8.875" style="59" customWidth="1"/>
    <col min="4" max="4" width="11.625" style="59" customWidth="1"/>
    <col min="5" max="5" width="32" style="59" customWidth="1"/>
    <col min="6" max="6" width="5.25" style="59" customWidth="1"/>
    <col min="7" max="13" width="3.625" style="59" customWidth="1"/>
    <col min="14" max="30" width="3.875" style="59" customWidth="1"/>
    <col min="31" max="16384" width="9" style="59"/>
  </cols>
  <sheetData>
    <row r="1" spans="1:13" s="58" customFormat="1" ht="15" customHeight="1" x14ac:dyDescent="0.15">
      <c r="A1" s="68" t="s">
        <v>207</v>
      </c>
      <c r="B1" s="67"/>
      <c r="C1" s="67"/>
      <c r="D1" s="67"/>
      <c r="E1" s="67"/>
      <c r="F1" s="67"/>
      <c r="G1" s="67"/>
      <c r="H1" s="67"/>
      <c r="I1" s="67"/>
      <c r="J1" s="67"/>
      <c r="K1" s="67"/>
      <c r="L1" s="67"/>
      <c r="M1" s="67"/>
    </row>
    <row r="2" spans="1:13" s="58" customFormat="1" ht="9.9499999999999993" customHeight="1" x14ac:dyDescent="0.15">
      <c r="A2" s="68"/>
      <c r="B2" s="67"/>
      <c r="C2" s="67"/>
      <c r="D2" s="67"/>
      <c r="E2" s="67"/>
      <c r="F2" s="67"/>
      <c r="G2" s="67"/>
      <c r="H2" s="67"/>
      <c r="I2" s="67"/>
      <c r="J2" s="67"/>
      <c r="K2" s="67"/>
      <c r="L2" s="67"/>
      <c r="M2" s="67"/>
    </row>
    <row r="3" spans="1:13" s="58" customFormat="1" ht="18" customHeight="1" x14ac:dyDescent="0.15">
      <c r="A3" s="458" t="s">
        <v>469</v>
      </c>
      <c r="B3" s="458"/>
      <c r="C3" s="458"/>
      <c r="D3" s="458"/>
      <c r="E3" s="458"/>
      <c r="F3" s="458"/>
      <c r="G3" s="458"/>
      <c r="H3" s="458"/>
      <c r="I3" s="458"/>
      <c r="J3" s="458"/>
      <c r="K3" s="458"/>
      <c r="L3" s="458"/>
      <c r="M3" s="458"/>
    </row>
    <row r="4" spans="1:13" s="58" customFormat="1" ht="18.75" customHeight="1" x14ac:dyDescent="0.15">
      <c r="A4" s="67"/>
      <c r="B4" s="67"/>
      <c r="C4" s="67"/>
      <c r="D4" s="67"/>
      <c r="E4" s="67"/>
      <c r="F4" s="459"/>
      <c r="G4" s="459"/>
      <c r="H4" s="459"/>
      <c r="I4" s="459"/>
      <c r="J4" s="67"/>
      <c r="K4" s="67"/>
      <c r="L4" s="67"/>
      <c r="M4" s="67"/>
    </row>
    <row r="5" spans="1:13" s="58" customFormat="1" ht="18.75" customHeight="1" x14ac:dyDescent="0.15">
      <c r="A5" s="67"/>
      <c r="B5" s="67"/>
      <c r="C5" s="67"/>
      <c r="D5" s="67"/>
      <c r="E5" s="319" t="s">
        <v>463</v>
      </c>
      <c r="F5" s="460" t="str">
        <f>'【記載例】実績25-7'!$B$8</f>
        <v>〇〇病院</v>
      </c>
      <c r="G5" s="460"/>
      <c r="H5" s="460"/>
      <c r="I5" s="460"/>
      <c r="J5" s="460"/>
      <c r="K5" s="460"/>
      <c r="L5" s="460"/>
      <c r="M5" s="460"/>
    </row>
    <row r="6" spans="1:13" s="58" customFormat="1" ht="9.9499999999999993" customHeight="1" x14ac:dyDescent="0.15">
      <c r="A6" s="67"/>
      <c r="B6" s="67"/>
      <c r="C6" s="67"/>
      <c r="D6" s="67"/>
      <c r="E6" s="158"/>
      <c r="F6" s="189"/>
      <c r="G6" s="189"/>
      <c r="H6" s="189"/>
      <c r="I6" s="189"/>
      <c r="J6" s="189"/>
      <c r="K6" s="189"/>
      <c r="L6" s="189"/>
      <c r="M6" s="189"/>
    </row>
    <row r="7" spans="1:13" ht="18.75" customHeight="1" x14ac:dyDescent="0.15">
      <c r="A7" s="66" t="s">
        <v>129</v>
      </c>
      <c r="B7" s="68"/>
      <c r="C7" s="68"/>
      <c r="D7" s="68"/>
      <c r="E7" s="69"/>
      <c r="F7" s="69"/>
      <c r="G7" s="69"/>
      <c r="H7" s="69"/>
      <c r="I7" s="69"/>
      <c r="J7" s="69"/>
      <c r="K7" s="463" t="s">
        <v>134</v>
      </c>
      <c r="L7" s="463"/>
      <c r="M7" s="463"/>
    </row>
    <row r="8" spans="1:13" s="60" customFormat="1" ht="18.75" customHeight="1" x14ac:dyDescent="0.15">
      <c r="A8" s="450" t="s">
        <v>130</v>
      </c>
      <c r="B8" s="451"/>
      <c r="C8" s="451"/>
      <c r="D8" s="452"/>
      <c r="E8" s="167" t="s">
        <v>131</v>
      </c>
      <c r="F8" s="450" t="s">
        <v>132</v>
      </c>
      <c r="G8" s="451"/>
      <c r="H8" s="451"/>
      <c r="I8" s="451"/>
      <c r="J8" s="451"/>
      <c r="K8" s="451"/>
      <c r="L8" s="451"/>
      <c r="M8" s="452"/>
    </row>
    <row r="9" spans="1:13" s="61" customFormat="1" ht="18.75" customHeight="1" x14ac:dyDescent="0.15">
      <c r="A9" s="168"/>
      <c r="B9" s="461"/>
      <c r="C9" s="461"/>
      <c r="D9" s="462"/>
      <c r="E9" s="169"/>
      <c r="F9" s="563"/>
      <c r="G9" s="564"/>
      <c r="H9" s="564"/>
      <c r="I9" s="564"/>
      <c r="J9" s="564"/>
      <c r="K9" s="564"/>
      <c r="L9" s="564"/>
      <c r="M9" s="565"/>
    </row>
    <row r="10" spans="1:13" ht="18.75" customHeight="1" x14ac:dyDescent="0.15">
      <c r="A10" s="170"/>
      <c r="B10" s="448" t="s">
        <v>435</v>
      </c>
      <c r="C10" s="448"/>
      <c r="D10" s="449"/>
      <c r="E10" s="169">
        <v>550000</v>
      </c>
      <c r="F10" s="558" t="s">
        <v>436</v>
      </c>
      <c r="G10" s="447"/>
      <c r="H10" s="447"/>
      <c r="I10" s="447"/>
      <c r="J10" s="447"/>
      <c r="K10" s="447"/>
      <c r="L10" s="447"/>
      <c r="M10" s="559"/>
    </row>
    <row r="11" spans="1:13" ht="18.75" customHeight="1" x14ac:dyDescent="0.15">
      <c r="A11" s="170"/>
      <c r="B11" s="448"/>
      <c r="C11" s="448"/>
      <c r="D11" s="449"/>
      <c r="E11" s="169"/>
      <c r="F11" s="558"/>
      <c r="G11" s="447"/>
      <c r="H11" s="447"/>
      <c r="I11" s="447"/>
      <c r="J11" s="447"/>
      <c r="K11" s="447"/>
      <c r="L11" s="447"/>
      <c r="M11" s="559"/>
    </row>
    <row r="12" spans="1:13" ht="18.75" customHeight="1" x14ac:dyDescent="0.15">
      <c r="A12" s="170"/>
      <c r="B12" s="448" t="s">
        <v>437</v>
      </c>
      <c r="C12" s="448"/>
      <c r="D12" s="449"/>
      <c r="E12" s="169">
        <v>5689150</v>
      </c>
      <c r="F12" s="558"/>
      <c r="G12" s="447"/>
      <c r="H12" s="447"/>
      <c r="I12" s="447"/>
      <c r="J12" s="447"/>
      <c r="K12" s="447"/>
      <c r="L12" s="447"/>
      <c r="M12" s="559"/>
    </row>
    <row r="13" spans="1:13" ht="18.75" customHeight="1" x14ac:dyDescent="0.15">
      <c r="A13" s="170"/>
      <c r="B13" s="448"/>
      <c r="C13" s="448"/>
      <c r="D13" s="449"/>
      <c r="E13" s="169"/>
      <c r="F13" s="558"/>
      <c r="G13" s="447"/>
      <c r="H13" s="447"/>
      <c r="I13" s="447"/>
      <c r="J13" s="447"/>
      <c r="K13" s="447"/>
      <c r="L13" s="447"/>
      <c r="M13" s="559"/>
    </row>
    <row r="14" spans="1:13" ht="18.75" customHeight="1" x14ac:dyDescent="0.15">
      <c r="A14" s="170"/>
      <c r="B14" s="448" t="s">
        <v>438</v>
      </c>
      <c r="C14" s="448"/>
      <c r="D14" s="449"/>
      <c r="E14" s="169">
        <v>80000</v>
      </c>
      <c r="F14" s="558" t="s">
        <v>439</v>
      </c>
      <c r="G14" s="447"/>
      <c r="H14" s="447"/>
      <c r="I14" s="447"/>
      <c r="J14" s="447"/>
      <c r="K14" s="447"/>
      <c r="L14" s="447"/>
      <c r="M14" s="559"/>
    </row>
    <row r="15" spans="1:13" ht="18.75" customHeight="1" x14ac:dyDescent="0.15">
      <c r="A15" s="170"/>
      <c r="B15" s="448"/>
      <c r="C15" s="448"/>
      <c r="D15" s="449"/>
      <c r="E15" s="169"/>
      <c r="F15" s="558"/>
      <c r="G15" s="447"/>
      <c r="H15" s="447"/>
      <c r="I15" s="447"/>
      <c r="J15" s="447"/>
      <c r="K15" s="447"/>
      <c r="L15" s="447"/>
      <c r="M15" s="559"/>
    </row>
    <row r="16" spans="1:13" ht="18.75" customHeight="1" x14ac:dyDescent="0.15">
      <c r="A16" s="170"/>
      <c r="B16" s="448"/>
      <c r="C16" s="448"/>
      <c r="D16" s="449"/>
      <c r="E16" s="169"/>
      <c r="F16" s="558"/>
      <c r="G16" s="447"/>
      <c r="H16" s="447"/>
      <c r="I16" s="447"/>
      <c r="J16" s="447"/>
      <c r="K16" s="447"/>
      <c r="L16" s="447"/>
      <c r="M16" s="559"/>
    </row>
    <row r="17" spans="1:13" ht="18.75" customHeight="1" x14ac:dyDescent="0.15">
      <c r="A17" s="170"/>
      <c r="B17" s="448"/>
      <c r="C17" s="448"/>
      <c r="D17" s="449"/>
      <c r="E17" s="169"/>
      <c r="F17" s="558"/>
      <c r="G17" s="447"/>
      <c r="H17" s="447"/>
      <c r="I17" s="447"/>
      <c r="J17" s="447"/>
      <c r="K17" s="447"/>
      <c r="L17" s="447"/>
      <c r="M17" s="559"/>
    </row>
    <row r="18" spans="1:13" ht="18.75" customHeight="1" x14ac:dyDescent="0.15">
      <c r="A18" s="170"/>
      <c r="B18" s="448"/>
      <c r="C18" s="448"/>
      <c r="D18" s="449"/>
      <c r="E18" s="169"/>
      <c r="F18" s="558"/>
      <c r="G18" s="447"/>
      <c r="H18" s="447"/>
      <c r="I18" s="447"/>
      <c r="J18" s="447"/>
      <c r="K18" s="447"/>
      <c r="L18" s="447"/>
      <c r="M18" s="559"/>
    </row>
    <row r="19" spans="1:13" ht="18.75" customHeight="1" x14ac:dyDescent="0.15">
      <c r="A19" s="170"/>
      <c r="B19" s="448"/>
      <c r="C19" s="448"/>
      <c r="D19" s="449"/>
      <c r="E19" s="169"/>
      <c r="F19" s="558"/>
      <c r="G19" s="447"/>
      <c r="H19" s="447"/>
      <c r="I19" s="447"/>
      <c r="J19" s="447"/>
      <c r="K19" s="447"/>
      <c r="L19" s="447"/>
      <c r="M19" s="559"/>
    </row>
    <row r="20" spans="1:13" ht="18.75" customHeight="1" x14ac:dyDescent="0.15">
      <c r="A20" s="170"/>
      <c r="B20" s="448"/>
      <c r="C20" s="448"/>
      <c r="D20" s="449"/>
      <c r="E20" s="169"/>
      <c r="F20" s="455"/>
      <c r="G20" s="456"/>
      <c r="H20" s="456"/>
      <c r="I20" s="456"/>
      <c r="J20" s="456"/>
      <c r="K20" s="456"/>
      <c r="L20" s="456"/>
      <c r="M20" s="457"/>
    </row>
    <row r="21" spans="1:13" s="61" customFormat="1" ht="18.75" customHeight="1" x14ac:dyDescent="0.15">
      <c r="A21" s="168"/>
      <c r="B21" s="448"/>
      <c r="C21" s="448"/>
      <c r="D21" s="449"/>
      <c r="E21" s="169"/>
      <c r="F21" s="455"/>
      <c r="G21" s="456"/>
      <c r="H21" s="456"/>
      <c r="I21" s="456"/>
      <c r="J21" s="456"/>
      <c r="K21" s="456"/>
      <c r="L21" s="456"/>
      <c r="M21" s="457"/>
    </row>
    <row r="22" spans="1:13" ht="18.75" customHeight="1" thickBot="1" x14ac:dyDescent="0.2">
      <c r="A22" s="171"/>
      <c r="B22" s="453"/>
      <c r="C22" s="453"/>
      <c r="D22" s="454"/>
      <c r="E22" s="169"/>
      <c r="F22" s="467"/>
      <c r="G22" s="468"/>
      <c r="H22" s="468"/>
      <c r="I22" s="468"/>
      <c r="J22" s="468"/>
      <c r="K22" s="468"/>
      <c r="L22" s="468"/>
      <c r="M22" s="469"/>
    </row>
    <row r="23" spans="1:13" ht="27.75" customHeight="1" thickTop="1" x14ac:dyDescent="0.15">
      <c r="A23" s="474" t="s">
        <v>135</v>
      </c>
      <c r="B23" s="475"/>
      <c r="C23" s="475"/>
      <c r="D23" s="476"/>
      <c r="E23" s="172">
        <f>SUM(E9:E22)</f>
        <v>6319150</v>
      </c>
      <c r="F23" s="470"/>
      <c r="G23" s="471"/>
      <c r="H23" s="471"/>
      <c r="I23" s="471"/>
      <c r="J23" s="471"/>
      <c r="K23" s="471"/>
      <c r="L23" s="471"/>
      <c r="M23" s="472"/>
    </row>
    <row r="24" spans="1:13" s="61" customFormat="1" ht="12.75" customHeight="1" x14ac:dyDescent="0.15">
      <c r="A24" s="70"/>
      <c r="B24" s="70"/>
      <c r="C24" s="70"/>
      <c r="D24" s="71"/>
      <c r="E24" s="72"/>
      <c r="F24" s="73"/>
      <c r="G24" s="73"/>
      <c r="H24" s="73"/>
      <c r="I24" s="73"/>
      <c r="J24" s="73"/>
      <c r="K24" s="73"/>
      <c r="L24" s="73"/>
      <c r="M24" s="73"/>
    </row>
    <row r="25" spans="1:13" ht="18.75" customHeight="1" x14ac:dyDescent="0.15">
      <c r="A25" s="66" t="s">
        <v>133</v>
      </c>
      <c r="B25" s="68"/>
      <c r="C25" s="68"/>
      <c r="D25" s="68"/>
      <c r="E25" s="69"/>
      <c r="F25" s="69"/>
      <c r="G25" s="69"/>
      <c r="H25" s="69"/>
      <c r="I25" s="69"/>
      <c r="J25" s="69"/>
      <c r="K25" s="463" t="s">
        <v>134</v>
      </c>
      <c r="L25" s="463"/>
      <c r="M25" s="463"/>
    </row>
    <row r="26" spans="1:13" s="60" customFormat="1" ht="18.75" customHeight="1" x14ac:dyDescent="0.15">
      <c r="A26" s="450" t="s">
        <v>130</v>
      </c>
      <c r="B26" s="451"/>
      <c r="C26" s="451"/>
      <c r="D26" s="452"/>
      <c r="E26" s="167" t="s">
        <v>131</v>
      </c>
      <c r="F26" s="450" t="s">
        <v>132</v>
      </c>
      <c r="G26" s="451"/>
      <c r="H26" s="451"/>
      <c r="I26" s="451"/>
      <c r="J26" s="451"/>
      <c r="K26" s="451"/>
      <c r="L26" s="451"/>
      <c r="M26" s="452"/>
    </row>
    <row r="27" spans="1:13" s="61" customFormat="1" ht="18.75" customHeight="1" x14ac:dyDescent="0.15">
      <c r="A27" s="553" t="s">
        <v>440</v>
      </c>
      <c r="B27" s="461"/>
      <c r="C27" s="461"/>
      <c r="D27" s="462"/>
      <c r="E27" s="169"/>
      <c r="F27" s="563"/>
      <c r="G27" s="564"/>
      <c r="H27" s="564"/>
      <c r="I27" s="564"/>
      <c r="J27" s="564"/>
      <c r="K27" s="564"/>
      <c r="L27" s="564"/>
      <c r="M27" s="565"/>
    </row>
    <row r="28" spans="1:13" s="61" customFormat="1" ht="18.75" customHeight="1" x14ac:dyDescent="0.15">
      <c r="A28" s="170"/>
      <c r="B28" s="448" t="s">
        <v>441</v>
      </c>
      <c r="C28" s="448"/>
      <c r="D28" s="449"/>
      <c r="E28" s="169">
        <v>80000</v>
      </c>
      <c r="F28" s="566" t="s">
        <v>456</v>
      </c>
      <c r="G28" s="567"/>
      <c r="H28" s="567"/>
      <c r="I28" s="567"/>
      <c r="J28" s="567"/>
      <c r="K28" s="567"/>
      <c r="L28" s="567"/>
      <c r="M28" s="568"/>
    </row>
    <row r="29" spans="1:13" s="61" customFormat="1" ht="18.75" customHeight="1" x14ac:dyDescent="0.15">
      <c r="A29" s="170"/>
      <c r="B29" s="448" t="s">
        <v>442</v>
      </c>
      <c r="C29" s="448"/>
      <c r="D29" s="449"/>
      <c r="E29" s="169">
        <v>2000000</v>
      </c>
      <c r="F29" s="558"/>
      <c r="G29" s="447"/>
      <c r="H29" s="447"/>
      <c r="I29" s="447"/>
      <c r="J29" s="447"/>
      <c r="K29" s="447"/>
      <c r="L29" s="447"/>
      <c r="M29" s="559"/>
    </row>
    <row r="30" spans="1:13" s="61" customFormat="1" ht="18.75" customHeight="1" x14ac:dyDescent="0.15">
      <c r="A30" s="170"/>
      <c r="B30" s="448" t="s">
        <v>443</v>
      </c>
      <c r="C30" s="448"/>
      <c r="D30" s="449"/>
      <c r="E30" s="169">
        <v>200000</v>
      </c>
      <c r="F30" s="558"/>
      <c r="G30" s="447"/>
      <c r="H30" s="447"/>
      <c r="I30" s="447"/>
      <c r="J30" s="447"/>
      <c r="K30" s="447"/>
      <c r="L30" s="447"/>
      <c r="M30" s="559"/>
    </row>
    <row r="31" spans="1:13" s="61" customFormat="1" ht="18.75" customHeight="1" x14ac:dyDescent="0.15">
      <c r="A31" s="170"/>
      <c r="B31" s="448" t="s">
        <v>444</v>
      </c>
      <c r="C31" s="448"/>
      <c r="D31" s="449"/>
      <c r="E31" s="169">
        <v>10000</v>
      </c>
      <c r="F31" s="558"/>
      <c r="G31" s="447"/>
      <c r="H31" s="447"/>
      <c r="I31" s="447"/>
      <c r="J31" s="447"/>
      <c r="K31" s="447"/>
      <c r="L31" s="447"/>
      <c r="M31" s="559"/>
    </row>
    <row r="32" spans="1:13" ht="18.75" customHeight="1" x14ac:dyDescent="0.15">
      <c r="A32" s="170"/>
      <c r="B32" s="448" t="s">
        <v>445</v>
      </c>
      <c r="C32" s="448"/>
      <c r="D32" s="449"/>
      <c r="E32" s="169">
        <v>129000</v>
      </c>
      <c r="F32" s="558"/>
      <c r="G32" s="447"/>
      <c r="H32" s="447"/>
      <c r="I32" s="447"/>
      <c r="J32" s="447"/>
      <c r="K32" s="447"/>
      <c r="L32" s="447"/>
      <c r="M32" s="559"/>
    </row>
    <row r="33" spans="1:13" ht="18.75" customHeight="1" x14ac:dyDescent="0.15">
      <c r="A33" s="170"/>
      <c r="B33" s="448" t="s">
        <v>446</v>
      </c>
      <c r="C33" s="448"/>
      <c r="D33" s="449"/>
      <c r="E33" s="169">
        <v>45500</v>
      </c>
      <c r="F33" s="558"/>
      <c r="G33" s="447"/>
      <c r="H33" s="447"/>
      <c r="I33" s="447"/>
      <c r="J33" s="447"/>
      <c r="K33" s="447"/>
      <c r="L33" s="447"/>
      <c r="M33" s="559"/>
    </row>
    <row r="34" spans="1:13" ht="18.75" customHeight="1" x14ac:dyDescent="0.15">
      <c r="A34" s="170"/>
      <c r="B34" s="448" t="s">
        <v>447</v>
      </c>
      <c r="C34" s="448"/>
      <c r="D34" s="449"/>
      <c r="E34" s="169">
        <v>50000</v>
      </c>
      <c r="F34" s="558"/>
      <c r="G34" s="447"/>
      <c r="H34" s="447"/>
      <c r="I34" s="447"/>
      <c r="J34" s="447"/>
      <c r="K34" s="447"/>
      <c r="L34" s="447"/>
      <c r="M34" s="559"/>
    </row>
    <row r="35" spans="1:13" ht="18.75" customHeight="1" x14ac:dyDescent="0.15">
      <c r="A35" s="170"/>
      <c r="B35" s="448" t="s">
        <v>448</v>
      </c>
      <c r="C35" s="448"/>
      <c r="D35" s="449"/>
      <c r="E35" s="169">
        <v>500000</v>
      </c>
      <c r="F35" s="558"/>
      <c r="G35" s="447"/>
      <c r="H35" s="447"/>
      <c r="I35" s="447"/>
      <c r="J35" s="447"/>
      <c r="K35" s="447"/>
      <c r="L35" s="447"/>
      <c r="M35" s="559"/>
    </row>
    <row r="36" spans="1:13" ht="18.75" customHeight="1" x14ac:dyDescent="0.15">
      <c r="A36" s="554" t="s">
        <v>449</v>
      </c>
      <c r="B36" s="448"/>
      <c r="C36" s="448"/>
      <c r="D36" s="449"/>
      <c r="E36" s="169"/>
      <c r="F36" s="558"/>
      <c r="G36" s="447"/>
      <c r="H36" s="447"/>
      <c r="I36" s="447"/>
      <c r="J36" s="447"/>
      <c r="K36" s="447"/>
      <c r="L36" s="447"/>
      <c r="M36" s="559"/>
    </row>
    <row r="37" spans="1:13" ht="18.75" customHeight="1" x14ac:dyDescent="0.15">
      <c r="A37" s="170"/>
      <c r="B37" s="448" t="s">
        <v>450</v>
      </c>
      <c r="C37" s="448"/>
      <c r="D37" s="449"/>
      <c r="E37" s="169">
        <v>3250000</v>
      </c>
      <c r="F37" s="558"/>
      <c r="G37" s="447"/>
      <c r="H37" s="447"/>
      <c r="I37" s="447"/>
      <c r="J37" s="447"/>
      <c r="K37" s="447"/>
      <c r="L37" s="447"/>
      <c r="M37" s="559"/>
    </row>
    <row r="38" spans="1:13" ht="18.75" customHeight="1" x14ac:dyDescent="0.15">
      <c r="A38" s="555" t="s">
        <v>451</v>
      </c>
      <c r="B38" s="556"/>
      <c r="C38" s="556"/>
      <c r="D38" s="557"/>
      <c r="E38" s="169"/>
      <c r="F38" s="558"/>
      <c r="G38" s="447"/>
      <c r="H38" s="447"/>
      <c r="I38" s="447"/>
      <c r="J38" s="447"/>
      <c r="K38" s="447"/>
      <c r="L38" s="447"/>
      <c r="M38" s="559"/>
    </row>
    <row r="39" spans="1:13" s="61" customFormat="1" ht="18.75" customHeight="1" x14ac:dyDescent="0.15">
      <c r="A39" s="168"/>
      <c r="B39" s="448" t="s">
        <v>445</v>
      </c>
      <c r="C39" s="448"/>
      <c r="D39" s="449"/>
      <c r="E39" s="169">
        <v>53000</v>
      </c>
      <c r="F39" s="558"/>
      <c r="G39" s="447"/>
      <c r="H39" s="447"/>
      <c r="I39" s="447"/>
      <c r="J39" s="447"/>
      <c r="K39" s="447"/>
      <c r="L39" s="447"/>
      <c r="M39" s="559"/>
    </row>
    <row r="40" spans="1:13" ht="18.75" customHeight="1" thickBot="1" x14ac:dyDescent="0.2">
      <c r="A40" s="171"/>
      <c r="B40" s="448" t="s">
        <v>446</v>
      </c>
      <c r="C40" s="448"/>
      <c r="D40" s="449"/>
      <c r="E40" s="169">
        <v>1650</v>
      </c>
      <c r="F40" s="560"/>
      <c r="G40" s="561"/>
      <c r="H40" s="561"/>
      <c r="I40" s="561"/>
      <c r="J40" s="561"/>
      <c r="K40" s="561"/>
      <c r="L40" s="561"/>
      <c r="M40" s="562"/>
    </row>
    <row r="41" spans="1:13" ht="27.75" customHeight="1" thickTop="1" x14ac:dyDescent="0.15">
      <c r="A41" s="474" t="s">
        <v>135</v>
      </c>
      <c r="B41" s="475"/>
      <c r="C41" s="475"/>
      <c r="D41" s="476"/>
      <c r="E41" s="172">
        <f>SUM(E27:E40)</f>
        <v>6319150</v>
      </c>
      <c r="F41" s="470"/>
      <c r="G41" s="471"/>
      <c r="H41" s="471"/>
      <c r="I41" s="471"/>
      <c r="J41" s="471"/>
      <c r="K41" s="471"/>
      <c r="L41" s="471"/>
      <c r="M41" s="472"/>
    </row>
    <row r="42" spans="1:13" s="61" customFormat="1" ht="24" customHeight="1" x14ac:dyDescent="0.15">
      <c r="B42" s="74"/>
      <c r="C42" s="74"/>
      <c r="D42" s="74" t="s">
        <v>434</v>
      </c>
      <c r="E42" s="75"/>
      <c r="F42" s="76" t="s">
        <v>139</v>
      </c>
      <c r="G42" s="76">
        <v>8</v>
      </c>
      <c r="H42" s="76" t="s">
        <v>136</v>
      </c>
      <c r="I42" s="76" t="s">
        <v>452</v>
      </c>
      <c r="J42" s="76" t="s">
        <v>137</v>
      </c>
      <c r="K42" s="76" t="s">
        <v>452</v>
      </c>
      <c r="L42" s="76" t="s">
        <v>138</v>
      </c>
      <c r="M42" s="77"/>
    </row>
    <row r="43" spans="1:13" s="61" customFormat="1" ht="20.100000000000001" customHeight="1" x14ac:dyDescent="0.15">
      <c r="B43" s="74"/>
      <c r="C43" s="74"/>
      <c r="D43" s="74"/>
      <c r="E43" s="75"/>
      <c r="F43" s="76"/>
      <c r="G43" s="76"/>
      <c r="H43" s="76"/>
      <c r="I43" s="76"/>
      <c r="J43" s="76"/>
      <c r="K43" s="76"/>
      <c r="L43" s="76"/>
      <c r="M43" s="77"/>
    </row>
    <row r="44" spans="1:13" s="61" customFormat="1" ht="20.100000000000001" customHeight="1" x14ac:dyDescent="0.15">
      <c r="A44" s="217"/>
      <c r="B44" s="217"/>
      <c r="C44" s="217"/>
      <c r="D44" s="217"/>
      <c r="E44" s="218" t="s">
        <v>278</v>
      </c>
      <c r="F44" s="447" t="s">
        <v>453</v>
      </c>
      <c r="G44" s="447"/>
      <c r="H44" s="447"/>
      <c r="I44" s="447"/>
      <c r="J44" s="447"/>
      <c r="K44" s="447"/>
      <c r="L44" s="447"/>
      <c r="M44" s="447"/>
    </row>
    <row r="45" spans="1:13" s="61" customFormat="1" ht="20.100000000000001" customHeight="1" x14ac:dyDescent="0.15">
      <c r="A45" s="217"/>
      <c r="B45" s="217"/>
      <c r="C45" s="217"/>
      <c r="D45" s="217"/>
      <c r="E45" s="218" t="s">
        <v>279</v>
      </c>
      <c r="F45" s="447" t="s">
        <v>454</v>
      </c>
      <c r="G45" s="447"/>
      <c r="H45" s="447"/>
      <c r="I45" s="447"/>
      <c r="J45" s="447"/>
      <c r="K45" s="447"/>
      <c r="L45" s="447"/>
      <c r="M45" s="447"/>
    </row>
    <row r="46" spans="1:13" s="61" customFormat="1" ht="20.100000000000001" customHeight="1" x14ac:dyDescent="0.15">
      <c r="A46" s="217"/>
      <c r="B46" s="217"/>
      <c r="C46" s="217"/>
      <c r="D46" s="217"/>
      <c r="E46" s="218" t="s">
        <v>280</v>
      </c>
      <c r="F46" s="447" t="s">
        <v>455</v>
      </c>
      <c r="G46" s="447"/>
      <c r="H46" s="447"/>
      <c r="I46" s="447"/>
      <c r="J46" s="447"/>
      <c r="K46" s="447"/>
      <c r="L46" s="447"/>
      <c r="M46" s="447"/>
    </row>
    <row r="47" spans="1:13" s="61" customFormat="1" ht="12.75" customHeight="1" x14ac:dyDescent="0.15">
      <c r="A47" s="217"/>
      <c r="B47" s="217"/>
      <c r="C47" s="217"/>
      <c r="D47" s="217"/>
      <c r="E47" s="218"/>
      <c r="F47" s="216"/>
      <c r="G47" s="216"/>
      <c r="H47" s="216"/>
      <c r="I47" s="216"/>
      <c r="J47" s="216"/>
      <c r="K47" s="216"/>
      <c r="L47" s="216"/>
      <c r="M47" s="216"/>
    </row>
    <row r="48" spans="1:13" s="61" customFormat="1" ht="15" customHeight="1" x14ac:dyDescent="0.15">
      <c r="A48" s="219" t="s">
        <v>244</v>
      </c>
      <c r="B48" s="219"/>
      <c r="C48" s="219"/>
      <c r="D48" s="220"/>
      <c r="E48" s="221"/>
      <c r="F48" s="221"/>
      <c r="G48" s="221"/>
      <c r="H48" s="221"/>
      <c r="I48" s="221"/>
      <c r="J48" s="221"/>
      <c r="K48" s="221"/>
      <c r="L48" s="221"/>
      <c r="M48" s="221"/>
    </row>
    <row r="49" spans="1:13" s="61" customFormat="1" ht="15" customHeight="1" x14ac:dyDescent="0.15">
      <c r="A49" s="222" t="s">
        <v>197</v>
      </c>
      <c r="B49" s="473" t="s">
        <v>208</v>
      </c>
      <c r="C49" s="473"/>
      <c r="D49" s="473"/>
      <c r="E49" s="473"/>
      <c r="F49" s="473"/>
      <c r="G49" s="473"/>
      <c r="H49" s="473"/>
      <c r="I49" s="473"/>
      <c r="J49" s="473"/>
      <c r="K49" s="473"/>
      <c r="L49" s="473"/>
      <c r="M49" s="473"/>
    </row>
    <row r="50" spans="1:13" s="61" customFormat="1" ht="15" customHeight="1" x14ac:dyDescent="0.15">
      <c r="A50" s="219"/>
      <c r="B50" s="473" t="s">
        <v>277</v>
      </c>
      <c r="C50" s="473"/>
      <c r="D50" s="473"/>
      <c r="E50" s="473"/>
      <c r="F50" s="473"/>
      <c r="G50" s="473"/>
      <c r="H50" s="473"/>
      <c r="I50" s="473"/>
      <c r="J50" s="473"/>
      <c r="K50" s="473"/>
      <c r="L50" s="473"/>
      <c r="M50" s="473"/>
    </row>
    <row r="51" spans="1:13" s="61" customFormat="1" ht="20.100000000000001" customHeight="1" x14ac:dyDescent="0.15">
      <c r="A51" s="62"/>
      <c r="B51" s="62"/>
      <c r="C51" s="62"/>
      <c r="D51" s="63"/>
      <c r="E51" s="64"/>
      <c r="F51" s="65"/>
      <c r="G51" s="65"/>
      <c r="H51" s="65"/>
      <c r="I51" s="65"/>
      <c r="J51" s="65"/>
      <c r="K51" s="65"/>
      <c r="L51" s="65"/>
      <c r="M51" s="65"/>
    </row>
    <row r="52" spans="1:13" s="61" customFormat="1" ht="20.100000000000001" customHeight="1" x14ac:dyDescent="0.15">
      <c r="A52" s="62"/>
      <c r="B52" s="62"/>
      <c r="C52" s="62"/>
      <c r="D52" s="63"/>
      <c r="E52" s="64"/>
      <c r="F52" s="65"/>
      <c r="G52" s="65"/>
      <c r="H52" s="65"/>
      <c r="I52" s="65"/>
      <c r="J52" s="65"/>
      <c r="K52" s="65"/>
      <c r="L52" s="65"/>
      <c r="M52" s="65"/>
    </row>
    <row r="53" spans="1:13" s="61" customFormat="1" ht="20.100000000000001" customHeight="1" x14ac:dyDescent="0.15">
      <c r="A53" s="62"/>
      <c r="B53" s="62"/>
      <c r="C53" s="62"/>
      <c r="D53" s="63"/>
      <c r="E53" s="64"/>
      <c r="F53" s="65"/>
      <c r="G53" s="65"/>
      <c r="H53" s="65"/>
      <c r="I53" s="65"/>
      <c r="J53" s="65"/>
      <c r="K53" s="65"/>
      <c r="L53" s="65"/>
      <c r="M53" s="65"/>
    </row>
    <row r="54" spans="1:13" s="61" customFormat="1" ht="20.100000000000001" customHeight="1" x14ac:dyDescent="0.15">
      <c r="A54" s="62"/>
      <c r="B54" s="62"/>
      <c r="C54" s="62"/>
      <c r="D54" s="63"/>
      <c r="E54" s="64"/>
      <c r="F54" s="65"/>
      <c r="G54" s="65"/>
      <c r="H54" s="65"/>
      <c r="I54" s="65"/>
      <c r="J54" s="65"/>
      <c r="K54" s="65"/>
      <c r="L54" s="65"/>
      <c r="M54" s="65"/>
    </row>
    <row r="55" spans="1:13" s="61" customFormat="1" ht="20.100000000000001" customHeight="1" x14ac:dyDescent="0.15">
      <c r="A55" s="62"/>
      <c r="B55" s="62"/>
      <c r="C55" s="62"/>
      <c r="D55" s="63"/>
      <c r="E55" s="64"/>
      <c r="F55" s="65"/>
      <c r="G55" s="65"/>
      <c r="H55" s="65"/>
      <c r="I55" s="65"/>
      <c r="J55" s="65"/>
      <c r="K55" s="65"/>
      <c r="L55" s="65"/>
      <c r="M55" s="65"/>
    </row>
    <row r="56" spans="1:13" s="61" customFormat="1" ht="20.100000000000001" customHeight="1" x14ac:dyDescent="0.15">
      <c r="A56" s="62"/>
      <c r="B56" s="62"/>
      <c r="C56" s="62"/>
      <c r="D56" s="63"/>
      <c r="E56" s="64"/>
      <c r="F56" s="65"/>
      <c r="G56" s="65"/>
      <c r="H56" s="65"/>
      <c r="I56" s="65"/>
      <c r="J56" s="65"/>
      <c r="K56" s="65"/>
      <c r="L56" s="65"/>
      <c r="M56" s="65"/>
    </row>
    <row r="57" spans="1:13" s="61" customFormat="1" ht="20.100000000000001" customHeight="1" x14ac:dyDescent="0.15">
      <c r="A57" s="62"/>
      <c r="B57" s="62"/>
      <c r="C57" s="62"/>
      <c r="D57" s="63"/>
      <c r="E57" s="64"/>
      <c r="F57" s="65"/>
      <c r="G57" s="65"/>
      <c r="H57" s="65"/>
      <c r="I57" s="65"/>
      <c r="J57" s="65"/>
      <c r="K57" s="65"/>
      <c r="L57" s="65"/>
      <c r="M57" s="65"/>
    </row>
    <row r="58" spans="1:13" s="61" customFormat="1" ht="20.100000000000001" customHeight="1" x14ac:dyDescent="0.15">
      <c r="A58" s="62"/>
      <c r="B58" s="62"/>
      <c r="C58" s="62"/>
      <c r="D58" s="63"/>
      <c r="E58" s="64"/>
      <c r="F58" s="65"/>
      <c r="G58" s="65"/>
      <c r="H58" s="65"/>
      <c r="I58" s="65"/>
      <c r="J58" s="65"/>
      <c r="K58" s="65"/>
      <c r="L58" s="65"/>
      <c r="M58" s="65"/>
    </row>
    <row r="59" spans="1:13" s="61" customFormat="1" ht="20.100000000000001" customHeight="1" x14ac:dyDescent="0.15">
      <c r="A59" s="62"/>
      <c r="B59" s="62"/>
      <c r="C59" s="62"/>
      <c r="D59" s="63"/>
      <c r="E59" s="64"/>
      <c r="F59" s="65"/>
      <c r="G59" s="65"/>
      <c r="H59" s="65"/>
      <c r="I59" s="65"/>
      <c r="J59" s="65"/>
      <c r="K59" s="65"/>
      <c r="L59" s="65"/>
      <c r="M59" s="65"/>
    </row>
    <row r="60" spans="1:13" s="61" customFormat="1" ht="20.100000000000001" customHeight="1" x14ac:dyDescent="0.15">
      <c r="A60" s="62"/>
      <c r="B60" s="62"/>
      <c r="C60" s="62"/>
      <c r="D60" s="63"/>
      <c r="E60" s="64"/>
      <c r="F60" s="65"/>
      <c r="G60" s="65"/>
      <c r="H60" s="65"/>
      <c r="I60" s="65"/>
      <c r="J60" s="65"/>
      <c r="K60" s="65"/>
      <c r="L60" s="65"/>
      <c r="M60" s="65"/>
    </row>
    <row r="61" spans="1:13" s="61" customFormat="1" ht="20.100000000000001" customHeight="1" x14ac:dyDescent="0.15">
      <c r="A61" s="62"/>
      <c r="B61" s="62"/>
      <c r="C61" s="62"/>
      <c r="D61" s="63"/>
      <c r="E61" s="64"/>
      <c r="F61" s="65"/>
      <c r="G61" s="65"/>
      <c r="H61" s="65"/>
      <c r="I61" s="65"/>
      <c r="J61" s="65"/>
      <c r="K61" s="65"/>
      <c r="L61" s="65"/>
      <c r="M61" s="65"/>
    </row>
    <row r="62" spans="1:13" s="61" customFormat="1" ht="20.100000000000001" customHeight="1" x14ac:dyDescent="0.15">
      <c r="A62" s="62"/>
      <c r="B62" s="62"/>
      <c r="C62" s="62"/>
      <c r="D62" s="63"/>
      <c r="E62" s="64"/>
      <c r="F62" s="65"/>
      <c r="G62" s="65"/>
      <c r="H62" s="65"/>
      <c r="I62" s="65"/>
      <c r="J62" s="65"/>
      <c r="K62" s="65"/>
      <c r="L62" s="65"/>
      <c r="M62" s="65"/>
    </row>
    <row r="63" spans="1:13" ht="30" customHeight="1" x14ac:dyDescent="0.15"/>
    <row r="64" spans="1:13"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sheetData>
  <sheetProtection selectLockedCells="1"/>
  <mergeCells count="74">
    <mergeCell ref="A3:M3"/>
    <mergeCell ref="F4:I4"/>
    <mergeCell ref="F5:M5"/>
    <mergeCell ref="K7:M7"/>
    <mergeCell ref="A8:D8"/>
    <mergeCell ref="F8:M8"/>
    <mergeCell ref="B9:D9"/>
    <mergeCell ref="F9:M9"/>
    <mergeCell ref="B10:D10"/>
    <mergeCell ref="F10:M10"/>
    <mergeCell ref="B11:D11"/>
    <mergeCell ref="F11:M11"/>
    <mergeCell ref="B12:D12"/>
    <mergeCell ref="F12:M12"/>
    <mergeCell ref="B13:D13"/>
    <mergeCell ref="F13:M13"/>
    <mergeCell ref="B14:D14"/>
    <mergeCell ref="F14:M14"/>
    <mergeCell ref="B15:D15"/>
    <mergeCell ref="F15:M15"/>
    <mergeCell ref="B16:D16"/>
    <mergeCell ref="F16:M16"/>
    <mergeCell ref="B17:D17"/>
    <mergeCell ref="F17:M17"/>
    <mergeCell ref="B18:D18"/>
    <mergeCell ref="F18:M18"/>
    <mergeCell ref="B19:D19"/>
    <mergeCell ref="F19:M19"/>
    <mergeCell ref="B20:D20"/>
    <mergeCell ref="F20:M20"/>
    <mergeCell ref="B21:D21"/>
    <mergeCell ref="F21:M21"/>
    <mergeCell ref="B22:D22"/>
    <mergeCell ref="F22:M22"/>
    <mergeCell ref="A23:D23"/>
    <mergeCell ref="F23:M23"/>
    <mergeCell ref="K25:M25"/>
    <mergeCell ref="A26:D26"/>
    <mergeCell ref="F26:M26"/>
    <mergeCell ref="F27:M27"/>
    <mergeCell ref="B28:D28"/>
    <mergeCell ref="F28:M28"/>
    <mergeCell ref="B29:D29"/>
    <mergeCell ref="F29:M29"/>
    <mergeCell ref="B30:D30"/>
    <mergeCell ref="F30:M30"/>
    <mergeCell ref="B31:D31"/>
    <mergeCell ref="F31:M31"/>
    <mergeCell ref="F35:M35"/>
    <mergeCell ref="F36:M36"/>
    <mergeCell ref="B37:D37"/>
    <mergeCell ref="F37:M37"/>
    <mergeCell ref="B32:D32"/>
    <mergeCell ref="F32:M32"/>
    <mergeCell ref="B33:D33"/>
    <mergeCell ref="F33:M33"/>
    <mergeCell ref="B34:D34"/>
    <mergeCell ref="F34:M34"/>
    <mergeCell ref="B50:M50"/>
    <mergeCell ref="A27:D27"/>
    <mergeCell ref="A36:D36"/>
    <mergeCell ref="A38:D38"/>
    <mergeCell ref="A41:D41"/>
    <mergeCell ref="F41:M41"/>
    <mergeCell ref="F44:M44"/>
    <mergeCell ref="F45:M45"/>
    <mergeCell ref="F46:M46"/>
    <mergeCell ref="B49:M49"/>
    <mergeCell ref="F38:M38"/>
    <mergeCell ref="B39:D39"/>
    <mergeCell ref="F39:M39"/>
    <mergeCell ref="B40:D40"/>
    <mergeCell ref="F40:M40"/>
    <mergeCell ref="B35:D35"/>
  </mergeCells>
  <phoneticPr fontId="1"/>
  <printOptions horizontalCentered="1"/>
  <pageMargins left="0.59055118110236227" right="0.59055118110236227" top="0.59055118110236227" bottom="0.59055118110236227" header="0.31496062992125984" footer="0.15748031496062992"/>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3"/>
  <sheetViews>
    <sheetView view="pageBreakPreview" topLeftCell="A4" zoomScale="115" zoomScaleNormal="100" zoomScaleSheetLayoutView="115" workbookViewId="0">
      <selection activeCell="A11" sqref="A11:C11"/>
    </sheetView>
  </sheetViews>
  <sheetFormatPr defaultRowHeight="13.5" x14ac:dyDescent="0.15"/>
  <cols>
    <col min="1" max="1" width="5.25" style="284" customWidth="1"/>
    <col min="2" max="2" width="54" style="2" customWidth="1"/>
    <col min="3" max="3" width="17.125" style="2" customWidth="1"/>
    <col min="4" max="16384" width="9" style="2"/>
  </cols>
  <sheetData>
    <row r="1" spans="1:3" x14ac:dyDescent="0.15">
      <c r="A1" s="283" t="s">
        <v>359</v>
      </c>
    </row>
    <row r="2" spans="1:3" ht="14.25" x14ac:dyDescent="0.15">
      <c r="A2" s="571" t="s">
        <v>360</v>
      </c>
      <c r="B2" s="571"/>
      <c r="C2" s="571"/>
    </row>
    <row r="3" spans="1:3" ht="9.75" customHeight="1" thickBot="1" x14ac:dyDescent="0.2"/>
    <row r="4" spans="1:3" ht="25.5" customHeight="1" thickBot="1" x14ac:dyDescent="0.2">
      <c r="A4" s="285" t="s">
        <v>361</v>
      </c>
      <c r="B4" s="572" t="s">
        <v>25</v>
      </c>
      <c r="C4" s="573"/>
    </row>
    <row r="5" spans="1:3" ht="22.5" customHeight="1" thickTop="1" x14ac:dyDescent="0.15">
      <c r="A5" s="286">
        <v>1</v>
      </c>
      <c r="B5" s="574" t="s">
        <v>362</v>
      </c>
      <c r="C5" s="575"/>
    </row>
    <row r="6" spans="1:3" ht="22.5" customHeight="1" x14ac:dyDescent="0.15">
      <c r="A6" s="287">
        <v>2</v>
      </c>
      <c r="B6" s="576" t="s">
        <v>363</v>
      </c>
      <c r="C6" s="577"/>
    </row>
    <row r="7" spans="1:3" ht="22.5" customHeight="1" x14ac:dyDescent="0.15">
      <c r="A7" s="288">
        <v>3</v>
      </c>
      <c r="B7" s="578" t="s">
        <v>364</v>
      </c>
      <c r="C7" s="579"/>
    </row>
    <row r="8" spans="1:3" ht="22.5" customHeight="1" x14ac:dyDescent="0.15">
      <c r="A8" s="288">
        <v>4</v>
      </c>
      <c r="B8" s="578" t="s">
        <v>365</v>
      </c>
      <c r="C8" s="579"/>
    </row>
    <row r="9" spans="1:3" ht="22.5" customHeight="1" x14ac:dyDescent="0.15">
      <c r="A9" s="288">
        <v>5</v>
      </c>
      <c r="B9" s="569" t="s">
        <v>404</v>
      </c>
      <c r="C9" s="570"/>
    </row>
    <row r="10" spans="1:3" ht="22.5" customHeight="1" thickBot="1" x14ac:dyDescent="0.2">
      <c r="A10" s="289">
        <v>6</v>
      </c>
      <c r="B10" s="580" t="s">
        <v>366</v>
      </c>
      <c r="C10" s="581"/>
    </row>
    <row r="11" spans="1:3" s="208" customFormat="1" ht="23.25" customHeight="1" x14ac:dyDescent="0.15">
      <c r="A11" s="582" t="s">
        <v>367</v>
      </c>
      <c r="B11" s="582"/>
      <c r="C11" s="582"/>
    </row>
    <row r="12" spans="1:3" s="208" customFormat="1" x14ac:dyDescent="0.15">
      <c r="A12" s="290"/>
    </row>
    <row r="13" spans="1:3" ht="17.25" customHeight="1" x14ac:dyDescent="0.15">
      <c r="A13" s="571" t="s">
        <v>368</v>
      </c>
      <c r="B13" s="571"/>
      <c r="C13" s="571"/>
    </row>
    <row r="14" spans="1:3" ht="9.75" customHeight="1" thickBot="1" x14ac:dyDescent="0.2"/>
    <row r="15" spans="1:3" ht="27" customHeight="1" thickBot="1" x14ac:dyDescent="0.2">
      <c r="A15" s="285" t="s">
        <v>361</v>
      </c>
      <c r="B15" s="291" t="s">
        <v>369</v>
      </c>
      <c r="C15" s="292" t="s">
        <v>370</v>
      </c>
    </row>
    <row r="16" spans="1:3" ht="21" customHeight="1" thickTop="1" x14ac:dyDescent="0.15">
      <c r="A16" s="293">
        <v>1</v>
      </c>
      <c r="B16" s="294" t="s">
        <v>371</v>
      </c>
      <c r="C16" s="295" t="s">
        <v>144</v>
      </c>
    </row>
    <row r="17" spans="1:3" ht="21" customHeight="1" x14ac:dyDescent="0.15">
      <c r="A17" s="287">
        <v>2</v>
      </c>
      <c r="B17" s="296" t="s">
        <v>372</v>
      </c>
      <c r="C17" s="297" t="s">
        <v>145</v>
      </c>
    </row>
    <row r="18" spans="1:3" ht="22.5" customHeight="1" x14ac:dyDescent="0.15">
      <c r="A18" s="583">
        <v>3</v>
      </c>
      <c r="B18" s="298" t="s">
        <v>373</v>
      </c>
      <c r="C18" s="586" t="s">
        <v>146</v>
      </c>
    </row>
    <row r="19" spans="1:3" ht="22.5" customHeight="1" x14ac:dyDescent="0.15">
      <c r="A19" s="584"/>
      <c r="B19" s="299" t="s">
        <v>374</v>
      </c>
      <c r="C19" s="587"/>
    </row>
    <row r="20" spans="1:3" ht="28.5" customHeight="1" x14ac:dyDescent="0.15">
      <c r="A20" s="584"/>
      <c r="B20" s="300" t="s">
        <v>375</v>
      </c>
      <c r="C20" s="587"/>
    </row>
    <row r="21" spans="1:3" ht="22.5" customHeight="1" x14ac:dyDescent="0.15">
      <c r="A21" s="585"/>
      <c r="B21" s="294" t="s">
        <v>376</v>
      </c>
      <c r="C21" s="588"/>
    </row>
    <row r="22" spans="1:3" ht="21" customHeight="1" x14ac:dyDescent="0.15">
      <c r="A22" s="293">
        <v>4</v>
      </c>
      <c r="B22" s="294" t="s">
        <v>377</v>
      </c>
      <c r="C22" s="295" t="s">
        <v>378</v>
      </c>
    </row>
    <row r="23" spans="1:3" ht="21" customHeight="1" x14ac:dyDescent="0.15">
      <c r="A23" s="293">
        <v>5</v>
      </c>
      <c r="B23" s="296" t="s">
        <v>379</v>
      </c>
      <c r="C23" s="297" t="s">
        <v>380</v>
      </c>
    </row>
    <row r="24" spans="1:3" ht="21" customHeight="1" x14ac:dyDescent="0.15">
      <c r="A24" s="287">
        <v>6</v>
      </c>
      <c r="B24" s="296" t="s">
        <v>381</v>
      </c>
      <c r="C24" s="297" t="s">
        <v>44</v>
      </c>
    </row>
    <row r="25" spans="1:3" ht="21" customHeight="1" x14ac:dyDescent="0.15">
      <c r="A25" s="301">
        <v>7</v>
      </c>
      <c r="B25" s="298" t="s">
        <v>87</v>
      </c>
      <c r="C25" s="302" t="s">
        <v>87</v>
      </c>
    </row>
    <row r="26" spans="1:3" ht="21" customHeight="1" x14ac:dyDescent="0.15">
      <c r="A26" s="288">
        <v>8</v>
      </c>
      <c r="B26" s="298" t="s">
        <v>382</v>
      </c>
      <c r="C26" s="303" t="s">
        <v>148</v>
      </c>
    </row>
    <row r="27" spans="1:3" ht="21" customHeight="1" x14ac:dyDescent="0.15">
      <c r="A27" s="304"/>
      <c r="B27" s="299" t="s">
        <v>383</v>
      </c>
      <c r="C27" s="305"/>
    </row>
    <row r="28" spans="1:3" ht="21" customHeight="1" x14ac:dyDescent="0.15">
      <c r="A28" s="304"/>
      <c r="B28" s="299" t="s">
        <v>384</v>
      </c>
      <c r="C28" s="305"/>
    </row>
    <row r="29" spans="1:3" ht="21" customHeight="1" x14ac:dyDescent="0.15">
      <c r="A29" s="306"/>
      <c r="B29" s="294" t="s">
        <v>385</v>
      </c>
      <c r="C29" s="307"/>
    </row>
    <row r="30" spans="1:3" ht="21" customHeight="1" x14ac:dyDescent="0.15">
      <c r="A30" s="287">
        <v>9</v>
      </c>
      <c r="B30" s="296" t="s">
        <v>386</v>
      </c>
      <c r="C30" s="297" t="s">
        <v>149</v>
      </c>
    </row>
    <row r="31" spans="1:3" ht="21" customHeight="1" x14ac:dyDescent="0.15">
      <c r="A31" s="287">
        <v>10</v>
      </c>
      <c r="B31" s="296" t="s">
        <v>387</v>
      </c>
      <c r="C31" s="297" t="s">
        <v>150</v>
      </c>
    </row>
    <row r="32" spans="1:3" ht="21" customHeight="1" x14ac:dyDescent="0.15">
      <c r="A32" s="287">
        <v>11</v>
      </c>
      <c r="B32" s="296" t="s">
        <v>88</v>
      </c>
      <c r="C32" s="297" t="s">
        <v>88</v>
      </c>
    </row>
    <row r="33" spans="1:3" ht="21" customHeight="1" x14ac:dyDescent="0.15">
      <c r="A33" s="287">
        <v>12</v>
      </c>
      <c r="B33" s="296" t="s">
        <v>388</v>
      </c>
      <c r="C33" s="297" t="s">
        <v>152</v>
      </c>
    </row>
    <row r="34" spans="1:3" ht="21" customHeight="1" x14ac:dyDescent="0.15">
      <c r="A34" s="287">
        <v>13</v>
      </c>
      <c r="B34" s="296" t="s">
        <v>45</v>
      </c>
      <c r="C34" s="297" t="s">
        <v>45</v>
      </c>
    </row>
    <row r="35" spans="1:3" ht="21" customHeight="1" x14ac:dyDescent="0.15">
      <c r="A35" s="287">
        <v>14</v>
      </c>
      <c r="B35" s="296" t="s">
        <v>389</v>
      </c>
      <c r="C35" s="297" t="s">
        <v>390</v>
      </c>
    </row>
    <row r="36" spans="1:3" ht="21" customHeight="1" x14ac:dyDescent="0.15">
      <c r="A36" s="287">
        <v>15</v>
      </c>
      <c r="B36" s="296" t="s">
        <v>391</v>
      </c>
      <c r="C36" s="297" t="s">
        <v>81</v>
      </c>
    </row>
    <row r="37" spans="1:3" ht="21" customHeight="1" x14ac:dyDescent="0.15">
      <c r="A37" s="287">
        <v>16</v>
      </c>
      <c r="B37" s="296" t="s">
        <v>392</v>
      </c>
      <c r="C37" s="297" t="s">
        <v>393</v>
      </c>
    </row>
    <row r="38" spans="1:3" ht="21" customHeight="1" x14ac:dyDescent="0.15">
      <c r="A38" s="287">
        <v>17</v>
      </c>
      <c r="B38" s="296" t="s">
        <v>394</v>
      </c>
      <c r="C38" s="297" t="s">
        <v>83</v>
      </c>
    </row>
    <row r="39" spans="1:3" ht="21" customHeight="1" x14ac:dyDescent="0.15">
      <c r="A39" s="287">
        <v>18</v>
      </c>
      <c r="B39" s="296" t="s">
        <v>395</v>
      </c>
      <c r="C39" s="297" t="s">
        <v>396</v>
      </c>
    </row>
    <row r="40" spans="1:3" ht="21" customHeight="1" x14ac:dyDescent="0.15">
      <c r="A40" s="287">
        <v>19</v>
      </c>
      <c r="B40" s="296" t="s">
        <v>397</v>
      </c>
      <c r="C40" s="297" t="s">
        <v>157</v>
      </c>
    </row>
    <row r="41" spans="1:3" ht="21" customHeight="1" x14ac:dyDescent="0.15">
      <c r="A41" s="287">
        <v>20</v>
      </c>
      <c r="B41" s="296" t="s">
        <v>398</v>
      </c>
      <c r="C41" s="297" t="s">
        <v>24</v>
      </c>
    </row>
    <row r="42" spans="1:3" ht="21" customHeight="1" x14ac:dyDescent="0.15">
      <c r="A42" s="287">
        <v>21</v>
      </c>
      <c r="B42" s="296" t="s">
        <v>399</v>
      </c>
      <c r="C42" s="297" t="s">
        <v>399</v>
      </c>
    </row>
    <row r="43" spans="1:3" ht="21" customHeight="1" thickBot="1" x14ac:dyDescent="0.2">
      <c r="A43" s="308">
        <v>22</v>
      </c>
      <c r="B43" s="309" t="s">
        <v>400</v>
      </c>
      <c r="C43" s="310" t="s">
        <v>401</v>
      </c>
    </row>
  </sheetData>
  <sheetProtection selectLockedCells="1" selectUnlockedCells="1"/>
  <mergeCells count="12">
    <mergeCell ref="B10:C10"/>
    <mergeCell ref="A11:C11"/>
    <mergeCell ref="A13:C13"/>
    <mergeCell ref="A18:A21"/>
    <mergeCell ref="C18:C21"/>
    <mergeCell ref="B9:C9"/>
    <mergeCell ref="A2:C2"/>
    <mergeCell ref="B4:C4"/>
    <mergeCell ref="B5:C5"/>
    <mergeCell ref="B6:C6"/>
    <mergeCell ref="B7:C7"/>
    <mergeCell ref="B8:C8"/>
  </mergeCells>
  <phoneticPr fontId="1"/>
  <printOptions horizontalCentered="1"/>
  <pageMargins left="0.70866141732283472" right="0.70866141732283472" top="0.62" bottom="0.56000000000000005"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pageSetUpPr fitToPage="1"/>
  </sheetPr>
  <dimension ref="A1:L551"/>
  <sheetViews>
    <sheetView view="pageBreakPreview" topLeftCell="B1" zoomScale="55" zoomScaleNormal="100" zoomScaleSheetLayoutView="55" workbookViewId="0">
      <selection activeCell="B4" sqref="B4"/>
    </sheetView>
  </sheetViews>
  <sheetFormatPr defaultRowHeight="13.5" x14ac:dyDescent="0.15"/>
  <cols>
    <col min="1" max="1" width="1.875" style="1" hidden="1" customWidth="1"/>
    <col min="2" max="2" width="7.375" style="11" customWidth="1"/>
    <col min="3" max="3" width="6" style="1" customWidth="1"/>
    <col min="4" max="4" width="28.125" style="1" customWidth="1"/>
    <col min="5" max="5" width="8.625" style="1" customWidth="1"/>
    <col min="6" max="6" width="35.625" style="7" customWidth="1"/>
    <col min="7" max="7" width="82.5" style="1" customWidth="1"/>
    <col min="8" max="16384" width="9" style="1"/>
  </cols>
  <sheetData>
    <row r="1" spans="2:12" ht="20.100000000000001" customHeight="1" x14ac:dyDescent="0.2">
      <c r="B1" s="100" t="s">
        <v>205</v>
      </c>
      <c r="C1" s="47"/>
      <c r="D1" s="101"/>
      <c r="E1" s="101"/>
      <c r="F1" s="102"/>
      <c r="G1" s="101"/>
    </row>
    <row r="2" spans="2:12" ht="15" customHeight="1" x14ac:dyDescent="0.2">
      <c r="B2" s="100"/>
      <c r="C2" s="47"/>
      <c r="D2" s="101"/>
      <c r="E2" s="101"/>
      <c r="F2" s="102"/>
      <c r="G2" s="101"/>
    </row>
    <row r="3" spans="2:12" ht="24.95" customHeight="1" x14ac:dyDescent="0.15">
      <c r="B3" s="357" t="s">
        <v>466</v>
      </c>
      <c r="C3" s="357"/>
      <c r="D3" s="357"/>
      <c r="E3" s="357"/>
      <c r="F3" s="357"/>
      <c r="G3" s="357"/>
    </row>
    <row r="4" spans="2:12" ht="20.100000000000001" customHeight="1" x14ac:dyDescent="0.15">
      <c r="B4" s="195"/>
      <c r="C4" s="195"/>
      <c r="D4" s="195"/>
      <c r="E4" s="195"/>
      <c r="F4" s="195"/>
      <c r="G4" s="195"/>
    </row>
    <row r="5" spans="2:12" s="3" customFormat="1" ht="31.5" customHeight="1" x14ac:dyDescent="0.3">
      <c r="B5" s="46"/>
      <c r="C5" s="47"/>
      <c r="D5" s="204"/>
      <c r="E5" s="47"/>
      <c r="F5" s="213" t="s">
        <v>291</v>
      </c>
      <c r="G5" s="184">
        <f>'実績25-7'!$B$8</f>
        <v>0</v>
      </c>
    </row>
    <row r="6" spans="2:12" s="3" customFormat="1" ht="9.9499999999999993" customHeight="1" x14ac:dyDescent="0.3">
      <c r="B6" s="46"/>
      <c r="C6" s="47"/>
      <c r="D6" s="204"/>
      <c r="E6" s="47"/>
      <c r="F6" s="136"/>
      <c r="G6" s="103"/>
    </row>
    <row r="7" spans="2:12" s="3" customFormat="1" ht="23.25" customHeight="1" x14ac:dyDescent="0.2">
      <c r="B7" s="45"/>
      <c r="C7" s="358" t="s">
        <v>158</v>
      </c>
      <c r="D7" s="358"/>
      <c r="E7" s="178"/>
      <c r="F7" s="174" t="s">
        <v>203</v>
      </c>
      <c r="G7" s="175" t="s">
        <v>5</v>
      </c>
    </row>
    <row r="8" spans="2:12" s="3" customFormat="1" ht="18" customHeight="1" x14ac:dyDescent="0.2">
      <c r="B8" s="44"/>
      <c r="C8" s="43"/>
      <c r="D8" s="42"/>
      <c r="E8" s="41"/>
      <c r="F8" s="40" t="s">
        <v>6</v>
      </c>
      <c r="G8" s="179"/>
    </row>
    <row r="9" spans="2:12" s="3" customFormat="1" ht="17.45" customHeight="1" x14ac:dyDescent="0.2">
      <c r="B9" s="224" t="s">
        <v>71</v>
      </c>
      <c r="C9" s="35"/>
      <c r="D9" s="194"/>
      <c r="E9" s="205"/>
      <c r="F9" s="39"/>
      <c r="G9" s="196"/>
      <c r="I9" s="206"/>
      <c r="L9" s="207"/>
    </row>
    <row r="10" spans="2:12" s="3" customFormat="1" ht="19.5" customHeight="1" x14ac:dyDescent="0.2">
      <c r="B10" s="32" t="s">
        <v>159</v>
      </c>
      <c r="C10" s="359" t="s">
        <v>8</v>
      </c>
      <c r="D10" s="359"/>
      <c r="E10" s="31"/>
      <c r="F10" s="9"/>
      <c r="G10" s="196"/>
    </row>
    <row r="11" spans="2:12" s="3" customFormat="1" ht="12.75" customHeight="1" x14ac:dyDescent="0.2">
      <c r="B11" s="32"/>
      <c r="C11" s="35"/>
      <c r="D11" s="194"/>
      <c r="E11" s="31"/>
      <c r="F11" s="33"/>
      <c r="G11" s="196"/>
    </row>
    <row r="12" spans="2:12" s="3" customFormat="1" ht="18.75" customHeight="1" x14ac:dyDescent="0.2">
      <c r="B12" s="32" t="s">
        <v>160</v>
      </c>
      <c r="C12" s="359" t="s">
        <v>110</v>
      </c>
      <c r="D12" s="359"/>
      <c r="E12" s="360"/>
      <c r="F12" s="36">
        <f>SUM(F14,F16,F18)</f>
        <v>0</v>
      </c>
      <c r="G12" s="177"/>
    </row>
    <row r="13" spans="2:12" s="3" customFormat="1" ht="12.75" customHeight="1" x14ac:dyDescent="0.2">
      <c r="B13" s="32"/>
      <c r="C13" s="35"/>
      <c r="D13" s="194"/>
      <c r="E13" s="31"/>
      <c r="F13" s="33"/>
      <c r="G13" s="196"/>
    </row>
    <row r="14" spans="2:12" s="3" customFormat="1" ht="20.25" customHeight="1" x14ac:dyDescent="0.2">
      <c r="B14" s="32"/>
      <c r="C14" s="34" t="s">
        <v>105</v>
      </c>
      <c r="D14" s="194" t="s">
        <v>19</v>
      </c>
      <c r="E14" s="31"/>
      <c r="F14" s="9"/>
      <c r="G14" s="196"/>
    </row>
    <row r="15" spans="2:12" s="3" customFormat="1" ht="12.75" customHeight="1" x14ac:dyDescent="0.2">
      <c r="B15" s="32"/>
      <c r="C15" s="34"/>
      <c r="D15" s="194"/>
      <c r="E15" s="31"/>
      <c r="F15" s="33"/>
      <c r="G15" s="196"/>
    </row>
    <row r="16" spans="2:12" s="3" customFormat="1" ht="21" customHeight="1" x14ac:dyDescent="0.2">
      <c r="B16" s="32"/>
      <c r="C16" s="34" t="s">
        <v>106</v>
      </c>
      <c r="D16" s="194" t="s">
        <v>20</v>
      </c>
      <c r="E16" s="31"/>
      <c r="F16" s="9"/>
      <c r="G16" s="361"/>
    </row>
    <row r="17" spans="2:7" s="3" customFormat="1" ht="12.75" customHeight="1" x14ac:dyDescent="0.2">
      <c r="B17" s="32"/>
      <c r="C17" s="34"/>
      <c r="D17" s="194"/>
      <c r="E17" s="31"/>
      <c r="F17" s="33"/>
      <c r="G17" s="361"/>
    </row>
    <row r="18" spans="2:7" s="3" customFormat="1" ht="17.45" customHeight="1" x14ac:dyDescent="0.2">
      <c r="B18" s="32"/>
      <c r="C18" s="34" t="s">
        <v>107</v>
      </c>
      <c r="D18" s="194" t="s">
        <v>21</v>
      </c>
      <c r="E18" s="31"/>
      <c r="F18" s="9"/>
      <c r="G18" s="196"/>
    </row>
    <row r="19" spans="2:7" s="3" customFormat="1" ht="12.75" customHeight="1" x14ac:dyDescent="0.2">
      <c r="B19" s="32"/>
      <c r="C19" s="35"/>
      <c r="D19" s="194"/>
      <c r="E19" s="31"/>
      <c r="F19" s="33"/>
      <c r="G19" s="196"/>
    </row>
    <row r="20" spans="2:7" s="3" customFormat="1" ht="19.5" customHeight="1" x14ac:dyDescent="0.2">
      <c r="B20" s="32" t="s">
        <v>161</v>
      </c>
      <c r="C20" s="359" t="s">
        <v>162</v>
      </c>
      <c r="D20" s="359"/>
      <c r="E20" s="31"/>
      <c r="F20" s="9"/>
      <c r="G20" s="362"/>
    </row>
    <row r="21" spans="2:7" s="3" customFormat="1" ht="15" customHeight="1" x14ac:dyDescent="0.2">
      <c r="B21" s="32"/>
      <c r="C21" s="35"/>
      <c r="D21" s="194"/>
      <c r="E21" s="31"/>
      <c r="F21" s="33"/>
      <c r="G21" s="362"/>
    </row>
    <row r="22" spans="2:7" s="3" customFormat="1" ht="19.5" customHeight="1" x14ac:dyDescent="0.2">
      <c r="B22" s="32" t="s">
        <v>125</v>
      </c>
      <c r="C22" s="359" t="s">
        <v>13</v>
      </c>
      <c r="D22" s="359"/>
      <c r="E22" s="31"/>
      <c r="F22" s="104"/>
      <c r="G22" s="196"/>
    </row>
    <row r="23" spans="2:7" s="3" customFormat="1" ht="15" customHeight="1" x14ac:dyDescent="0.2">
      <c r="B23" s="32"/>
      <c r="C23" s="35"/>
      <c r="D23" s="193"/>
      <c r="E23" s="31"/>
      <c r="F23" s="33"/>
      <c r="G23" s="196"/>
    </row>
    <row r="24" spans="2:7" s="3" customFormat="1" ht="20.25" customHeight="1" x14ac:dyDescent="0.2">
      <c r="B24" s="32" t="s">
        <v>163</v>
      </c>
      <c r="C24" s="363" t="s">
        <v>111</v>
      </c>
      <c r="D24" s="363"/>
      <c r="E24" s="364"/>
      <c r="F24" s="36">
        <f>SUM(F26,F28,F30,F32)</f>
        <v>0</v>
      </c>
      <c r="G24" s="177"/>
    </row>
    <row r="25" spans="2:7" s="3" customFormat="1" ht="15" customHeight="1" x14ac:dyDescent="0.2">
      <c r="B25" s="32"/>
      <c r="C25" s="34"/>
      <c r="D25" s="194"/>
      <c r="E25" s="31"/>
      <c r="F25" s="33"/>
      <c r="G25" s="196"/>
    </row>
    <row r="26" spans="2:7" s="3" customFormat="1" ht="20.25" customHeight="1" x14ac:dyDescent="0.2">
      <c r="B26" s="32"/>
      <c r="C26" s="34" t="s">
        <v>92</v>
      </c>
      <c r="D26" s="194" t="s">
        <v>7</v>
      </c>
      <c r="E26" s="31"/>
      <c r="F26" s="9"/>
      <c r="G26" s="196"/>
    </row>
    <row r="27" spans="2:7" s="3" customFormat="1" ht="15" customHeight="1" x14ac:dyDescent="0.2">
      <c r="B27" s="32"/>
      <c r="C27" s="34"/>
      <c r="D27" s="35"/>
      <c r="E27" s="31"/>
      <c r="F27" s="33"/>
      <c r="G27" s="196"/>
    </row>
    <row r="28" spans="2:7" s="3" customFormat="1" ht="19.5" customHeight="1" x14ac:dyDescent="0.2">
      <c r="B28" s="32"/>
      <c r="C28" s="34" t="s">
        <v>164</v>
      </c>
      <c r="D28" s="194" t="s">
        <v>9</v>
      </c>
      <c r="E28" s="31"/>
      <c r="F28" s="9"/>
      <c r="G28" s="196"/>
    </row>
    <row r="29" spans="2:7" s="3" customFormat="1" ht="15" customHeight="1" x14ac:dyDescent="0.2">
      <c r="B29" s="32"/>
      <c r="C29" s="34"/>
      <c r="D29" s="194"/>
      <c r="E29" s="31"/>
      <c r="F29" s="33"/>
      <c r="G29" s="196"/>
    </row>
    <row r="30" spans="2:7" s="3" customFormat="1" ht="17.45" customHeight="1" x14ac:dyDescent="0.2">
      <c r="B30" s="32"/>
      <c r="C30" s="34" t="s">
        <v>165</v>
      </c>
      <c r="D30" s="194" t="s">
        <v>10</v>
      </c>
      <c r="E30" s="31"/>
      <c r="F30" s="9"/>
      <c r="G30" s="196"/>
    </row>
    <row r="31" spans="2:7" s="3" customFormat="1" ht="15" customHeight="1" x14ac:dyDescent="0.2">
      <c r="B31" s="32"/>
      <c r="C31" s="34"/>
      <c r="D31" s="194"/>
      <c r="E31" s="31"/>
      <c r="F31" s="33"/>
      <c r="G31" s="196"/>
    </row>
    <row r="32" spans="2:7" s="3" customFormat="1" ht="21" x14ac:dyDescent="0.2">
      <c r="B32" s="32"/>
      <c r="C32" s="34" t="s">
        <v>123</v>
      </c>
      <c r="D32" s="194" t="s">
        <v>22</v>
      </c>
      <c r="E32" s="31"/>
      <c r="F32" s="9"/>
      <c r="G32" s="196"/>
    </row>
    <row r="33" spans="2:7" s="3" customFormat="1" ht="15" customHeight="1" x14ac:dyDescent="0.2">
      <c r="B33" s="32"/>
      <c r="C33" s="34"/>
      <c r="D33" s="194"/>
      <c r="E33" s="31"/>
      <c r="F33" s="33"/>
      <c r="G33" s="196"/>
    </row>
    <row r="34" spans="2:7" s="3" customFormat="1" ht="19.5" customHeight="1" x14ac:dyDescent="0.2">
      <c r="B34" s="32" t="s">
        <v>166</v>
      </c>
      <c r="C34" s="363" t="s">
        <v>112</v>
      </c>
      <c r="D34" s="363"/>
      <c r="E34" s="364"/>
      <c r="F34" s="36">
        <f>SUM(F36,F38)</f>
        <v>0</v>
      </c>
      <c r="G34" s="177"/>
    </row>
    <row r="35" spans="2:7" s="3" customFormat="1" ht="17.25" customHeight="1" x14ac:dyDescent="0.2">
      <c r="B35" s="32"/>
      <c r="C35" s="194"/>
      <c r="D35" s="194"/>
      <c r="E35" s="31"/>
      <c r="F35" s="33"/>
      <c r="G35" s="196"/>
    </row>
    <row r="36" spans="2:7" s="3" customFormat="1" ht="21" customHeight="1" x14ac:dyDescent="0.2">
      <c r="B36" s="32"/>
      <c r="C36" s="34" t="s">
        <v>122</v>
      </c>
      <c r="D36" s="194" t="s">
        <v>11</v>
      </c>
      <c r="E36" s="31"/>
      <c r="F36" s="9"/>
      <c r="G36" s="196"/>
    </row>
    <row r="37" spans="2:7" s="3" customFormat="1" ht="17.25" customHeight="1" x14ac:dyDescent="0.2">
      <c r="B37" s="32"/>
      <c r="C37" s="38"/>
      <c r="D37" s="194"/>
      <c r="E37" s="31"/>
      <c r="F37" s="33"/>
      <c r="G37" s="196"/>
    </row>
    <row r="38" spans="2:7" s="3" customFormat="1" ht="25.5" customHeight="1" x14ac:dyDescent="0.2">
      <c r="B38" s="32"/>
      <c r="C38" s="34" t="s">
        <v>121</v>
      </c>
      <c r="D38" s="194" t="s">
        <v>16</v>
      </c>
      <c r="E38" s="31"/>
      <c r="F38" s="9"/>
      <c r="G38" s="196"/>
    </row>
    <row r="39" spans="2:7" s="3" customFormat="1" ht="15" customHeight="1" x14ac:dyDescent="0.2">
      <c r="B39" s="32"/>
      <c r="C39" s="34"/>
      <c r="D39" s="194"/>
      <c r="E39" s="31"/>
      <c r="F39" s="33"/>
      <c r="G39" s="196"/>
    </row>
    <row r="40" spans="2:7" s="3" customFormat="1" ht="21" customHeight="1" x14ac:dyDescent="0.2">
      <c r="B40" s="32" t="s">
        <v>167</v>
      </c>
      <c r="C40" s="359" t="s">
        <v>12</v>
      </c>
      <c r="D40" s="359"/>
      <c r="E40" s="31"/>
      <c r="F40" s="9"/>
      <c r="G40" s="196"/>
    </row>
    <row r="41" spans="2:7" s="3" customFormat="1" ht="17.45" customHeight="1" x14ac:dyDescent="0.2">
      <c r="B41" s="32"/>
      <c r="C41" s="194"/>
      <c r="D41" s="194"/>
      <c r="E41" s="31"/>
      <c r="F41" s="33"/>
      <c r="G41" s="196"/>
    </row>
    <row r="42" spans="2:7" s="3" customFormat="1" ht="21" customHeight="1" x14ac:dyDescent="0.2">
      <c r="B42" s="32" t="s">
        <v>168</v>
      </c>
      <c r="C42" s="359" t="s">
        <v>14</v>
      </c>
      <c r="D42" s="359"/>
      <c r="E42" s="31"/>
      <c r="F42" s="9"/>
      <c r="G42" s="196"/>
    </row>
    <row r="43" spans="2:7" s="3" customFormat="1" ht="15" customHeight="1" x14ac:dyDescent="0.2">
      <c r="B43" s="30"/>
      <c r="C43" s="29"/>
      <c r="D43" s="28"/>
      <c r="E43" s="27"/>
      <c r="F43" s="26"/>
      <c r="G43" s="180"/>
    </row>
    <row r="44" spans="2:7" s="3" customFormat="1" ht="21" customHeight="1" x14ac:dyDescent="0.2">
      <c r="B44" s="25" t="s">
        <v>169</v>
      </c>
      <c r="C44" s="356" t="s">
        <v>93</v>
      </c>
      <c r="D44" s="356"/>
      <c r="E44" s="24"/>
      <c r="F44" s="23">
        <f>SUM(F10,F12,F20,F22,F24,F34,F40,F42)</f>
        <v>0</v>
      </c>
      <c r="G44" s="181"/>
    </row>
    <row r="45" spans="2:7" s="3" customFormat="1" ht="20.25" customHeight="1" x14ac:dyDescent="0.2">
      <c r="B45" s="225" t="s">
        <v>72</v>
      </c>
      <c r="C45" s="194"/>
      <c r="D45" s="194"/>
      <c r="E45" s="31"/>
      <c r="F45" s="33"/>
      <c r="G45" s="196"/>
    </row>
    <row r="46" spans="2:7" s="3" customFormat="1" ht="21" customHeight="1" x14ac:dyDescent="0.2">
      <c r="B46" s="32" t="s">
        <v>119</v>
      </c>
      <c r="C46" s="367" t="s">
        <v>113</v>
      </c>
      <c r="D46" s="367"/>
      <c r="E46" s="368"/>
      <c r="F46" s="36">
        <f>SUM(F48,F50,F52)</f>
        <v>0</v>
      </c>
      <c r="G46" s="177"/>
    </row>
    <row r="47" spans="2:7" s="3" customFormat="1" ht="12.75" customHeight="1" x14ac:dyDescent="0.2">
      <c r="B47" s="32"/>
      <c r="C47" s="35"/>
      <c r="D47" s="194"/>
      <c r="E47" s="31"/>
      <c r="F47" s="33"/>
      <c r="G47" s="196"/>
    </row>
    <row r="48" spans="2:7" s="3" customFormat="1" ht="20.25" customHeight="1" x14ac:dyDescent="0.2">
      <c r="B48" s="32"/>
      <c r="C48" s="34" t="s">
        <v>170</v>
      </c>
      <c r="D48" s="194" t="s">
        <v>19</v>
      </c>
      <c r="E48" s="31"/>
      <c r="F48" s="9">
        <v>0</v>
      </c>
      <c r="G48" s="196"/>
    </row>
    <row r="49" spans="2:7" s="3" customFormat="1" ht="12.75" customHeight="1" x14ac:dyDescent="0.2">
      <c r="B49" s="32"/>
      <c r="C49" s="34"/>
      <c r="D49" s="194"/>
      <c r="E49" s="31"/>
      <c r="F49" s="33"/>
      <c r="G49" s="196"/>
    </row>
    <row r="50" spans="2:7" s="3" customFormat="1" ht="22.5" customHeight="1" x14ac:dyDescent="0.2">
      <c r="B50" s="32"/>
      <c r="C50" s="34" t="s">
        <v>171</v>
      </c>
      <c r="D50" s="194" t="s">
        <v>20</v>
      </c>
      <c r="E50" s="31"/>
      <c r="F50" s="104"/>
      <c r="G50" s="176"/>
    </row>
    <row r="51" spans="2:7" s="3" customFormat="1" ht="12.75" customHeight="1" x14ac:dyDescent="0.2">
      <c r="B51" s="32"/>
      <c r="C51" s="34"/>
      <c r="D51" s="194"/>
      <c r="E51" s="31"/>
      <c r="F51" s="33"/>
      <c r="G51" s="176"/>
    </row>
    <row r="52" spans="2:7" s="3" customFormat="1" ht="22.5" customHeight="1" x14ac:dyDescent="0.2">
      <c r="B52" s="32"/>
      <c r="C52" s="34" t="s">
        <v>172</v>
      </c>
      <c r="D52" s="194" t="s">
        <v>21</v>
      </c>
      <c r="E52" s="31"/>
      <c r="F52" s="9">
        <v>0</v>
      </c>
      <c r="G52" s="196"/>
    </row>
    <row r="53" spans="2:7" s="3" customFormat="1" ht="12.75" customHeight="1" x14ac:dyDescent="0.2">
      <c r="B53" s="30"/>
      <c r="C53" s="29"/>
      <c r="D53" s="37"/>
      <c r="E53" s="27"/>
      <c r="F53" s="26"/>
      <c r="G53" s="180"/>
    </row>
    <row r="54" spans="2:7" s="3" customFormat="1" ht="23.25" customHeight="1" x14ac:dyDescent="0.2">
      <c r="B54" s="25" t="s">
        <v>173</v>
      </c>
      <c r="C54" s="356" t="s">
        <v>99</v>
      </c>
      <c r="D54" s="356"/>
      <c r="E54" s="24"/>
      <c r="F54" s="23">
        <f>SUM(F48,F50,F52)</f>
        <v>0</v>
      </c>
      <c r="G54" s="181"/>
    </row>
    <row r="55" spans="2:7" s="3" customFormat="1" ht="20.25" customHeight="1" x14ac:dyDescent="0.2">
      <c r="B55" s="225" t="s">
        <v>73</v>
      </c>
      <c r="C55" s="194"/>
      <c r="D55" s="194"/>
      <c r="E55" s="31"/>
      <c r="F55" s="33"/>
      <c r="G55" s="196"/>
    </row>
    <row r="56" spans="2:7" s="3" customFormat="1" ht="21" customHeight="1" x14ac:dyDescent="0.2">
      <c r="B56" s="32" t="s">
        <v>174</v>
      </c>
      <c r="C56" s="35" t="s">
        <v>108</v>
      </c>
      <c r="D56" s="35"/>
      <c r="E56" s="31"/>
      <c r="F56" s="36">
        <f>SUM(F58,F60,F62)</f>
        <v>0</v>
      </c>
      <c r="G56" s="196"/>
    </row>
    <row r="57" spans="2:7" s="3" customFormat="1" ht="12.75" customHeight="1" x14ac:dyDescent="0.2">
      <c r="B57" s="32"/>
      <c r="C57" s="35"/>
      <c r="D57" s="194"/>
      <c r="E57" s="31"/>
      <c r="F57" s="33"/>
      <c r="G57" s="196"/>
    </row>
    <row r="58" spans="2:7" s="3" customFormat="1" ht="22.5" customHeight="1" x14ac:dyDescent="0.2">
      <c r="B58" s="32"/>
      <c r="C58" s="34" t="s">
        <v>175</v>
      </c>
      <c r="D58" s="194" t="s">
        <v>19</v>
      </c>
      <c r="E58" s="31"/>
      <c r="F58" s="10"/>
      <c r="G58" s="196"/>
    </row>
    <row r="59" spans="2:7" s="3" customFormat="1" ht="12.75" customHeight="1" x14ac:dyDescent="0.2">
      <c r="B59" s="32"/>
      <c r="C59" s="34"/>
      <c r="D59" s="194"/>
      <c r="E59" s="31"/>
      <c r="F59" s="33"/>
      <c r="G59" s="196"/>
    </row>
    <row r="60" spans="2:7" s="3" customFormat="1" ht="23.25" customHeight="1" x14ac:dyDescent="0.2">
      <c r="B60" s="32"/>
      <c r="C60" s="34" t="s">
        <v>176</v>
      </c>
      <c r="D60" s="194" t="s">
        <v>20</v>
      </c>
      <c r="E60" s="31"/>
      <c r="F60" s="10"/>
      <c r="G60" s="182"/>
    </row>
    <row r="61" spans="2:7" s="3" customFormat="1" ht="12.75" customHeight="1" x14ac:dyDescent="0.2">
      <c r="B61" s="32"/>
      <c r="C61" s="34"/>
      <c r="D61" s="194"/>
      <c r="E61" s="31"/>
      <c r="F61" s="33"/>
      <c r="G61" s="196"/>
    </row>
    <row r="62" spans="2:7" s="3" customFormat="1" ht="23.25" customHeight="1" x14ac:dyDescent="0.2">
      <c r="B62" s="32"/>
      <c r="C62" s="34" t="s">
        <v>177</v>
      </c>
      <c r="D62" s="194" t="s">
        <v>21</v>
      </c>
      <c r="E62" s="31"/>
      <c r="F62" s="10"/>
      <c r="G62" s="196"/>
    </row>
    <row r="63" spans="2:7" s="3" customFormat="1" ht="12.75" customHeight="1" x14ac:dyDescent="0.2">
      <c r="B63" s="32"/>
      <c r="C63" s="34"/>
      <c r="D63" s="194"/>
      <c r="E63" s="31"/>
      <c r="F63" s="33"/>
      <c r="G63" s="196"/>
    </row>
    <row r="64" spans="2:7" s="3" customFormat="1" ht="21" customHeight="1" x14ac:dyDescent="0.2">
      <c r="B64" s="32" t="s">
        <v>97</v>
      </c>
      <c r="C64" s="35" t="s">
        <v>109</v>
      </c>
      <c r="D64" s="35"/>
      <c r="E64" s="31"/>
      <c r="F64" s="36">
        <f>SUM(F66,F68,F70,F72,)</f>
        <v>0</v>
      </c>
      <c r="G64" s="177"/>
    </row>
    <row r="65" spans="2:7" s="3" customFormat="1" ht="15" customHeight="1" x14ac:dyDescent="0.2">
      <c r="B65" s="32"/>
      <c r="C65" s="35"/>
      <c r="D65" s="194"/>
      <c r="E65" s="31"/>
      <c r="F65" s="33"/>
      <c r="G65" s="196"/>
    </row>
    <row r="66" spans="2:7" s="3" customFormat="1" ht="21" customHeight="1" x14ac:dyDescent="0.2">
      <c r="B66" s="32"/>
      <c r="C66" s="34" t="s">
        <v>94</v>
      </c>
      <c r="D66" s="194" t="s">
        <v>7</v>
      </c>
      <c r="E66" s="31"/>
      <c r="F66" s="9"/>
      <c r="G66" s="196"/>
    </row>
    <row r="67" spans="2:7" s="3" customFormat="1" ht="15" customHeight="1" x14ac:dyDescent="0.2">
      <c r="B67" s="32"/>
      <c r="C67" s="34"/>
      <c r="D67" s="35"/>
      <c r="E67" s="31"/>
      <c r="F67" s="33"/>
      <c r="G67" s="196"/>
    </row>
    <row r="68" spans="2:7" s="3" customFormat="1" ht="20.25" customHeight="1" x14ac:dyDescent="0.2">
      <c r="B68" s="32"/>
      <c r="C68" s="34" t="s">
        <v>178</v>
      </c>
      <c r="D68" s="194" t="s">
        <v>9</v>
      </c>
      <c r="E68" s="31"/>
      <c r="F68" s="9"/>
      <c r="G68" s="196"/>
    </row>
    <row r="69" spans="2:7" s="3" customFormat="1" ht="15" customHeight="1" x14ac:dyDescent="0.2">
      <c r="B69" s="32"/>
      <c r="C69" s="34"/>
      <c r="D69" s="194"/>
      <c r="E69" s="31"/>
      <c r="F69" s="33"/>
      <c r="G69" s="196"/>
    </row>
    <row r="70" spans="2:7" s="3" customFormat="1" ht="20.25" customHeight="1" x14ac:dyDescent="0.2">
      <c r="B70" s="32"/>
      <c r="C70" s="34" t="s">
        <v>179</v>
      </c>
      <c r="D70" s="194" t="s">
        <v>10</v>
      </c>
      <c r="E70" s="31"/>
      <c r="F70" s="9"/>
      <c r="G70" s="196"/>
    </row>
    <row r="71" spans="2:7" s="3" customFormat="1" ht="17.25" customHeight="1" x14ac:dyDescent="0.2">
      <c r="B71" s="32"/>
      <c r="C71" s="34"/>
      <c r="D71" s="194"/>
      <c r="E71" s="31"/>
      <c r="F71" s="33"/>
      <c r="G71" s="196"/>
    </row>
    <row r="72" spans="2:7" s="3" customFormat="1" ht="21" customHeight="1" x14ac:dyDescent="0.2">
      <c r="B72" s="32"/>
      <c r="C72" s="34" t="s">
        <v>95</v>
      </c>
      <c r="D72" s="194" t="s">
        <v>22</v>
      </c>
      <c r="E72" s="31"/>
      <c r="F72" s="9"/>
      <c r="G72" s="196"/>
    </row>
    <row r="73" spans="2:7" s="3" customFormat="1" ht="15" customHeight="1" x14ac:dyDescent="0.2">
      <c r="B73" s="32"/>
      <c r="C73" s="34"/>
      <c r="D73" s="194"/>
      <c r="E73" s="31"/>
      <c r="F73" s="33"/>
      <c r="G73" s="196"/>
    </row>
    <row r="74" spans="2:7" s="3" customFormat="1" ht="21" customHeight="1" x14ac:dyDescent="0.2">
      <c r="B74" s="32" t="s">
        <v>98</v>
      </c>
      <c r="C74" s="363" t="s">
        <v>114</v>
      </c>
      <c r="D74" s="363"/>
      <c r="E74" s="364"/>
      <c r="F74" s="36">
        <f>SUM(F76,F78)</f>
        <v>0</v>
      </c>
      <c r="G74" s="177"/>
    </row>
    <row r="75" spans="2:7" s="3" customFormat="1" ht="15" customHeight="1" x14ac:dyDescent="0.2">
      <c r="B75" s="32"/>
      <c r="C75" s="35"/>
      <c r="D75" s="194"/>
      <c r="E75" s="31"/>
      <c r="F75" s="33"/>
      <c r="G75" s="196"/>
    </row>
    <row r="76" spans="2:7" s="3" customFormat="1" ht="20.25" customHeight="1" x14ac:dyDescent="0.2">
      <c r="B76" s="32"/>
      <c r="C76" s="34" t="s">
        <v>180</v>
      </c>
      <c r="D76" s="194" t="s">
        <v>11</v>
      </c>
      <c r="E76" s="31"/>
      <c r="F76" s="9"/>
      <c r="G76" s="196"/>
    </row>
    <row r="77" spans="2:7" s="3" customFormat="1" ht="15" customHeight="1" x14ac:dyDescent="0.2">
      <c r="B77" s="32"/>
      <c r="C77" s="34"/>
      <c r="D77" s="194"/>
      <c r="E77" s="31"/>
      <c r="F77" s="33"/>
      <c r="G77" s="196"/>
    </row>
    <row r="78" spans="2:7" s="3" customFormat="1" ht="18.75" customHeight="1" x14ac:dyDescent="0.2">
      <c r="B78" s="32"/>
      <c r="C78" s="34" t="s">
        <v>181</v>
      </c>
      <c r="D78" s="194" t="s">
        <v>16</v>
      </c>
      <c r="E78" s="31"/>
      <c r="F78" s="9"/>
      <c r="G78" s="196"/>
    </row>
    <row r="79" spans="2:7" s="3" customFormat="1" ht="15" customHeight="1" x14ac:dyDescent="0.2">
      <c r="B79" s="32"/>
      <c r="C79" s="34"/>
      <c r="D79" s="194"/>
      <c r="E79" s="31"/>
      <c r="F79" s="33"/>
      <c r="G79" s="196"/>
    </row>
    <row r="80" spans="2:7" s="3" customFormat="1" ht="20.25" customHeight="1" x14ac:dyDescent="0.2">
      <c r="B80" s="32" t="s">
        <v>182</v>
      </c>
      <c r="C80" s="359" t="s">
        <v>12</v>
      </c>
      <c r="D80" s="359"/>
      <c r="E80" s="31"/>
      <c r="F80" s="9"/>
      <c r="G80" s="196"/>
    </row>
    <row r="81" spans="2:8" s="3" customFormat="1" ht="17.25" customHeight="1" x14ac:dyDescent="0.2">
      <c r="B81" s="32"/>
      <c r="C81" s="194"/>
      <c r="D81" s="194"/>
      <c r="E81" s="31"/>
      <c r="F81" s="33"/>
      <c r="G81" s="196"/>
    </row>
    <row r="82" spans="2:8" s="3" customFormat="1" ht="20.25" customHeight="1" x14ac:dyDescent="0.2">
      <c r="B82" s="32" t="s">
        <v>183</v>
      </c>
      <c r="C82" s="359" t="s">
        <v>14</v>
      </c>
      <c r="D82" s="359"/>
      <c r="E82" s="31"/>
      <c r="F82" s="9"/>
      <c r="G82" s="196"/>
    </row>
    <row r="83" spans="2:8" s="3" customFormat="1" ht="15" customHeight="1" x14ac:dyDescent="0.2">
      <c r="B83" s="30"/>
      <c r="C83" s="29"/>
      <c r="D83" s="28"/>
      <c r="E83" s="27"/>
      <c r="F83" s="26"/>
      <c r="G83" s="180"/>
    </row>
    <row r="84" spans="2:8" s="3" customFormat="1" ht="25.5" customHeight="1" x14ac:dyDescent="0.2">
      <c r="B84" s="25" t="s">
        <v>184</v>
      </c>
      <c r="C84" s="356" t="s">
        <v>96</v>
      </c>
      <c r="D84" s="356"/>
      <c r="E84" s="24"/>
      <c r="F84" s="23">
        <f>SUM(F56,F64,F74,F80,F82)</f>
        <v>0</v>
      </c>
      <c r="G84" s="181"/>
    </row>
    <row r="85" spans="2:8" s="3" customFormat="1" ht="27" customHeight="1" x14ac:dyDescent="0.2">
      <c r="B85" s="22"/>
      <c r="C85" s="366" t="s">
        <v>185</v>
      </c>
      <c r="D85" s="366"/>
      <c r="E85" s="21"/>
      <c r="F85" s="20">
        <f>SUM(F44,F54,F84)</f>
        <v>0</v>
      </c>
      <c r="G85" s="183"/>
    </row>
    <row r="86" spans="2:8" ht="17.25" x14ac:dyDescent="0.15">
      <c r="B86" s="365" t="s">
        <v>15</v>
      </c>
      <c r="C86" s="365"/>
      <c r="D86" s="254" t="s">
        <v>305</v>
      </c>
      <c r="E86" s="255"/>
      <c r="F86" s="256"/>
      <c r="G86" s="257"/>
      <c r="H86" s="78"/>
    </row>
    <row r="87" spans="2:8" ht="17.100000000000001" customHeight="1" x14ac:dyDescent="0.2">
      <c r="B87" s="108"/>
      <c r="C87" s="109" t="s">
        <v>51</v>
      </c>
      <c r="D87" s="105" t="s">
        <v>235</v>
      </c>
      <c r="E87" s="101"/>
      <c r="F87" s="106"/>
      <c r="G87" s="107"/>
    </row>
    <row r="88" spans="2:8" ht="17.100000000000001" customHeight="1" x14ac:dyDescent="0.2">
      <c r="B88" s="108"/>
      <c r="C88" s="109"/>
      <c r="D88" s="105" t="s">
        <v>259</v>
      </c>
      <c r="E88" s="101"/>
      <c r="F88" s="106"/>
      <c r="G88" s="107"/>
    </row>
    <row r="89" spans="2:8" ht="17.100000000000001" customHeight="1" x14ac:dyDescent="0.15">
      <c r="B89" s="108"/>
      <c r="C89" s="101"/>
      <c r="D89" s="105" t="s">
        <v>260</v>
      </c>
      <c r="E89" s="101"/>
      <c r="F89" s="106"/>
      <c r="G89" s="107"/>
    </row>
    <row r="90" spans="2:8" x14ac:dyDescent="0.15">
      <c r="F90" s="8"/>
      <c r="G90" s="5"/>
    </row>
    <row r="91" spans="2:8" x14ac:dyDescent="0.15">
      <c r="F91" s="8"/>
      <c r="G91" s="5"/>
    </row>
    <row r="92" spans="2:8" x14ac:dyDescent="0.15">
      <c r="F92" s="8"/>
      <c r="G92" s="5"/>
    </row>
    <row r="93" spans="2:8" x14ac:dyDescent="0.15">
      <c r="F93" s="8"/>
      <c r="G93" s="5"/>
    </row>
    <row r="94" spans="2:8" x14ac:dyDescent="0.15">
      <c r="F94" s="8"/>
      <c r="G94" s="5"/>
    </row>
    <row r="95" spans="2:8" x14ac:dyDescent="0.15">
      <c r="F95" s="8"/>
      <c r="G95" s="5"/>
    </row>
    <row r="96" spans="2:8" x14ac:dyDescent="0.15">
      <c r="F96" s="8"/>
      <c r="G96" s="5"/>
    </row>
    <row r="97" spans="6:7" x14ac:dyDescent="0.15">
      <c r="F97" s="8"/>
      <c r="G97" s="5"/>
    </row>
    <row r="98" spans="6:7" x14ac:dyDescent="0.15">
      <c r="F98" s="8"/>
      <c r="G98" s="5"/>
    </row>
    <row r="99" spans="6:7" x14ac:dyDescent="0.15">
      <c r="F99" s="8"/>
      <c r="G99" s="5"/>
    </row>
    <row r="100" spans="6:7" x14ac:dyDescent="0.15">
      <c r="F100" s="8"/>
      <c r="G100" s="5"/>
    </row>
    <row r="101" spans="6:7" x14ac:dyDescent="0.15">
      <c r="F101" s="8"/>
      <c r="G101" s="5"/>
    </row>
    <row r="102" spans="6:7" x14ac:dyDescent="0.15">
      <c r="F102" s="8"/>
      <c r="G102" s="5"/>
    </row>
    <row r="103" spans="6:7" x14ac:dyDescent="0.15">
      <c r="F103" s="8"/>
      <c r="G103" s="5"/>
    </row>
    <row r="104" spans="6:7" x14ac:dyDescent="0.15">
      <c r="F104" s="8"/>
      <c r="G104" s="5"/>
    </row>
    <row r="105" spans="6:7" x14ac:dyDescent="0.15">
      <c r="F105" s="8"/>
      <c r="G105" s="5"/>
    </row>
    <row r="106" spans="6:7" x14ac:dyDescent="0.15">
      <c r="F106" s="8"/>
      <c r="G106" s="5"/>
    </row>
    <row r="107" spans="6:7" x14ac:dyDescent="0.15">
      <c r="F107" s="8"/>
      <c r="G107" s="5"/>
    </row>
    <row r="108" spans="6:7" x14ac:dyDescent="0.15">
      <c r="F108" s="8"/>
      <c r="G108" s="5"/>
    </row>
    <row r="109" spans="6:7" x14ac:dyDescent="0.15">
      <c r="F109" s="8"/>
      <c r="G109" s="5"/>
    </row>
    <row r="110" spans="6:7" x14ac:dyDescent="0.15">
      <c r="F110" s="8"/>
      <c r="G110" s="5"/>
    </row>
    <row r="111" spans="6:7" x14ac:dyDescent="0.15">
      <c r="F111" s="8"/>
      <c r="G111" s="5"/>
    </row>
    <row r="112" spans="6:7" x14ac:dyDescent="0.15">
      <c r="F112" s="8"/>
      <c r="G112" s="5"/>
    </row>
    <row r="113" spans="6:7" x14ac:dyDescent="0.15">
      <c r="F113" s="8"/>
      <c r="G113" s="5"/>
    </row>
    <row r="114" spans="6:7" x14ac:dyDescent="0.15">
      <c r="F114" s="8"/>
      <c r="G114" s="5"/>
    </row>
    <row r="115" spans="6:7" x14ac:dyDescent="0.15">
      <c r="F115" s="8"/>
      <c r="G115" s="5"/>
    </row>
    <row r="116" spans="6:7" x14ac:dyDescent="0.15">
      <c r="F116" s="8"/>
      <c r="G116" s="5"/>
    </row>
    <row r="117" spans="6:7" x14ac:dyDescent="0.15">
      <c r="F117" s="8"/>
      <c r="G117" s="5"/>
    </row>
    <row r="118" spans="6:7" x14ac:dyDescent="0.15">
      <c r="F118" s="8"/>
      <c r="G118" s="5"/>
    </row>
    <row r="119" spans="6:7" x14ac:dyDescent="0.15">
      <c r="F119" s="8"/>
      <c r="G119" s="5"/>
    </row>
    <row r="120" spans="6:7" x14ac:dyDescent="0.15">
      <c r="F120" s="8"/>
      <c r="G120" s="5"/>
    </row>
    <row r="121" spans="6:7" x14ac:dyDescent="0.15">
      <c r="F121" s="8"/>
      <c r="G121" s="5"/>
    </row>
    <row r="122" spans="6:7" x14ac:dyDescent="0.15">
      <c r="F122" s="8"/>
      <c r="G122" s="5"/>
    </row>
    <row r="123" spans="6:7" x14ac:dyDescent="0.15">
      <c r="F123" s="8"/>
      <c r="G123" s="5"/>
    </row>
    <row r="124" spans="6:7" x14ac:dyDescent="0.15">
      <c r="F124" s="8"/>
      <c r="G124" s="5"/>
    </row>
    <row r="125" spans="6:7" x14ac:dyDescent="0.15">
      <c r="F125" s="8"/>
      <c r="G125" s="5"/>
    </row>
    <row r="126" spans="6:7" x14ac:dyDescent="0.15">
      <c r="F126" s="8"/>
      <c r="G126" s="5"/>
    </row>
    <row r="127" spans="6:7" x14ac:dyDescent="0.15">
      <c r="F127" s="8"/>
      <c r="G127" s="5"/>
    </row>
    <row r="128" spans="6:7" x14ac:dyDescent="0.15">
      <c r="F128" s="8"/>
      <c r="G128" s="5"/>
    </row>
    <row r="129" spans="6:7" x14ac:dyDescent="0.15">
      <c r="F129" s="8"/>
      <c r="G129" s="5"/>
    </row>
    <row r="130" spans="6:7" x14ac:dyDescent="0.15">
      <c r="F130" s="8"/>
      <c r="G130" s="5"/>
    </row>
    <row r="131" spans="6:7" x14ac:dyDescent="0.15">
      <c r="F131" s="8"/>
      <c r="G131" s="5"/>
    </row>
    <row r="132" spans="6:7" x14ac:dyDescent="0.15">
      <c r="F132" s="8"/>
      <c r="G132" s="5"/>
    </row>
    <row r="133" spans="6:7" x14ac:dyDescent="0.15">
      <c r="F133" s="8"/>
      <c r="G133" s="5"/>
    </row>
    <row r="134" spans="6:7" x14ac:dyDescent="0.15">
      <c r="F134" s="8"/>
      <c r="G134" s="5"/>
    </row>
    <row r="135" spans="6:7" x14ac:dyDescent="0.15">
      <c r="F135" s="8"/>
      <c r="G135" s="5"/>
    </row>
    <row r="136" spans="6:7" x14ac:dyDescent="0.15">
      <c r="F136" s="8"/>
      <c r="G136" s="5"/>
    </row>
    <row r="137" spans="6:7" x14ac:dyDescent="0.15">
      <c r="F137" s="8"/>
      <c r="G137" s="5"/>
    </row>
    <row r="138" spans="6:7" x14ac:dyDescent="0.15">
      <c r="F138" s="8"/>
      <c r="G138" s="5"/>
    </row>
    <row r="139" spans="6:7" x14ac:dyDescent="0.15">
      <c r="F139" s="8"/>
      <c r="G139" s="5"/>
    </row>
    <row r="140" spans="6:7" x14ac:dyDescent="0.15">
      <c r="F140" s="8"/>
      <c r="G140" s="5"/>
    </row>
    <row r="141" spans="6:7" x14ac:dyDescent="0.15">
      <c r="F141" s="8"/>
      <c r="G141" s="5"/>
    </row>
    <row r="142" spans="6:7" x14ac:dyDescent="0.15">
      <c r="F142" s="8"/>
      <c r="G142" s="5"/>
    </row>
    <row r="143" spans="6:7" x14ac:dyDescent="0.15">
      <c r="F143" s="8"/>
      <c r="G143" s="5"/>
    </row>
    <row r="144" spans="6:7" x14ac:dyDescent="0.15">
      <c r="F144" s="8"/>
      <c r="G144" s="5"/>
    </row>
    <row r="145" spans="6:7" x14ac:dyDescent="0.15">
      <c r="F145" s="8"/>
      <c r="G145" s="5"/>
    </row>
    <row r="146" spans="6:7" x14ac:dyDescent="0.15">
      <c r="F146" s="8"/>
      <c r="G146" s="5"/>
    </row>
    <row r="147" spans="6:7" x14ac:dyDescent="0.15">
      <c r="F147" s="8"/>
      <c r="G147" s="5"/>
    </row>
    <row r="148" spans="6:7" x14ac:dyDescent="0.15">
      <c r="F148" s="8"/>
      <c r="G148" s="5"/>
    </row>
    <row r="149" spans="6:7" x14ac:dyDescent="0.15">
      <c r="F149" s="8"/>
      <c r="G149" s="5"/>
    </row>
    <row r="150" spans="6:7" x14ac:dyDescent="0.15">
      <c r="F150" s="8"/>
      <c r="G150" s="5"/>
    </row>
    <row r="151" spans="6:7" x14ac:dyDescent="0.15">
      <c r="F151" s="8"/>
      <c r="G151" s="5"/>
    </row>
    <row r="152" spans="6:7" x14ac:dyDescent="0.15">
      <c r="F152" s="8"/>
      <c r="G152" s="5"/>
    </row>
    <row r="153" spans="6:7" x14ac:dyDescent="0.15">
      <c r="F153" s="8"/>
      <c r="G153" s="5"/>
    </row>
    <row r="154" spans="6:7" x14ac:dyDescent="0.15">
      <c r="F154" s="8"/>
      <c r="G154" s="5"/>
    </row>
    <row r="155" spans="6:7" x14ac:dyDescent="0.15">
      <c r="F155" s="8"/>
      <c r="G155" s="5"/>
    </row>
    <row r="156" spans="6:7" x14ac:dyDescent="0.15">
      <c r="F156" s="8"/>
      <c r="G156" s="5"/>
    </row>
    <row r="157" spans="6:7" x14ac:dyDescent="0.15">
      <c r="F157" s="8"/>
      <c r="G157" s="5"/>
    </row>
    <row r="158" spans="6:7" x14ac:dyDescent="0.15">
      <c r="F158" s="8"/>
      <c r="G158" s="5"/>
    </row>
    <row r="159" spans="6:7" x14ac:dyDescent="0.15">
      <c r="F159" s="8"/>
      <c r="G159" s="5"/>
    </row>
    <row r="160" spans="6:7" x14ac:dyDescent="0.15">
      <c r="F160" s="8"/>
      <c r="G160" s="5"/>
    </row>
    <row r="161" spans="6:7" x14ac:dyDescent="0.15">
      <c r="F161" s="8"/>
      <c r="G161" s="5"/>
    </row>
    <row r="162" spans="6:7" x14ac:dyDescent="0.15">
      <c r="F162" s="8"/>
      <c r="G162" s="5"/>
    </row>
    <row r="163" spans="6:7" x14ac:dyDescent="0.15">
      <c r="F163" s="8"/>
      <c r="G163" s="5"/>
    </row>
    <row r="164" spans="6:7" x14ac:dyDescent="0.15">
      <c r="F164" s="8"/>
      <c r="G164" s="5"/>
    </row>
    <row r="165" spans="6:7" x14ac:dyDescent="0.15">
      <c r="F165" s="8"/>
      <c r="G165" s="5"/>
    </row>
    <row r="166" spans="6:7" x14ac:dyDescent="0.15">
      <c r="F166" s="8"/>
      <c r="G166" s="5"/>
    </row>
    <row r="167" spans="6:7" x14ac:dyDescent="0.15">
      <c r="F167" s="8"/>
      <c r="G167" s="5"/>
    </row>
    <row r="168" spans="6:7" x14ac:dyDescent="0.15">
      <c r="F168" s="8"/>
      <c r="G168" s="5"/>
    </row>
    <row r="169" spans="6:7" x14ac:dyDescent="0.15">
      <c r="F169" s="8"/>
      <c r="G169" s="5"/>
    </row>
    <row r="170" spans="6:7" x14ac:dyDescent="0.15">
      <c r="F170" s="8"/>
      <c r="G170" s="5"/>
    </row>
    <row r="171" spans="6:7" x14ac:dyDescent="0.15">
      <c r="F171" s="8"/>
      <c r="G171" s="5"/>
    </row>
    <row r="172" spans="6:7" x14ac:dyDescent="0.15">
      <c r="F172" s="8"/>
      <c r="G172" s="5"/>
    </row>
    <row r="173" spans="6:7" x14ac:dyDescent="0.15">
      <c r="F173" s="8"/>
      <c r="G173" s="5"/>
    </row>
    <row r="174" spans="6:7" x14ac:dyDescent="0.15">
      <c r="F174" s="8"/>
      <c r="G174" s="5"/>
    </row>
    <row r="175" spans="6:7" x14ac:dyDescent="0.15">
      <c r="F175" s="8"/>
      <c r="G175" s="5"/>
    </row>
    <row r="176" spans="6:7" x14ac:dyDescent="0.15">
      <c r="F176" s="8"/>
      <c r="G176" s="5"/>
    </row>
    <row r="177" spans="6:7" x14ac:dyDescent="0.15">
      <c r="F177" s="8"/>
      <c r="G177" s="5"/>
    </row>
    <row r="178" spans="6:7" x14ac:dyDescent="0.15">
      <c r="F178" s="8"/>
      <c r="G178" s="5"/>
    </row>
    <row r="179" spans="6:7" x14ac:dyDescent="0.15">
      <c r="F179" s="8"/>
      <c r="G179" s="5"/>
    </row>
    <row r="180" spans="6:7" x14ac:dyDescent="0.15">
      <c r="F180" s="8"/>
      <c r="G180" s="5"/>
    </row>
    <row r="181" spans="6:7" x14ac:dyDescent="0.15">
      <c r="F181" s="8"/>
      <c r="G181" s="5"/>
    </row>
    <row r="182" spans="6:7" x14ac:dyDescent="0.15">
      <c r="F182" s="8"/>
      <c r="G182" s="5"/>
    </row>
    <row r="183" spans="6:7" x14ac:dyDescent="0.15">
      <c r="F183" s="8"/>
      <c r="G183" s="5"/>
    </row>
    <row r="184" spans="6:7" x14ac:dyDescent="0.15">
      <c r="F184" s="8"/>
      <c r="G184" s="5"/>
    </row>
    <row r="185" spans="6:7" x14ac:dyDescent="0.15">
      <c r="F185" s="8"/>
      <c r="G185" s="5"/>
    </row>
    <row r="186" spans="6:7" x14ac:dyDescent="0.15">
      <c r="F186" s="8"/>
      <c r="G186" s="5"/>
    </row>
    <row r="187" spans="6:7" x14ac:dyDescent="0.15">
      <c r="F187" s="8"/>
      <c r="G187" s="5"/>
    </row>
    <row r="188" spans="6:7" x14ac:dyDescent="0.15">
      <c r="F188" s="8"/>
      <c r="G188" s="5"/>
    </row>
    <row r="189" spans="6:7" x14ac:dyDescent="0.15">
      <c r="F189" s="8"/>
      <c r="G189" s="5"/>
    </row>
    <row r="190" spans="6:7" x14ac:dyDescent="0.15">
      <c r="F190" s="8"/>
      <c r="G190" s="5"/>
    </row>
    <row r="191" spans="6:7" x14ac:dyDescent="0.15">
      <c r="F191" s="8"/>
      <c r="G191" s="5"/>
    </row>
    <row r="192" spans="6:7" x14ac:dyDescent="0.15">
      <c r="F192" s="8"/>
      <c r="G192" s="5"/>
    </row>
    <row r="193" spans="6:7" x14ac:dyDescent="0.15">
      <c r="F193" s="8"/>
      <c r="G193" s="5"/>
    </row>
    <row r="194" spans="6:7" x14ac:dyDescent="0.15">
      <c r="F194" s="8"/>
      <c r="G194" s="5"/>
    </row>
    <row r="195" spans="6:7" x14ac:dyDescent="0.15">
      <c r="F195" s="8"/>
      <c r="G195" s="5"/>
    </row>
    <row r="196" spans="6:7" x14ac:dyDescent="0.15">
      <c r="F196" s="8"/>
      <c r="G196" s="5"/>
    </row>
    <row r="197" spans="6:7" x14ac:dyDescent="0.15">
      <c r="F197" s="8"/>
      <c r="G197" s="5"/>
    </row>
    <row r="198" spans="6:7" x14ac:dyDescent="0.15">
      <c r="F198" s="8"/>
      <c r="G198" s="5"/>
    </row>
    <row r="199" spans="6:7" x14ac:dyDescent="0.15">
      <c r="F199" s="8"/>
      <c r="G199" s="5"/>
    </row>
    <row r="200" spans="6:7" x14ac:dyDescent="0.15">
      <c r="F200" s="8"/>
      <c r="G200" s="5"/>
    </row>
    <row r="201" spans="6:7" x14ac:dyDescent="0.15">
      <c r="F201" s="8"/>
      <c r="G201" s="5"/>
    </row>
    <row r="202" spans="6:7" x14ac:dyDescent="0.15">
      <c r="F202" s="8"/>
      <c r="G202" s="5"/>
    </row>
    <row r="203" spans="6:7" x14ac:dyDescent="0.15">
      <c r="F203" s="8"/>
      <c r="G203" s="5"/>
    </row>
    <row r="204" spans="6:7" x14ac:dyDescent="0.15">
      <c r="F204" s="8"/>
      <c r="G204" s="5"/>
    </row>
    <row r="205" spans="6:7" x14ac:dyDescent="0.15">
      <c r="F205" s="8"/>
      <c r="G205" s="5"/>
    </row>
    <row r="206" spans="6:7" x14ac:dyDescent="0.15">
      <c r="F206" s="8"/>
      <c r="G206" s="5"/>
    </row>
    <row r="207" spans="6:7" x14ac:dyDescent="0.15">
      <c r="F207" s="8"/>
      <c r="G207" s="5"/>
    </row>
    <row r="208" spans="6:7" x14ac:dyDescent="0.15">
      <c r="F208" s="8"/>
      <c r="G208" s="5"/>
    </row>
    <row r="209" spans="6:7" x14ac:dyDescent="0.15">
      <c r="F209" s="8"/>
      <c r="G209" s="5"/>
    </row>
    <row r="210" spans="6:7" x14ac:dyDescent="0.15">
      <c r="F210" s="8"/>
      <c r="G210" s="5"/>
    </row>
    <row r="211" spans="6:7" x14ac:dyDescent="0.15">
      <c r="F211" s="8"/>
      <c r="G211" s="5"/>
    </row>
    <row r="212" spans="6:7" x14ac:dyDescent="0.15">
      <c r="F212" s="8"/>
      <c r="G212" s="5"/>
    </row>
    <row r="213" spans="6:7" x14ac:dyDescent="0.15">
      <c r="F213" s="8"/>
      <c r="G213" s="5"/>
    </row>
    <row r="214" spans="6:7" x14ac:dyDescent="0.15">
      <c r="F214" s="8"/>
      <c r="G214" s="5"/>
    </row>
    <row r="215" spans="6:7" x14ac:dyDescent="0.15">
      <c r="F215" s="8"/>
      <c r="G215" s="5"/>
    </row>
    <row r="216" spans="6:7" x14ac:dyDescent="0.15">
      <c r="F216" s="8"/>
      <c r="G216" s="5"/>
    </row>
    <row r="217" spans="6:7" x14ac:dyDescent="0.15">
      <c r="F217" s="8"/>
      <c r="G217" s="5"/>
    </row>
    <row r="218" spans="6:7" x14ac:dyDescent="0.15">
      <c r="F218" s="8"/>
      <c r="G218" s="5"/>
    </row>
    <row r="219" spans="6:7" x14ac:dyDescent="0.15">
      <c r="F219" s="8"/>
      <c r="G219" s="5"/>
    </row>
    <row r="220" spans="6:7" x14ac:dyDescent="0.15">
      <c r="F220" s="8"/>
      <c r="G220" s="5"/>
    </row>
    <row r="221" spans="6:7" x14ac:dyDescent="0.15">
      <c r="F221" s="8"/>
      <c r="G221" s="5"/>
    </row>
    <row r="222" spans="6:7" x14ac:dyDescent="0.15">
      <c r="F222" s="8"/>
      <c r="G222" s="5"/>
    </row>
    <row r="223" spans="6:7" x14ac:dyDescent="0.15">
      <c r="F223" s="8"/>
      <c r="G223" s="5"/>
    </row>
    <row r="224" spans="6:7" x14ac:dyDescent="0.15">
      <c r="F224" s="8"/>
      <c r="G224" s="5"/>
    </row>
    <row r="225" spans="6:7" x14ac:dyDescent="0.15">
      <c r="F225" s="8"/>
      <c r="G225" s="5"/>
    </row>
    <row r="226" spans="6:7" x14ac:dyDescent="0.15">
      <c r="F226" s="8"/>
      <c r="G226" s="5"/>
    </row>
    <row r="227" spans="6:7" x14ac:dyDescent="0.15">
      <c r="F227" s="8"/>
      <c r="G227" s="5"/>
    </row>
    <row r="228" spans="6:7" x14ac:dyDescent="0.15">
      <c r="F228" s="8"/>
      <c r="G228" s="5"/>
    </row>
    <row r="229" spans="6:7" x14ac:dyDescent="0.15">
      <c r="F229" s="8"/>
      <c r="G229" s="5"/>
    </row>
    <row r="230" spans="6:7" x14ac:dyDescent="0.15">
      <c r="F230" s="8"/>
      <c r="G230" s="5"/>
    </row>
    <row r="231" spans="6:7" x14ac:dyDescent="0.15">
      <c r="F231" s="8"/>
      <c r="G231" s="5"/>
    </row>
    <row r="232" spans="6:7" x14ac:dyDescent="0.15">
      <c r="F232" s="8"/>
      <c r="G232" s="5"/>
    </row>
    <row r="233" spans="6:7" x14ac:dyDescent="0.15">
      <c r="F233" s="8"/>
      <c r="G233" s="5"/>
    </row>
    <row r="234" spans="6:7" x14ac:dyDescent="0.15">
      <c r="F234" s="8"/>
      <c r="G234" s="5"/>
    </row>
    <row r="235" spans="6:7" x14ac:dyDescent="0.15">
      <c r="F235" s="8"/>
      <c r="G235" s="5"/>
    </row>
    <row r="236" spans="6:7" x14ac:dyDescent="0.15">
      <c r="F236" s="8"/>
      <c r="G236" s="5"/>
    </row>
    <row r="237" spans="6:7" x14ac:dyDescent="0.15">
      <c r="F237" s="8"/>
      <c r="G237" s="5"/>
    </row>
    <row r="238" spans="6:7" x14ac:dyDescent="0.15">
      <c r="F238" s="8"/>
      <c r="G238" s="5"/>
    </row>
    <row r="239" spans="6:7" x14ac:dyDescent="0.15">
      <c r="F239" s="8"/>
      <c r="G239" s="5"/>
    </row>
    <row r="240" spans="6:7" x14ac:dyDescent="0.15">
      <c r="F240" s="8"/>
      <c r="G240" s="5"/>
    </row>
    <row r="241" spans="6:7" x14ac:dyDescent="0.15">
      <c r="F241" s="8"/>
      <c r="G241" s="5"/>
    </row>
    <row r="242" spans="6:7" x14ac:dyDescent="0.15">
      <c r="F242" s="8"/>
      <c r="G242" s="5"/>
    </row>
    <row r="243" spans="6:7" x14ac:dyDescent="0.15">
      <c r="F243" s="8"/>
      <c r="G243" s="5"/>
    </row>
    <row r="244" spans="6:7" x14ac:dyDescent="0.15">
      <c r="F244" s="8"/>
      <c r="G244" s="5"/>
    </row>
    <row r="245" spans="6:7" x14ac:dyDescent="0.15">
      <c r="F245" s="8"/>
      <c r="G245" s="5"/>
    </row>
    <row r="246" spans="6:7" x14ac:dyDescent="0.15">
      <c r="F246" s="8"/>
      <c r="G246" s="5"/>
    </row>
    <row r="247" spans="6:7" x14ac:dyDescent="0.15">
      <c r="F247" s="8"/>
      <c r="G247" s="5"/>
    </row>
    <row r="248" spans="6:7" x14ac:dyDescent="0.15">
      <c r="F248" s="8"/>
      <c r="G248" s="5"/>
    </row>
    <row r="249" spans="6:7" x14ac:dyDescent="0.15">
      <c r="F249" s="8"/>
      <c r="G249" s="5"/>
    </row>
    <row r="250" spans="6:7" x14ac:dyDescent="0.15">
      <c r="F250" s="8"/>
      <c r="G250" s="5"/>
    </row>
    <row r="251" spans="6:7" x14ac:dyDescent="0.15">
      <c r="F251" s="8"/>
      <c r="G251" s="5"/>
    </row>
    <row r="252" spans="6:7" x14ac:dyDescent="0.15">
      <c r="F252" s="8"/>
      <c r="G252" s="5"/>
    </row>
    <row r="253" spans="6:7" x14ac:dyDescent="0.15">
      <c r="F253" s="8"/>
      <c r="G253" s="5"/>
    </row>
    <row r="254" spans="6:7" x14ac:dyDescent="0.15">
      <c r="F254" s="8"/>
      <c r="G254" s="5"/>
    </row>
    <row r="255" spans="6:7" x14ac:dyDescent="0.15">
      <c r="F255" s="8"/>
      <c r="G255" s="5"/>
    </row>
    <row r="256" spans="6:7" x14ac:dyDescent="0.15">
      <c r="F256" s="8"/>
      <c r="G256" s="5"/>
    </row>
    <row r="257" spans="6:7" x14ac:dyDescent="0.15">
      <c r="F257" s="8"/>
      <c r="G257" s="5"/>
    </row>
    <row r="258" spans="6:7" x14ac:dyDescent="0.15">
      <c r="F258" s="8"/>
      <c r="G258" s="5"/>
    </row>
    <row r="259" spans="6:7" x14ac:dyDescent="0.15">
      <c r="F259" s="8"/>
      <c r="G259" s="5"/>
    </row>
    <row r="260" spans="6:7" x14ac:dyDescent="0.15">
      <c r="F260" s="8"/>
      <c r="G260" s="5"/>
    </row>
    <row r="261" spans="6:7" x14ac:dyDescent="0.15">
      <c r="F261" s="8"/>
      <c r="G261" s="5"/>
    </row>
    <row r="262" spans="6:7" x14ac:dyDescent="0.15">
      <c r="F262" s="8"/>
      <c r="G262" s="5"/>
    </row>
    <row r="263" spans="6:7" x14ac:dyDescent="0.15">
      <c r="F263" s="8"/>
      <c r="G263" s="5"/>
    </row>
    <row r="264" spans="6:7" x14ac:dyDescent="0.15">
      <c r="F264" s="8"/>
      <c r="G264" s="5"/>
    </row>
    <row r="265" spans="6:7" x14ac:dyDescent="0.15">
      <c r="F265" s="8"/>
      <c r="G265" s="5"/>
    </row>
    <row r="266" spans="6:7" x14ac:dyDescent="0.15">
      <c r="F266" s="8"/>
      <c r="G266" s="5"/>
    </row>
    <row r="267" spans="6:7" x14ac:dyDescent="0.15">
      <c r="F267" s="8"/>
      <c r="G267" s="5"/>
    </row>
    <row r="268" spans="6:7" x14ac:dyDescent="0.15">
      <c r="F268" s="8"/>
      <c r="G268" s="5"/>
    </row>
    <row r="269" spans="6:7" x14ac:dyDescent="0.15">
      <c r="F269" s="8"/>
      <c r="G269" s="5"/>
    </row>
    <row r="270" spans="6:7" x14ac:dyDescent="0.15">
      <c r="F270" s="8"/>
      <c r="G270" s="5"/>
    </row>
    <row r="271" spans="6:7" x14ac:dyDescent="0.15">
      <c r="F271" s="8"/>
      <c r="G271" s="5"/>
    </row>
    <row r="272" spans="6:7" x14ac:dyDescent="0.15">
      <c r="F272" s="8"/>
      <c r="G272" s="5"/>
    </row>
    <row r="273" spans="6:7" x14ac:dyDescent="0.15">
      <c r="F273" s="8"/>
      <c r="G273" s="5"/>
    </row>
    <row r="274" spans="6:7" x14ac:dyDescent="0.15">
      <c r="F274" s="8"/>
      <c r="G274" s="5"/>
    </row>
    <row r="275" spans="6:7" x14ac:dyDescent="0.15">
      <c r="F275" s="8"/>
      <c r="G275" s="5"/>
    </row>
    <row r="276" spans="6:7" x14ac:dyDescent="0.15">
      <c r="F276" s="8"/>
      <c r="G276" s="5"/>
    </row>
    <row r="277" spans="6:7" x14ac:dyDescent="0.15">
      <c r="F277" s="8"/>
      <c r="G277" s="5"/>
    </row>
    <row r="278" spans="6:7" x14ac:dyDescent="0.15">
      <c r="F278" s="8"/>
      <c r="G278" s="5"/>
    </row>
    <row r="279" spans="6:7" x14ac:dyDescent="0.15">
      <c r="F279" s="8"/>
      <c r="G279" s="5"/>
    </row>
    <row r="280" spans="6:7" x14ac:dyDescent="0.15">
      <c r="F280" s="8"/>
      <c r="G280" s="5"/>
    </row>
    <row r="281" spans="6:7" x14ac:dyDescent="0.15">
      <c r="F281" s="8"/>
      <c r="G281" s="5"/>
    </row>
    <row r="282" spans="6:7" x14ac:dyDescent="0.15">
      <c r="F282" s="8"/>
      <c r="G282" s="5"/>
    </row>
    <row r="283" spans="6:7" x14ac:dyDescent="0.15">
      <c r="F283" s="8"/>
      <c r="G283" s="5"/>
    </row>
    <row r="284" spans="6:7" x14ac:dyDescent="0.15">
      <c r="F284" s="8"/>
      <c r="G284" s="5"/>
    </row>
    <row r="285" spans="6:7" x14ac:dyDescent="0.15">
      <c r="F285" s="8"/>
      <c r="G285" s="5"/>
    </row>
    <row r="286" spans="6:7" x14ac:dyDescent="0.15">
      <c r="F286" s="8"/>
      <c r="G286" s="5"/>
    </row>
    <row r="287" spans="6:7" x14ac:dyDescent="0.15">
      <c r="F287" s="8"/>
      <c r="G287" s="5"/>
    </row>
    <row r="288" spans="6:7" x14ac:dyDescent="0.15">
      <c r="F288" s="8"/>
      <c r="G288" s="5"/>
    </row>
    <row r="289" spans="6:7" x14ac:dyDescent="0.15">
      <c r="F289" s="8"/>
      <c r="G289" s="5"/>
    </row>
    <row r="290" spans="6:7" x14ac:dyDescent="0.15">
      <c r="F290" s="8"/>
      <c r="G290" s="5"/>
    </row>
    <row r="291" spans="6:7" x14ac:dyDescent="0.15">
      <c r="F291" s="8"/>
      <c r="G291" s="5"/>
    </row>
    <row r="292" spans="6:7" x14ac:dyDescent="0.15">
      <c r="F292" s="8"/>
      <c r="G292" s="5"/>
    </row>
    <row r="293" spans="6:7" x14ac:dyDescent="0.15">
      <c r="F293" s="8"/>
      <c r="G293" s="5"/>
    </row>
    <row r="294" spans="6:7" x14ac:dyDescent="0.15">
      <c r="F294" s="8"/>
      <c r="G294" s="5"/>
    </row>
    <row r="295" spans="6:7" x14ac:dyDescent="0.15">
      <c r="F295" s="8"/>
      <c r="G295" s="5"/>
    </row>
    <row r="296" spans="6:7" x14ac:dyDescent="0.15">
      <c r="F296" s="8"/>
      <c r="G296" s="5"/>
    </row>
    <row r="297" spans="6:7" x14ac:dyDescent="0.15">
      <c r="F297" s="8"/>
      <c r="G297" s="5"/>
    </row>
    <row r="298" spans="6:7" x14ac:dyDescent="0.15">
      <c r="F298" s="8"/>
      <c r="G298" s="5"/>
    </row>
    <row r="299" spans="6:7" x14ac:dyDescent="0.15">
      <c r="F299" s="8"/>
      <c r="G299" s="5"/>
    </row>
    <row r="300" spans="6:7" x14ac:dyDescent="0.15">
      <c r="F300" s="8"/>
      <c r="G300" s="5"/>
    </row>
    <row r="301" spans="6:7" x14ac:dyDescent="0.15">
      <c r="F301" s="8"/>
      <c r="G301" s="5"/>
    </row>
    <row r="302" spans="6:7" x14ac:dyDescent="0.15">
      <c r="F302" s="8"/>
      <c r="G302" s="5"/>
    </row>
    <row r="303" spans="6:7" x14ac:dyDescent="0.15">
      <c r="F303" s="8"/>
      <c r="G303" s="5"/>
    </row>
    <row r="304" spans="6:7" x14ac:dyDescent="0.15">
      <c r="F304" s="8"/>
      <c r="G304" s="5"/>
    </row>
    <row r="305" spans="6:7" x14ac:dyDescent="0.15">
      <c r="F305" s="8"/>
      <c r="G305" s="5"/>
    </row>
    <row r="306" spans="6:7" x14ac:dyDescent="0.15">
      <c r="F306" s="8"/>
      <c r="G306" s="5"/>
    </row>
    <row r="307" spans="6:7" x14ac:dyDescent="0.15">
      <c r="F307" s="8"/>
      <c r="G307" s="5"/>
    </row>
    <row r="308" spans="6:7" x14ac:dyDescent="0.15">
      <c r="F308" s="8"/>
      <c r="G308" s="5"/>
    </row>
    <row r="309" spans="6:7" x14ac:dyDescent="0.15">
      <c r="F309" s="8"/>
      <c r="G309" s="5"/>
    </row>
    <row r="310" spans="6:7" x14ac:dyDescent="0.15">
      <c r="F310" s="8"/>
      <c r="G310" s="5"/>
    </row>
    <row r="311" spans="6:7" x14ac:dyDescent="0.15">
      <c r="F311" s="8"/>
      <c r="G311" s="5"/>
    </row>
    <row r="312" spans="6:7" x14ac:dyDescent="0.15">
      <c r="F312" s="8"/>
      <c r="G312" s="5"/>
    </row>
    <row r="313" spans="6:7" x14ac:dyDescent="0.15">
      <c r="F313" s="8"/>
      <c r="G313" s="5"/>
    </row>
    <row r="314" spans="6:7" x14ac:dyDescent="0.15">
      <c r="F314" s="8"/>
      <c r="G314" s="5"/>
    </row>
    <row r="315" spans="6:7" x14ac:dyDescent="0.15">
      <c r="F315" s="8"/>
      <c r="G315" s="5"/>
    </row>
    <row r="316" spans="6:7" x14ac:dyDescent="0.15">
      <c r="F316" s="8"/>
      <c r="G316" s="5"/>
    </row>
    <row r="317" spans="6:7" x14ac:dyDescent="0.15">
      <c r="F317" s="8"/>
      <c r="G317" s="5"/>
    </row>
    <row r="318" spans="6:7" x14ac:dyDescent="0.15">
      <c r="F318" s="8"/>
      <c r="G318" s="5"/>
    </row>
    <row r="319" spans="6:7" x14ac:dyDescent="0.15">
      <c r="F319" s="8"/>
      <c r="G319" s="5"/>
    </row>
    <row r="320" spans="6:7" x14ac:dyDescent="0.15">
      <c r="F320" s="8"/>
      <c r="G320" s="5"/>
    </row>
    <row r="321" spans="6:7" x14ac:dyDescent="0.15">
      <c r="F321" s="8"/>
      <c r="G321" s="5"/>
    </row>
    <row r="322" spans="6:7" x14ac:dyDescent="0.15">
      <c r="F322" s="8"/>
      <c r="G322" s="5"/>
    </row>
    <row r="323" spans="6:7" x14ac:dyDescent="0.15">
      <c r="F323" s="8"/>
      <c r="G323" s="5"/>
    </row>
    <row r="324" spans="6:7" x14ac:dyDescent="0.15">
      <c r="F324" s="8"/>
      <c r="G324" s="5"/>
    </row>
    <row r="325" spans="6:7" x14ac:dyDescent="0.15">
      <c r="F325" s="8"/>
      <c r="G325" s="5"/>
    </row>
    <row r="326" spans="6:7" x14ac:dyDescent="0.15">
      <c r="F326" s="8"/>
      <c r="G326" s="5"/>
    </row>
    <row r="327" spans="6:7" x14ac:dyDescent="0.15">
      <c r="F327" s="8"/>
      <c r="G327" s="5"/>
    </row>
    <row r="328" spans="6:7" x14ac:dyDescent="0.15">
      <c r="F328" s="8"/>
      <c r="G328" s="5"/>
    </row>
    <row r="329" spans="6:7" x14ac:dyDescent="0.15">
      <c r="F329" s="8"/>
      <c r="G329" s="5"/>
    </row>
    <row r="330" spans="6:7" x14ac:dyDescent="0.15">
      <c r="F330" s="8"/>
      <c r="G330" s="5"/>
    </row>
    <row r="331" spans="6:7" x14ac:dyDescent="0.15">
      <c r="F331" s="8"/>
      <c r="G331" s="5"/>
    </row>
    <row r="332" spans="6:7" x14ac:dyDescent="0.15">
      <c r="F332" s="8"/>
      <c r="G332" s="5"/>
    </row>
    <row r="333" spans="6:7" x14ac:dyDescent="0.15">
      <c r="F333" s="8"/>
      <c r="G333" s="5"/>
    </row>
    <row r="334" spans="6:7" x14ac:dyDescent="0.15">
      <c r="F334" s="8"/>
      <c r="G334" s="5"/>
    </row>
    <row r="335" spans="6:7" x14ac:dyDescent="0.15">
      <c r="F335" s="8"/>
      <c r="G335" s="5"/>
    </row>
    <row r="336" spans="6:7" x14ac:dyDescent="0.15">
      <c r="F336" s="8"/>
      <c r="G336" s="5"/>
    </row>
    <row r="337" spans="6:7" x14ac:dyDescent="0.15">
      <c r="F337" s="8"/>
      <c r="G337" s="5"/>
    </row>
    <row r="338" spans="6:7" x14ac:dyDescent="0.15">
      <c r="F338" s="8"/>
      <c r="G338" s="5"/>
    </row>
    <row r="339" spans="6:7" x14ac:dyDescent="0.15">
      <c r="F339" s="8"/>
      <c r="G339" s="5"/>
    </row>
    <row r="340" spans="6:7" x14ac:dyDescent="0.15">
      <c r="F340" s="8"/>
      <c r="G340" s="5"/>
    </row>
    <row r="341" spans="6:7" x14ac:dyDescent="0.15">
      <c r="F341" s="8"/>
      <c r="G341" s="5"/>
    </row>
    <row r="342" spans="6:7" x14ac:dyDescent="0.15">
      <c r="F342" s="8"/>
      <c r="G342" s="5"/>
    </row>
    <row r="343" spans="6:7" x14ac:dyDescent="0.15">
      <c r="F343" s="8"/>
      <c r="G343" s="5"/>
    </row>
    <row r="344" spans="6:7" x14ac:dyDescent="0.15">
      <c r="F344" s="8"/>
      <c r="G344" s="5"/>
    </row>
    <row r="345" spans="6:7" x14ac:dyDescent="0.15">
      <c r="F345" s="8"/>
      <c r="G345" s="5"/>
    </row>
    <row r="346" spans="6:7" x14ac:dyDescent="0.15">
      <c r="F346" s="8"/>
      <c r="G346" s="5"/>
    </row>
    <row r="347" spans="6:7" x14ac:dyDescent="0.15">
      <c r="F347" s="8"/>
      <c r="G347" s="5"/>
    </row>
    <row r="348" spans="6:7" x14ac:dyDescent="0.15">
      <c r="F348" s="8"/>
      <c r="G348" s="5"/>
    </row>
    <row r="349" spans="6:7" x14ac:dyDescent="0.15">
      <c r="F349" s="8"/>
      <c r="G349" s="5"/>
    </row>
    <row r="350" spans="6:7" x14ac:dyDescent="0.15">
      <c r="F350" s="8"/>
      <c r="G350" s="5"/>
    </row>
    <row r="351" spans="6:7" x14ac:dyDescent="0.15">
      <c r="F351" s="8"/>
      <c r="G351" s="5"/>
    </row>
    <row r="352" spans="6:7" x14ac:dyDescent="0.15">
      <c r="F352" s="8"/>
      <c r="G352" s="5"/>
    </row>
    <row r="353" spans="6:7" x14ac:dyDescent="0.15">
      <c r="F353" s="8"/>
      <c r="G353" s="5"/>
    </row>
    <row r="354" spans="6:7" x14ac:dyDescent="0.15">
      <c r="F354" s="8"/>
      <c r="G354" s="5"/>
    </row>
    <row r="355" spans="6:7" x14ac:dyDescent="0.15">
      <c r="F355" s="8"/>
      <c r="G355" s="5"/>
    </row>
    <row r="356" spans="6:7" x14ac:dyDescent="0.15">
      <c r="F356" s="8"/>
      <c r="G356" s="5"/>
    </row>
    <row r="357" spans="6:7" x14ac:dyDescent="0.15">
      <c r="F357" s="8"/>
      <c r="G357" s="5"/>
    </row>
    <row r="358" spans="6:7" x14ac:dyDescent="0.15">
      <c r="F358" s="8"/>
      <c r="G358" s="5"/>
    </row>
    <row r="359" spans="6:7" x14ac:dyDescent="0.15">
      <c r="F359" s="8"/>
      <c r="G359" s="5"/>
    </row>
    <row r="360" spans="6:7" x14ac:dyDescent="0.15">
      <c r="F360" s="8"/>
      <c r="G360" s="5"/>
    </row>
    <row r="361" spans="6:7" x14ac:dyDescent="0.15">
      <c r="F361" s="8"/>
      <c r="G361" s="5"/>
    </row>
    <row r="362" spans="6:7" x14ac:dyDescent="0.15">
      <c r="F362" s="8"/>
      <c r="G362" s="5"/>
    </row>
    <row r="363" spans="6:7" x14ac:dyDescent="0.15">
      <c r="F363" s="8"/>
      <c r="G363" s="5"/>
    </row>
    <row r="364" spans="6:7" x14ac:dyDescent="0.15">
      <c r="F364" s="8"/>
      <c r="G364" s="5"/>
    </row>
    <row r="365" spans="6:7" x14ac:dyDescent="0.15">
      <c r="F365" s="8"/>
      <c r="G365" s="5"/>
    </row>
    <row r="366" spans="6:7" x14ac:dyDescent="0.15">
      <c r="F366" s="8"/>
      <c r="G366" s="5"/>
    </row>
    <row r="367" spans="6:7" x14ac:dyDescent="0.15">
      <c r="F367" s="8"/>
      <c r="G367" s="5"/>
    </row>
    <row r="368" spans="6:7" x14ac:dyDescent="0.15">
      <c r="F368" s="8"/>
      <c r="G368" s="5"/>
    </row>
    <row r="369" spans="6:7" x14ac:dyDescent="0.15">
      <c r="F369" s="8"/>
      <c r="G369" s="5"/>
    </row>
    <row r="370" spans="6:7" x14ac:dyDescent="0.15">
      <c r="F370" s="8"/>
      <c r="G370" s="5"/>
    </row>
    <row r="371" spans="6:7" x14ac:dyDescent="0.15">
      <c r="F371" s="8"/>
      <c r="G371" s="5"/>
    </row>
    <row r="372" spans="6:7" x14ac:dyDescent="0.15">
      <c r="F372" s="8"/>
      <c r="G372" s="5"/>
    </row>
    <row r="373" spans="6:7" x14ac:dyDescent="0.15">
      <c r="F373" s="8"/>
      <c r="G373" s="5"/>
    </row>
    <row r="374" spans="6:7" x14ac:dyDescent="0.15">
      <c r="F374" s="8"/>
      <c r="G374" s="5"/>
    </row>
    <row r="375" spans="6:7" x14ac:dyDescent="0.15">
      <c r="F375" s="8"/>
      <c r="G375" s="5"/>
    </row>
    <row r="376" spans="6:7" x14ac:dyDescent="0.15">
      <c r="F376" s="8"/>
      <c r="G376" s="5"/>
    </row>
    <row r="377" spans="6:7" x14ac:dyDescent="0.15">
      <c r="F377" s="8"/>
      <c r="G377" s="5"/>
    </row>
    <row r="378" spans="6:7" x14ac:dyDescent="0.15">
      <c r="F378" s="8"/>
      <c r="G378" s="5"/>
    </row>
    <row r="379" spans="6:7" x14ac:dyDescent="0.15">
      <c r="F379" s="8"/>
      <c r="G379" s="5"/>
    </row>
    <row r="380" spans="6:7" x14ac:dyDescent="0.15">
      <c r="F380" s="8"/>
      <c r="G380" s="5"/>
    </row>
    <row r="381" spans="6:7" x14ac:dyDescent="0.15">
      <c r="F381" s="8"/>
      <c r="G381" s="5"/>
    </row>
    <row r="382" spans="6:7" x14ac:dyDescent="0.15">
      <c r="F382" s="8"/>
      <c r="G382" s="5"/>
    </row>
    <row r="383" spans="6:7" x14ac:dyDescent="0.15">
      <c r="F383" s="8"/>
      <c r="G383" s="5"/>
    </row>
    <row r="384" spans="6:7" x14ac:dyDescent="0.15">
      <c r="F384" s="8"/>
      <c r="G384" s="5"/>
    </row>
    <row r="385" spans="6:7" x14ac:dyDescent="0.15">
      <c r="F385" s="8"/>
      <c r="G385" s="5"/>
    </row>
    <row r="386" spans="6:7" x14ac:dyDescent="0.15">
      <c r="F386" s="8"/>
      <c r="G386" s="5"/>
    </row>
    <row r="387" spans="6:7" x14ac:dyDescent="0.15">
      <c r="F387" s="8"/>
      <c r="G387" s="5"/>
    </row>
    <row r="388" spans="6:7" x14ac:dyDescent="0.15">
      <c r="F388" s="8"/>
      <c r="G388" s="5"/>
    </row>
    <row r="389" spans="6:7" x14ac:dyDescent="0.15">
      <c r="F389" s="8"/>
      <c r="G389" s="5"/>
    </row>
    <row r="390" spans="6:7" x14ac:dyDescent="0.15">
      <c r="F390" s="8"/>
      <c r="G390" s="5"/>
    </row>
    <row r="391" spans="6:7" x14ac:dyDescent="0.15">
      <c r="F391" s="8"/>
      <c r="G391" s="5"/>
    </row>
    <row r="392" spans="6:7" x14ac:dyDescent="0.15">
      <c r="F392" s="8"/>
      <c r="G392" s="5"/>
    </row>
    <row r="393" spans="6:7" x14ac:dyDescent="0.15">
      <c r="F393" s="8"/>
      <c r="G393" s="5"/>
    </row>
    <row r="394" spans="6:7" x14ac:dyDescent="0.15">
      <c r="F394" s="8"/>
      <c r="G394" s="5"/>
    </row>
    <row r="395" spans="6:7" x14ac:dyDescent="0.15">
      <c r="F395" s="8"/>
      <c r="G395" s="5"/>
    </row>
    <row r="396" spans="6:7" x14ac:dyDescent="0.15">
      <c r="F396" s="8"/>
      <c r="G396" s="5"/>
    </row>
    <row r="397" spans="6:7" x14ac:dyDescent="0.15">
      <c r="F397" s="8"/>
      <c r="G397" s="5"/>
    </row>
    <row r="398" spans="6:7" x14ac:dyDescent="0.15">
      <c r="F398" s="8"/>
      <c r="G398" s="5"/>
    </row>
    <row r="399" spans="6:7" x14ac:dyDescent="0.15">
      <c r="F399" s="8"/>
      <c r="G399" s="5"/>
    </row>
    <row r="400" spans="6:7" x14ac:dyDescent="0.15">
      <c r="F400" s="8"/>
      <c r="G400" s="5"/>
    </row>
    <row r="401" spans="6:7" x14ac:dyDescent="0.15">
      <c r="F401" s="8"/>
      <c r="G401" s="5"/>
    </row>
    <row r="402" spans="6:7" x14ac:dyDescent="0.15">
      <c r="F402" s="8"/>
      <c r="G402" s="5"/>
    </row>
    <row r="403" spans="6:7" x14ac:dyDescent="0.15">
      <c r="F403" s="8"/>
      <c r="G403" s="5"/>
    </row>
    <row r="404" spans="6:7" x14ac:dyDescent="0.15">
      <c r="F404" s="8"/>
      <c r="G404" s="5"/>
    </row>
    <row r="405" spans="6:7" x14ac:dyDescent="0.15">
      <c r="F405" s="8"/>
      <c r="G405" s="5"/>
    </row>
    <row r="406" spans="6:7" x14ac:dyDescent="0.15">
      <c r="F406" s="8"/>
      <c r="G406" s="5"/>
    </row>
    <row r="407" spans="6:7" x14ac:dyDescent="0.15">
      <c r="F407" s="8"/>
      <c r="G407" s="5"/>
    </row>
    <row r="408" spans="6:7" x14ac:dyDescent="0.15">
      <c r="F408" s="8"/>
      <c r="G408" s="5"/>
    </row>
    <row r="409" spans="6:7" x14ac:dyDescent="0.15">
      <c r="F409" s="8"/>
      <c r="G409" s="5"/>
    </row>
    <row r="410" spans="6:7" x14ac:dyDescent="0.15">
      <c r="F410" s="8"/>
      <c r="G410" s="5"/>
    </row>
    <row r="411" spans="6:7" x14ac:dyDescent="0.15">
      <c r="F411" s="8"/>
      <c r="G411" s="5"/>
    </row>
    <row r="412" spans="6:7" x14ac:dyDescent="0.15">
      <c r="F412" s="8"/>
      <c r="G412" s="5"/>
    </row>
    <row r="413" spans="6:7" x14ac:dyDescent="0.15">
      <c r="F413" s="8"/>
      <c r="G413" s="5"/>
    </row>
    <row r="414" spans="6:7" x14ac:dyDescent="0.15">
      <c r="F414" s="8"/>
      <c r="G414" s="5"/>
    </row>
    <row r="415" spans="6:7" x14ac:dyDescent="0.15">
      <c r="F415" s="8"/>
      <c r="G415" s="5"/>
    </row>
    <row r="416" spans="6:7" x14ac:dyDescent="0.15">
      <c r="F416" s="8"/>
      <c r="G416" s="5"/>
    </row>
    <row r="417" spans="6:7" x14ac:dyDescent="0.15">
      <c r="F417" s="8"/>
      <c r="G417" s="5"/>
    </row>
    <row r="418" spans="6:7" x14ac:dyDescent="0.15">
      <c r="F418" s="8"/>
      <c r="G418" s="5"/>
    </row>
    <row r="419" spans="6:7" x14ac:dyDescent="0.15">
      <c r="F419" s="8"/>
      <c r="G419" s="5"/>
    </row>
    <row r="420" spans="6:7" x14ac:dyDescent="0.15">
      <c r="F420" s="8"/>
      <c r="G420" s="5"/>
    </row>
    <row r="421" spans="6:7" x14ac:dyDescent="0.15">
      <c r="F421" s="8"/>
      <c r="G421" s="5"/>
    </row>
    <row r="422" spans="6:7" x14ac:dyDescent="0.15">
      <c r="F422" s="8"/>
      <c r="G422" s="5"/>
    </row>
    <row r="423" spans="6:7" x14ac:dyDescent="0.15">
      <c r="F423" s="8"/>
      <c r="G423" s="5"/>
    </row>
    <row r="424" spans="6:7" x14ac:dyDescent="0.15">
      <c r="F424" s="8"/>
      <c r="G424" s="5"/>
    </row>
    <row r="425" spans="6:7" x14ac:dyDescent="0.15">
      <c r="F425" s="8"/>
      <c r="G425" s="5"/>
    </row>
    <row r="426" spans="6:7" x14ac:dyDescent="0.15">
      <c r="F426" s="8"/>
      <c r="G426" s="5"/>
    </row>
    <row r="427" spans="6:7" x14ac:dyDescent="0.15">
      <c r="F427" s="8"/>
      <c r="G427" s="5"/>
    </row>
    <row r="428" spans="6:7" x14ac:dyDescent="0.15">
      <c r="F428" s="8"/>
      <c r="G428" s="5"/>
    </row>
    <row r="429" spans="6:7" x14ac:dyDescent="0.15">
      <c r="F429" s="8"/>
      <c r="G429" s="5"/>
    </row>
    <row r="430" spans="6:7" x14ac:dyDescent="0.15">
      <c r="F430" s="8"/>
      <c r="G430" s="5"/>
    </row>
    <row r="431" spans="6:7" x14ac:dyDescent="0.15">
      <c r="F431" s="8"/>
      <c r="G431" s="5"/>
    </row>
    <row r="432" spans="6:7" x14ac:dyDescent="0.15">
      <c r="F432" s="8"/>
      <c r="G432" s="5"/>
    </row>
    <row r="433" spans="6:7" x14ac:dyDescent="0.15">
      <c r="F433" s="8"/>
      <c r="G433" s="5"/>
    </row>
    <row r="434" spans="6:7" x14ac:dyDescent="0.15">
      <c r="F434" s="8"/>
      <c r="G434" s="5"/>
    </row>
    <row r="435" spans="6:7" x14ac:dyDescent="0.15">
      <c r="F435" s="8"/>
      <c r="G435" s="5"/>
    </row>
    <row r="436" spans="6:7" x14ac:dyDescent="0.15">
      <c r="F436" s="8"/>
      <c r="G436" s="5"/>
    </row>
    <row r="437" spans="6:7" x14ac:dyDescent="0.15">
      <c r="F437" s="8"/>
      <c r="G437" s="5"/>
    </row>
    <row r="438" spans="6:7" x14ac:dyDescent="0.15">
      <c r="F438" s="8"/>
      <c r="G438" s="5"/>
    </row>
    <row r="439" spans="6:7" x14ac:dyDescent="0.15">
      <c r="F439" s="8"/>
      <c r="G439" s="5"/>
    </row>
    <row r="440" spans="6:7" x14ac:dyDescent="0.15">
      <c r="F440" s="8"/>
      <c r="G440" s="5"/>
    </row>
    <row r="441" spans="6:7" x14ac:dyDescent="0.15">
      <c r="F441" s="8"/>
      <c r="G441" s="5"/>
    </row>
    <row r="442" spans="6:7" x14ac:dyDescent="0.15">
      <c r="F442" s="8"/>
      <c r="G442" s="5"/>
    </row>
    <row r="443" spans="6:7" x14ac:dyDescent="0.15">
      <c r="F443" s="8"/>
      <c r="G443" s="5"/>
    </row>
    <row r="444" spans="6:7" x14ac:dyDescent="0.15">
      <c r="F444" s="8"/>
      <c r="G444" s="5"/>
    </row>
    <row r="445" spans="6:7" x14ac:dyDescent="0.15">
      <c r="F445" s="8"/>
      <c r="G445" s="5"/>
    </row>
    <row r="446" spans="6:7" x14ac:dyDescent="0.15">
      <c r="F446" s="8"/>
      <c r="G446" s="5"/>
    </row>
    <row r="447" spans="6:7" x14ac:dyDescent="0.15">
      <c r="F447" s="8"/>
      <c r="G447" s="5"/>
    </row>
    <row r="448" spans="6:7" x14ac:dyDescent="0.15">
      <c r="F448" s="8"/>
      <c r="G448" s="5"/>
    </row>
    <row r="449" spans="6:7" x14ac:dyDescent="0.15">
      <c r="F449" s="8"/>
      <c r="G449" s="5"/>
    </row>
    <row r="450" spans="6:7" x14ac:dyDescent="0.15">
      <c r="F450" s="8"/>
      <c r="G450" s="5"/>
    </row>
    <row r="451" spans="6:7" x14ac:dyDescent="0.15">
      <c r="F451" s="8"/>
      <c r="G451" s="5"/>
    </row>
    <row r="452" spans="6:7" x14ac:dyDescent="0.15">
      <c r="F452" s="8"/>
      <c r="G452" s="5"/>
    </row>
    <row r="453" spans="6:7" x14ac:dyDescent="0.15">
      <c r="F453" s="8"/>
      <c r="G453" s="5"/>
    </row>
    <row r="454" spans="6:7" x14ac:dyDescent="0.15">
      <c r="F454" s="8"/>
      <c r="G454" s="5"/>
    </row>
    <row r="455" spans="6:7" x14ac:dyDescent="0.15">
      <c r="F455" s="8"/>
      <c r="G455" s="5"/>
    </row>
    <row r="456" spans="6:7" x14ac:dyDescent="0.15">
      <c r="F456" s="8"/>
      <c r="G456" s="5"/>
    </row>
    <row r="457" spans="6:7" x14ac:dyDescent="0.15">
      <c r="F457" s="8"/>
      <c r="G457" s="5"/>
    </row>
    <row r="458" spans="6:7" x14ac:dyDescent="0.15">
      <c r="F458" s="8"/>
      <c r="G458" s="5"/>
    </row>
    <row r="459" spans="6:7" x14ac:dyDescent="0.15">
      <c r="F459" s="8"/>
      <c r="G459" s="5"/>
    </row>
    <row r="460" spans="6:7" x14ac:dyDescent="0.15">
      <c r="F460" s="8"/>
      <c r="G460" s="5"/>
    </row>
    <row r="461" spans="6:7" x14ac:dyDescent="0.15">
      <c r="F461" s="8"/>
      <c r="G461" s="5"/>
    </row>
    <row r="462" spans="6:7" x14ac:dyDescent="0.15">
      <c r="F462" s="8"/>
      <c r="G462" s="5"/>
    </row>
    <row r="463" spans="6:7" x14ac:dyDescent="0.15">
      <c r="F463" s="8"/>
      <c r="G463" s="5"/>
    </row>
    <row r="464" spans="6:7" x14ac:dyDescent="0.15">
      <c r="F464" s="8"/>
      <c r="G464" s="5"/>
    </row>
    <row r="465" spans="6:7" x14ac:dyDescent="0.15">
      <c r="F465" s="8"/>
      <c r="G465" s="5"/>
    </row>
    <row r="466" spans="6:7" x14ac:dyDescent="0.15">
      <c r="F466" s="8"/>
      <c r="G466" s="5"/>
    </row>
    <row r="467" spans="6:7" x14ac:dyDescent="0.15">
      <c r="F467" s="8"/>
      <c r="G467" s="5"/>
    </row>
    <row r="468" spans="6:7" x14ac:dyDescent="0.15">
      <c r="F468" s="8"/>
      <c r="G468" s="5"/>
    </row>
    <row r="469" spans="6:7" x14ac:dyDescent="0.15">
      <c r="F469" s="8"/>
      <c r="G469" s="5"/>
    </row>
    <row r="470" spans="6:7" x14ac:dyDescent="0.15">
      <c r="F470" s="8"/>
      <c r="G470" s="5"/>
    </row>
    <row r="471" spans="6:7" x14ac:dyDescent="0.15">
      <c r="F471" s="8"/>
      <c r="G471" s="5"/>
    </row>
    <row r="472" spans="6:7" x14ac:dyDescent="0.15">
      <c r="F472" s="8"/>
      <c r="G472" s="5"/>
    </row>
    <row r="473" spans="6:7" x14ac:dyDescent="0.15">
      <c r="F473" s="8"/>
      <c r="G473" s="5"/>
    </row>
    <row r="474" spans="6:7" x14ac:dyDescent="0.15">
      <c r="F474" s="8"/>
      <c r="G474" s="5"/>
    </row>
    <row r="475" spans="6:7" x14ac:dyDescent="0.15">
      <c r="F475" s="8"/>
      <c r="G475" s="5"/>
    </row>
    <row r="476" spans="6:7" x14ac:dyDescent="0.15">
      <c r="F476" s="8"/>
      <c r="G476" s="5"/>
    </row>
    <row r="477" spans="6:7" x14ac:dyDescent="0.15">
      <c r="F477" s="8"/>
      <c r="G477" s="5"/>
    </row>
    <row r="478" spans="6:7" x14ac:dyDescent="0.15">
      <c r="F478" s="8"/>
      <c r="G478" s="5"/>
    </row>
    <row r="479" spans="6:7" x14ac:dyDescent="0.15">
      <c r="F479" s="8"/>
      <c r="G479" s="5"/>
    </row>
    <row r="480" spans="6:7" x14ac:dyDescent="0.15">
      <c r="F480" s="8"/>
      <c r="G480" s="5"/>
    </row>
    <row r="481" spans="6:7" x14ac:dyDescent="0.15">
      <c r="F481" s="8"/>
      <c r="G481" s="5"/>
    </row>
    <row r="482" spans="6:7" x14ac:dyDescent="0.15">
      <c r="F482" s="8"/>
      <c r="G482" s="5"/>
    </row>
    <row r="483" spans="6:7" x14ac:dyDescent="0.15">
      <c r="F483" s="8"/>
      <c r="G483" s="5"/>
    </row>
    <row r="484" spans="6:7" x14ac:dyDescent="0.15">
      <c r="F484" s="8"/>
      <c r="G484" s="5"/>
    </row>
    <row r="485" spans="6:7" x14ac:dyDescent="0.15">
      <c r="F485" s="8"/>
      <c r="G485" s="5"/>
    </row>
    <row r="486" spans="6:7" x14ac:dyDescent="0.15">
      <c r="F486" s="8"/>
      <c r="G486" s="5"/>
    </row>
    <row r="487" spans="6:7" x14ac:dyDescent="0.15">
      <c r="F487" s="8"/>
      <c r="G487" s="5"/>
    </row>
    <row r="488" spans="6:7" x14ac:dyDescent="0.15">
      <c r="F488" s="8"/>
      <c r="G488" s="5"/>
    </row>
    <row r="489" spans="6:7" x14ac:dyDescent="0.15">
      <c r="F489" s="8"/>
      <c r="G489" s="5"/>
    </row>
    <row r="490" spans="6:7" x14ac:dyDescent="0.15">
      <c r="F490" s="8"/>
      <c r="G490" s="5"/>
    </row>
    <row r="491" spans="6:7" x14ac:dyDescent="0.15">
      <c r="F491" s="8"/>
      <c r="G491" s="5"/>
    </row>
    <row r="492" spans="6:7" x14ac:dyDescent="0.15">
      <c r="F492" s="8"/>
      <c r="G492" s="5"/>
    </row>
    <row r="493" spans="6:7" x14ac:dyDescent="0.15">
      <c r="F493" s="8"/>
      <c r="G493" s="5"/>
    </row>
    <row r="494" spans="6:7" x14ac:dyDescent="0.15">
      <c r="F494" s="8"/>
      <c r="G494" s="5"/>
    </row>
    <row r="495" spans="6:7" x14ac:dyDescent="0.15">
      <c r="F495" s="8"/>
      <c r="G495" s="5"/>
    </row>
    <row r="496" spans="6:7" x14ac:dyDescent="0.15">
      <c r="F496" s="8"/>
      <c r="G496" s="5"/>
    </row>
    <row r="497" spans="6:7" x14ac:dyDescent="0.15">
      <c r="F497" s="8"/>
      <c r="G497" s="5"/>
    </row>
    <row r="498" spans="6:7" x14ac:dyDescent="0.15">
      <c r="F498" s="8"/>
      <c r="G498" s="5"/>
    </row>
    <row r="499" spans="6:7" x14ac:dyDescent="0.15">
      <c r="F499" s="8"/>
      <c r="G499" s="5"/>
    </row>
    <row r="500" spans="6:7" x14ac:dyDescent="0.15">
      <c r="F500" s="8"/>
      <c r="G500" s="5"/>
    </row>
    <row r="501" spans="6:7" x14ac:dyDescent="0.15">
      <c r="F501" s="8"/>
      <c r="G501" s="5"/>
    </row>
    <row r="502" spans="6:7" x14ac:dyDescent="0.15">
      <c r="F502" s="8"/>
      <c r="G502" s="5"/>
    </row>
    <row r="503" spans="6:7" x14ac:dyDescent="0.15">
      <c r="F503" s="8"/>
      <c r="G503" s="5"/>
    </row>
    <row r="504" spans="6:7" x14ac:dyDescent="0.15">
      <c r="F504" s="8"/>
      <c r="G504" s="5"/>
    </row>
    <row r="505" spans="6:7" x14ac:dyDescent="0.15">
      <c r="F505" s="8"/>
      <c r="G505" s="5"/>
    </row>
    <row r="506" spans="6:7" x14ac:dyDescent="0.15">
      <c r="F506" s="8"/>
      <c r="G506" s="5"/>
    </row>
    <row r="507" spans="6:7" x14ac:dyDescent="0.15">
      <c r="F507" s="8"/>
      <c r="G507" s="5"/>
    </row>
    <row r="508" spans="6:7" x14ac:dyDescent="0.15">
      <c r="F508" s="8"/>
      <c r="G508" s="5"/>
    </row>
    <row r="509" spans="6:7" x14ac:dyDescent="0.15">
      <c r="F509" s="8"/>
      <c r="G509" s="5"/>
    </row>
    <row r="510" spans="6:7" x14ac:dyDescent="0.15">
      <c r="F510" s="8"/>
      <c r="G510" s="5"/>
    </row>
    <row r="511" spans="6:7" x14ac:dyDescent="0.15">
      <c r="F511" s="8"/>
      <c r="G511" s="5"/>
    </row>
    <row r="512" spans="6:7" x14ac:dyDescent="0.15">
      <c r="F512" s="8"/>
      <c r="G512" s="5"/>
    </row>
    <row r="513" spans="6:7" x14ac:dyDescent="0.15">
      <c r="F513" s="8"/>
      <c r="G513" s="5"/>
    </row>
    <row r="514" spans="6:7" x14ac:dyDescent="0.15">
      <c r="F514" s="8"/>
      <c r="G514" s="5"/>
    </row>
    <row r="515" spans="6:7" x14ac:dyDescent="0.15">
      <c r="F515" s="8"/>
      <c r="G515" s="5"/>
    </row>
    <row r="516" spans="6:7" x14ac:dyDescent="0.15">
      <c r="F516" s="8"/>
      <c r="G516" s="5"/>
    </row>
    <row r="517" spans="6:7" x14ac:dyDescent="0.15">
      <c r="F517" s="8"/>
      <c r="G517" s="5"/>
    </row>
    <row r="518" spans="6:7" x14ac:dyDescent="0.15">
      <c r="F518" s="8"/>
      <c r="G518" s="5"/>
    </row>
    <row r="519" spans="6:7" x14ac:dyDescent="0.15">
      <c r="F519" s="8"/>
      <c r="G519" s="5"/>
    </row>
    <row r="520" spans="6:7" x14ac:dyDescent="0.15">
      <c r="F520" s="8"/>
      <c r="G520" s="5"/>
    </row>
    <row r="521" spans="6:7" x14ac:dyDescent="0.15">
      <c r="F521" s="8"/>
      <c r="G521" s="5"/>
    </row>
    <row r="522" spans="6:7" x14ac:dyDescent="0.15">
      <c r="F522" s="8"/>
      <c r="G522" s="5"/>
    </row>
    <row r="523" spans="6:7" x14ac:dyDescent="0.15">
      <c r="F523" s="8"/>
      <c r="G523" s="5"/>
    </row>
    <row r="524" spans="6:7" x14ac:dyDescent="0.15">
      <c r="F524" s="8"/>
      <c r="G524" s="5"/>
    </row>
    <row r="525" spans="6:7" x14ac:dyDescent="0.15">
      <c r="F525" s="8"/>
      <c r="G525" s="5"/>
    </row>
    <row r="526" spans="6:7" x14ac:dyDescent="0.15">
      <c r="F526" s="8"/>
      <c r="G526" s="5"/>
    </row>
    <row r="527" spans="6:7" x14ac:dyDescent="0.15">
      <c r="F527" s="8"/>
      <c r="G527" s="5"/>
    </row>
    <row r="528" spans="6:7" x14ac:dyDescent="0.15">
      <c r="F528" s="8"/>
      <c r="G528" s="5"/>
    </row>
    <row r="529" spans="6:7" x14ac:dyDescent="0.15">
      <c r="F529" s="8"/>
      <c r="G529" s="5"/>
    </row>
    <row r="530" spans="6:7" x14ac:dyDescent="0.15">
      <c r="F530" s="8"/>
      <c r="G530" s="5"/>
    </row>
    <row r="531" spans="6:7" x14ac:dyDescent="0.15">
      <c r="F531" s="8"/>
      <c r="G531" s="5"/>
    </row>
    <row r="532" spans="6:7" x14ac:dyDescent="0.15">
      <c r="F532" s="8"/>
      <c r="G532" s="5"/>
    </row>
    <row r="533" spans="6:7" x14ac:dyDescent="0.15">
      <c r="F533" s="8"/>
      <c r="G533" s="5"/>
    </row>
    <row r="534" spans="6:7" x14ac:dyDescent="0.15">
      <c r="F534" s="8"/>
      <c r="G534" s="5"/>
    </row>
    <row r="535" spans="6:7" x14ac:dyDescent="0.15">
      <c r="F535" s="8"/>
      <c r="G535" s="5"/>
    </row>
    <row r="536" spans="6:7" x14ac:dyDescent="0.15">
      <c r="F536" s="8"/>
      <c r="G536" s="5"/>
    </row>
    <row r="537" spans="6:7" x14ac:dyDescent="0.15">
      <c r="F537" s="8"/>
      <c r="G537" s="5"/>
    </row>
    <row r="538" spans="6:7" x14ac:dyDescent="0.15">
      <c r="F538" s="8"/>
      <c r="G538" s="5"/>
    </row>
    <row r="539" spans="6:7" x14ac:dyDescent="0.15">
      <c r="F539" s="8"/>
      <c r="G539" s="5"/>
    </row>
    <row r="540" spans="6:7" x14ac:dyDescent="0.15">
      <c r="F540" s="8"/>
      <c r="G540" s="5"/>
    </row>
    <row r="541" spans="6:7" x14ac:dyDescent="0.15">
      <c r="F541" s="8"/>
      <c r="G541" s="5"/>
    </row>
    <row r="542" spans="6:7" x14ac:dyDescent="0.15">
      <c r="F542" s="8"/>
      <c r="G542" s="5"/>
    </row>
    <row r="543" spans="6:7" x14ac:dyDescent="0.15">
      <c r="F543" s="8"/>
      <c r="G543" s="5"/>
    </row>
    <row r="544" spans="6:7" x14ac:dyDescent="0.15">
      <c r="F544" s="8"/>
      <c r="G544" s="5"/>
    </row>
    <row r="545" spans="6:7" x14ac:dyDescent="0.15">
      <c r="F545" s="8"/>
      <c r="G545" s="5"/>
    </row>
    <row r="546" spans="6:7" x14ac:dyDescent="0.15">
      <c r="F546" s="8"/>
      <c r="G546" s="5"/>
    </row>
    <row r="547" spans="6:7" x14ac:dyDescent="0.15">
      <c r="F547" s="8"/>
      <c r="G547" s="5"/>
    </row>
    <row r="548" spans="6:7" x14ac:dyDescent="0.15">
      <c r="F548" s="8"/>
      <c r="G548" s="5"/>
    </row>
    <row r="549" spans="6:7" x14ac:dyDescent="0.15">
      <c r="F549" s="8"/>
      <c r="G549" s="5"/>
    </row>
    <row r="550" spans="6:7" x14ac:dyDescent="0.15">
      <c r="F550" s="8"/>
      <c r="G550" s="5"/>
    </row>
    <row r="551" spans="6:7" x14ac:dyDescent="0.15">
      <c r="F551" s="8"/>
      <c r="G551" s="5"/>
    </row>
  </sheetData>
  <sheetProtection selectLockedCells="1"/>
  <mergeCells count="21">
    <mergeCell ref="B86:C86"/>
    <mergeCell ref="C85:D85"/>
    <mergeCell ref="C46:E46"/>
    <mergeCell ref="C54:D54"/>
    <mergeCell ref="C74:E74"/>
    <mergeCell ref="C80:D80"/>
    <mergeCell ref="C82:D82"/>
    <mergeCell ref="C84:D84"/>
    <mergeCell ref="C44:D44"/>
    <mergeCell ref="B3:G3"/>
    <mergeCell ref="C7:D7"/>
    <mergeCell ref="C10:D10"/>
    <mergeCell ref="C12:E12"/>
    <mergeCell ref="G16:G17"/>
    <mergeCell ref="C20:D20"/>
    <mergeCell ref="G20:G21"/>
    <mergeCell ref="C22:D22"/>
    <mergeCell ref="C24:E24"/>
    <mergeCell ref="C34:E34"/>
    <mergeCell ref="C40:D40"/>
    <mergeCell ref="C42:D42"/>
  </mergeCells>
  <phoneticPr fontId="1"/>
  <printOptions horizontalCentered="1"/>
  <pageMargins left="0.59055118110236227" right="0.59055118110236227" top="0.39370078740157483" bottom="0.39370078740157483" header="0.19685039370078741" footer="0.1574803149606299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pageSetUpPr fitToPage="1"/>
  </sheetPr>
  <dimension ref="A1:AN66"/>
  <sheetViews>
    <sheetView zoomScale="64" zoomScaleNormal="64" zoomScaleSheetLayoutView="100" workbookViewId="0">
      <selection activeCell="A3" sqref="A3"/>
    </sheetView>
  </sheetViews>
  <sheetFormatPr defaultRowHeight="13.5" x14ac:dyDescent="0.15"/>
  <cols>
    <col min="1" max="1" width="8.625" style="208" customWidth="1"/>
    <col min="2" max="2" width="13.5" style="208" customWidth="1"/>
    <col min="3" max="3" width="9.75" style="208" bestFit="1" customWidth="1"/>
    <col min="4" max="5" width="9.125" style="208" customWidth="1"/>
    <col min="6" max="12" width="6.625" style="208" customWidth="1"/>
    <col min="13" max="18" width="8.625" style="208" customWidth="1"/>
    <col min="19" max="24" width="5.875" style="208" customWidth="1"/>
    <col min="25" max="25" width="7.75" style="208" customWidth="1"/>
    <col min="26" max="26" width="6.875" style="208" customWidth="1"/>
    <col min="27" max="31" width="8.625" style="208" customWidth="1"/>
    <col min="32" max="33" width="6.625" style="208" customWidth="1"/>
    <col min="34" max="34" width="11.625" style="230" customWidth="1"/>
    <col min="35" max="35" width="11" style="208" customWidth="1"/>
    <col min="36" max="36" width="2.25" style="208" customWidth="1"/>
    <col min="37" max="37" width="9" style="208"/>
    <col min="38" max="39" width="3.125" style="208" customWidth="1"/>
    <col min="40" max="16384" width="9" style="208"/>
  </cols>
  <sheetData>
    <row r="1" spans="1:40" ht="18.75" x14ac:dyDescent="0.2">
      <c r="A1" s="35" t="s">
        <v>206</v>
      </c>
      <c r="B1" s="110"/>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98"/>
      <c r="AG1" s="111"/>
      <c r="AH1" s="110"/>
      <c r="AI1" s="111"/>
    </row>
    <row r="2" spans="1:40" ht="20.25" customHeight="1" x14ac:dyDescent="0.15">
      <c r="A2" s="405" t="s">
        <v>467</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row>
    <row r="3" spans="1:40" ht="9.9499999999999993"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0"/>
      <c r="AI3" s="112"/>
    </row>
    <row r="4" spans="1:40" ht="42" customHeight="1" x14ac:dyDescent="0.15">
      <c r="A4" s="399" t="s">
        <v>25</v>
      </c>
      <c r="B4" s="402" t="s">
        <v>457</v>
      </c>
      <c r="C4" s="402" t="s">
        <v>26</v>
      </c>
      <c r="D4" s="397" t="s">
        <v>27</v>
      </c>
      <c r="E4" s="397" t="s">
        <v>28</v>
      </c>
      <c r="F4" s="397" t="s">
        <v>18</v>
      </c>
      <c r="G4" s="393" t="s">
        <v>89</v>
      </c>
      <c r="H4" s="393" t="s">
        <v>90</v>
      </c>
      <c r="I4" s="393" t="s">
        <v>52</v>
      </c>
      <c r="J4" s="395" t="s">
        <v>53</v>
      </c>
      <c r="K4" s="393" t="s">
        <v>54</v>
      </c>
      <c r="L4" s="395" t="s">
        <v>53</v>
      </c>
      <c r="M4" s="397" t="s">
        <v>29</v>
      </c>
      <c r="N4" s="397" t="s">
        <v>55</v>
      </c>
      <c r="O4" s="397" t="s">
        <v>56</v>
      </c>
      <c r="P4" s="397" t="s">
        <v>30</v>
      </c>
      <c r="Q4" s="397" t="s">
        <v>57</v>
      </c>
      <c r="R4" s="397" t="s">
        <v>58</v>
      </c>
      <c r="S4" s="420" t="s">
        <v>31</v>
      </c>
      <c r="T4" s="411"/>
      <c r="U4" s="411"/>
      <c r="V4" s="411"/>
      <c r="W4" s="411"/>
      <c r="X4" s="412"/>
      <c r="Y4" s="406" t="s">
        <v>32</v>
      </c>
      <c r="Z4" s="408" t="s">
        <v>33</v>
      </c>
      <c r="AA4" s="410" t="s">
        <v>34</v>
      </c>
      <c r="AB4" s="411"/>
      <c r="AC4" s="411"/>
      <c r="AD4" s="411"/>
      <c r="AE4" s="411"/>
      <c r="AF4" s="411"/>
      <c r="AG4" s="412"/>
      <c r="AH4" s="223"/>
      <c r="AI4" s="413" t="s">
        <v>23</v>
      </c>
    </row>
    <row r="5" spans="1:40" ht="54" customHeight="1" x14ac:dyDescent="0.15">
      <c r="A5" s="400"/>
      <c r="B5" s="370"/>
      <c r="C5" s="370"/>
      <c r="D5" s="404"/>
      <c r="E5" s="404"/>
      <c r="F5" s="404"/>
      <c r="G5" s="394"/>
      <c r="H5" s="394"/>
      <c r="I5" s="394"/>
      <c r="J5" s="396"/>
      <c r="K5" s="394"/>
      <c r="L5" s="396"/>
      <c r="M5" s="398"/>
      <c r="N5" s="398"/>
      <c r="O5" s="398"/>
      <c r="P5" s="404"/>
      <c r="Q5" s="404"/>
      <c r="R5" s="404"/>
      <c r="S5" s="415" t="s">
        <v>35</v>
      </c>
      <c r="T5" s="416"/>
      <c r="U5" s="415" t="s">
        <v>36</v>
      </c>
      <c r="V5" s="416"/>
      <c r="W5" s="415" t="s">
        <v>37</v>
      </c>
      <c r="X5" s="416"/>
      <c r="Y5" s="407"/>
      <c r="Z5" s="409"/>
      <c r="AA5" s="417" t="s">
        <v>245</v>
      </c>
      <c r="AB5" s="411"/>
      <c r="AC5" s="411"/>
      <c r="AD5" s="411"/>
      <c r="AE5" s="412"/>
      <c r="AF5" s="418" t="s">
        <v>38</v>
      </c>
      <c r="AG5" s="418" t="s">
        <v>39</v>
      </c>
      <c r="AH5" s="369" t="s">
        <v>293</v>
      </c>
      <c r="AI5" s="414"/>
    </row>
    <row r="6" spans="1:40" ht="49.5" customHeight="1" x14ac:dyDescent="0.15">
      <c r="A6" s="400"/>
      <c r="B6" s="370"/>
      <c r="C6" s="370"/>
      <c r="D6" s="404"/>
      <c r="E6" s="404"/>
      <c r="F6" s="404"/>
      <c r="G6" s="394"/>
      <c r="H6" s="394"/>
      <c r="I6" s="394"/>
      <c r="J6" s="396"/>
      <c r="K6" s="394"/>
      <c r="L6" s="396"/>
      <c r="M6" s="398"/>
      <c r="N6" s="398"/>
      <c r="O6" s="398"/>
      <c r="P6" s="404"/>
      <c r="Q6" s="404"/>
      <c r="R6" s="404"/>
      <c r="S6" s="197" t="s">
        <v>40</v>
      </c>
      <c r="T6" s="197" t="s">
        <v>41</v>
      </c>
      <c r="U6" s="197" t="s">
        <v>40</v>
      </c>
      <c r="V6" s="197" t="s">
        <v>41</v>
      </c>
      <c r="W6" s="197" t="s">
        <v>40</v>
      </c>
      <c r="X6" s="197" t="s">
        <v>41</v>
      </c>
      <c r="Y6" s="407"/>
      <c r="Z6" s="409"/>
      <c r="AA6" s="166" t="s">
        <v>238</v>
      </c>
      <c r="AB6" s="198" t="s">
        <v>101</v>
      </c>
      <c r="AC6" s="198" t="s">
        <v>239</v>
      </c>
      <c r="AD6" s="198" t="s">
        <v>240</v>
      </c>
      <c r="AE6" s="198" t="s">
        <v>102</v>
      </c>
      <c r="AF6" s="419"/>
      <c r="AG6" s="419"/>
      <c r="AH6" s="370"/>
      <c r="AI6" s="414"/>
    </row>
    <row r="7" spans="1:40" s="6" customFormat="1" ht="27" customHeight="1" x14ac:dyDescent="0.15">
      <c r="A7" s="401"/>
      <c r="B7" s="403"/>
      <c r="C7" s="403"/>
      <c r="D7" s="48" t="s">
        <v>76</v>
      </c>
      <c r="E7" s="48" t="s">
        <v>77</v>
      </c>
      <c r="F7" s="48" t="s">
        <v>77</v>
      </c>
      <c r="G7" s="49" t="s">
        <v>77</v>
      </c>
      <c r="H7" s="49" t="s">
        <v>77</v>
      </c>
      <c r="I7" s="49" t="s">
        <v>77</v>
      </c>
      <c r="J7" s="50" t="s">
        <v>77</v>
      </c>
      <c r="K7" s="49" t="s">
        <v>77</v>
      </c>
      <c r="L7" s="50" t="s">
        <v>77</v>
      </c>
      <c r="M7" s="50" t="s">
        <v>78</v>
      </c>
      <c r="N7" s="50" t="s">
        <v>186</v>
      </c>
      <c r="O7" s="50" t="s">
        <v>187</v>
      </c>
      <c r="P7" s="50" t="s">
        <v>188</v>
      </c>
      <c r="Q7" s="50" t="s">
        <v>187</v>
      </c>
      <c r="R7" s="50" t="s">
        <v>78</v>
      </c>
      <c r="S7" s="48" t="s">
        <v>77</v>
      </c>
      <c r="T7" s="48" t="s">
        <v>77</v>
      </c>
      <c r="U7" s="48" t="s">
        <v>77</v>
      </c>
      <c r="V7" s="48" t="s">
        <v>77</v>
      </c>
      <c r="W7" s="48" t="s">
        <v>77</v>
      </c>
      <c r="X7" s="48" t="s">
        <v>77</v>
      </c>
      <c r="Y7" s="52"/>
      <c r="Z7" s="113"/>
      <c r="AA7" s="50" t="s">
        <v>77</v>
      </c>
      <c r="AB7" s="48" t="s">
        <v>77</v>
      </c>
      <c r="AC7" s="48" t="s">
        <v>77</v>
      </c>
      <c r="AD7" s="48" t="s">
        <v>77</v>
      </c>
      <c r="AE7" s="48" t="s">
        <v>77</v>
      </c>
      <c r="AF7" s="51" t="s">
        <v>91</v>
      </c>
      <c r="AG7" s="51" t="s">
        <v>79</v>
      </c>
      <c r="AH7" s="50"/>
      <c r="AI7" s="53"/>
    </row>
    <row r="8" spans="1:40" s="6" customFormat="1" ht="39.950000000000003" customHeight="1" x14ac:dyDescent="0.15">
      <c r="A8" s="391">
        <f>'実績25-7'!$A$8</f>
        <v>0</v>
      </c>
      <c r="B8" s="391">
        <f>'実績25-7'!$B$8</f>
        <v>0</v>
      </c>
      <c r="C8" s="214">
        <f>'実績25-7'!$C$8</f>
        <v>0</v>
      </c>
      <c r="D8" s="387"/>
      <c r="E8" s="387"/>
      <c r="F8" s="387"/>
      <c r="G8" s="387"/>
      <c r="H8" s="387"/>
      <c r="I8" s="389"/>
      <c r="J8" s="385"/>
      <c r="K8" s="389"/>
      <c r="L8" s="385"/>
      <c r="M8" s="383"/>
      <c r="N8" s="383"/>
      <c r="O8" s="383"/>
      <c r="P8" s="383"/>
      <c r="Q8" s="383"/>
      <c r="R8" s="383"/>
      <c r="S8" s="373"/>
      <c r="T8" s="373"/>
      <c r="U8" s="373"/>
      <c r="V8" s="373"/>
      <c r="W8" s="373"/>
      <c r="X8" s="373"/>
      <c r="Y8" s="373"/>
      <c r="Z8" s="381"/>
      <c r="AA8" s="375"/>
      <c r="AB8" s="377"/>
      <c r="AC8" s="377"/>
      <c r="AD8" s="377"/>
      <c r="AE8" s="379">
        <f>SUM(AA8:AD9)</f>
        <v>0</v>
      </c>
      <c r="AF8" s="373"/>
      <c r="AG8" s="373"/>
      <c r="AH8" s="371"/>
      <c r="AI8" s="373"/>
    </row>
    <row r="9" spans="1:40" ht="80.099999999999994" customHeight="1" x14ac:dyDescent="0.15">
      <c r="A9" s="392"/>
      <c r="B9" s="392"/>
      <c r="C9" s="215">
        <f>'実績25-7'!$C$9</f>
        <v>0</v>
      </c>
      <c r="D9" s="388"/>
      <c r="E9" s="388"/>
      <c r="F9" s="388"/>
      <c r="G9" s="388"/>
      <c r="H9" s="388"/>
      <c r="I9" s="390"/>
      <c r="J9" s="386"/>
      <c r="K9" s="390"/>
      <c r="L9" s="386"/>
      <c r="M9" s="384"/>
      <c r="N9" s="384"/>
      <c r="O9" s="384"/>
      <c r="P9" s="384"/>
      <c r="Q9" s="384"/>
      <c r="R9" s="384"/>
      <c r="S9" s="374"/>
      <c r="T9" s="374"/>
      <c r="U9" s="374"/>
      <c r="V9" s="374"/>
      <c r="W9" s="374"/>
      <c r="X9" s="374"/>
      <c r="Y9" s="374"/>
      <c r="Z9" s="382"/>
      <c r="AA9" s="376"/>
      <c r="AB9" s="378"/>
      <c r="AC9" s="378"/>
      <c r="AD9" s="378"/>
      <c r="AE9" s="380"/>
      <c r="AF9" s="374"/>
      <c r="AG9" s="374"/>
      <c r="AH9" s="372"/>
      <c r="AI9" s="374"/>
    </row>
    <row r="10" spans="1:40" s="211" customFormat="1" ht="76.5" customHeight="1" x14ac:dyDescent="0.15">
      <c r="A10" s="114"/>
      <c r="B10" s="115"/>
      <c r="C10" s="117"/>
      <c r="D10" s="54"/>
      <c r="E10" s="54"/>
      <c r="F10" s="54"/>
      <c r="G10" s="55"/>
      <c r="H10" s="55"/>
      <c r="I10" s="55"/>
      <c r="J10" s="56"/>
      <c r="K10" s="55"/>
      <c r="L10" s="56"/>
      <c r="M10" s="209" t="s">
        <v>236</v>
      </c>
      <c r="N10" s="57"/>
      <c r="O10" s="57"/>
      <c r="P10" s="209" t="s">
        <v>237</v>
      </c>
      <c r="Q10" s="57"/>
      <c r="R10" s="57"/>
      <c r="S10" s="54"/>
      <c r="T10" s="54"/>
      <c r="U10" s="54"/>
      <c r="V10" s="54"/>
      <c r="W10" s="54"/>
      <c r="X10" s="56"/>
      <c r="Y10" s="209" t="s">
        <v>103</v>
      </c>
      <c r="Z10" s="210" t="s">
        <v>103</v>
      </c>
      <c r="AA10" s="116"/>
      <c r="AB10" s="116"/>
      <c r="AC10" s="116"/>
      <c r="AD10" s="116"/>
      <c r="AE10" s="116"/>
      <c r="AF10" s="209" t="s">
        <v>241</v>
      </c>
      <c r="AG10" s="117"/>
      <c r="AH10" s="209" t="s">
        <v>103</v>
      </c>
      <c r="AI10" s="115"/>
    </row>
    <row r="11" spans="1:40" s="211" customFormat="1" ht="12" customHeight="1" x14ac:dyDescent="0.15">
      <c r="A11" s="118"/>
      <c r="B11" s="119"/>
      <c r="C11" s="118"/>
      <c r="D11" s="118"/>
      <c r="E11" s="118"/>
      <c r="F11" s="118"/>
      <c r="G11" s="118"/>
      <c r="H11" s="118"/>
      <c r="I11" s="118"/>
      <c r="J11" s="118"/>
      <c r="K11" s="118"/>
      <c r="L11" s="118"/>
      <c r="M11" s="120"/>
      <c r="N11" s="120"/>
      <c r="O11" s="120"/>
      <c r="P11" s="121"/>
      <c r="Q11" s="120"/>
      <c r="R11" s="120"/>
      <c r="S11" s="118"/>
      <c r="T11" s="118"/>
      <c r="U11" s="118"/>
      <c r="V11" s="118"/>
      <c r="W11" s="118"/>
      <c r="X11" s="118"/>
      <c r="Y11" s="122"/>
      <c r="Z11" s="123"/>
      <c r="AA11" s="118"/>
      <c r="AB11" s="118"/>
      <c r="AC11" s="118"/>
      <c r="AD11" s="118"/>
      <c r="AE11" s="118"/>
      <c r="AF11" s="118"/>
      <c r="AG11" s="118"/>
      <c r="AH11" s="227"/>
      <c r="AI11" s="118"/>
      <c r="AL11" s="92" t="s">
        <v>42</v>
      </c>
      <c r="AM11" s="124" t="s">
        <v>42</v>
      </c>
      <c r="AN11" s="231" t="s">
        <v>294</v>
      </c>
    </row>
    <row r="12" spans="1:40" ht="16.5" customHeight="1" x14ac:dyDescent="0.15">
      <c r="A12" s="98" t="s">
        <v>47</v>
      </c>
      <c r="B12" s="98"/>
      <c r="C12" s="98"/>
      <c r="D12" s="98"/>
      <c r="E12" s="98"/>
      <c r="F12" s="98"/>
      <c r="G12" s="98"/>
      <c r="H12" s="98"/>
      <c r="I12" s="98"/>
      <c r="J12" s="98"/>
      <c r="K12" s="98"/>
      <c r="L12" s="98"/>
      <c r="M12" s="125"/>
      <c r="N12" s="125"/>
      <c r="O12" s="125"/>
      <c r="P12" s="125"/>
      <c r="Q12" s="125"/>
      <c r="R12" s="125"/>
      <c r="S12" s="98"/>
      <c r="T12" s="98"/>
      <c r="U12" s="98"/>
      <c r="V12" s="98"/>
      <c r="W12" s="98"/>
      <c r="X12" s="98"/>
      <c r="Y12" s="126"/>
      <c r="Z12" s="126"/>
      <c r="AA12" s="98"/>
      <c r="AB12" s="98"/>
      <c r="AC12" s="98"/>
      <c r="AD12" s="98"/>
      <c r="AE12" s="98"/>
      <c r="AF12" s="98"/>
      <c r="AG12" s="98"/>
      <c r="AH12" s="131"/>
      <c r="AI12" s="98"/>
      <c r="AL12" s="92" t="s">
        <v>59</v>
      </c>
      <c r="AM12" s="124" t="s">
        <v>43</v>
      </c>
      <c r="AN12" s="231" t="s">
        <v>295</v>
      </c>
    </row>
    <row r="13" spans="1:40" ht="18.75" customHeight="1" x14ac:dyDescent="0.15">
      <c r="A13" s="127" t="s">
        <v>189</v>
      </c>
      <c r="B13" s="98" t="s">
        <v>249</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131"/>
      <c r="AI13" s="98"/>
      <c r="AL13" s="128"/>
      <c r="AM13" s="128"/>
      <c r="AN13" s="232" t="s">
        <v>24</v>
      </c>
    </row>
    <row r="14" spans="1:40" ht="18.75" customHeight="1" x14ac:dyDescent="0.15">
      <c r="A14" s="127" t="s">
        <v>190</v>
      </c>
      <c r="B14" s="98" t="s">
        <v>459</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131"/>
      <c r="AI14" s="98"/>
      <c r="AL14" s="128"/>
      <c r="AM14" s="128"/>
    </row>
    <row r="15" spans="1:40" ht="18.75" customHeight="1" x14ac:dyDescent="0.15">
      <c r="A15" s="127" t="s">
        <v>191</v>
      </c>
      <c r="B15" s="98" t="s">
        <v>263</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131"/>
      <c r="AI15" s="98"/>
      <c r="AL15" s="129"/>
      <c r="AM15" s="129"/>
    </row>
    <row r="16" spans="1:40" ht="18.75" customHeight="1" x14ac:dyDescent="0.15">
      <c r="A16" s="127" t="s">
        <v>49</v>
      </c>
      <c r="B16" s="98" t="s">
        <v>264</v>
      </c>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131"/>
      <c r="AI16" s="98"/>
      <c r="AL16" s="129"/>
      <c r="AM16" s="129"/>
    </row>
    <row r="17" spans="1:39" ht="18.75" customHeight="1" x14ac:dyDescent="0.15">
      <c r="A17" s="127" t="s">
        <v>192</v>
      </c>
      <c r="B17" s="98" t="s">
        <v>265</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131"/>
      <c r="AI17" s="98"/>
      <c r="AL17" s="129"/>
      <c r="AM17" s="129"/>
    </row>
    <row r="18" spans="1:39" ht="18.75" customHeight="1" x14ac:dyDescent="0.15">
      <c r="A18" s="130"/>
      <c r="B18" s="98" t="s">
        <v>266</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131"/>
      <c r="AI18" s="98"/>
      <c r="AL18" s="129"/>
      <c r="AM18" s="129"/>
    </row>
    <row r="19" spans="1:39" ht="18.75" customHeight="1" x14ac:dyDescent="0.15">
      <c r="A19" s="127" t="s">
        <v>193</v>
      </c>
      <c r="B19" s="98" t="s">
        <v>267</v>
      </c>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131"/>
      <c r="AI19" s="98"/>
      <c r="AL19" s="129"/>
      <c r="AM19" s="129"/>
    </row>
    <row r="20" spans="1:39" ht="18.75" customHeight="1" x14ac:dyDescent="0.15">
      <c r="A20" s="130"/>
      <c r="B20" s="98" t="s">
        <v>268</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131"/>
      <c r="AI20" s="98"/>
      <c r="AL20" s="129"/>
      <c r="AM20" s="129"/>
    </row>
    <row r="21" spans="1:39" ht="18.75" customHeight="1" x14ac:dyDescent="0.15">
      <c r="A21" s="127" t="s">
        <v>194</v>
      </c>
      <c r="B21" s="98" t="s">
        <v>242</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131"/>
      <c r="AI21" s="98"/>
      <c r="AL21" s="129"/>
      <c r="AM21" s="129"/>
    </row>
    <row r="22" spans="1:39" ht="18.75" customHeight="1" x14ac:dyDescent="0.15">
      <c r="A22" s="130"/>
      <c r="B22" s="98" t="s">
        <v>269</v>
      </c>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131"/>
      <c r="AI22" s="98"/>
      <c r="AL22" s="212"/>
    </row>
    <row r="23" spans="1:39" ht="18.75" customHeight="1" x14ac:dyDescent="0.15">
      <c r="A23" s="130"/>
      <c r="B23" s="98" t="s">
        <v>270</v>
      </c>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131"/>
      <c r="AI23" s="98"/>
      <c r="AL23" s="212"/>
    </row>
    <row r="24" spans="1:39" ht="18.75" customHeight="1" x14ac:dyDescent="0.15">
      <c r="A24" s="130"/>
      <c r="B24" s="98" t="s">
        <v>271</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131"/>
      <c r="AI24" s="98"/>
      <c r="AL24" s="212"/>
    </row>
    <row r="25" spans="1:39" ht="18.75" customHeight="1" x14ac:dyDescent="0.15">
      <c r="A25" s="127" t="s">
        <v>195</v>
      </c>
      <c r="B25" s="98" t="s">
        <v>243</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131"/>
      <c r="AI25" s="98"/>
      <c r="AL25" s="212"/>
    </row>
    <row r="26" spans="1:39" ht="18.75" customHeight="1" x14ac:dyDescent="0.15">
      <c r="A26" s="127"/>
      <c r="B26" s="98" t="s">
        <v>272</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131"/>
      <c r="AI26" s="98"/>
      <c r="AL26" s="212"/>
    </row>
    <row r="27" spans="1:39" ht="18.75" customHeight="1" x14ac:dyDescent="0.15">
      <c r="A27" s="127" t="s">
        <v>196</v>
      </c>
      <c r="B27" s="98" t="s">
        <v>273</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131"/>
      <c r="AI27" s="98"/>
      <c r="AL27" s="212"/>
    </row>
    <row r="28" spans="1:39" ht="18.75" customHeight="1" x14ac:dyDescent="0.15">
      <c r="A28" s="130"/>
      <c r="B28" s="98" t="s">
        <v>274</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131"/>
      <c r="AI28" s="98"/>
    </row>
    <row r="29" spans="1:39" ht="18.75" customHeight="1" x14ac:dyDescent="0.15">
      <c r="A29" s="127" t="s">
        <v>120</v>
      </c>
      <c r="B29" s="131" t="s">
        <v>100</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131"/>
      <c r="AI29" s="98"/>
    </row>
    <row r="30" spans="1:39" ht="18.75" customHeight="1" x14ac:dyDescent="0.15">
      <c r="A30" s="127" t="s">
        <v>153</v>
      </c>
      <c r="B30" s="131" t="s">
        <v>460</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228"/>
      <c r="AI30" s="132"/>
    </row>
    <row r="31" spans="1:39" ht="18.75" customHeight="1" x14ac:dyDescent="0.15">
      <c r="A31" s="127" t="s">
        <v>154</v>
      </c>
      <c r="B31" s="98" t="s">
        <v>275</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131"/>
      <c r="AI31" s="98"/>
    </row>
    <row r="32" spans="1:39" ht="18.75" customHeight="1" x14ac:dyDescent="0.15">
      <c r="A32" s="130"/>
      <c r="B32" s="98" t="s">
        <v>276</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131"/>
      <c r="AI32" s="98"/>
    </row>
    <row r="33" spans="1:35" s="230" customFormat="1" ht="18.75" customHeight="1" x14ac:dyDescent="0.15">
      <c r="A33" s="127" t="s">
        <v>155</v>
      </c>
      <c r="B33" s="131" t="s">
        <v>296</v>
      </c>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row>
    <row r="34" spans="1:35"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229"/>
      <c r="AI34" s="4"/>
    </row>
    <row r="35" spans="1:35"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229"/>
      <c r="AI35" s="4"/>
    </row>
    <row r="36" spans="1:35" x14ac:dyDescent="0.15">
      <c r="AH36" s="229"/>
    </row>
    <row r="53" spans="1:38" x14ac:dyDescent="0.15">
      <c r="AL53" s="4"/>
    </row>
    <row r="54" spans="1:38" s="4" customFormat="1" x14ac:dyDescent="0.15">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30"/>
      <c r="AI54" s="208"/>
    </row>
    <row r="55" spans="1:38" s="4" customFormat="1" x14ac:dyDescent="0.15">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30"/>
      <c r="AI55" s="208"/>
    </row>
    <row r="56" spans="1:38" s="4" customFormat="1" x14ac:dyDescent="0.15">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30"/>
      <c r="AI56" s="208"/>
    </row>
    <row r="57" spans="1:38" s="4" customFormat="1" x14ac:dyDescent="0.15">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30"/>
      <c r="AI57" s="208"/>
    </row>
    <row r="58" spans="1:38" s="4" customFormat="1" x14ac:dyDescent="0.15">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30"/>
      <c r="AI58" s="208"/>
    </row>
    <row r="59" spans="1:38" s="4" customFormat="1" x14ac:dyDescent="0.15">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30"/>
      <c r="AI59" s="208"/>
    </row>
    <row r="60" spans="1:38" s="4" customFormat="1" x14ac:dyDescent="0.15">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30"/>
      <c r="AI60" s="208"/>
    </row>
    <row r="61" spans="1:38" s="4" customFormat="1" x14ac:dyDescent="0.15">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30"/>
      <c r="AI61" s="208"/>
    </row>
    <row r="62" spans="1:38" s="4" customFormat="1" x14ac:dyDescent="0.15">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30"/>
      <c r="AI62" s="208"/>
    </row>
    <row r="63" spans="1:38" s="4" customFormat="1" x14ac:dyDescent="0.15">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30"/>
      <c r="AI63" s="208"/>
    </row>
    <row r="64" spans="1:38" s="4" customForma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30"/>
      <c r="AI64" s="208"/>
    </row>
    <row r="65" spans="1:38" s="4" customFormat="1" x14ac:dyDescent="0.15">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30"/>
      <c r="AI65" s="208"/>
    </row>
    <row r="66" spans="1:38" s="4" customFormat="1" x14ac:dyDescent="0.15">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30"/>
      <c r="AI66" s="208"/>
      <c r="AL66" s="208"/>
    </row>
  </sheetData>
  <sheetProtection selectLockedCells="1"/>
  <mergeCells count="65">
    <mergeCell ref="A2:AI2"/>
    <mergeCell ref="Y4:Y6"/>
    <mergeCell ref="Z4:Z6"/>
    <mergeCell ref="AA4:AG4"/>
    <mergeCell ref="AI4:AI6"/>
    <mergeCell ref="S5:T5"/>
    <mergeCell ref="U5:V5"/>
    <mergeCell ref="W5:X5"/>
    <mergeCell ref="AA5:AE5"/>
    <mergeCell ref="AF5:AF6"/>
    <mergeCell ref="AG5:AG6"/>
    <mergeCell ref="P4:P6"/>
    <mergeCell ref="Q4:Q6"/>
    <mergeCell ref="R4:R6"/>
    <mergeCell ref="S4:X4"/>
    <mergeCell ref="O4:O6"/>
    <mergeCell ref="K4:K6"/>
    <mergeCell ref="L4:L6"/>
    <mergeCell ref="M4:M6"/>
    <mergeCell ref="N4:N6"/>
    <mergeCell ref="A4:A7"/>
    <mergeCell ref="B4:B7"/>
    <mergeCell ref="C4:C7"/>
    <mergeCell ref="D4:D6"/>
    <mergeCell ref="E4:E6"/>
    <mergeCell ref="F4:F6"/>
    <mergeCell ref="G4:G6"/>
    <mergeCell ref="H4:H6"/>
    <mergeCell ref="I4:I6"/>
    <mergeCell ref="J4:J6"/>
    <mergeCell ref="A8:A9"/>
    <mergeCell ref="D8:D9"/>
    <mergeCell ref="E8:E9"/>
    <mergeCell ref="F8:F9"/>
    <mergeCell ref="B8:B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H5:AH6"/>
    <mergeCell ref="AH8:AH9"/>
    <mergeCell ref="AF8:AF9"/>
    <mergeCell ref="AG8:AG9"/>
    <mergeCell ref="AI8:AI9"/>
  </mergeCells>
  <phoneticPr fontId="1"/>
  <dataValidations count="10">
    <dataValidation type="list" allowBlank="1" showInputMessage="1" showErrorMessage="1" sqref="Y12:Z12" xr:uid="{00000000-0002-0000-0200-000000000000}">
      <formula1>$AM$11:$AM$11</formula1>
    </dataValidation>
    <dataValidation type="list" allowBlank="1" showInputMessage="1" showErrorMessage="1" sqref="C12" xr:uid="{00000000-0002-0000-0200-000001000000}">
      <formula1>#REF!</formula1>
    </dataValidation>
    <dataValidation type="whole" imeMode="halfAlpha" operator="greaterThanOrEqual" allowBlank="1" showInputMessage="1" showErrorMessage="1" sqref="E10:L12" xr:uid="{00000000-0002-0000-0200-000002000000}">
      <formula1>1</formula1>
    </dataValidation>
    <dataValidation type="whole" imeMode="halfAlpha" operator="greaterThanOrEqual" allowBlank="1" showInputMessage="1" showErrorMessage="1" sqref="AA10:AE12 D10:D12 S10:X12 AE8" xr:uid="{00000000-0002-0000-0200-000003000000}">
      <formula1>0</formula1>
    </dataValidation>
    <dataValidation type="decimal" imeMode="halfAlpha" allowBlank="1" showInputMessage="1" showErrorMessage="1" sqref="P11 M11 N10:O11 Q10:R11 M12:R12" xr:uid="{00000000-0002-0000-0200-000004000000}">
      <formula1>0</formula1>
      <formula2>100</formula2>
    </dataValidation>
    <dataValidation type="whole" imeMode="halfAlpha" allowBlank="1" showInputMessage="1" showErrorMessage="1" sqref="AF11:AF12" xr:uid="{00000000-0002-0000-0200-000005000000}">
      <formula1>2</formula1>
      <formula2>12</formula2>
    </dataValidation>
    <dataValidation type="list" allowBlank="1" showInputMessage="1" showErrorMessage="1" sqref="Z8:Z9" xr:uid="{00000000-0002-0000-0200-000006000000}">
      <formula1>$AM$11:$AM$12</formula1>
    </dataValidation>
    <dataValidation type="list" allowBlank="1" showInputMessage="1" showErrorMessage="1" sqref="Y8:Y9" xr:uid="{00000000-0002-0000-0200-000007000000}">
      <formula1>$AL$11:$AL$12</formula1>
    </dataValidation>
    <dataValidation type="list" allowBlank="1" showInputMessage="1" showErrorMessage="1" sqref="AH12" xr:uid="{00000000-0002-0000-0200-000008000000}">
      <formula1>$AN$11:$AN$12</formula1>
    </dataValidation>
    <dataValidation type="list" allowBlank="1" showInputMessage="1" showErrorMessage="1" sqref="AH8:AH9" xr:uid="{00000000-0002-0000-0200-000009000000}">
      <formula1>$AN$11:$AN$13</formula1>
    </dataValidation>
  </dataValidations>
  <printOptions horizontalCentered="1" verticalCentered="1"/>
  <pageMargins left="0.27559055118110237" right="0.15748031496062992" top="0.74803149606299213" bottom="0.39370078740157483" header="0.51181102362204722" footer="0.15748031496062992"/>
  <pageSetup paperSize="9" scale="5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K50"/>
  <sheetViews>
    <sheetView zoomScale="85" zoomScaleNormal="85" workbookViewId="0">
      <selection activeCell="A3" sqref="A3"/>
    </sheetView>
  </sheetViews>
  <sheetFormatPr defaultRowHeight="13.5" x14ac:dyDescent="0.15"/>
  <cols>
    <col min="1" max="1" width="4.375" style="134" customWidth="1"/>
    <col min="2" max="2" width="1.75" style="134" customWidth="1"/>
    <col min="3" max="3" width="6.375" style="134" customWidth="1"/>
    <col min="4" max="4" width="9.875" style="134" customWidth="1"/>
    <col min="5" max="5" width="20.875" style="150" customWidth="1"/>
    <col min="6" max="6" width="10.5" style="134" customWidth="1"/>
    <col min="7" max="7" width="9" style="150"/>
    <col min="8" max="8" width="5.625" style="134" customWidth="1"/>
    <col min="9" max="9" width="6.625" style="134" customWidth="1"/>
    <col min="10" max="10" width="23.625" style="150" customWidth="1"/>
    <col min="11" max="11" width="6.625" style="134" customWidth="1"/>
    <col min="12" max="259" width="9" style="134"/>
    <col min="260" max="260" width="10.625" style="134" customWidth="1"/>
    <col min="261" max="261" width="16" style="134" customWidth="1"/>
    <col min="262" max="262" width="13.375" style="134" customWidth="1"/>
    <col min="263" max="265" width="9" style="134"/>
    <col min="266" max="266" width="24.75" style="134" customWidth="1"/>
    <col min="267" max="515" width="9" style="134"/>
    <col min="516" max="516" width="10.625" style="134" customWidth="1"/>
    <col min="517" max="517" width="16" style="134" customWidth="1"/>
    <col min="518" max="518" width="13.375" style="134" customWidth="1"/>
    <col min="519" max="521" width="9" style="134"/>
    <col min="522" max="522" width="24.75" style="134" customWidth="1"/>
    <col min="523" max="771" width="9" style="134"/>
    <col min="772" max="772" width="10.625" style="134" customWidth="1"/>
    <col min="773" max="773" width="16" style="134" customWidth="1"/>
    <col min="774" max="774" width="13.375" style="134" customWidth="1"/>
    <col min="775" max="777" width="9" style="134"/>
    <col min="778" max="778" width="24.75" style="134" customWidth="1"/>
    <col min="779" max="1027" width="9" style="134"/>
    <col min="1028" max="1028" width="10.625" style="134" customWidth="1"/>
    <col min="1029" max="1029" width="16" style="134" customWidth="1"/>
    <col min="1030" max="1030" width="13.375" style="134" customWidth="1"/>
    <col min="1031" max="1033" width="9" style="134"/>
    <col min="1034" max="1034" width="24.75" style="134" customWidth="1"/>
    <col min="1035" max="1283" width="9" style="134"/>
    <col min="1284" max="1284" width="10.625" style="134" customWidth="1"/>
    <col min="1285" max="1285" width="16" style="134" customWidth="1"/>
    <col min="1286" max="1286" width="13.375" style="134" customWidth="1"/>
    <col min="1287" max="1289" width="9" style="134"/>
    <col min="1290" max="1290" width="24.75" style="134" customWidth="1"/>
    <col min="1291" max="1539" width="9" style="134"/>
    <col min="1540" max="1540" width="10.625" style="134" customWidth="1"/>
    <col min="1541" max="1541" width="16" style="134" customWidth="1"/>
    <col min="1542" max="1542" width="13.375" style="134" customWidth="1"/>
    <col min="1543" max="1545" width="9" style="134"/>
    <col min="1546" max="1546" width="24.75" style="134" customWidth="1"/>
    <col min="1547" max="1795" width="9" style="134"/>
    <col min="1796" max="1796" width="10.625" style="134" customWidth="1"/>
    <col min="1797" max="1797" width="16" style="134" customWidth="1"/>
    <col min="1798" max="1798" width="13.375" style="134" customWidth="1"/>
    <col min="1799" max="1801" width="9" style="134"/>
    <col min="1802" max="1802" width="24.75" style="134" customWidth="1"/>
    <col min="1803" max="2051" width="9" style="134"/>
    <col min="2052" max="2052" width="10.625" style="134" customWidth="1"/>
    <col min="2053" max="2053" width="16" style="134" customWidth="1"/>
    <col min="2054" max="2054" width="13.375" style="134" customWidth="1"/>
    <col min="2055" max="2057" width="9" style="134"/>
    <col min="2058" max="2058" width="24.75" style="134" customWidth="1"/>
    <col min="2059" max="2307" width="9" style="134"/>
    <col min="2308" max="2308" width="10.625" style="134" customWidth="1"/>
    <col min="2309" max="2309" width="16" style="134" customWidth="1"/>
    <col min="2310" max="2310" width="13.375" style="134" customWidth="1"/>
    <col min="2311" max="2313" width="9" style="134"/>
    <col min="2314" max="2314" width="24.75" style="134" customWidth="1"/>
    <col min="2315" max="2563" width="9" style="134"/>
    <col min="2564" max="2564" width="10.625" style="134" customWidth="1"/>
    <col min="2565" max="2565" width="16" style="134" customWidth="1"/>
    <col min="2566" max="2566" width="13.375" style="134" customWidth="1"/>
    <col min="2567" max="2569" width="9" style="134"/>
    <col min="2570" max="2570" width="24.75" style="134" customWidth="1"/>
    <col min="2571" max="2819" width="9" style="134"/>
    <col min="2820" max="2820" width="10.625" style="134" customWidth="1"/>
    <col min="2821" max="2821" width="16" style="134" customWidth="1"/>
    <col min="2822" max="2822" width="13.375" style="134" customWidth="1"/>
    <col min="2823" max="2825" width="9" style="134"/>
    <col min="2826" max="2826" width="24.75" style="134" customWidth="1"/>
    <col min="2827" max="3075" width="9" style="134"/>
    <col min="3076" max="3076" width="10.625" style="134" customWidth="1"/>
    <col min="3077" max="3077" width="16" style="134" customWidth="1"/>
    <col min="3078" max="3078" width="13.375" style="134" customWidth="1"/>
    <col min="3079" max="3081" width="9" style="134"/>
    <col min="3082" max="3082" width="24.75" style="134" customWidth="1"/>
    <col min="3083" max="3331" width="9" style="134"/>
    <col min="3332" max="3332" width="10.625" style="134" customWidth="1"/>
    <col min="3333" max="3333" width="16" style="134" customWidth="1"/>
    <col min="3334" max="3334" width="13.375" style="134" customWidth="1"/>
    <col min="3335" max="3337" width="9" style="134"/>
    <col min="3338" max="3338" width="24.75" style="134" customWidth="1"/>
    <col min="3339" max="3587" width="9" style="134"/>
    <col min="3588" max="3588" width="10.625" style="134" customWidth="1"/>
    <col min="3589" max="3589" width="16" style="134" customWidth="1"/>
    <col min="3590" max="3590" width="13.375" style="134" customWidth="1"/>
    <col min="3591" max="3593" width="9" style="134"/>
    <col min="3594" max="3594" width="24.75" style="134" customWidth="1"/>
    <col min="3595" max="3843" width="9" style="134"/>
    <col min="3844" max="3844" width="10.625" style="134" customWidth="1"/>
    <col min="3845" max="3845" width="16" style="134" customWidth="1"/>
    <col min="3846" max="3846" width="13.375" style="134" customWidth="1"/>
    <col min="3847" max="3849" width="9" style="134"/>
    <col min="3850" max="3850" width="24.75" style="134" customWidth="1"/>
    <col min="3851" max="4099" width="9" style="134"/>
    <col min="4100" max="4100" width="10.625" style="134" customWidth="1"/>
    <col min="4101" max="4101" width="16" style="134" customWidth="1"/>
    <col min="4102" max="4102" width="13.375" style="134" customWidth="1"/>
    <col min="4103" max="4105" width="9" style="134"/>
    <col min="4106" max="4106" width="24.75" style="134" customWidth="1"/>
    <col min="4107" max="4355" width="9" style="134"/>
    <col min="4356" max="4356" width="10.625" style="134" customWidth="1"/>
    <col min="4357" max="4357" width="16" style="134" customWidth="1"/>
    <col min="4358" max="4358" width="13.375" style="134" customWidth="1"/>
    <col min="4359" max="4361" width="9" style="134"/>
    <col min="4362" max="4362" width="24.75" style="134" customWidth="1"/>
    <col min="4363" max="4611" width="9" style="134"/>
    <col min="4612" max="4612" width="10.625" style="134" customWidth="1"/>
    <col min="4613" max="4613" width="16" style="134" customWidth="1"/>
    <col min="4614" max="4614" width="13.375" style="134" customWidth="1"/>
    <col min="4615" max="4617" width="9" style="134"/>
    <col min="4618" max="4618" width="24.75" style="134" customWidth="1"/>
    <col min="4619" max="4867" width="9" style="134"/>
    <col min="4868" max="4868" width="10.625" style="134" customWidth="1"/>
    <col min="4869" max="4869" width="16" style="134" customWidth="1"/>
    <col min="4870" max="4870" width="13.375" style="134" customWidth="1"/>
    <col min="4871" max="4873" width="9" style="134"/>
    <col min="4874" max="4874" width="24.75" style="134" customWidth="1"/>
    <col min="4875" max="5123" width="9" style="134"/>
    <col min="5124" max="5124" width="10.625" style="134" customWidth="1"/>
    <col min="5125" max="5125" width="16" style="134" customWidth="1"/>
    <col min="5126" max="5126" width="13.375" style="134" customWidth="1"/>
    <col min="5127" max="5129" width="9" style="134"/>
    <col min="5130" max="5130" width="24.75" style="134" customWidth="1"/>
    <col min="5131" max="5379" width="9" style="134"/>
    <col min="5380" max="5380" width="10.625" style="134" customWidth="1"/>
    <col min="5381" max="5381" width="16" style="134" customWidth="1"/>
    <col min="5382" max="5382" width="13.375" style="134" customWidth="1"/>
    <col min="5383" max="5385" width="9" style="134"/>
    <col min="5386" max="5386" width="24.75" style="134" customWidth="1"/>
    <col min="5387" max="5635" width="9" style="134"/>
    <col min="5636" max="5636" width="10.625" style="134" customWidth="1"/>
    <col min="5637" max="5637" width="16" style="134" customWidth="1"/>
    <col min="5638" max="5638" width="13.375" style="134" customWidth="1"/>
    <col min="5639" max="5641" width="9" style="134"/>
    <col min="5642" max="5642" width="24.75" style="134" customWidth="1"/>
    <col min="5643" max="5891" width="9" style="134"/>
    <col min="5892" max="5892" width="10.625" style="134" customWidth="1"/>
    <col min="5893" max="5893" width="16" style="134" customWidth="1"/>
    <col min="5894" max="5894" width="13.375" style="134" customWidth="1"/>
    <col min="5895" max="5897" width="9" style="134"/>
    <col min="5898" max="5898" width="24.75" style="134" customWidth="1"/>
    <col min="5899" max="6147" width="9" style="134"/>
    <col min="6148" max="6148" width="10.625" style="134" customWidth="1"/>
    <col min="6149" max="6149" width="16" style="134" customWidth="1"/>
    <col min="6150" max="6150" width="13.375" style="134" customWidth="1"/>
    <col min="6151" max="6153" width="9" style="134"/>
    <col min="6154" max="6154" width="24.75" style="134" customWidth="1"/>
    <col min="6155" max="6403" width="9" style="134"/>
    <col min="6404" max="6404" width="10.625" style="134" customWidth="1"/>
    <col min="6405" max="6405" width="16" style="134" customWidth="1"/>
    <col min="6406" max="6406" width="13.375" style="134" customWidth="1"/>
    <col min="6407" max="6409" width="9" style="134"/>
    <col min="6410" max="6410" width="24.75" style="134" customWidth="1"/>
    <col min="6411" max="6659" width="9" style="134"/>
    <col min="6660" max="6660" width="10.625" style="134" customWidth="1"/>
    <col min="6661" max="6661" width="16" style="134" customWidth="1"/>
    <col min="6662" max="6662" width="13.375" style="134" customWidth="1"/>
    <col min="6663" max="6665" width="9" style="134"/>
    <col min="6666" max="6666" width="24.75" style="134" customWidth="1"/>
    <col min="6667" max="6915" width="9" style="134"/>
    <col min="6916" max="6916" width="10.625" style="134" customWidth="1"/>
    <col min="6917" max="6917" width="16" style="134" customWidth="1"/>
    <col min="6918" max="6918" width="13.375" style="134" customWidth="1"/>
    <col min="6919" max="6921" width="9" style="134"/>
    <col min="6922" max="6922" width="24.75" style="134" customWidth="1"/>
    <col min="6923" max="7171" width="9" style="134"/>
    <col min="7172" max="7172" width="10.625" style="134" customWidth="1"/>
    <col min="7173" max="7173" width="16" style="134" customWidth="1"/>
    <col min="7174" max="7174" width="13.375" style="134" customWidth="1"/>
    <col min="7175" max="7177" width="9" style="134"/>
    <col min="7178" max="7178" width="24.75" style="134" customWidth="1"/>
    <col min="7179" max="7427" width="9" style="134"/>
    <col min="7428" max="7428" width="10.625" style="134" customWidth="1"/>
    <col min="7429" max="7429" width="16" style="134" customWidth="1"/>
    <col min="7430" max="7430" width="13.375" style="134" customWidth="1"/>
    <col min="7431" max="7433" width="9" style="134"/>
    <col min="7434" max="7434" width="24.75" style="134" customWidth="1"/>
    <col min="7435" max="7683" width="9" style="134"/>
    <col min="7684" max="7684" width="10.625" style="134" customWidth="1"/>
    <col min="7685" max="7685" width="16" style="134" customWidth="1"/>
    <col min="7686" max="7686" width="13.375" style="134" customWidth="1"/>
    <col min="7687" max="7689" width="9" style="134"/>
    <col min="7690" max="7690" width="24.75" style="134" customWidth="1"/>
    <col min="7691" max="7939" width="9" style="134"/>
    <col min="7940" max="7940" width="10.625" style="134" customWidth="1"/>
    <col min="7941" max="7941" width="16" style="134" customWidth="1"/>
    <col min="7942" max="7942" width="13.375" style="134" customWidth="1"/>
    <col min="7943" max="7945" width="9" style="134"/>
    <col min="7946" max="7946" width="24.75" style="134" customWidth="1"/>
    <col min="7947" max="8195" width="9" style="134"/>
    <col min="8196" max="8196" width="10.625" style="134" customWidth="1"/>
    <col min="8197" max="8197" width="16" style="134" customWidth="1"/>
    <col min="8198" max="8198" width="13.375" style="134" customWidth="1"/>
    <col min="8199" max="8201" width="9" style="134"/>
    <col min="8202" max="8202" width="24.75" style="134" customWidth="1"/>
    <col min="8203" max="8451" width="9" style="134"/>
    <col min="8452" max="8452" width="10.625" style="134" customWidth="1"/>
    <col min="8453" max="8453" width="16" style="134" customWidth="1"/>
    <col min="8454" max="8454" width="13.375" style="134" customWidth="1"/>
    <col min="8455" max="8457" width="9" style="134"/>
    <col min="8458" max="8458" width="24.75" style="134" customWidth="1"/>
    <col min="8459" max="8707" width="9" style="134"/>
    <col min="8708" max="8708" width="10.625" style="134" customWidth="1"/>
    <col min="8709" max="8709" width="16" style="134" customWidth="1"/>
    <col min="8710" max="8710" width="13.375" style="134" customWidth="1"/>
    <col min="8711" max="8713" width="9" style="134"/>
    <col min="8714" max="8714" width="24.75" style="134" customWidth="1"/>
    <col min="8715" max="8963" width="9" style="134"/>
    <col min="8964" max="8964" width="10.625" style="134" customWidth="1"/>
    <col min="8965" max="8965" width="16" style="134" customWidth="1"/>
    <col min="8966" max="8966" width="13.375" style="134" customWidth="1"/>
    <col min="8967" max="8969" width="9" style="134"/>
    <col min="8970" max="8970" width="24.75" style="134" customWidth="1"/>
    <col min="8971" max="9219" width="9" style="134"/>
    <col min="9220" max="9220" width="10.625" style="134" customWidth="1"/>
    <col min="9221" max="9221" width="16" style="134" customWidth="1"/>
    <col min="9222" max="9222" width="13.375" style="134" customWidth="1"/>
    <col min="9223" max="9225" width="9" style="134"/>
    <col min="9226" max="9226" width="24.75" style="134" customWidth="1"/>
    <col min="9227" max="9475" width="9" style="134"/>
    <col min="9476" max="9476" width="10.625" style="134" customWidth="1"/>
    <col min="9477" max="9477" width="16" style="134" customWidth="1"/>
    <col min="9478" max="9478" width="13.375" style="134" customWidth="1"/>
    <col min="9479" max="9481" width="9" style="134"/>
    <col min="9482" max="9482" width="24.75" style="134" customWidth="1"/>
    <col min="9483" max="9731" width="9" style="134"/>
    <col min="9732" max="9732" width="10.625" style="134" customWidth="1"/>
    <col min="9733" max="9733" width="16" style="134" customWidth="1"/>
    <col min="9734" max="9734" width="13.375" style="134" customWidth="1"/>
    <col min="9735" max="9737" width="9" style="134"/>
    <col min="9738" max="9738" width="24.75" style="134" customWidth="1"/>
    <col min="9739" max="9987" width="9" style="134"/>
    <col min="9988" max="9988" width="10.625" style="134" customWidth="1"/>
    <col min="9989" max="9989" width="16" style="134" customWidth="1"/>
    <col min="9990" max="9990" width="13.375" style="134" customWidth="1"/>
    <col min="9991" max="9993" width="9" style="134"/>
    <col min="9994" max="9994" width="24.75" style="134" customWidth="1"/>
    <col min="9995" max="10243" width="9" style="134"/>
    <col min="10244" max="10244" width="10.625" style="134" customWidth="1"/>
    <col min="10245" max="10245" width="16" style="134" customWidth="1"/>
    <col min="10246" max="10246" width="13.375" style="134" customWidth="1"/>
    <col min="10247" max="10249" width="9" style="134"/>
    <col min="10250" max="10250" width="24.75" style="134" customWidth="1"/>
    <col min="10251" max="10499" width="9" style="134"/>
    <col min="10500" max="10500" width="10.625" style="134" customWidth="1"/>
    <col min="10501" max="10501" width="16" style="134" customWidth="1"/>
    <col min="10502" max="10502" width="13.375" style="134" customWidth="1"/>
    <col min="10503" max="10505" width="9" style="134"/>
    <col min="10506" max="10506" width="24.75" style="134" customWidth="1"/>
    <col min="10507" max="10755" width="9" style="134"/>
    <col min="10756" max="10756" width="10.625" style="134" customWidth="1"/>
    <col min="10757" max="10757" width="16" style="134" customWidth="1"/>
    <col min="10758" max="10758" width="13.375" style="134" customWidth="1"/>
    <col min="10759" max="10761" width="9" style="134"/>
    <col min="10762" max="10762" width="24.75" style="134" customWidth="1"/>
    <col min="10763" max="11011" width="9" style="134"/>
    <col min="11012" max="11012" width="10.625" style="134" customWidth="1"/>
    <col min="11013" max="11013" width="16" style="134" customWidth="1"/>
    <col min="11014" max="11014" width="13.375" style="134" customWidth="1"/>
    <col min="11015" max="11017" width="9" style="134"/>
    <col min="11018" max="11018" width="24.75" style="134" customWidth="1"/>
    <col min="11019" max="11267" width="9" style="134"/>
    <col min="11268" max="11268" width="10.625" style="134" customWidth="1"/>
    <col min="11269" max="11269" width="16" style="134" customWidth="1"/>
    <col min="11270" max="11270" width="13.375" style="134" customWidth="1"/>
    <col min="11271" max="11273" width="9" style="134"/>
    <col min="11274" max="11274" width="24.75" style="134" customWidth="1"/>
    <col min="11275" max="11523" width="9" style="134"/>
    <col min="11524" max="11524" width="10.625" style="134" customWidth="1"/>
    <col min="11525" max="11525" width="16" style="134" customWidth="1"/>
    <col min="11526" max="11526" width="13.375" style="134" customWidth="1"/>
    <col min="11527" max="11529" width="9" style="134"/>
    <col min="11530" max="11530" width="24.75" style="134" customWidth="1"/>
    <col min="11531" max="11779" width="9" style="134"/>
    <col min="11780" max="11780" width="10.625" style="134" customWidth="1"/>
    <col min="11781" max="11781" width="16" style="134" customWidth="1"/>
    <col min="11782" max="11782" width="13.375" style="134" customWidth="1"/>
    <col min="11783" max="11785" width="9" style="134"/>
    <col min="11786" max="11786" width="24.75" style="134" customWidth="1"/>
    <col min="11787" max="12035" width="9" style="134"/>
    <col min="12036" max="12036" width="10.625" style="134" customWidth="1"/>
    <col min="12037" max="12037" width="16" style="134" customWidth="1"/>
    <col min="12038" max="12038" width="13.375" style="134" customWidth="1"/>
    <col min="12039" max="12041" width="9" style="134"/>
    <col min="12042" max="12042" width="24.75" style="134" customWidth="1"/>
    <col min="12043" max="12291" width="9" style="134"/>
    <col min="12292" max="12292" width="10.625" style="134" customWidth="1"/>
    <col min="12293" max="12293" width="16" style="134" customWidth="1"/>
    <col min="12294" max="12294" width="13.375" style="134" customWidth="1"/>
    <col min="12295" max="12297" width="9" style="134"/>
    <col min="12298" max="12298" width="24.75" style="134" customWidth="1"/>
    <col min="12299" max="12547" width="9" style="134"/>
    <col min="12548" max="12548" width="10.625" style="134" customWidth="1"/>
    <col min="12549" max="12549" width="16" style="134" customWidth="1"/>
    <col min="12550" max="12550" width="13.375" style="134" customWidth="1"/>
    <col min="12551" max="12553" width="9" style="134"/>
    <col min="12554" max="12554" width="24.75" style="134" customWidth="1"/>
    <col min="12555" max="12803" width="9" style="134"/>
    <col min="12804" max="12804" width="10.625" style="134" customWidth="1"/>
    <col min="12805" max="12805" width="16" style="134" customWidth="1"/>
    <col min="12806" max="12806" width="13.375" style="134" customWidth="1"/>
    <col min="12807" max="12809" width="9" style="134"/>
    <col min="12810" max="12810" width="24.75" style="134" customWidth="1"/>
    <col min="12811" max="13059" width="9" style="134"/>
    <col min="13060" max="13060" width="10.625" style="134" customWidth="1"/>
    <col min="13061" max="13061" width="16" style="134" customWidth="1"/>
    <col min="13062" max="13062" width="13.375" style="134" customWidth="1"/>
    <col min="13063" max="13065" width="9" style="134"/>
    <col min="13066" max="13066" width="24.75" style="134" customWidth="1"/>
    <col min="13067" max="13315" width="9" style="134"/>
    <col min="13316" max="13316" width="10.625" style="134" customWidth="1"/>
    <col min="13317" max="13317" width="16" style="134" customWidth="1"/>
    <col min="13318" max="13318" width="13.375" style="134" customWidth="1"/>
    <col min="13319" max="13321" width="9" style="134"/>
    <col min="13322" max="13322" width="24.75" style="134" customWidth="1"/>
    <col min="13323" max="13571" width="9" style="134"/>
    <col min="13572" max="13572" width="10.625" style="134" customWidth="1"/>
    <col min="13573" max="13573" width="16" style="134" customWidth="1"/>
    <col min="13574" max="13574" width="13.375" style="134" customWidth="1"/>
    <col min="13575" max="13577" width="9" style="134"/>
    <col min="13578" max="13578" width="24.75" style="134" customWidth="1"/>
    <col min="13579" max="13827" width="9" style="134"/>
    <col min="13828" max="13828" width="10.625" style="134" customWidth="1"/>
    <col min="13829" max="13829" width="16" style="134" customWidth="1"/>
    <col min="13830" max="13830" width="13.375" style="134" customWidth="1"/>
    <col min="13831" max="13833" width="9" style="134"/>
    <col min="13834" max="13834" width="24.75" style="134" customWidth="1"/>
    <col min="13835" max="14083" width="9" style="134"/>
    <col min="14084" max="14084" width="10.625" style="134" customWidth="1"/>
    <col min="14085" max="14085" width="16" style="134" customWidth="1"/>
    <col min="14086" max="14086" width="13.375" style="134" customWidth="1"/>
    <col min="14087" max="14089" width="9" style="134"/>
    <col min="14090" max="14090" width="24.75" style="134" customWidth="1"/>
    <col min="14091" max="14339" width="9" style="134"/>
    <col min="14340" max="14340" width="10.625" style="134" customWidth="1"/>
    <col min="14341" max="14341" width="16" style="134" customWidth="1"/>
    <col min="14342" max="14342" width="13.375" style="134" customWidth="1"/>
    <col min="14343" max="14345" width="9" style="134"/>
    <col min="14346" max="14346" width="24.75" style="134" customWidth="1"/>
    <col min="14347" max="14595" width="9" style="134"/>
    <col min="14596" max="14596" width="10.625" style="134" customWidth="1"/>
    <col min="14597" max="14597" width="16" style="134" customWidth="1"/>
    <col min="14598" max="14598" width="13.375" style="134" customWidth="1"/>
    <col min="14599" max="14601" width="9" style="134"/>
    <col min="14602" max="14602" width="24.75" style="134" customWidth="1"/>
    <col min="14603" max="14851" width="9" style="134"/>
    <col min="14852" max="14852" width="10.625" style="134" customWidth="1"/>
    <col min="14853" max="14853" width="16" style="134" customWidth="1"/>
    <col min="14854" max="14854" width="13.375" style="134" customWidth="1"/>
    <col min="14855" max="14857" width="9" style="134"/>
    <col min="14858" max="14858" width="24.75" style="134" customWidth="1"/>
    <col min="14859" max="15107" width="9" style="134"/>
    <col min="15108" max="15108" width="10.625" style="134" customWidth="1"/>
    <col min="15109" max="15109" width="16" style="134" customWidth="1"/>
    <col min="15110" max="15110" width="13.375" style="134" customWidth="1"/>
    <col min="15111" max="15113" width="9" style="134"/>
    <col min="15114" max="15114" width="24.75" style="134" customWidth="1"/>
    <col min="15115" max="15363" width="9" style="134"/>
    <col min="15364" max="15364" width="10.625" style="134" customWidth="1"/>
    <col min="15365" max="15365" width="16" style="134" customWidth="1"/>
    <col min="15366" max="15366" width="13.375" style="134" customWidth="1"/>
    <col min="15367" max="15369" width="9" style="134"/>
    <col min="15370" max="15370" width="24.75" style="134" customWidth="1"/>
    <col min="15371" max="15619" width="9" style="134"/>
    <col min="15620" max="15620" width="10.625" style="134" customWidth="1"/>
    <col min="15621" max="15621" width="16" style="134" customWidth="1"/>
    <col min="15622" max="15622" width="13.375" style="134" customWidth="1"/>
    <col min="15623" max="15625" width="9" style="134"/>
    <col min="15626" max="15626" width="24.75" style="134" customWidth="1"/>
    <col min="15627" max="15875" width="9" style="134"/>
    <col min="15876" max="15876" width="10.625" style="134" customWidth="1"/>
    <col min="15877" max="15877" width="16" style="134" customWidth="1"/>
    <col min="15878" max="15878" width="13.375" style="134" customWidth="1"/>
    <col min="15879" max="15881" width="9" style="134"/>
    <col min="15882" max="15882" width="24.75" style="134" customWidth="1"/>
    <col min="15883" max="16131" width="9" style="134"/>
    <col min="16132" max="16132" width="10.625" style="134" customWidth="1"/>
    <col min="16133" max="16133" width="16" style="134" customWidth="1"/>
    <col min="16134" max="16134" width="13.375" style="134" customWidth="1"/>
    <col min="16135" max="16137" width="9" style="134"/>
    <col min="16138" max="16138" width="24.75" style="134" customWidth="1"/>
    <col min="16139" max="16384" width="9" style="134"/>
  </cols>
  <sheetData>
    <row r="1" spans="1:11" x14ac:dyDescent="0.15">
      <c r="A1" s="137" t="s">
        <v>209</v>
      </c>
      <c r="B1" s="133"/>
      <c r="C1" s="133"/>
      <c r="D1" s="133"/>
      <c r="E1" s="138"/>
      <c r="F1" s="133"/>
      <c r="G1" s="138"/>
      <c r="H1" s="133"/>
      <c r="I1" s="133"/>
      <c r="J1" s="138"/>
      <c r="K1" s="133"/>
    </row>
    <row r="2" spans="1:11" ht="17.25" x14ac:dyDescent="0.15">
      <c r="A2" s="439" t="s">
        <v>468</v>
      </c>
      <c r="B2" s="439"/>
      <c r="C2" s="439"/>
      <c r="D2" s="439"/>
      <c r="E2" s="439"/>
      <c r="F2" s="439"/>
      <c r="G2" s="439"/>
      <c r="H2" s="439"/>
      <c r="I2" s="439"/>
      <c r="J2" s="439"/>
      <c r="K2" s="439"/>
    </row>
    <row r="3" spans="1:11" ht="15" customHeight="1" x14ac:dyDescent="0.15">
      <c r="A3" s="173"/>
      <c r="B3" s="173"/>
      <c r="C3" s="173"/>
      <c r="D3" s="173"/>
      <c r="E3" s="173"/>
      <c r="F3" s="173"/>
      <c r="G3" s="173"/>
      <c r="H3" s="173"/>
      <c r="I3" s="173"/>
      <c r="J3" s="173"/>
      <c r="K3" s="173"/>
    </row>
    <row r="4" spans="1:11" ht="21" x14ac:dyDescent="0.15">
      <c r="A4" s="133"/>
      <c r="B4" s="133"/>
      <c r="C4" s="185"/>
      <c r="D4" s="185"/>
      <c r="E4" s="186"/>
      <c r="F4" s="185"/>
      <c r="G4" s="438" t="s">
        <v>461</v>
      </c>
      <c r="H4" s="438"/>
      <c r="I4" s="438"/>
      <c r="J4" s="431">
        <f>'実績25-7'!$B$8</f>
        <v>0</v>
      </c>
      <c r="K4" s="431"/>
    </row>
    <row r="5" spans="1:11" ht="15" customHeight="1" x14ac:dyDescent="0.15">
      <c r="A5" s="133"/>
      <c r="B5" s="133"/>
      <c r="C5" s="185"/>
      <c r="D5" s="185"/>
      <c r="E5" s="186"/>
      <c r="F5" s="185"/>
      <c r="G5" s="187"/>
      <c r="H5" s="187"/>
      <c r="I5" s="187"/>
      <c r="J5" s="188"/>
      <c r="K5" s="188"/>
    </row>
    <row r="6" spans="1:11" ht="20.25" customHeight="1" x14ac:dyDescent="0.15">
      <c r="A6" s="432" t="s">
        <v>104</v>
      </c>
      <c r="B6" s="433" t="s">
        <v>210</v>
      </c>
      <c r="C6" s="434"/>
      <c r="D6" s="435"/>
      <c r="E6" s="436" t="s">
        <v>211</v>
      </c>
      <c r="F6" s="154" t="s">
        <v>212</v>
      </c>
      <c r="G6" s="436" t="s">
        <v>213</v>
      </c>
      <c r="H6" s="445" t="s">
        <v>214</v>
      </c>
      <c r="I6" s="446"/>
      <c r="J6" s="436" t="s">
        <v>215</v>
      </c>
      <c r="K6" s="440" t="s">
        <v>216</v>
      </c>
    </row>
    <row r="7" spans="1:11" ht="42" x14ac:dyDescent="0.15">
      <c r="A7" s="432"/>
      <c r="B7" s="442" t="s">
        <v>217</v>
      </c>
      <c r="C7" s="443"/>
      <c r="D7" s="444"/>
      <c r="E7" s="437"/>
      <c r="F7" s="139" t="s">
        <v>218</v>
      </c>
      <c r="G7" s="437"/>
      <c r="H7" s="153" t="s">
        <v>219</v>
      </c>
      <c r="I7" s="156" t="s">
        <v>220</v>
      </c>
      <c r="J7" s="437"/>
      <c r="K7" s="441"/>
    </row>
    <row r="8" spans="1:11" ht="18" customHeight="1" x14ac:dyDescent="0.15">
      <c r="A8" s="425">
        <v>1</v>
      </c>
      <c r="B8" s="426" t="s">
        <v>221</v>
      </c>
      <c r="C8" s="427"/>
      <c r="D8" s="428"/>
      <c r="E8" s="421"/>
      <c r="F8" s="429"/>
      <c r="G8" s="421" t="s">
        <v>222</v>
      </c>
      <c r="H8" s="429"/>
      <c r="I8" s="429"/>
      <c r="J8" s="421" t="s">
        <v>223</v>
      </c>
      <c r="K8" s="423"/>
    </row>
    <row r="9" spans="1:11" ht="18" customHeight="1" x14ac:dyDescent="0.15">
      <c r="A9" s="425"/>
      <c r="B9" s="140" t="s">
        <v>225</v>
      </c>
      <c r="C9" s="141"/>
      <c r="D9" s="142" t="s">
        <v>226</v>
      </c>
      <c r="E9" s="422"/>
      <c r="F9" s="430"/>
      <c r="G9" s="422"/>
      <c r="H9" s="430"/>
      <c r="I9" s="430"/>
      <c r="J9" s="422"/>
      <c r="K9" s="424"/>
    </row>
    <row r="10" spans="1:11" ht="18" customHeight="1" x14ac:dyDescent="0.15">
      <c r="A10" s="425">
        <v>2</v>
      </c>
      <c r="B10" s="426" t="s">
        <v>221</v>
      </c>
      <c r="C10" s="427"/>
      <c r="D10" s="428"/>
      <c r="E10" s="421"/>
      <c r="F10" s="429"/>
      <c r="G10" s="421"/>
      <c r="H10" s="429"/>
      <c r="I10" s="429"/>
      <c r="J10" s="421"/>
      <c r="K10" s="423"/>
    </row>
    <row r="11" spans="1:11" ht="18" customHeight="1" x14ac:dyDescent="0.15">
      <c r="A11" s="425"/>
      <c r="B11" s="140" t="s">
        <v>224</v>
      </c>
      <c r="C11" s="141"/>
      <c r="D11" s="142" t="s">
        <v>226</v>
      </c>
      <c r="E11" s="422"/>
      <c r="F11" s="430"/>
      <c r="G11" s="422"/>
      <c r="H11" s="430"/>
      <c r="I11" s="430"/>
      <c r="J11" s="422"/>
      <c r="K11" s="424"/>
    </row>
    <row r="12" spans="1:11" ht="18" customHeight="1" x14ac:dyDescent="0.15">
      <c r="A12" s="425">
        <v>3</v>
      </c>
      <c r="B12" s="426" t="s">
        <v>221</v>
      </c>
      <c r="C12" s="427"/>
      <c r="D12" s="428"/>
      <c r="E12" s="421"/>
      <c r="F12" s="429"/>
      <c r="G12" s="421"/>
      <c r="H12" s="429"/>
      <c r="I12" s="429"/>
      <c r="J12" s="421"/>
      <c r="K12" s="423"/>
    </row>
    <row r="13" spans="1:11" ht="18" customHeight="1" x14ac:dyDescent="0.15">
      <c r="A13" s="425"/>
      <c r="B13" s="140" t="s">
        <v>225</v>
      </c>
      <c r="C13" s="141"/>
      <c r="D13" s="142" t="s">
        <v>226</v>
      </c>
      <c r="E13" s="422"/>
      <c r="F13" s="430"/>
      <c r="G13" s="422"/>
      <c r="H13" s="430"/>
      <c r="I13" s="430"/>
      <c r="J13" s="422"/>
      <c r="K13" s="424"/>
    </row>
    <row r="14" spans="1:11" ht="18" customHeight="1" x14ac:dyDescent="0.15">
      <c r="A14" s="425">
        <v>4</v>
      </c>
      <c r="B14" s="426" t="s">
        <v>221</v>
      </c>
      <c r="C14" s="427"/>
      <c r="D14" s="428"/>
      <c r="E14" s="421"/>
      <c r="F14" s="429"/>
      <c r="G14" s="421"/>
      <c r="H14" s="429"/>
      <c r="I14" s="429"/>
      <c r="J14" s="421"/>
      <c r="K14" s="423"/>
    </row>
    <row r="15" spans="1:11" ht="18" customHeight="1" x14ac:dyDescent="0.15">
      <c r="A15" s="425"/>
      <c r="B15" s="140" t="s">
        <v>225</v>
      </c>
      <c r="C15" s="141"/>
      <c r="D15" s="142" t="s">
        <v>226</v>
      </c>
      <c r="E15" s="422"/>
      <c r="F15" s="430"/>
      <c r="G15" s="422"/>
      <c r="H15" s="430"/>
      <c r="I15" s="430"/>
      <c r="J15" s="422"/>
      <c r="K15" s="424"/>
    </row>
    <row r="16" spans="1:11" ht="18" customHeight="1" x14ac:dyDescent="0.15">
      <c r="A16" s="425">
        <v>5</v>
      </c>
      <c r="B16" s="426" t="s">
        <v>221</v>
      </c>
      <c r="C16" s="427"/>
      <c r="D16" s="428"/>
      <c r="E16" s="421"/>
      <c r="F16" s="429"/>
      <c r="G16" s="421"/>
      <c r="H16" s="429"/>
      <c r="I16" s="429"/>
      <c r="J16" s="421"/>
      <c r="K16" s="423"/>
    </row>
    <row r="17" spans="1:11" ht="18" customHeight="1" x14ac:dyDescent="0.15">
      <c r="A17" s="425"/>
      <c r="B17" s="140" t="s">
        <v>224</v>
      </c>
      <c r="C17" s="141"/>
      <c r="D17" s="142" t="s">
        <v>226</v>
      </c>
      <c r="E17" s="422"/>
      <c r="F17" s="430"/>
      <c r="G17" s="422"/>
      <c r="H17" s="430"/>
      <c r="I17" s="430"/>
      <c r="J17" s="422"/>
      <c r="K17" s="424"/>
    </row>
    <row r="18" spans="1:11" ht="18" customHeight="1" x14ac:dyDescent="0.15">
      <c r="A18" s="425">
        <v>6</v>
      </c>
      <c r="B18" s="426" t="s">
        <v>221</v>
      </c>
      <c r="C18" s="427"/>
      <c r="D18" s="428"/>
      <c r="E18" s="421"/>
      <c r="F18" s="429"/>
      <c r="G18" s="421"/>
      <c r="H18" s="429"/>
      <c r="I18" s="429"/>
      <c r="J18" s="421"/>
      <c r="K18" s="423"/>
    </row>
    <row r="19" spans="1:11" ht="18" customHeight="1" x14ac:dyDescent="0.15">
      <c r="A19" s="425"/>
      <c r="B19" s="140" t="s">
        <v>227</v>
      </c>
      <c r="C19" s="141"/>
      <c r="D19" s="142" t="s">
        <v>226</v>
      </c>
      <c r="E19" s="422"/>
      <c r="F19" s="430"/>
      <c r="G19" s="422"/>
      <c r="H19" s="430"/>
      <c r="I19" s="430"/>
      <c r="J19" s="422"/>
      <c r="K19" s="424"/>
    </row>
    <row r="20" spans="1:11" ht="18" customHeight="1" x14ac:dyDescent="0.15">
      <c r="A20" s="425">
        <v>7</v>
      </c>
      <c r="B20" s="426" t="s">
        <v>221</v>
      </c>
      <c r="C20" s="427"/>
      <c r="D20" s="428"/>
      <c r="E20" s="421"/>
      <c r="F20" s="429"/>
      <c r="G20" s="421"/>
      <c r="H20" s="429"/>
      <c r="I20" s="429"/>
      <c r="J20" s="421"/>
      <c r="K20" s="423"/>
    </row>
    <row r="21" spans="1:11" ht="18" customHeight="1" x14ac:dyDescent="0.15">
      <c r="A21" s="425"/>
      <c r="B21" s="140" t="s">
        <v>224</v>
      </c>
      <c r="C21" s="141"/>
      <c r="D21" s="142" t="s">
        <v>226</v>
      </c>
      <c r="E21" s="422"/>
      <c r="F21" s="430"/>
      <c r="G21" s="422"/>
      <c r="H21" s="430"/>
      <c r="I21" s="430"/>
      <c r="J21" s="422"/>
      <c r="K21" s="424"/>
    </row>
    <row r="22" spans="1:11" ht="18" customHeight="1" x14ac:dyDescent="0.15">
      <c r="A22" s="425">
        <v>8</v>
      </c>
      <c r="B22" s="426" t="s">
        <v>221</v>
      </c>
      <c r="C22" s="427"/>
      <c r="D22" s="428"/>
      <c r="E22" s="421"/>
      <c r="F22" s="429"/>
      <c r="G22" s="421"/>
      <c r="H22" s="429"/>
      <c r="I22" s="429"/>
      <c r="J22" s="421"/>
      <c r="K22" s="423"/>
    </row>
    <row r="23" spans="1:11" ht="18" customHeight="1" x14ac:dyDescent="0.15">
      <c r="A23" s="425"/>
      <c r="B23" s="140" t="s">
        <v>224</v>
      </c>
      <c r="C23" s="141"/>
      <c r="D23" s="142" t="s">
        <v>226</v>
      </c>
      <c r="E23" s="422"/>
      <c r="F23" s="430"/>
      <c r="G23" s="422"/>
      <c r="H23" s="430"/>
      <c r="I23" s="430"/>
      <c r="J23" s="422"/>
      <c r="K23" s="424"/>
    </row>
    <row r="24" spans="1:11" ht="18" customHeight="1" x14ac:dyDescent="0.15">
      <c r="A24" s="425">
        <v>9</v>
      </c>
      <c r="B24" s="426" t="s">
        <v>221</v>
      </c>
      <c r="C24" s="427"/>
      <c r="D24" s="428"/>
      <c r="E24" s="421"/>
      <c r="F24" s="429"/>
      <c r="G24" s="421"/>
      <c r="H24" s="429"/>
      <c r="I24" s="429"/>
      <c r="J24" s="421"/>
      <c r="K24" s="423"/>
    </row>
    <row r="25" spans="1:11" ht="18" customHeight="1" x14ac:dyDescent="0.15">
      <c r="A25" s="425"/>
      <c r="B25" s="140" t="s">
        <v>228</v>
      </c>
      <c r="C25" s="141"/>
      <c r="D25" s="142" t="s">
        <v>226</v>
      </c>
      <c r="E25" s="422"/>
      <c r="F25" s="430"/>
      <c r="G25" s="422"/>
      <c r="H25" s="430"/>
      <c r="I25" s="430"/>
      <c r="J25" s="422"/>
      <c r="K25" s="424"/>
    </row>
    <row r="26" spans="1:11" ht="18" customHeight="1" x14ac:dyDescent="0.15">
      <c r="A26" s="425">
        <v>10</v>
      </c>
      <c r="B26" s="426" t="s">
        <v>221</v>
      </c>
      <c r="C26" s="427"/>
      <c r="D26" s="428"/>
      <c r="E26" s="421"/>
      <c r="F26" s="429"/>
      <c r="G26" s="421"/>
      <c r="H26" s="429"/>
      <c r="I26" s="429"/>
      <c r="J26" s="421"/>
      <c r="K26" s="423"/>
    </row>
    <row r="27" spans="1:11" ht="18" customHeight="1" x14ac:dyDescent="0.15">
      <c r="A27" s="425"/>
      <c r="B27" s="140" t="s">
        <v>224</v>
      </c>
      <c r="C27" s="141"/>
      <c r="D27" s="142" t="s">
        <v>226</v>
      </c>
      <c r="E27" s="422"/>
      <c r="F27" s="430"/>
      <c r="G27" s="422"/>
      <c r="H27" s="430"/>
      <c r="I27" s="430"/>
      <c r="J27" s="422"/>
      <c r="K27" s="424"/>
    </row>
    <row r="28" spans="1:11" ht="18" customHeight="1" x14ac:dyDescent="0.15">
      <c r="A28" s="425">
        <v>11</v>
      </c>
      <c r="B28" s="426" t="s">
        <v>221</v>
      </c>
      <c r="C28" s="427"/>
      <c r="D28" s="428"/>
      <c r="E28" s="421"/>
      <c r="F28" s="429"/>
      <c r="G28" s="421"/>
      <c r="H28" s="429"/>
      <c r="I28" s="429"/>
      <c r="J28" s="421"/>
      <c r="K28" s="423"/>
    </row>
    <row r="29" spans="1:11" ht="18" customHeight="1" x14ac:dyDescent="0.15">
      <c r="A29" s="425"/>
      <c r="B29" s="140" t="s">
        <v>225</v>
      </c>
      <c r="C29" s="141"/>
      <c r="D29" s="142" t="s">
        <v>226</v>
      </c>
      <c r="E29" s="422"/>
      <c r="F29" s="430"/>
      <c r="G29" s="422"/>
      <c r="H29" s="430"/>
      <c r="I29" s="430"/>
      <c r="J29" s="422"/>
      <c r="K29" s="424"/>
    </row>
    <row r="30" spans="1:11" ht="18" customHeight="1" x14ac:dyDescent="0.15">
      <c r="A30" s="425">
        <v>12</v>
      </c>
      <c r="B30" s="426" t="s">
        <v>221</v>
      </c>
      <c r="C30" s="427"/>
      <c r="D30" s="428"/>
      <c r="E30" s="421"/>
      <c r="F30" s="429"/>
      <c r="G30" s="421"/>
      <c r="H30" s="429"/>
      <c r="I30" s="429"/>
      <c r="J30" s="421"/>
      <c r="K30" s="423"/>
    </row>
    <row r="31" spans="1:11" ht="18" customHeight="1" x14ac:dyDescent="0.15">
      <c r="A31" s="425"/>
      <c r="B31" s="140" t="s">
        <v>225</v>
      </c>
      <c r="C31" s="141"/>
      <c r="D31" s="142" t="s">
        <v>226</v>
      </c>
      <c r="E31" s="422"/>
      <c r="F31" s="430"/>
      <c r="G31" s="422"/>
      <c r="H31" s="430"/>
      <c r="I31" s="430"/>
      <c r="J31" s="422"/>
      <c r="K31" s="424"/>
    </row>
    <row r="32" spans="1:11" ht="18" customHeight="1" x14ac:dyDescent="0.15">
      <c r="A32" s="425">
        <v>13</v>
      </c>
      <c r="B32" s="426" t="s">
        <v>221</v>
      </c>
      <c r="C32" s="427"/>
      <c r="D32" s="428"/>
      <c r="E32" s="421"/>
      <c r="F32" s="429"/>
      <c r="G32" s="421"/>
      <c r="H32" s="429"/>
      <c r="I32" s="429"/>
      <c r="J32" s="421"/>
      <c r="K32" s="423"/>
    </row>
    <row r="33" spans="1:11" ht="18" customHeight="1" x14ac:dyDescent="0.15">
      <c r="A33" s="425"/>
      <c r="B33" s="140" t="s">
        <v>225</v>
      </c>
      <c r="C33" s="141"/>
      <c r="D33" s="142" t="s">
        <v>226</v>
      </c>
      <c r="E33" s="422"/>
      <c r="F33" s="430"/>
      <c r="G33" s="422"/>
      <c r="H33" s="430"/>
      <c r="I33" s="430"/>
      <c r="J33" s="422"/>
      <c r="K33" s="424"/>
    </row>
    <row r="34" spans="1:11" ht="18" customHeight="1" x14ac:dyDescent="0.15">
      <c r="A34" s="425">
        <v>14</v>
      </c>
      <c r="B34" s="426" t="s">
        <v>221</v>
      </c>
      <c r="C34" s="427"/>
      <c r="D34" s="428"/>
      <c r="E34" s="421"/>
      <c r="F34" s="429"/>
      <c r="G34" s="421"/>
      <c r="H34" s="429"/>
      <c r="I34" s="429"/>
      <c r="J34" s="421"/>
      <c r="K34" s="423"/>
    </row>
    <row r="35" spans="1:11" ht="18" customHeight="1" x14ac:dyDescent="0.15">
      <c r="A35" s="425"/>
      <c r="B35" s="140" t="s">
        <v>229</v>
      </c>
      <c r="C35" s="141"/>
      <c r="D35" s="142" t="s">
        <v>226</v>
      </c>
      <c r="E35" s="422"/>
      <c r="F35" s="430"/>
      <c r="G35" s="422"/>
      <c r="H35" s="430"/>
      <c r="I35" s="430"/>
      <c r="J35" s="422"/>
      <c r="K35" s="424"/>
    </row>
    <row r="36" spans="1:11" ht="18" customHeight="1" x14ac:dyDescent="0.15">
      <c r="A36" s="425">
        <v>15</v>
      </c>
      <c r="B36" s="426" t="s">
        <v>221</v>
      </c>
      <c r="C36" s="427"/>
      <c r="D36" s="428"/>
      <c r="E36" s="421"/>
      <c r="F36" s="429"/>
      <c r="G36" s="421"/>
      <c r="H36" s="429"/>
      <c r="I36" s="429"/>
      <c r="J36" s="421"/>
      <c r="K36" s="423"/>
    </row>
    <row r="37" spans="1:11" ht="18" customHeight="1" x14ac:dyDescent="0.15">
      <c r="A37" s="425"/>
      <c r="B37" s="140" t="s">
        <v>224</v>
      </c>
      <c r="C37" s="141"/>
      <c r="D37" s="142" t="s">
        <v>226</v>
      </c>
      <c r="E37" s="422"/>
      <c r="F37" s="430"/>
      <c r="G37" s="422"/>
      <c r="H37" s="430"/>
      <c r="I37" s="430"/>
      <c r="J37" s="422"/>
      <c r="K37" s="424"/>
    </row>
    <row r="38" spans="1:11" ht="18" customHeight="1" x14ac:dyDescent="0.15">
      <c r="A38" s="425">
        <v>16</v>
      </c>
      <c r="B38" s="426" t="s">
        <v>221</v>
      </c>
      <c r="C38" s="427"/>
      <c r="D38" s="428"/>
      <c r="E38" s="421"/>
      <c r="F38" s="429"/>
      <c r="G38" s="421"/>
      <c r="H38" s="429"/>
      <c r="I38" s="429"/>
      <c r="J38" s="421"/>
      <c r="K38" s="423"/>
    </row>
    <row r="39" spans="1:11" ht="18" customHeight="1" x14ac:dyDescent="0.15">
      <c r="A39" s="425"/>
      <c r="B39" s="140" t="s">
        <v>224</v>
      </c>
      <c r="C39" s="141"/>
      <c r="D39" s="142" t="s">
        <v>226</v>
      </c>
      <c r="E39" s="422"/>
      <c r="F39" s="430"/>
      <c r="G39" s="422"/>
      <c r="H39" s="430"/>
      <c r="I39" s="430"/>
      <c r="J39" s="422"/>
      <c r="K39" s="424"/>
    </row>
    <row r="40" spans="1:11" ht="18" customHeight="1" x14ac:dyDescent="0.15">
      <c r="A40" s="425">
        <v>17</v>
      </c>
      <c r="B40" s="426" t="s">
        <v>221</v>
      </c>
      <c r="C40" s="427"/>
      <c r="D40" s="428"/>
      <c r="E40" s="421"/>
      <c r="F40" s="429"/>
      <c r="G40" s="421"/>
      <c r="H40" s="429"/>
      <c r="I40" s="429"/>
      <c r="J40" s="421"/>
      <c r="K40" s="423"/>
    </row>
    <row r="41" spans="1:11" ht="18" customHeight="1" x14ac:dyDescent="0.15">
      <c r="A41" s="425"/>
      <c r="B41" s="140" t="s">
        <v>225</v>
      </c>
      <c r="C41" s="141"/>
      <c r="D41" s="142" t="s">
        <v>226</v>
      </c>
      <c r="E41" s="422"/>
      <c r="F41" s="430"/>
      <c r="G41" s="422"/>
      <c r="H41" s="430"/>
      <c r="I41" s="430"/>
      <c r="J41" s="422"/>
      <c r="K41" s="424"/>
    </row>
    <row r="42" spans="1:11" ht="18" customHeight="1" x14ac:dyDescent="0.15">
      <c r="A42" s="425">
        <v>18</v>
      </c>
      <c r="B42" s="426" t="s">
        <v>221</v>
      </c>
      <c r="C42" s="427"/>
      <c r="D42" s="428"/>
      <c r="E42" s="421"/>
      <c r="F42" s="429"/>
      <c r="G42" s="421"/>
      <c r="H42" s="429"/>
      <c r="I42" s="429"/>
      <c r="J42" s="421"/>
      <c r="K42" s="423"/>
    </row>
    <row r="43" spans="1:11" ht="18" customHeight="1" x14ac:dyDescent="0.15">
      <c r="A43" s="425"/>
      <c r="B43" s="140" t="s">
        <v>224</v>
      </c>
      <c r="C43" s="141"/>
      <c r="D43" s="142" t="s">
        <v>226</v>
      </c>
      <c r="E43" s="422"/>
      <c r="F43" s="430"/>
      <c r="G43" s="422"/>
      <c r="H43" s="430"/>
      <c r="I43" s="430"/>
      <c r="J43" s="422"/>
      <c r="K43" s="424"/>
    </row>
    <row r="44" spans="1:11" ht="18" customHeight="1" x14ac:dyDescent="0.15">
      <c r="A44" s="425">
        <v>19</v>
      </c>
      <c r="B44" s="426" t="s">
        <v>221</v>
      </c>
      <c r="C44" s="427"/>
      <c r="D44" s="428"/>
      <c r="E44" s="421"/>
      <c r="F44" s="429"/>
      <c r="G44" s="421"/>
      <c r="H44" s="429"/>
      <c r="I44" s="429"/>
      <c r="J44" s="421"/>
      <c r="K44" s="423"/>
    </row>
    <row r="45" spans="1:11" ht="18" customHeight="1" x14ac:dyDescent="0.15">
      <c r="A45" s="425"/>
      <c r="B45" s="140" t="s">
        <v>224</v>
      </c>
      <c r="C45" s="141"/>
      <c r="D45" s="142" t="s">
        <v>226</v>
      </c>
      <c r="E45" s="422"/>
      <c r="F45" s="430"/>
      <c r="G45" s="422"/>
      <c r="H45" s="430"/>
      <c r="I45" s="430"/>
      <c r="J45" s="422"/>
      <c r="K45" s="424"/>
    </row>
    <row r="46" spans="1:11" ht="18" customHeight="1" x14ac:dyDescent="0.15">
      <c r="A46" s="425">
        <v>20</v>
      </c>
      <c r="B46" s="426" t="s">
        <v>221</v>
      </c>
      <c r="C46" s="427"/>
      <c r="D46" s="428"/>
      <c r="E46" s="421"/>
      <c r="F46" s="429"/>
      <c r="G46" s="421"/>
      <c r="H46" s="429"/>
      <c r="I46" s="429"/>
      <c r="J46" s="421"/>
      <c r="K46" s="423"/>
    </row>
    <row r="47" spans="1:11" ht="18" customHeight="1" x14ac:dyDescent="0.15">
      <c r="A47" s="425"/>
      <c r="B47" s="140" t="s">
        <v>225</v>
      </c>
      <c r="C47" s="141"/>
      <c r="D47" s="142" t="s">
        <v>226</v>
      </c>
      <c r="E47" s="422"/>
      <c r="F47" s="430"/>
      <c r="G47" s="422"/>
      <c r="H47" s="430"/>
      <c r="I47" s="430"/>
      <c r="J47" s="422"/>
      <c r="K47" s="424"/>
    </row>
    <row r="48" spans="1:11" ht="29.25" customHeight="1" x14ac:dyDescent="0.15">
      <c r="A48" s="143" t="s">
        <v>102</v>
      </c>
      <c r="B48" s="144" t="s">
        <v>224</v>
      </c>
      <c r="C48" s="157">
        <f>SUM(C9,C11,C13,C15,C17,C19,C21,C23,C25,C27,C29,C31,C33,C35,C37,C39,C41,C43,C45,C47)</f>
        <v>0</v>
      </c>
      <c r="D48" s="145" t="s">
        <v>226</v>
      </c>
      <c r="E48" s="146"/>
      <c r="F48" s="147"/>
      <c r="G48" s="148"/>
      <c r="H48" s="152">
        <f>SUM(H8:H47)</f>
        <v>0</v>
      </c>
      <c r="I48" s="152">
        <f>SUM(I8:I47)</f>
        <v>0</v>
      </c>
      <c r="J48" s="146"/>
      <c r="K48" s="149"/>
    </row>
    <row r="49" spans="1:11" x14ac:dyDescent="0.15">
      <c r="A49" s="151" t="s">
        <v>197</v>
      </c>
      <c r="B49" s="135" t="s">
        <v>231</v>
      </c>
      <c r="C49" s="135"/>
      <c r="D49" s="133"/>
      <c r="E49" s="138"/>
      <c r="F49" s="133"/>
      <c r="G49" s="138"/>
      <c r="H49" s="133"/>
      <c r="I49" s="133"/>
      <c r="J49" s="138"/>
      <c r="K49" s="133"/>
    </row>
    <row r="50" spans="1:11" x14ac:dyDescent="0.15">
      <c r="A50" s="135"/>
      <c r="B50" s="312" t="s">
        <v>462</v>
      </c>
      <c r="C50" s="312"/>
      <c r="D50" s="133"/>
      <c r="E50" s="138"/>
      <c r="F50" s="133"/>
      <c r="G50" s="138"/>
      <c r="H50" s="133"/>
      <c r="I50" s="133"/>
      <c r="J50" s="138"/>
      <c r="K50" s="133"/>
    </row>
  </sheetData>
  <sheetProtection selectLockedCells="1"/>
  <mergeCells count="191">
    <mergeCell ref="G4:I4"/>
    <mergeCell ref="A2:K2"/>
    <mergeCell ref="I8:I9"/>
    <mergeCell ref="J8:J9"/>
    <mergeCell ref="K8:K9"/>
    <mergeCell ref="B8:D8"/>
    <mergeCell ref="E8:E9"/>
    <mergeCell ref="F8:F9"/>
    <mergeCell ref="G8:G9"/>
    <mergeCell ref="H8:H9"/>
    <mergeCell ref="J6:J7"/>
    <mergeCell ref="K6:K7"/>
    <mergeCell ref="B7:D7"/>
    <mergeCell ref="H6:I6"/>
    <mergeCell ref="J10:J11"/>
    <mergeCell ref="K10:K11"/>
    <mergeCell ref="J4:K4"/>
    <mergeCell ref="A6:A7"/>
    <mergeCell ref="B6:D6"/>
    <mergeCell ref="E6:E7"/>
    <mergeCell ref="G6:G7"/>
    <mergeCell ref="A12:A13"/>
    <mergeCell ref="B12:D12"/>
    <mergeCell ref="E12:E13"/>
    <mergeCell ref="F12:F13"/>
    <mergeCell ref="G12:G13"/>
    <mergeCell ref="H12:H13"/>
    <mergeCell ref="I12:I13"/>
    <mergeCell ref="J12:J13"/>
    <mergeCell ref="K12:K13"/>
    <mergeCell ref="A10:A11"/>
    <mergeCell ref="B10:D10"/>
    <mergeCell ref="E10:E11"/>
    <mergeCell ref="F10:F11"/>
    <mergeCell ref="G10:G11"/>
    <mergeCell ref="H10:H11"/>
    <mergeCell ref="I10:I11"/>
    <mergeCell ref="A8:A9"/>
    <mergeCell ref="A14:A15"/>
    <mergeCell ref="B14:D14"/>
    <mergeCell ref="E14:E15"/>
    <mergeCell ref="F14:F15"/>
    <mergeCell ref="G14:G15"/>
    <mergeCell ref="H14:H15"/>
    <mergeCell ref="I14:I15"/>
    <mergeCell ref="J14:J15"/>
    <mergeCell ref="K14:K15"/>
    <mergeCell ref="I16:I17"/>
    <mergeCell ref="J16:J17"/>
    <mergeCell ref="K16:K17"/>
    <mergeCell ref="A18:A19"/>
    <mergeCell ref="B18:D18"/>
    <mergeCell ref="E18:E19"/>
    <mergeCell ref="F18:F19"/>
    <mergeCell ref="G18:G19"/>
    <mergeCell ref="H18:H19"/>
    <mergeCell ref="I18:I19"/>
    <mergeCell ref="A16:A17"/>
    <mergeCell ref="B16:D16"/>
    <mergeCell ref="E16:E17"/>
    <mergeCell ref="F16:F17"/>
    <mergeCell ref="G16:G17"/>
    <mergeCell ref="H16:H17"/>
    <mergeCell ref="J18:J19"/>
    <mergeCell ref="K18:K19"/>
    <mergeCell ref="A20:A21"/>
    <mergeCell ref="B20:D20"/>
    <mergeCell ref="E20:E21"/>
    <mergeCell ref="F20:F21"/>
    <mergeCell ref="G20:G21"/>
    <mergeCell ref="H20:H21"/>
    <mergeCell ref="I20:I21"/>
    <mergeCell ref="J20:J21"/>
    <mergeCell ref="K20:K21"/>
    <mergeCell ref="A22:A23"/>
    <mergeCell ref="B22:D22"/>
    <mergeCell ref="E22:E23"/>
    <mergeCell ref="F22:F23"/>
    <mergeCell ref="G22:G23"/>
    <mergeCell ref="H22:H23"/>
    <mergeCell ref="I22:I23"/>
    <mergeCell ref="J22:J23"/>
    <mergeCell ref="K22:K23"/>
    <mergeCell ref="I24:I25"/>
    <mergeCell ref="J24:J25"/>
    <mergeCell ref="K24:K25"/>
    <mergeCell ref="A26:A27"/>
    <mergeCell ref="B26:D26"/>
    <mergeCell ref="E26:E27"/>
    <mergeCell ref="F26:F27"/>
    <mergeCell ref="G26:G27"/>
    <mergeCell ref="H26:H27"/>
    <mergeCell ref="I26:I27"/>
    <mergeCell ref="A24:A25"/>
    <mergeCell ref="B24:D24"/>
    <mergeCell ref="E24:E25"/>
    <mergeCell ref="F24:F25"/>
    <mergeCell ref="G24:G25"/>
    <mergeCell ref="H24:H25"/>
    <mergeCell ref="J26:J27"/>
    <mergeCell ref="K26:K27"/>
    <mergeCell ref="A28:A29"/>
    <mergeCell ref="B28:D28"/>
    <mergeCell ref="E28:E29"/>
    <mergeCell ref="F28:F29"/>
    <mergeCell ref="G28:G29"/>
    <mergeCell ref="H28:H29"/>
    <mergeCell ref="I28:I29"/>
    <mergeCell ref="J28:J29"/>
    <mergeCell ref="K28:K29"/>
    <mergeCell ref="A30:A31"/>
    <mergeCell ref="B30:D30"/>
    <mergeCell ref="E30:E31"/>
    <mergeCell ref="F30:F31"/>
    <mergeCell ref="G30:G31"/>
    <mergeCell ref="H30:H31"/>
    <mergeCell ref="I30:I31"/>
    <mergeCell ref="J30:J31"/>
    <mergeCell ref="K30:K31"/>
    <mergeCell ref="I32:I33"/>
    <mergeCell ref="J32:J33"/>
    <mergeCell ref="K32:K33"/>
    <mergeCell ref="A34:A35"/>
    <mergeCell ref="B34:D34"/>
    <mergeCell ref="E34:E35"/>
    <mergeCell ref="F34:F35"/>
    <mergeCell ref="G34:G35"/>
    <mergeCell ref="H34:H35"/>
    <mergeCell ref="I34:I35"/>
    <mergeCell ref="A32:A33"/>
    <mergeCell ref="B32:D32"/>
    <mergeCell ref="E32:E33"/>
    <mergeCell ref="F32:F33"/>
    <mergeCell ref="G32:G33"/>
    <mergeCell ref="H32:H33"/>
    <mergeCell ref="J34:J35"/>
    <mergeCell ref="K34:K35"/>
    <mergeCell ref="J38:J39"/>
    <mergeCell ref="K38:K39"/>
    <mergeCell ref="A36:A37"/>
    <mergeCell ref="B36:D36"/>
    <mergeCell ref="E36:E37"/>
    <mergeCell ref="F36:F37"/>
    <mergeCell ref="G36:G37"/>
    <mergeCell ref="H36:H37"/>
    <mergeCell ref="I36:I37"/>
    <mergeCell ref="J36:J37"/>
    <mergeCell ref="K36:K37"/>
    <mergeCell ref="G40:G41"/>
    <mergeCell ref="H40:H41"/>
    <mergeCell ref="I40:I41"/>
    <mergeCell ref="A38:A39"/>
    <mergeCell ref="B38:D38"/>
    <mergeCell ref="E38:E39"/>
    <mergeCell ref="F38:F39"/>
    <mergeCell ref="G38:G39"/>
    <mergeCell ref="H38:H39"/>
    <mergeCell ref="I38:I39"/>
    <mergeCell ref="A46:A47"/>
    <mergeCell ref="B46:D46"/>
    <mergeCell ref="E46:E47"/>
    <mergeCell ref="F46:F47"/>
    <mergeCell ref="G46:G47"/>
    <mergeCell ref="H46:H47"/>
    <mergeCell ref="I46:I47"/>
    <mergeCell ref="J46:J47"/>
    <mergeCell ref="K46:K47"/>
    <mergeCell ref="J40:J41"/>
    <mergeCell ref="K40:K41"/>
    <mergeCell ref="J42:J43"/>
    <mergeCell ref="K42:K43"/>
    <mergeCell ref="A44:A45"/>
    <mergeCell ref="B44:D44"/>
    <mergeCell ref="E44:E45"/>
    <mergeCell ref="F44:F45"/>
    <mergeCell ref="G44:G45"/>
    <mergeCell ref="H44:H45"/>
    <mergeCell ref="I44:I45"/>
    <mergeCell ref="J44:J45"/>
    <mergeCell ref="K44:K45"/>
    <mergeCell ref="A42:A43"/>
    <mergeCell ref="B42:D42"/>
    <mergeCell ref="E42:E43"/>
    <mergeCell ref="F42:F43"/>
    <mergeCell ref="G42:G43"/>
    <mergeCell ref="H42:H43"/>
    <mergeCell ref="I42:I43"/>
    <mergeCell ref="A40:A41"/>
    <mergeCell ref="B40:D40"/>
    <mergeCell ref="E40:E41"/>
    <mergeCell ref="F40:F41"/>
  </mergeCells>
  <phoneticPr fontId="1"/>
  <printOptions horizontalCentered="1"/>
  <pageMargins left="0.59055118110236227" right="0.59055118110236227" top="0.59055118110236227" bottom="0.59055118110236227" header="0.15748031496062992" footer="0.15748031496062992"/>
  <pageSetup paperSize="9" scale="87"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6"/>
  <sheetViews>
    <sheetView view="pageBreakPreview" zoomScale="85" zoomScaleNormal="100" zoomScaleSheetLayoutView="85" workbookViewId="0">
      <selection activeCell="A4" sqref="A4"/>
    </sheetView>
  </sheetViews>
  <sheetFormatPr defaultRowHeight="13.5" x14ac:dyDescent="0.15"/>
  <cols>
    <col min="1" max="1" width="5" style="59" customWidth="1"/>
    <col min="2" max="2" width="3.375" style="59" customWidth="1"/>
    <col min="3" max="3" width="8.875" style="59" customWidth="1"/>
    <col min="4" max="4" width="11.625" style="59" customWidth="1"/>
    <col min="5" max="5" width="32" style="59" customWidth="1"/>
    <col min="6" max="6" width="5.25" style="59" customWidth="1"/>
    <col min="7" max="13" width="3.625" style="59" customWidth="1"/>
    <col min="14" max="30" width="3.875" style="59" customWidth="1"/>
    <col min="31" max="16384" width="9" style="59"/>
  </cols>
  <sheetData>
    <row r="1" spans="1:13" s="58" customFormat="1" ht="15" customHeight="1" x14ac:dyDescent="0.15">
      <c r="A1" s="68" t="s">
        <v>207</v>
      </c>
      <c r="B1" s="67"/>
      <c r="C1" s="67"/>
      <c r="D1" s="67"/>
      <c r="E1" s="67"/>
      <c r="F1" s="67"/>
      <c r="G1" s="67"/>
      <c r="H1" s="67"/>
      <c r="I1" s="67"/>
      <c r="J1" s="67"/>
      <c r="K1" s="67"/>
      <c r="L1" s="67"/>
      <c r="M1" s="67"/>
    </row>
    <row r="2" spans="1:13" s="58" customFormat="1" ht="9.9499999999999993" customHeight="1" x14ac:dyDescent="0.15">
      <c r="A2" s="68"/>
      <c r="B2" s="67"/>
      <c r="C2" s="67"/>
      <c r="D2" s="67"/>
      <c r="E2" s="67"/>
      <c r="F2" s="67"/>
      <c r="G2" s="67"/>
      <c r="H2" s="67"/>
      <c r="I2" s="67"/>
      <c r="J2" s="67"/>
      <c r="K2" s="67"/>
      <c r="L2" s="67"/>
      <c r="M2" s="67"/>
    </row>
    <row r="3" spans="1:13" s="58" customFormat="1" ht="18" customHeight="1" x14ac:dyDescent="0.15">
      <c r="A3" s="458" t="s">
        <v>469</v>
      </c>
      <c r="B3" s="458"/>
      <c r="C3" s="458"/>
      <c r="D3" s="458"/>
      <c r="E3" s="458"/>
      <c r="F3" s="458"/>
      <c r="G3" s="458"/>
      <c r="H3" s="458"/>
      <c r="I3" s="458"/>
      <c r="J3" s="458"/>
      <c r="K3" s="458"/>
      <c r="L3" s="458"/>
      <c r="M3" s="458"/>
    </row>
    <row r="4" spans="1:13" s="58" customFormat="1" ht="18.75" customHeight="1" x14ac:dyDescent="0.15">
      <c r="A4" s="67"/>
      <c r="B4" s="67"/>
      <c r="C4" s="67"/>
      <c r="D4" s="67"/>
      <c r="E4" s="67"/>
      <c r="F4" s="459"/>
      <c r="G4" s="459"/>
      <c r="H4" s="459"/>
      <c r="I4" s="459"/>
      <c r="J4" s="67"/>
      <c r="K4" s="67"/>
      <c r="L4" s="67"/>
      <c r="M4" s="67"/>
    </row>
    <row r="5" spans="1:13" s="58" customFormat="1" ht="18.75" customHeight="1" x14ac:dyDescent="0.15">
      <c r="A5" s="67"/>
      <c r="B5" s="67"/>
      <c r="C5" s="67"/>
      <c r="D5" s="67"/>
      <c r="E5" s="158" t="s">
        <v>463</v>
      </c>
      <c r="F5" s="460">
        <f>'実績25-7'!$B$8</f>
        <v>0</v>
      </c>
      <c r="G5" s="460"/>
      <c r="H5" s="460"/>
      <c r="I5" s="460"/>
      <c r="J5" s="460"/>
      <c r="K5" s="460"/>
      <c r="L5" s="460"/>
      <c r="M5" s="460"/>
    </row>
    <row r="6" spans="1:13" s="58" customFormat="1" ht="9.9499999999999993" customHeight="1" x14ac:dyDescent="0.15">
      <c r="A6" s="67"/>
      <c r="B6" s="67"/>
      <c r="C6" s="67"/>
      <c r="D6" s="67"/>
      <c r="E6" s="158"/>
      <c r="F6" s="189"/>
      <c r="G6" s="189"/>
      <c r="H6" s="189"/>
      <c r="I6" s="189"/>
      <c r="J6" s="189"/>
      <c r="K6" s="189"/>
      <c r="L6" s="189"/>
      <c r="M6" s="189"/>
    </row>
    <row r="7" spans="1:13" ht="18.75" customHeight="1" x14ac:dyDescent="0.15">
      <c r="A7" s="66" t="s">
        <v>129</v>
      </c>
      <c r="B7" s="68"/>
      <c r="C7" s="68"/>
      <c r="D7" s="68"/>
      <c r="E7" s="69"/>
      <c r="F7" s="69"/>
      <c r="G7" s="69"/>
      <c r="H7" s="69"/>
      <c r="I7" s="69"/>
      <c r="J7" s="69"/>
      <c r="K7" s="463" t="s">
        <v>134</v>
      </c>
      <c r="L7" s="463"/>
      <c r="M7" s="463"/>
    </row>
    <row r="8" spans="1:13" s="60" customFormat="1" ht="18.75" customHeight="1" x14ac:dyDescent="0.15">
      <c r="A8" s="450" t="s">
        <v>130</v>
      </c>
      <c r="B8" s="451"/>
      <c r="C8" s="451"/>
      <c r="D8" s="452"/>
      <c r="E8" s="167" t="s">
        <v>131</v>
      </c>
      <c r="F8" s="450" t="s">
        <v>132</v>
      </c>
      <c r="G8" s="451"/>
      <c r="H8" s="451"/>
      <c r="I8" s="451"/>
      <c r="J8" s="451"/>
      <c r="K8" s="451"/>
      <c r="L8" s="451"/>
      <c r="M8" s="452"/>
    </row>
    <row r="9" spans="1:13" s="61" customFormat="1" ht="18.75" customHeight="1" x14ac:dyDescent="0.15">
      <c r="A9" s="168"/>
      <c r="B9" s="461"/>
      <c r="C9" s="461"/>
      <c r="D9" s="462"/>
      <c r="E9" s="169"/>
      <c r="F9" s="464"/>
      <c r="G9" s="465"/>
      <c r="H9" s="465"/>
      <c r="I9" s="465"/>
      <c r="J9" s="465"/>
      <c r="K9" s="465"/>
      <c r="L9" s="465"/>
      <c r="M9" s="466"/>
    </row>
    <row r="10" spans="1:13" ht="18.75" customHeight="1" x14ac:dyDescent="0.15">
      <c r="A10" s="170"/>
      <c r="B10" s="448"/>
      <c r="C10" s="448"/>
      <c r="D10" s="449"/>
      <c r="E10" s="169"/>
      <c r="F10" s="455"/>
      <c r="G10" s="456"/>
      <c r="H10" s="456"/>
      <c r="I10" s="456"/>
      <c r="J10" s="456"/>
      <c r="K10" s="456"/>
      <c r="L10" s="456"/>
      <c r="M10" s="457"/>
    </row>
    <row r="11" spans="1:13" ht="18.75" customHeight="1" x14ac:dyDescent="0.15">
      <c r="A11" s="170"/>
      <c r="B11" s="448"/>
      <c r="C11" s="448"/>
      <c r="D11" s="449"/>
      <c r="E11" s="169"/>
      <c r="F11" s="455"/>
      <c r="G11" s="456"/>
      <c r="H11" s="456"/>
      <c r="I11" s="456"/>
      <c r="J11" s="456"/>
      <c r="K11" s="456"/>
      <c r="L11" s="456"/>
      <c r="M11" s="457"/>
    </row>
    <row r="12" spans="1:13" ht="18.75" customHeight="1" x14ac:dyDescent="0.15">
      <c r="A12" s="170"/>
      <c r="B12" s="448"/>
      <c r="C12" s="448"/>
      <c r="D12" s="449"/>
      <c r="E12" s="169"/>
      <c r="F12" s="455"/>
      <c r="G12" s="456"/>
      <c r="H12" s="456"/>
      <c r="I12" s="456"/>
      <c r="J12" s="456"/>
      <c r="K12" s="456"/>
      <c r="L12" s="456"/>
      <c r="M12" s="457"/>
    </row>
    <row r="13" spans="1:13" ht="18.75" customHeight="1" x14ac:dyDescent="0.15">
      <c r="A13" s="170"/>
      <c r="B13" s="448"/>
      <c r="C13" s="448"/>
      <c r="D13" s="449"/>
      <c r="E13" s="169"/>
      <c r="F13" s="455"/>
      <c r="G13" s="456"/>
      <c r="H13" s="456"/>
      <c r="I13" s="456"/>
      <c r="J13" s="456"/>
      <c r="K13" s="456"/>
      <c r="L13" s="456"/>
      <c r="M13" s="457"/>
    </row>
    <row r="14" spans="1:13" ht="18.75" customHeight="1" x14ac:dyDescent="0.15">
      <c r="A14" s="170"/>
      <c r="B14" s="448"/>
      <c r="C14" s="448"/>
      <c r="D14" s="449"/>
      <c r="E14" s="169"/>
      <c r="F14" s="455"/>
      <c r="G14" s="456"/>
      <c r="H14" s="456"/>
      <c r="I14" s="456"/>
      <c r="J14" s="456"/>
      <c r="K14" s="456"/>
      <c r="L14" s="456"/>
      <c r="M14" s="457"/>
    </row>
    <row r="15" spans="1:13" ht="18.75" customHeight="1" x14ac:dyDescent="0.15">
      <c r="A15" s="170"/>
      <c r="B15" s="448"/>
      <c r="C15" s="448"/>
      <c r="D15" s="449"/>
      <c r="E15" s="169"/>
      <c r="F15" s="455"/>
      <c r="G15" s="456"/>
      <c r="H15" s="456"/>
      <c r="I15" s="456"/>
      <c r="J15" s="456"/>
      <c r="K15" s="456"/>
      <c r="L15" s="456"/>
      <c r="M15" s="457"/>
    </row>
    <row r="16" spans="1:13" ht="18.75" customHeight="1" x14ac:dyDescent="0.15">
      <c r="A16" s="170"/>
      <c r="B16" s="448"/>
      <c r="C16" s="448"/>
      <c r="D16" s="449"/>
      <c r="E16" s="169"/>
      <c r="F16" s="455"/>
      <c r="G16" s="456"/>
      <c r="H16" s="456"/>
      <c r="I16" s="456"/>
      <c r="J16" s="456"/>
      <c r="K16" s="456"/>
      <c r="L16" s="456"/>
      <c r="M16" s="457"/>
    </row>
    <row r="17" spans="1:13" ht="18.75" customHeight="1" x14ac:dyDescent="0.15">
      <c r="A17" s="170"/>
      <c r="B17" s="448"/>
      <c r="C17" s="448"/>
      <c r="D17" s="449"/>
      <c r="E17" s="169"/>
      <c r="F17" s="455"/>
      <c r="G17" s="456"/>
      <c r="H17" s="456"/>
      <c r="I17" s="456"/>
      <c r="J17" s="456"/>
      <c r="K17" s="456"/>
      <c r="L17" s="456"/>
      <c r="M17" s="457"/>
    </row>
    <row r="18" spans="1:13" ht="18.75" customHeight="1" x14ac:dyDescent="0.15">
      <c r="A18" s="170"/>
      <c r="B18" s="448"/>
      <c r="C18" s="448"/>
      <c r="D18" s="449"/>
      <c r="E18" s="169"/>
      <c r="F18" s="455"/>
      <c r="G18" s="456"/>
      <c r="H18" s="456"/>
      <c r="I18" s="456"/>
      <c r="J18" s="456"/>
      <c r="K18" s="456"/>
      <c r="L18" s="456"/>
      <c r="M18" s="457"/>
    </row>
    <row r="19" spans="1:13" ht="18.75" customHeight="1" x14ac:dyDescent="0.15">
      <c r="A19" s="170"/>
      <c r="B19" s="448"/>
      <c r="C19" s="448"/>
      <c r="D19" s="449"/>
      <c r="E19" s="169"/>
      <c r="F19" s="455"/>
      <c r="G19" s="456"/>
      <c r="H19" s="456"/>
      <c r="I19" s="456"/>
      <c r="J19" s="456"/>
      <c r="K19" s="456"/>
      <c r="L19" s="456"/>
      <c r="M19" s="457"/>
    </row>
    <row r="20" spans="1:13" ht="18.75" customHeight="1" x14ac:dyDescent="0.15">
      <c r="A20" s="170"/>
      <c r="B20" s="448"/>
      <c r="C20" s="448"/>
      <c r="D20" s="449"/>
      <c r="E20" s="169"/>
      <c r="F20" s="455"/>
      <c r="G20" s="456"/>
      <c r="H20" s="456"/>
      <c r="I20" s="456"/>
      <c r="J20" s="456"/>
      <c r="K20" s="456"/>
      <c r="L20" s="456"/>
      <c r="M20" s="457"/>
    </row>
    <row r="21" spans="1:13" s="61" customFormat="1" ht="18.75" customHeight="1" x14ac:dyDescent="0.15">
      <c r="A21" s="168"/>
      <c r="B21" s="448"/>
      <c r="C21" s="448"/>
      <c r="D21" s="449"/>
      <c r="E21" s="169"/>
      <c r="F21" s="455"/>
      <c r="G21" s="456"/>
      <c r="H21" s="456"/>
      <c r="I21" s="456"/>
      <c r="J21" s="456"/>
      <c r="K21" s="456"/>
      <c r="L21" s="456"/>
      <c r="M21" s="457"/>
    </row>
    <row r="22" spans="1:13" ht="18.75" customHeight="1" thickBot="1" x14ac:dyDescent="0.2">
      <c r="A22" s="171"/>
      <c r="B22" s="453"/>
      <c r="C22" s="453"/>
      <c r="D22" s="454"/>
      <c r="E22" s="169"/>
      <c r="F22" s="467"/>
      <c r="G22" s="468"/>
      <c r="H22" s="468"/>
      <c r="I22" s="468"/>
      <c r="J22" s="468"/>
      <c r="K22" s="468"/>
      <c r="L22" s="468"/>
      <c r="M22" s="469"/>
    </row>
    <row r="23" spans="1:13" ht="27.75" customHeight="1" thickTop="1" x14ac:dyDescent="0.15">
      <c r="A23" s="474" t="s">
        <v>135</v>
      </c>
      <c r="B23" s="475"/>
      <c r="C23" s="475"/>
      <c r="D23" s="476"/>
      <c r="E23" s="172">
        <f>SUM(E9:E22)</f>
        <v>0</v>
      </c>
      <c r="F23" s="470"/>
      <c r="G23" s="471"/>
      <c r="H23" s="471"/>
      <c r="I23" s="471"/>
      <c r="J23" s="471"/>
      <c r="K23" s="471"/>
      <c r="L23" s="471"/>
      <c r="M23" s="472"/>
    </row>
    <row r="24" spans="1:13" s="61" customFormat="1" ht="12.75" customHeight="1" x14ac:dyDescent="0.15">
      <c r="A24" s="70"/>
      <c r="B24" s="70"/>
      <c r="C24" s="70"/>
      <c r="D24" s="71"/>
      <c r="E24" s="72"/>
      <c r="F24" s="73"/>
      <c r="G24" s="73"/>
      <c r="H24" s="73"/>
      <c r="I24" s="73"/>
      <c r="J24" s="73"/>
      <c r="K24" s="73"/>
      <c r="L24" s="73"/>
      <c r="M24" s="73"/>
    </row>
    <row r="25" spans="1:13" ht="18.75" customHeight="1" x14ac:dyDescent="0.15">
      <c r="A25" s="66" t="s">
        <v>133</v>
      </c>
      <c r="B25" s="68"/>
      <c r="C25" s="68"/>
      <c r="D25" s="68"/>
      <c r="E25" s="69"/>
      <c r="F25" s="69"/>
      <c r="G25" s="69"/>
      <c r="H25" s="69"/>
      <c r="I25" s="69"/>
      <c r="J25" s="69"/>
      <c r="K25" s="463" t="s">
        <v>134</v>
      </c>
      <c r="L25" s="463"/>
      <c r="M25" s="463"/>
    </row>
    <row r="26" spans="1:13" s="60" customFormat="1" ht="18.75" customHeight="1" x14ac:dyDescent="0.15">
      <c r="A26" s="450" t="s">
        <v>130</v>
      </c>
      <c r="B26" s="451"/>
      <c r="C26" s="451"/>
      <c r="D26" s="452"/>
      <c r="E26" s="167" t="s">
        <v>131</v>
      </c>
      <c r="F26" s="450" t="s">
        <v>132</v>
      </c>
      <c r="G26" s="451"/>
      <c r="H26" s="451"/>
      <c r="I26" s="451"/>
      <c r="J26" s="451"/>
      <c r="K26" s="451"/>
      <c r="L26" s="451"/>
      <c r="M26" s="452"/>
    </row>
    <row r="27" spans="1:13" s="61" customFormat="1" ht="18.75" customHeight="1" x14ac:dyDescent="0.15">
      <c r="A27" s="168"/>
      <c r="B27" s="461"/>
      <c r="C27" s="461"/>
      <c r="D27" s="462"/>
      <c r="E27" s="169"/>
      <c r="F27" s="464"/>
      <c r="G27" s="465"/>
      <c r="H27" s="465"/>
      <c r="I27" s="465"/>
      <c r="J27" s="465"/>
      <c r="K27" s="465"/>
      <c r="L27" s="465"/>
      <c r="M27" s="466"/>
    </row>
    <row r="28" spans="1:13" s="61" customFormat="1" ht="18.75" customHeight="1" x14ac:dyDescent="0.15">
      <c r="A28" s="170"/>
      <c r="B28" s="448"/>
      <c r="C28" s="448"/>
      <c r="D28" s="449"/>
      <c r="E28" s="169"/>
      <c r="F28" s="455"/>
      <c r="G28" s="456"/>
      <c r="H28" s="456"/>
      <c r="I28" s="456"/>
      <c r="J28" s="456"/>
      <c r="K28" s="456"/>
      <c r="L28" s="456"/>
      <c r="M28" s="457"/>
    </row>
    <row r="29" spans="1:13" s="61" customFormat="1" ht="18.75" customHeight="1" x14ac:dyDescent="0.15">
      <c r="A29" s="170"/>
      <c r="B29" s="448"/>
      <c r="C29" s="448"/>
      <c r="D29" s="449"/>
      <c r="E29" s="169"/>
      <c r="F29" s="455"/>
      <c r="G29" s="456"/>
      <c r="H29" s="456"/>
      <c r="I29" s="456"/>
      <c r="J29" s="456"/>
      <c r="K29" s="456"/>
      <c r="L29" s="456"/>
      <c r="M29" s="457"/>
    </row>
    <row r="30" spans="1:13" s="61" customFormat="1" ht="18.75" customHeight="1" x14ac:dyDescent="0.15">
      <c r="A30" s="170"/>
      <c r="B30" s="448"/>
      <c r="C30" s="448"/>
      <c r="D30" s="449"/>
      <c r="E30" s="169"/>
      <c r="F30" s="455"/>
      <c r="G30" s="456"/>
      <c r="H30" s="456"/>
      <c r="I30" s="456"/>
      <c r="J30" s="456"/>
      <c r="K30" s="456"/>
      <c r="L30" s="456"/>
      <c r="M30" s="457"/>
    </row>
    <row r="31" spans="1:13" s="61" customFormat="1" ht="18.75" customHeight="1" x14ac:dyDescent="0.15">
      <c r="A31" s="170"/>
      <c r="B31" s="448"/>
      <c r="C31" s="448"/>
      <c r="D31" s="449"/>
      <c r="E31" s="169"/>
      <c r="F31" s="455"/>
      <c r="G31" s="456"/>
      <c r="H31" s="456"/>
      <c r="I31" s="456"/>
      <c r="J31" s="456"/>
      <c r="K31" s="456"/>
      <c r="L31" s="456"/>
      <c r="M31" s="457"/>
    </row>
    <row r="32" spans="1:13" ht="18.75" customHeight="1" x14ac:dyDescent="0.15">
      <c r="A32" s="170"/>
      <c r="B32" s="448"/>
      <c r="C32" s="448"/>
      <c r="D32" s="449"/>
      <c r="E32" s="169"/>
      <c r="F32" s="455"/>
      <c r="G32" s="456"/>
      <c r="H32" s="456"/>
      <c r="I32" s="456"/>
      <c r="J32" s="456"/>
      <c r="K32" s="456"/>
      <c r="L32" s="456"/>
      <c r="M32" s="457"/>
    </row>
    <row r="33" spans="1:13" ht="18.75" customHeight="1" x14ac:dyDescent="0.15">
      <c r="A33" s="170"/>
      <c r="B33" s="448"/>
      <c r="C33" s="448"/>
      <c r="D33" s="449"/>
      <c r="E33" s="169"/>
      <c r="F33" s="455"/>
      <c r="G33" s="456"/>
      <c r="H33" s="456"/>
      <c r="I33" s="456"/>
      <c r="J33" s="456"/>
      <c r="K33" s="456"/>
      <c r="L33" s="456"/>
      <c r="M33" s="457"/>
    </row>
    <row r="34" spans="1:13" ht="18.75" customHeight="1" x14ac:dyDescent="0.15">
      <c r="A34" s="170"/>
      <c r="B34" s="448"/>
      <c r="C34" s="448"/>
      <c r="D34" s="449"/>
      <c r="E34" s="169"/>
      <c r="F34" s="455"/>
      <c r="G34" s="456"/>
      <c r="H34" s="456"/>
      <c r="I34" s="456"/>
      <c r="J34" s="456"/>
      <c r="K34" s="456"/>
      <c r="L34" s="456"/>
      <c r="M34" s="457"/>
    </row>
    <row r="35" spans="1:13" ht="18.75" customHeight="1" x14ac:dyDescent="0.15">
      <c r="A35" s="170"/>
      <c r="B35" s="448"/>
      <c r="C35" s="448"/>
      <c r="D35" s="449"/>
      <c r="E35" s="169"/>
      <c r="F35" s="455"/>
      <c r="G35" s="456"/>
      <c r="H35" s="456"/>
      <c r="I35" s="456"/>
      <c r="J35" s="456"/>
      <c r="K35" s="456"/>
      <c r="L35" s="456"/>
      <c r="M35" s="457"/>
    </row>
    <row r="36" spans="1:13" ht="18.75" customHeight="1" x14ac:dyDescent="0.15">
      <c r="A36" s="170"/>
      <c r="B36" s="448"/>
      <c r="C36" s="448"/>
      <c r="D36" s="449"/>
      <c r="E36" s="169"/>
      <c r="F36" s="455"/>
      <c r="G36" s="456"/>
      <c r="H36" s="456"/>
      <c r="I36" s="456"/>
      <c r="J36" s="456"/>
      <c r="K36" s="456"/>
      <c r="L36" s="456"/>
      <c r="M36" s="457"/>
    </row>
    <row r="37" spans="1:13" ht="18.75" customHeight="1" x14ac:dyDescent="0.15">
      <c r="A37" s="170"/>
      <c r="B37" s="448"/>
      <c r="C37" s="448"/>
      <c r="D37" s="449"/>
      <c r="E37" s="169"/>
      <c r="F37" s="455"/>
      <c r="G37" s="456"/>
      <c r="H37" s="456"/>
      <c r="I37" s="456"/>
      <c r="J37" s="456"/>
      <c r="K37" s="456"/>
      <c r="L37" s="456"/>
      <c r="M37" s="457"/>
    </row>
    <row r="38" spans="1:13" ht="18.75" customHeight="1" x14ac:dyDescent="0.15">
      <c r="A38" s="170"/>
      <c r="B38" s="448"/>
      <c r="C38" s="448"/>
      <c r="D38" s="449"/>
      <c r="E38" s="169"/>
      <c r="F38" s="455"/>
      <c r="G38" s="456"/>
      <c r="H38" s="456"/>
      <c r="I38" s="456"/>
      <c r="J38" s="456"/>
      <c r="K38" s="456"/>
      <c r="L38" s="456"/>
      <c r="M38" s="457"/>
    </row>
    <row r="39" spans="1:13" s="61" customFormat="1" ht="18.75" customHeight="1" x14ac:dyDescent="0.15">
      <c r="A39" s="168"/>
      <c r="B39" s="448"/>
      <c r="C39" s="448"/>
      <c r="D39" s="449"/>
      <c r="E39" s="169"/>
      <c r="F39" s="455"/>
      <c r="G39" s="456"/>
      <c r="H39" s="456"/>
      <c r="I39" s="456"/>
      <c r="J39" s="456"/>
      <c r="K39" s="456"/>
      <c r="L39" s="456"/>
      <c r="M39" s="457"/>
    </row>
    <row r="40" spans="1:13" ht="18.75" customHeight="1" thickBot="1" x14ac:dyDescent="0.2">
      <c r="A40" s="171"/>
      <c r="B40" s="453"/>
      <c r="C40" s="453"/>
      <c r="D40" s="454"/>
      <c r="E40" s="169"/>
      <c r="F40" s="467"/>
      <c r="G40" s="468"/>
      <c r="H40" s="468"/>
      <c r="I40" s="468"/>
      <c r="J40" s="468"/>
      <c r="K40" s="468"/>
      <c r="L40" s="468"/>
      <c r="M40" s="469"/>
    </row>
    <row r="41" spans="1:13" ht="27.75" customHeight="1" thickTop="1" x14ac:dyDescent="0.15">
      <c r="A41" s="474" t="s">
        <v>135</v>
      </c>
      <c r="B41" s="475"/>
      <c r="C41" s="475"/>
      <c r="D41" s="476"/>
      <c r="E41" s="172">
        <f>SUM(E27:E40)</f>
        <v>0</v>
      </c>
      <c r="F41" s="470"/>
      <c r="G41" s="471"/>
      <c r="H41" s="471"/>
      <c r="I41" s="471"/>
      <c r="J41" s="471"/>
      <c r="K41" s="471"/>
      <c r="L41" s="471"/>
      <c r="M41" s="472"/>
    </row>
    <row r="42" spans="1:13" s="61" customFormat="1" ht="24" customHeight="1" x14ac:dyDescent="0.15">
      <c r="B42" s="74"/>
      <c r="C42" s="74"/>
      <c r="D42" s="74" t="s">
        <v>434</v>
      </c>
      <c r="E42" s="75"/>
      <c r="F42" s="76" t="s">
        <v>139</v>
      </c>
      <c r="G42" s="76"/>
      <c r="H42" s="76" t="s">
        <v>136</v>
      </c>
      <c r="I42" s="76"/>
      <c r="J42" s="76" t="s">
        <v>137</v>
      </c>
      <c r="K42" s="76"/>
      <c r="L42" s="76" t="s">
        <v>138</v>
      </c>
      <c r="M42" s="77"/>
    </row>
    <row r="43" spans="1:13" s="61" customFormat="1" ht="20.100000000000001" customHeight="1" x14ac:dyDescent="0.15">
      <c r="B43" s="74"/>
      <c r="C43" s="74"/>
      <c r="D43" s="74"/>
      <c r="E43" s="75"/>
      <c r="F43" s="76"/>
      <c r="G43" s="76"/>
      <c r="H43" s="76"/>
      <c r="I43" s="76"/>
      <c r="J43" s="76"/>
      <c r="K43" s="76"/>
      <c r="L43" s="76"/>
      <c r="M43" s="77"/>
    </row>
    <row r="44" spans="1:13" s="61" customFormat="1" ht="20.100000000000001" customHeight="1" x14ac:dyDescent="0.15">
      <c r="A44" s="217"/>
      <c r="B44" s="217"/>
      <c r="C44" s="217"/>
      <c r="D44" s="217"/>
      <c r="E44" s="218" t="s">
        <v>278</v>
      </c>
      <c r="F44" s="447"/>
      <c r="G44" s="447"/>
      <c r="H44" s="447"/>
      <c r="I44" s="447"/>
      <c r="J44" s="447"/>
      <c r="K44" s="447"/>
      <c r="L44" s="447"/>
      <c r="M44" s="447"/>
    </row>
    <row r="45" spans="1:13" s="61" customFormat="1" ht="20.100000000000001" customHeight="1" x14ac:dyDescent="0.15">
      <c r="A45" s="217"/>
      <c r="B45" s="217"/>
      <c r="C45" s="217"/>
      <c r="D45" s="217"/>
      <c r="E45" s="218" t="s">
        <v>279</v>
      </c>
      <c r="F45" s="447"/>
      <c r="G45" s="447"/>
      <c r="H45" s="447"/>
      <c r="I45" s="447"/>
      <c r="J45" s="447"/>
      <c r="K45" s="447"/>
      <c r="L45" s="447"/>
      <c r="M45" s="447"/>
    </row>
    <row r="46" spans="1:13" s="61" customFormat="1" ht="20.100000000000001" customHeight="1" x14ac:dyDescent="0.15">
      <c r="A46" s="217"/>
      <c r="B46" s="217"/>
      <c r="C46" s="217"/>
      <c r="D46" s="217"/>
      <c r="E46" s="218" t="s">
        <v>280</v>
      </c>
      <c r="F46" s="447"/>
      <c r="G46" s="447"/>
      <c r="H46" s="447"/>
      <c r="I46" s="447"/>
      <c r="J46" s="447"/>
      <c r="K46" s="447"/>
      <c r="L46" s="447"/>
      <c r="M46" s="447"/>
    </row>
    <row r="47" spans="1:13" s="61" customFormat="1" ht="12.75" customHeight="1" x14ac:dyDescent="0.15">
      <c r="A47" s="217"/>
      <c r="B47" s="217"/>
      <c r="C47" s="217"/>
      <c r="D47" s="217"/>
      <c r="E47" s="218"/>
      <c r="F47" s="216"/>
      <c r="G47" s="216"/>
      <c r="H47" s="216"/>
      <c r="I47" s="216"/>
      <c r="J47" s="216"/>
      <c r="K47" s="216"/>
      <c r="L47" s="216"/>
      <c r="M47" s="216"/>
    </row>
    <row r="48" spans="1:13" s="61" customFormat="1" ht="15" customHeight="1" x14ac:dyDescent="0.15">
      <c r="A48" s="219" t="s">
        <v>244</v>
      </c>
      <c r="B48" s="219"/>
      <c r="C48" s="219"/>
      <c r="D48" s="220"/>
      <c r="E48" s="221"/>
      <c r="F48" s="221"/>
      <c r="G48" s="221"/>
      <c r="H48" s="221"/>
      <c r="I48" s="221"/>
      <c r="J48" s="221"/>
      <c r="K48" s="221"/>
      <c r="L48" s="221"/>
      <c r="M48" s="221"/>
    </row>
    <row r="49" spans="1:13" s="61" customFormat="1" ht="15" customHeight="1" x14ac:dyDescent="0.15">
      <c r="A49" s="222" t="s">
        <v>197</v>
      </c>
      <c r="B49" s="473" t="s">
        <v>208</v>
      </c>
      <c r="C49" s="473"/>
      <c r="D49" s="473"/>
      <c r="E49" s="473"/>
      <c r="F49" s="473"/>
      <c r="G49" s="473"/>
      <c r="H49" s="473"/>
      <c r="I49" s="473"/>
      <c r="J49" s="473"/>
      <c r="K49" s="473"/>
      <c r="L49" s="473"/>
      <c r="M49" s="473"/>
    </row>
    <row r="50" spans="1:13" s="61" customFormat="1" ht="15" customHeight="1" x14ac:dyDescent="0.15">
      <c r="A50" s="219"/>
      <c r="B50" s="473" t="s">
        <v>277</v>
      </c>
      <c r="C50" s="473"/>
      <c r="D50" s="473"/>
      <c r="E50" s="473"/>
      <c r="F50" s="473"/>
      <c r="G50" s="473"/>
      <c r="H50" s="473"/>
      <c r="I50" s="473"/>
      <c r="J50" s="473"/>
      <c r="K50" s="473"/>
      <c r="L50" s="473"/>
      <c r="M50" s="473"/>
    </row>
    <row r="51" spans="1:13" s="61" customFormat="1" ht="20.100000000000001" customHeight="1" x14ac:dyDescent="0.15">
      <c r="A51" s="62"/>
      <c r="B51" s="62"/>
      <c r="C51" s="62"/>
      <c r="D51" s="63"/>
      <c r="E51" s="64"/>
      <c r="F51" s="65"/>
      <c r="G51" s="65"/>
      <c r="H51" s="65"/>
      <c r="I51" s="65"/>
      <c r="J51" s="65"/>
      <c r="K51" s="65"/>
      <c r="L51" s="65"/>
      <c r="M51" s="65"/>
    </row>
    <row r="52" spans="1:13" s="61" customFormat="1" ht="20.100000000000001" customHeight="1" x14ac:dyDescent="0.15">
      <c r="A52" s="62"/>
      <c r="B52" s="62"/>
      <c r="C52" s="62"/>
      <c r="D52" s="63"/>
      <c r="E52" s="64"/>
      <c r="F52" s="65"/>
      <c r="G52" s="65"/>
      <c r="H52" s="65"/>
      <c r="I52" s="65"/>
      <c r="J52" s="65"/>
      <c r="K52" s="65"/>
      <c r="L52" s="65"/>
      <c r="M52" s="65"/>
    </row>
    <row r="53" spans="1:13" s="61" customFormat="1" ht="20.100000000000001" customHeight="1" x14ac:dyDescent="0.15">
      <c r="A53" s="62"/>
      <c r="B53" s="62"/>
      <c r="C53" s="62"/>
      <c r="D53" s="63"/>
      <c r="E53" s="64"/>
      <c r="F53" s="65"/>
      <c r="G53" s="65"/>
      <c r="H53" s="65"/>
      <c r="I53" s="65"/>
      <c r="J53" s="65"/>
      <c r="K53" s="65"/>
      <c r="L53" s="65"/>
      <c r="M53" s="65"/>
    </row>
    <row r="54" spans="1:13" s="61" customFormat="1" ht="20.100000000000001" customHeight="1" x14ac:dyDescent="0.15">
      <c r="A54" s="62"/>
      <c r="B54" s="62"/>
      <c r="C54" s="62"/>
      <c r="D54" s="63"/>
      <c r="E54" s="64"/>
      <c r="F54" s="65"/>
      <c r="G54" s="65"/>
      <c r="H54" s="65"/>
      <c r="I54" s="65"/>
      <c r="J54" s="65"/>
      <c r="K54" s="65"/>
      <c r="L54" s="65"/>
      <c r="M54" s="65"/>
    </row>
    <row r="55" spans="1:13" s="61" customFormat="1" ht="20.100000000000001" customHeight="1" x14ac:dyDescent="0.15">
      <c r="A55" s="62"/>
      <c r="B55" s="62"/>
      <c r="C55" s="62"/>
      <c r="D55" s="63"/>
      <c r="E55" s="64"/>
      <c r="F55" s="65"/>
      <c r="G55" s="65"/>
      <c r="H55" s="65"/>
      <c r="I55" s="65"/>
      <c r="J55" s="65"/>
      <c r="K55" s="65"/>
      <c r="L55" s="65"/>
      <c r="M55" s="65"/>
    </row>
    <row r="56" spans="1:13" s="61" customFormat="1" ht="20.100000000000001" customHeight="1" x14ac:dyDescent="0.15">
      <c r="A56" s="62"/>
      <c r="B56" s="62"/>
      <c r="C56" s="62"/>
      <c r="D56" s="63"/>
      <c r="E56" s="64"/>
      <c r="F56" s="65"/>
      <c r="G56" s="65"/>
      <c r="H56" s="65"/>
      <c r="I56" s="65"/>
      <c r="J56" s="65"/>
      <c r="K56" s="65"/>
      <c r="L56" s="65"/>
      <c r="M56" s="65"/>
    </row>
    <row r="57" spans="1:13" s="61" customFormat="1" ht="20.100000000000001" customHeight="1" x14ac:dyDescent="0.15">
      <c r="A57" s="62"/>
      <c r="B57" s="62"/>
      <c r="C57" s="62"/>
      <c r="D57" s="63"/>
      <c r="E57" s="64"/>
      <c r="F57" s="65"/>
      <c r="G57" s="65"/>
      <c r="H57" s="65"/>
      <c r="I57" s="65"/>
      <c r="J57" s="65"/>
      <c r="K57" s="65"/>
      <c r="L57" s="65"/>
      <c r="M57" s="65"/>
    </row>
    <row r="58" spans="1:13" s="61" customFormat="1" ht="20.100000000000001" customHeight="1" x14ac:dyDescent="0.15">
      <c r="A58" s="62"/>
      <c r="B58" s="62"/>
      <c r="C58" s="62"/>
      <c r="D58" s="63"/>
      <c r="E58" s="64"/>
      <c r="F58" s="65"/>
      <c r="G58" s="65"/>
      <c r="H58" s="65"/>
      <c r="I58" s="65"/>
      <c r="J58" s="65"/>
      <c r="K58" s="65"/>
      <c r="L58" s="65"/>
      <c r="M58" s="65"/>
    </row>
    <row r="59" spans="1:13" s="61" customFormat="1" ht="20.100000000000001" customHeight="1" x14ac:dyDescent="0.15">
      <c r="A59" s="62"/>
      <c r="B59" s="62"/>
      <c r="C59" s="62"/>
      <c r="D59" s="63"/>
      <c r="E59" s="64"/>
      <c r="F59" s="65"/>
      <c r="G59" s="65"/>
      <c r="H59" s="65"/>
      <c r="I59" s="65"/>
      <c r="J59" s="65"/>
      <c r="K59" s="65"/>
      <c r="L59" s="65"/>
      <c r="M59" s="65"/>
    </row>
    <row r="60" spans="1:13" s="61" customFormat="1" ht="20.100000000000001" customHeight="1" x14ac:dyDescent="0.15">
      <c r="A60" s="62"/>
      <c r="B60" s="62"/>
      <c r="C60" s="62"/>
      <c r="D60" s="63"/>
      <c r="E60" s="64"/>
      <c r="F60" s="65"/>
      <c r="G60" s="65"/>
      <c r="H60" s="65"/>
      <c r="I60" s="65"/>
      <c r="J60" s="65"/>
      <c r="K60" s="65"/>
      <c r="L60" s="65"/>
      <c r="M60" s="65"/>
    </row>
    <row r="61" spans="1:13" s="61" customFormat="1" ht="20.100000000000001" customHeight="1" x14ac:dyDescent="0.15">
      <c r="A61" s="62"/>
      <c r="B61" s="62"/>
      <c r="C61" s="62"/>
      <c r="D61" s="63"/>
      <c r="E61" s="64"/>
      <c r="F61" s="65"/>
      <c r="G61" s="65"/>
      <c r="H61" s="65"/>
      <c r="I61" s="65"/>
      <c r="J61" s="65"/>
      <c r="K61" s="65"/>
      <c r="L61" s="65"/>
      <c r="M61" s="65"/>
    </row>
    <row r="62" spans="1:13" s="61" customFormat="1" ht="20.100000000000001" customHeight="1" x14ac:dyDescent="0.15">
      <c r="A62" s="62"/>
      <c r="B62" s="62"/>
      <c r="C62" s="62"/>
      <c r="D62" s="63"/>
      <c r="E62" s="64"/>
      <c r="F62" s="65"/>
      <c r="G62" s="65"/>
      <c r="H62" s="65"/>
      <c r="I62" s="65"/>
      <c r="J62" s="65"/>
      <c r="K62" s="65"/>
      <c r="L62" s="65"/>
      <c r="M62" s="65"/>
    </row>
    <row r="63" spans="1:13" ht="30" customHeight="1" x14ac:dyDescent="0.15"/>
    <row r="64" spans="1:13"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sheetData>
  <sheetProtection selectLockedCells="1"/>
  <mergeCells count="74">
    <mergeCell ref="B49:M49"/>
    <mergeCell ref="B50:M50"/>
    <mergeCell ref="A23:D23"/>
    <mergeCell ref="A41:D41"/>
    <mergeCell ref="F39:M39"/>
    <mergeCell ref="F40:M40"/>
    <mergeCell ref="F41:M41"/>
    <mergeCell ref="B39:D39"/>
    <mergeCell ref="B40:D40"/>
    <mergeCell ref="F37:M37"/>
    <mergeCell ref="F38:M38"/>
    <mergeCell ref="F27:M27"/>
    <mergeCell ref="F28:M28"/>
    <mergeCell ref="K25:M25"/>
    <mergeCell ref="F33:M33"/>
    <mergeCell ref="F36:M36"/>
    <mergeCell ref="F21:M21"/>
    <mergeCell ref="F22:M22"/>
    <mergeCell ref="F23:M23"/>
    <mergeCell ref="F14:M14"/>
    <mergeCell ref="F15:M15"/>
    <mergeCell ref="F29:M29"/>
    <mergeCell ref="F30:M30"/>
    <mergeCell ref="F31:M31"/>
    <mergeCell ref="F34:M34"/>
    <mergeCell ref="F35:M35"/>
    <mergeCell ref="F32:M32"/>
    <mergeCell ref="B27:D27"/>
    <mergeCell ref="B28:D28"/>
    <mergeCell ref="B29:D29"/>
    <mergeCell ref="B30:D30"/>
    <mergeCell ref="B31:D31"/>
    <mergeCell ref="A3:M3"/>
    <mergeCell ref="F4:I4"/>
    <mergeCell ref="A8:D8"/>
    <mergeCell ref="F8:M8"/>
    <mergeCell ref="B15:D15"/>
    <mergeCell ref="B10:D10"/>
    <mergeCell ref="B11:D11"/>
    <mergeCell ref="B12:D12"/>
    <mergeCell ref="B13:D13"/>
    <mergeCell ref="B14:D14"/>
    <mergeCell ref="F5:M5"/>
    <mergeCell ref="B9:D9"/>
    <mergeCell ref="K7:M7"/>
    <mergeCell ref="F9:M9"/>
    <mergeCell ref="F10:M10"/>
    <mergeCell ref="B18:D18"/>
    <mergeCell ref="B19:D19"/>
    <mergeCell ref="B20:D20"/>
    <mergeCell ref="F11:M11"/>
    <mergeCell ref="F12:M12"/>
    <mergeCell ref="F13:M13"/>
    <mergeCell ref="F18:M18"/>
    <mergeCell ref="F19:M19"/>
    <mergeCell ref="F20:M20"/>
    <mergeCell ref="F16:M16"/>
    <mergeCell ref="F17:M17"/>
    <mergeCell ref="F44:M44"/>
    <mergeCell ref="F45:M45"/>
    <mergeCell ref="F46:M46"/>
    <mergeCell ref="B21:D21"/>
    <mergeCell ref="B16:D16"/>
    <mergeCell ref="B17:D17"/>
    <mergeCell ref="B37:D37"/>
    <mergeCell ref="B38:D38"/>
    <mergeCell ref="B34:D34"/>
    <mergeCell ref="B35:D35"/>
    <mergeCell ref="A26:D26"/>
    <mergeCell ref="F26:M26"/>
    <mergeCell ref="B22:D22"/>
    <mergeCell ref="B36:D36"/>
    <mergeCell ref="B32:D32"/>
    <mergeCell ref="B33:D33"/>
  </mergeCells>
  <phoneticPr fontId="1"/>
  <printOptions horizontalCentered="1"/>
  <pageMargins left="0.59055118110236227" right="0.59055118110236227" top="0.59055118110236227" bottom="0.59055118110236227" header="0.31496062992125984" footer="0.15748031496062992"/>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Z32"/>
  <sheetViews>
    <sheetView view="pageBreakPreview" topLeftCell="G5" zoomScale="75" zoomScaleNormal="75" zoomScaleSheetLayoutView="75" workbookViewId="0">
      <selection activeCell="C9" sqref="C9"/>
    </sheetView>
  </sheetViews>
  <sheetFormatPr defaultRowHeight="13.5" x14ac:dyDescent="0.15"/>
  <cols>
    <col min="1" max="1" width="6.75" style="1" customWidth="1"/>
    <col min="2" max="2" width="21.875" style="1" customWidth="1"/>
    <col min="3" max="3" width="12.125" style="1" customWidth="1"/>
    <col min="4" max="4" width="17.625" style="1" customWidth="1"/>
    <col min="5" max="5" width="12.875" style="1" customWidth="1"/>
    <col min="6" max="6" width="18.625" style="1" customWidth="1"/>
    <col min="7" max="7" width="16.75" style="1" customWidth="1"/>
    <col min="8" max="8" width="7" style="1" customWidth="1"/>
    <col min="9" max="9" width="16.125" style="1" customWidth="1"/>
    <col min="10" max="10" width="16.75" style="1" customWidth="1"/>
    <col min="11" max="11" width="15.75" style="1" customWidth="1"/>
    <col min="12" max="12" width="10.625" style="1" customWidth="1"/>
    <col min="13" max="13" width="8" style="1" customWidth="1"/>
    <col min="14" max="14" width="13.75" style="1" customWidth="1"/>
    <col min="15" max="15" width="16.125" style="1" customWidth="1"/>
    <col min="16" max="16" width="16.25" style="1" customWidth="1"/>
    <col min="17" max="17" width="18.125" style="1" customWidth="1"/>
    <col min="18" max="18" width="16.125" style="1" customWidth="1"/>
    <col min="19" max="20" width="17.75" style="1" customWidth="1"/>
    <col min="21" max="21" width="15.625" style="1" customWidth="1"/>
    <col min="22" max="22" width="11.25" style="1" customWidth="1"/>
    <col min="23" max="23" width="9" style="1"/>
    <col min="24" max="24" width="12.25" style="1" bestFit="1" customWidth="1"/>
    <col min="25" max="25" width="9" style="1"/>
    <col min="26" max="26" width="20.125" style="1" customWidth="1"/>
    <col min="27" max="16384" width="9" style="1"/>
  </cols>
  <sheetData>
    <row r="1" spans="1:26" ht="18.75" x14ac:dyDescent="0.2">
      <c r="A1" s="35" t="s">
        <v>204</v>
      </c>
      <c r="B1" s="78"/>
      <c r="C1" s="78"/>
      <c r="D1" s="78"/>
      <c r="E1" s="78"/>
      <c r="F1" s="78"/>
      <c r="G1" s="78"/>
      <c r="H1" s="78"/>
      <c r="I1" s="78"/>
      <c r="J1" s="78"/>
      <c r="K1" s="78"/>
      <c r="L1" s="78"/>
      <c r="M1" s="78"/>
      <c r="N1" s="78"/>
      <c r="O1" s="78"/>
      <c r="P1" s="78"/>
      <c r="Q1" s="79"/>
      <c r="R1" s="78"/>
      <c r="S1" s="78"/>
      <c r="T1" s="78"/>
      <c r="U1" s="78"/>
      <c r="V1" s="80"/>
    </row>
    <row r="2" spans="1:26" ht="25.5" customHeight="1" x14ac:dyDescent="0.2">
      <c r="A2" s="337" t="s">
        <v>465</v>
      </c>
      <c r="B2" s="337"/>
      <c r="C2" s="337"/>
      <c r="D2" s="337"/>
      <c r="E2" s="337"/>
      <c r="F2" s="337"/>
      <c r="G2" s="337"/>
      <c r="H2" s="337"/>
      <c r="I2" s="337"/>
      <c r="J2" s="337"/>
      <c r="K2" s="337"/>
      <c r="L2" s="337"/>
      <c r="M2" s="337"/>
      <c r="N2" s="337"/>
      <c r="O2" s="337"/>
      <c r="P2" s="337"/>
      <c r="Q2" s="337"/>
      <c r="R2" s="337"/>
      <c r="S2" s="337"/>
      <c r="T2" s="337"/>
      <c r="U2" s="337"/>
      <c r="V2" s="337"/>
    </row>
    <row r="3" spans="1:26" ht="9.9499999999999993" customHeight="1" x14ac:dyDescent="0.2">
      <c r="A3" s="78"/>
      <c r="B3" s="78"/>
      <c r="C3" s="78"/>
      <c r="D3" s="78"/>
      <c r="E3" s="78"/>
      <c r="F3" s="78"/>
      <c r="G3" s="78"/>
      <c r="H3" s="78"/>
      <c r="I3" s="78"/>
      <c r="J3" s="78"/>
      <c r="K3" s="78"/>
      <c r="L3" s="78"/>
      <c r="M3" s="78"/>
      <c r="N3" s="78"/>
      <c r="O3" s="81"/>
      <c r="P3" s="338"/>
      <c r="Q3" s="338"/>
      <c r="R3" s="338"/>
      <c r="S3" s="338"/>
      <c r="T3" s="191"/>
      <c r="U3" s="191"/>
      <c r="V3" s="82"/>
    </row>
    <row r="4" spans="1:26" ht="29.25" customHeight="1" x14ac:dyDescent="0.15">
      <c r="A4" s="12"/>
      <c r="B4" s="13"/>
      <c r="C4" s="14"/>
      <c r="D4" s="15"/>
      <c r="E4" s="15"/>
      <c r="F4" s="15"/>
      <c r="G4" s="15"/>
      <c r="H4" s="339" t="s">
        <v>0</v>
      </c>
      <c r="I4" s="340"/>
      <c r="J4" s="340"/>
      <c r="K4" s="340"/>
      <c r="L4" s="340"/>
      <c r="M4" s="340"/>
      <c r="N4" s="340"/>
      <c r="O4" s="341"/>
      <c r="P4" s="15"/>
      <c r="Q4" s="15"/>
      <c r="R4" s="15"/>
      <c r="S4" s="15"/>
      <c r="T4" s="15"/>
      <c r="U4" s="15"/>
      <c r="V4" s="14"/>
    </row>
    <row r="5" spans="1:26" ht="53.25" customHeight="1" x14ac:dyDescent="0.15">
      <c r="A5" s="342" t="s">
        <v>48</v>
      </c>
      <c r="B5" s="477" t="s">
        <v>457</v>
      </c>
      <c r="C5" s="344" t="s">
        <v>17</v>
      </c>
      <c r="D5" s="344" t="s">
        <v>60</v>
      </c>
      <c r="E5" s="344" t="s">
        <v>61</v>
      </c>
      <c r="F5" s="344" t="s">
        <v>62</v>
      </c>
      <c r="G5" s="344" t="s">
        <v>230</v>
      </c>
      <c r="H5" s="346" t="s">
        <v>63</v>
      </c>
      <c r="I5" s="83" t="s">
        <v>140</v>
      </c>
      <c r="J5" s="83" t="s">
        <v>74</v>
      </c>
      <c r="K5" s="83" t="s">
        <v>46</v>
      </c>
      <c r="L5" s="347" t="s">
        <v>75</v>
      </c>
      <c r="M5" s="348"/>
      <c r="N5" s="349"/>
      <c r="O5" s="350" t="s">
        <v>68</v>
      </c>
      <c r="P5" s="344" t="s">
        <v>69</v>
      </c>
      <c r="Q5" s="344" t="s">
        <v>70</v>
      </c>
      <c r="R5" s="344" t="s">
        <v>200</v>
      </c>
      <c r="S5" s="344" t="s">
        <v>199</v>
      </c>
      <c r="T5" s="344" t="s">
        <v>198</v>
      </c>
      <c r="U5" s="344" t="s">
        <v>232</v>
      </c>
      <c r="V5" s="345" t="s">
        <v>1</v>
      </c>
    </row>
    <row r="6" spans="1:26" ht="83.25" customHeight="1" x14ac:dyDescent="0.15">
      <c r="A6" s="342"/>
      <c r="B6" s="477"/>
      <c r="C6" s="344"/>
      <c r="D6" s="342"/>
      <c r="E6" s="344"/>
      <c r="F6" s="342"/>
      <c r="G6" s="342"/>
      <c r="H6" s="344"/>
      <c r="I6" s="190" t="s">
        <v>66</v>
      </c>
      <c r="J6" s="190" t="s">
        <v>66</v>
      </c>
      <c r="K6" s="190" t="s">
        <v>67</v>
      </c>
      <c r="L6" s="190" t="s">
        <v>64</v>
      </c>
      <c r="M6" s="190" t="s">
        <v>246</v>
      </c>
      <c r="N6" s="190" t="s">
        <v>66</v>
      </c>
      <c r="O6" s="345"/>
      <c r="P6" s="342"/>
      <c r="Q6" s="342"/>
      <c r="R6" s="342"/>
      <c r="S6" s="342"/>
      <c r="T6" s="342"/>
      <c r="U6" s="342"/>
      <c r="V6" s="345"/>
      <c r="X6" s="2"/>
      <c r="Y6" s="2"/>
    </row>
    <row r="7" spans="1:26" s="2" customFormat="1" ht="79.5" customHeight="1" x14ac:dyDescent="0.15">
      <c r="A7" s="313" t="s">
        <v>292</v>
      </c>
      <c r="B7" s="17"/>
      <c r="C7" s="199" t="s">
        <v>250</v>
      </c>
      <c r="D7" s="85" t="s">
        <v>2</v>
      </c>
      <c r="E7" s="86" t="s">
        <v>251</v>
      </c>
      <c r="F7" s="86" t="s">
        <v>65</v>
      </c>
      <c r="G7" s="85" t="s">
        <v>3</v>
      </c>
      <c r="H7" s="85" t="s">
        <v>115</v>
      </c>
      <c r="I7" s="84" t="s">
        <v>261</v>
      </c>
      <c r="J7" s="85" t="s">
        <v>116</v>
      </c>
      <c r="K7" s="86" t="s">
        <v>141</v>
      </c>
      <c r="L7" s="86" t="s">
        <v>262</v>
      </c>
      <c r="M7" s="85" t="s">
        <v>142</v>
      </c>
      <c r="N7" s="85" t="s">
        <v>117</v>
      </c>
      <c r="O7" s="86" t="s">
        <v>143</v>
      </c>
      <c r="P7" s="86" t="s">
        <v>252</v>
      </c>
      <c r="Q7" s="86" t="s">
        <v>253</v>
      </c>
      <c r="R7" s="86" t="s">
        <v>254</v>
      </c>
      <c r="S7" s="86" t="s">
        <v>255</v>
      </c>
      <c r="T7" s="86" t="s">
        <v>201</v>
      </c>
      <c r="U7" s="314" t="s">
        <v>458</v>
      </c>
      <c r="V7" s="16"/>
    </row>
    <row r="8" spans="1:26" s="2" customFormat="1" ht="39.950000000000003" customHeight="1" x14ac:dyDescent="0.15">
      <c r="A8" s="331" t="s">
        <v>285</v>
      </c>
      <c r="B8" s="335" t="s">
        <v>298</v>
      </c>
      <c r="C8" s="320" t="s">
        <v>45</v>
      </c>
      <c r="D8" s="327">
        <f>'【記載例】実績25-8'!$F$85</f>
        <v>6319150</v>
      </c>
      <c r="E8" s="333">
        <v>80000</v>
      </c>
      <c r="F8" s="325">
        <f>D8-E8</f>
        <v>6239150</v>
      </c>
      <c r="G8" s="327">
        <f>'【記載例】実績25-8'!$F$85</f>
        <v>6319150</v>
      </c>
      <c r="H8" s="327">
        <f>'【記載例】実績25-9'!$F$8</f>
        <v>8</v>
      </c>
      <c r="I8" s="329">
        <v>776000</v>
      </c>
      <c r="J8" s="325">
        <f>ROUNDDOWN(IF(H8&gt;70,70,H8)/5,0)*215000</f>
        <v>215000</v>
      </c>
      <c r="K8" s="325">
        <f>I8+J8</f>
        <v>991000</v>
      </c>
      <c r="L8" s="329">
        <v>150</v>
      </c>
      <c r="M8" s="325">
        <f>IF(ROUNDDOWN(L8/40,0)&gt;30,30,ROUNDDOWN(L8/40,0))</f>
        <v>3</v>
      </c>
      <c r="N8" s="325">
        <f>IF(M8&lt;1,0,IF((1&lt;=M8)*OR(M8&lt;=4),113000,IF((5&lt;=M8)*OR(M8&lt;=9),226000,IF((10&lt;=M8)*OR(M8&lt;=14),566000,IF((15&lt;=M8)*OR(M8&lt;=19),849000,1132000+(M8-20)*45000)))))</f>
        <v>113000</v>
      </c>
      <c r="O8" s="325">
        <f>+K8+N8</f>
        <v>1104000</v>
      </c>
      <c r="P8" s="325">
        <f>MIN(G8,O8)</f>
        <v>1104000</v>
      </c>
      <c r="Q8" s="325">
        <f>MIN(F8,P8)</f>
        <v>1104000</v>
      </c>
      <c r="R8" s="325">
        <f>ROUNDDOWN(Q8/2,-3)</f>
        <v>552000</v>
      </c>
      <c r="S8" s="354">
        <f>ROUNDDOWN(R8*$R$12,-3)</f>
        <v>550000</v>
      </c>
      <c r="T8" s="329">
        <v>550000</v>
      </c>
      <c r="U8" s="354">
        <f>+T8-S8</f>
        <v>0</v>
      </c>
      <c r="V8" s="351"/>
    </row>
    <row r="9" spans="1:26" ht="80.099999999999994" customHeight="1" x14ac:dyDescent="0.15">
      <c r="A9" s="332"/>
      <c r="B9" s="336"/>
      <c r="C9" s="321" t="s">
        <v>407</v>
      </c>
      <c r="D9" s="328"/>
      <c r="E9" s="334"/>
      <c r="F9" s="326"/>
      <c r="G9" s="328"/>
      <c r="H9" s="328"/>
      <c r="I9" s="330"/>
      <c r="J9" s="326"/>
      <c r="K9" s="326"/>
      <c r="L9" s="330"/>
      <c r="M9" s="326"/>
      <c r="N9" s="326"/>
      <c r="O9" s="326"/>
      <c r="P9" s="326"/>
      <c r="Q9" s="326"/>
      <c r="R9" s="326"/>
      <c r="S9" s="355"/>
      <c r="T9" s="330"/>
      <c r="U9" s="355"/>
      <c r="V9" s="352"/>
    </row>
    <row r="10" spans="1:26" ht="30" customHeight="1" x14ac:dyDescent="0.2">
      <c r="A10" s="159" t="s">
        <v>4</v>
      </c>
      <c r="B10" s="18"/>
      <c r="C10" s="200"/>
      <c r="D10" s="161">
        <f t="shared" ref="D10:K10" si="0">SUM(D8)</f>
        <v>6319150</v>
      </c>
      <c r="E10" s="161">
        <f t="shared" si="0"/>
        <v>80000</v>
      </c>
      <c r="F10" s="161">
        <f t="shared" si="0"/>
        <v>6239150</v>
      </c>
      <c r="G10" s="161">
        <f t="shared" si="0"/>
        <v>6319150</v>
      </c>
      <c r="H10" s="161">
        <f t="shared" si="0"/>
        <v>8</v>
      </c>
      <c r="I10" s="161">
        <f t="shared" si="0"/>
        <v>776000</v>
      </c>
      <c r="J10" s="161">
        <f t="shared" si="0"/>
        <v>215000</v>
      </c>
      <c r="K10" s="161">
        <f t="shared" si="0"/>
        <v>991000</v>
      </c>
      <c r="L10" s="163"/>
      <c r="M10" s="164"/>
      <c r="N10" s="161">
        <f>SUM(N8)</f>
        <v>113000</v>
      </c>
      <c r="O10" s="161">
        <f>SUM(O8)</f>
        <v>1104000</v>
      </c>
      <c r="P10" s="161">
        <f>SUM(P8)</f>
        <v>1104000</v>
      </c>
      <c r="Q10" s="165">
        <f>SUBTOTAL(9,Q8:Q8)</f>
        <v>1104000</v>
      </c>
      <c r="R10" s="165">
        <f>SUBTOTAL(9,R8:R8)</f>
        <v>552000</v>
      </c>
      <c r="S10" s="165">
        <f>SUBTOTAL(9,S8:S8)</f>
        <v>550000</v>
      </c>
      <c r="T10" s="165">
        <f>SUBTOTAL(9,T9:T9)</f>
        <v>0</v>
      </c>
      <c r="U10" s="162">
        <f>SUBTOTAL(9,U8:U8)</f>
        <v>0</v>
      </c>
      <c r="V10" s="352"/>
    </row>
    <row r="11" spans="1:26" ht="30" customHeight="1" x14ac:dyDescent="0.2">
      <c r="A11" s="160" t="s">
        <v>50</v>
      </c>
      <c r="B11" s="19"/>
      <c r="C11" s="201"/>
      <c r="D11" s="161">
        <f t="shared" ref="D11:K11" si="1">SUM(D10)</f>
        <v>6319150</v>
      </c>
      <c r="E11" s="161">
        <f t="shared" si="1"/>
        <v>80000</v>
      </c>
      <c r="F11" s="161">
        <f t="shared" si="1"/>
        <v>6239150</v>
      </c>
      <c r="G11" s="161">
        <f t="shared" si="1"/>
        <v>6319150</v>
      </c>
      <c r="H11" s="161">
        <f t="shared" si="1"/>
        <v>8</v>
      </c>
      <c r="I11" s="161">
        <f t="shared" si="1"/>
        <v>776000</v>
      </c>
      <c r="J11" s="161">
        <f t="shared" si="1"/>
        <v>215000</v>
      </c>
      <c r="K11" s="161">
        <f t="shared" si="1"/>
        <v>991000</v>
      </c>
      <c r="L11" s="163"/>
      <c r="M11" s="163"/>
      <c r="N11" s="161">
        <f>SUM(N10)</f>
        <v>113000</v>
      </c>
      <c r="O11" s="161">
        <f>SUM(O10)</f>
        <v>1104000</v>
      </c>
      <c r="P11" s="161">
        <f>SUM(P10)</f>
        <v>1104000</v>
      </c>
      <c r="Q11" s="162">
        <f>SUBTOTAL(9,Q8:Q10)</f>
        <v>1104000</v>
      </c>
      <c r="R11" s="162">
        <f>SUBTOTAL(9,R8:R10)</f>
        <v>552000</v>
      </c>
      <c r="S11" s="162">
        <f>SUBTOTAL(9,S8:S10)</f>
        <v>550000</v>
      </c>
      <c r="T11" s="162">
        <f t="shared" ref="T11" si="2">SUBTOTAL(9,T9:T10)</f>
        <v>0</v>
      </c>
      <c r="U11" s="162">
        <f>SUBTOTAL(9,U8:U10)</f>
        <v>0</v>
      </c>
      <c r="V11" s="353"/>
    </row>
    <row r="12" spans="1:26" ht="23.1" customHeight="1" x14ac:dyDescent="0.2">
      <c r="A12" s="79" t="s">
        <v>47</v>
      </c>
      <c r="B12" s="87"/>
      <c r="C12" s="88"/>
      <c r="D12" s="89"/>
      <c r="E12" s="89"/>
      <c r="F12" s="89"/>
      <c r="G12" s="89"/>
      <c r="H12" s="89"/>
      <c r="I12" s="89"/>
      <c r="J12" s="89"/>
      <c r="K12" s="89"/>
      <c r="L12" s="89"/>
      <c r="M12" s="89"/>
      <c r="N12" s="89"/>
      <c r="O12" s="89"/>
      <c r="P12" s="90"/>
      <c r="Q12" s="202" t="s">
        <v>118</v>
      </c>
      <c r="R12" s="203">
        <v>0.998</v>
      </c>
      <c r="S12" s="89"/>
      <c r="T12" s="89"/>
      <c r="U12" s="89"/>
      <c r="V12" s="91"/>
      <c r="X12" s="92" t="s">
        <v>144</v>
      </c>
      <c r="Z12" s="226" t="s">
        <v>285</v>
      </c>
    </row>
    <row r="13" spans="1:26" ht="23.1" customHeight="1" x14ac:dyDescent="0.15">
      <c r="A13" s="93" t="s">
        <v>128</v>
      </c>
      <c r="B13" s="192" t="s">
        <v>281</v>
      </c>
      <c r="C13" s="94"/>
      <c r="D13" s="95"/>
      <c r="E13" s="95"/>
      <c r="F13" s="95"/>
      <c r="G13" s="95"/>
      <c r="H13" s="95"/>
      <c r="I13" s="95"/>
      <c r="J13" s="95"/>
      <c r="K13" s="95"/>
      <c r="L13" s="95"/>
      <c r="M13" s="95"/>
      <c r="N13" s="95"/>
      <c r="O13" s="95"/>
      <c r="P13" s="95"/>
      <c r="Q13" s="95"/>
      <c r="R13" s="96"/>
      <c r="S13" s="95"/>
      <c r="T13" s="95"/>
      <c r="U13" s="95"/>
      <c r="V13" s="97"/>
      <c r="X13" s="92" t="s">
        <v>145</v>
      </c>
      <c r="Z13" s="226" t="s">
        <v>286</v>
      </c>
    </row>
    <row r="14" spans="1:26" ht="23.1" customHeight="1" x14ac:dyDescent="0.15">
      <c r="A14" s="93" t="s">
        <v>127</v>
      </c>
      <c r="B14" s="192" t="s">
        <v>256</v>
      </c>
      <c r="C14" s="97"/>
      <c r="D14" s="97"/>
      <c r="E14" s="97"/>
      <c r="F14" s="97"/>
      <c r="G14" s="97"/>
      <c r="H14" s="97"/>
      <c r="I14" s="97"/>
      <c r="J14" s="97"/>
      <c r="K14" s="97"/>
      <c r="L14" s="97"/>
      <c r="M14" s="97"/>
      <c r="N14" s="97"/>
      <c r="O14" s="97"/>
      <c r="P14" s="97"/>
      <c r="Q14" s="97"/>
      <c r="R14" s="97"/>
      <c r="S14" s="97"/>
      <c r="T14" s="97"/>
      <c r="U14" s="97"/>
      <c r="V14" s="97"/>
      <c r="X14" s="92" t="s">
        <v>146</v>
      </c>
      <c r="Z14" s="226" t="s">
        <v>287</v>
      </c>
    </row>
    <row r="15" spans="1:26" ht="23.1" customHeight="1" x14ac:dyDescent="0.15">
      <c r="A15" s="93" t="s">
        <v>126</v>
      </c>
      <c r="B15" s="98" t="s">
        <v>233</v>
      </c>
      <c r="C15" s="97"/>
      <c r="D15" s="97"/>
      <c r="E15" s="97"/>
      <c r="F15" s="97"/>
      <c r="G15" s="97"/>
      <c r="H15" s="97"/>
      <c r="I15" s="97"/>
      <c r="J15" s="97"/>
      <c r="K15" s="97"/>
      <c r="L15" s="97"/>
      <c r="M15" s="97"/>
      <c r="N15" s="97"/>
      <c r="O15" s="97"/>
      <c r="P15" s="97"/>
      <c r="Q15" s="97"/>
      <c r="R15" s="97"/>
      <c r="S15" s="97"/>
      <c r="T15" s="97"/>
      <c r="U15" s="97"/>
      <c r="V15" s="97"/>
      <c r="X15" s="92" t="s">
        <v>44</v>
      </c>
      <c r="Z15" s="226" t="s">
        <v>288</v>
      </c>
    </row>
    <row r="16" spans="1:26" ht="23.1" customHeight="1" x14ac:dyDescent="0.15">
      <c r="A16" s="93" t="s">
        <v>125</v>
      </c>
      <c r="B16" s="192" t="s">
        <v>257</v>
      </c>
      <c r="C16" s="97"/>
      <c r="D16" s="97"/>
      <c r="E16" s="97"/>
      <c r="F16" s="97"/>
      <c r="G16" s="97"/>
      <c r="H16" s="97"/>
      <c r="I16" s="97"/>
      <c r="J16" s="97"/>
      <c r="K16" s="97"/>
      <c r="L16" s="97"/>
      <c r="M16" s="97"/>
      <c r="N16" s="97"/>
      <c r="O16" s="97"/>
      <c r="P16" s="97"/>
      <c r="Q16" s="97"/>
      <c r="R16" s="97"/>
      <c r="S16" s="97"/>
      <c r="T16" s="97"/>
      <c r="U16" s="97"/>
      <c r="V16" s="97"/>
      <c r="X16" s="92" t="s">
        <v>87</v>
      </c>
      <c r="Z16" s="226" t="s">
        <v>289</v>
      </c>
    </row>
    <row r="17" spans="1:26" ht="23.1" customHeight="1" x14ac:dyDescent="0.15">
      <c r="A17" s="99"/>
      <c r="B17" s="192" t="s">
        <v>405</v>
      </c>
      <c r="C17" s="97"/>
      <c r="D17" s="97"/>
      <c r="E17" s="97"/>
      <c r="F17" s="97"/>
      <c r="G17" s="97"/>
      <c r="H17" s="97"/>
      <c r="I17" s="97"/>
      <c r="J17" s="97"/>
      <c r="K17" s="97"/>
      <c r="L17" s="97"/>
      <c r="M17" s="97"/>
      <c r="N17" s="97"/>
      <c r="O17" s="97"/>
      <c r="P17" s="97"/>
      <c r="Q17" s="97"/>
      <c r="R17" s="97"/>
      <c r="S17" s="97"/>
      <c r="T17" s="97"/>
      <c r="U17" s="97"/>
      <c r="V17" s="97"/>
      <c r="X17" s="92" t="s">
        <v>148</v>
      </c>
      <c r="Z17" s="226" t="s">
        <v>290</v>
      </c>
    </row>
    <row r="18" spans="1:26" ht="23.1" customHeight="1" x14ac:dyDescent="0.15">
      <c r="A18" s="93"/>
      <c r="B18" s="192" t="s">
        <v>406</v>
      </c>
      <c r="C18" s="97"/>
      <c r="D18" s="97"/>
      <c r="E18" s="97"/>
      <c r="F18" s="97"/>
      <c r="G18" s="97"/>
      <c r="H18" s="97"/>
      <c r="I18" s="97"/>
      <c r="J18" s="97"/>
      <c r="K18" s="97"/>
      <c r="L18" s="97"/>
      <c r="M18" s="97"/>
      <c r="N18" s="97"/>
      <c r="O18" s="97"/>
      <c r="P18" s="97"/>
      <c r="Q18" s="97"/>
      <c r="R18" s="97"/>
      <c r="S18" s="97"/>
      <c r="T18" s="97"/>
      <c r="U18" s="97"/>
      <c r="V18" s="97"/>
      <c r="X18" s="92" t="s">
        <v>149</v>
      </c>
    </row>
    <row r="19" spans="1:26" ht="23.1" customHeight="1" x14ac:dyDescent="0.15">
      <c r="A19" s="93" t="s">
        <v>124</v>
      </c>
      <c r="B19" s="323" t="s">
        <v>248</v>
      </c>
      <c r="C19" s="324"/>
      <c r="D19" s="324"/>
      <c r="E19" s="324"/>
      <c r="F19" s="324"/>
      <c r="G19" s="324"/>
      <c r="H19" s="324"/>
      <c r="I19" s="324"/>
      <c r="J19" s="324"/>
      <c r="K19" s="324"/>
      <c r="L19" s="324"/>
      <c r="M19" s="324"/>
      <c r="N19" s="324"/>
      <c r="O19" s="324"/>
      <c r="P19" s="324"/>
      <c r="Q19" s="324"/>
      <c r="R19" s="324"/>
      <c r="S19" s="324"/>
      <c r="T19" s="324"/>
      <c r="U19" s="97"/>
      <c r="V19" s="97"/>
      <c r="X19" s="92" t="s">
        <v>150</v>
      </c>
    </row>
    <row r="20" spans="1:26" ht="23.1" customHeight="1" x14ac:dyDescent="0.15">
      <c r="A20" s="93"/>
      <c r="B20" s="192" t="s">
        <v>247</v>
      </c>
      <c r="C20" s="155"/>
      <c r="D20" s="155"/>
      <c r="E20" s="155"/>
      <c r="F20" s="155"/>
      <c r="G20" s="155"/>
      <c r="H20" s="155"/>
      <c r="I20" s="155"/>
      <c r="J20" s="155"/>
      <c r="K20" s="155"/>
      <c r="L20" s="155"/>
      <c r="M20" s="155"/>
      <c r="N20" s="155"/>
      <c r="O20" s="155"/>
      <c r="P20" s="155"/>
      <c r="Q20" s="155"/>
      <c r="R20" s="155"/>
      <c r="S20" s="155"/>
      <c r="T20" s="155"/>
      <c r="U20" s="155"/>
      <c r="V20" s="155"/>
      <c r="X20" s="92" t="s">
        <v>88</v>
      </c>
    </row>
    <row r="21" spans="1:26" ht="23.1" customHeight="1" x14ac:dyDescent="0.15">
      <c r="A21" s="93" t="s">
        <v>147</v>
      </c>
      <c r="B21" s="192" t="s">
        <v>282</v>
      </c>
      <c r="C21" s="97"/>
      <c r="D21" s="97"/>
      <c r="E21" s="97"/>
      <c r="F21" s="97"/>
      <c r="G21" s="97"/>
      <c r="H21" s="97"/>
      <c r="I21" s="97"/>
      <c r="J21" s="97"/>
      <c r="K21" s="97"/>
      <c r="L21" s="97"/>
      <c r="M21" s="97"/>
      <c r="N21" s="97"/>
      <c r="O21" s="97"/>
      <c r="P21" s="97"/>
      <c r="Q21" s="97"/>
      <c r="R21" s="97"/>
      <c r="S21" s="97"/>
      <c r="T21" s="97"/>
      <c r="U21" s="155"/>
      <c r="V21" s="155"/>
      <c r="X21" s="92" t="s">
        <v>152</v>
      </c>
    </row>
    <row r="22" spans="1:26" ht="23.1" customHeight="1" x14ac:dyDescent="0.15">
      <c r="A22" s="93" t="s">
        <v>167</v>
      </c>
      <c r="B22" s="192" t="s">
        <v>283</v>
      </c>
      <c r="C22" s="97"/>
      <c r="D22" s="97"/>
      <c r="E22" s="97"/>
      <c r="F22" s="97"/>
      <c r="G22" s="97"/>
      <c r="H22" s="97"/>
      <c r="I22" s="97"/>
      <c r="J22" s="97"/>
      <c r="K22" s="97"/>
      <c r="L22" s="97"/>
      <c r="M22" s="97"/>
      <c r="N22" s="97"/>
      <c r="O22" s="97"/>
      <c r="P22" s="97"/>
      <c r="Q22" s="97"/>
      <c r="R22" s="97"/>
      <c r="S22" s="97"/>
      <c r="T22" s="97"/>
      <c r="U22" s="97"/>
      <c r="V22" s="97"/>
      <c r="X22" s="92" t="s">
        <v>45</v>
      </c>
    </row>
    <row r="23" spans="1:26" ht="23.1" customHeight="1" x14ac:dyDescent="0.15">
      <c r="A23" s="93" t="s">
        <v>151</v>
      </c>
      <c r="B23" s="192" t="s">
        <v>258</v>
      </c>
      <c r="C23" s="97"/>
      <c r="D23" s="97"/>
      <c r="E23" s="97"/>
      <c r="F23" s="97"/>
      <c r="G23" s="97"/>
      <c r="H23" s="97"/>
      <c r="I23" s="97"/>
      <c r="J23" s="97"/>
      <c r="K23" s="97"/>
      <c r="L23" s="97"/>
      <c r="M23" s="97"/>
      <c r="N23" s="97"/>
      <c r="O23" s="97"/>
      <c r="P23" s="97"/>
      <c r="Q23" s="97"/>
      <c r="R23" s="97"/>
      <c r="S23" s="97"/>
      <c r="T23" s="97"/>
      <c r="U23" s="97"/>
      <c r="V23" s="97"/>
      <c r="X23" s="92" t="s">
        <v>80</v>
      </c>
    </row>
    <row r="24" spans="1:26" ht="23.1" customHeight="1" x14ac:dyDescent="0.15">
      <c r="A24" s="93" t="s">
        <v>120</v>
      </c>
      <c r="B24" s="192" t="s">
        <v>156</v>
      </c>
      <c r="C24" s="97"/>
      <c r="D24" s="97"/>
      <c r="E24" s="97"/>
      <c r="F24" s="97"/>
      <c r="G24" s="97"/>
      <c r="H24" s="97"/>
      <c r="I24" s="97"/>
      <c r="J24" s="97"/>
      <c r="K24" s="97"/>
      <c r="L24" s="97"/>
      <c r="M24" s="97"/>
      <c r="N24" s="97"/>
      <c r="O24" s="97"/>
      <c r="P24" s="97"/>
      <c r="Q24" s="97"/>
      <c r="R24" s="97"/>
      <c r="S24" s="97"/>
      <c r="T24" s="97"/>
      <c r="U24" s="97"/>
      <c r="V24" s="97"/>
      <c r="X24" s="92" t="s">
        <v>81</v>
      </c>
    </row>
    <row r="25" spans="1:26" ht="23.1" customHeight="1" x14ac:dyDescent="0.15">
      <c r="A25" s="93" t="s">
        <v>153</v>
      </c>
      <c r="B25" s="192" t="s">
        <v>284</v>
      </c>
      <c r="C25" s="97"/>
      <c r="D25" s="97"/>
      <c r="E25" s="97"/>
      <c r="F25" s="97"/>
      <c r="G25" s="97"/>
      <c r="H25" s="97"/>
      <c r="I25" s="97"/>
      <c r="J25" s="97"/>
      <c r="K25" s="97"/>
      <c r="L25" s="97"/>
      <c r="M25" s="97"/>
      <c r="N25" s="97"/>
      <c r="O25" s="97"/>
      <c r="P25" s="97"/>
      <c r="Q25" s="97"/>
      <c r="R25" s="97"/>
      <c r="S25" s="97"/>
      <c r="T25" s="97"/>
      <c r="U25" s="97"/>
      <c r="V25" s="97"/>
      <c r="X25" s="92" t="s">
        <v>82</v>
      </c>
    </row>
    <row r="26" spans="1:26" ht="23.1" customHeight="1" x14ac:dyDescent="0.15">
      <c r="A26" s="93" t="s">
        <v>154</v>
      </c>
      <c r="B26" s="192" t="s">
        <v>202</v>
      </c>
      <c r="C26" s="97"/>
      <c r="D26" s="97"/>
      <c r="E26" s="97"/>
      <c r="F26" s="97"/>
      <c r="G26" s="97"/>
      <c r="H26" s="97"/>
      <c r="I26" s="97"/>
      <c r="J26" s="97"/>
      <c r="K26" s="97"/>
      <c r="L26" s="97"/>
      <c r="M26" s="97"/>
      <c r="N26" s="97"/>
      <c r="O26" s="97"/>
      <c r="P26" s="97"/>
      <c r="Q26" s="97"/>
      <c r="R26" s="97"/>
      <c r="S26" s="97"/>
      <c r="T26" s="97"/>
      <c r="U26" s="97"/>
      <c r="V26" s="97"/>
      <c r="X26" s="92" t="s">
        <v>83</v>
      </c>
    </row>
    <row r="27" spans="1:26" ht="23.1" customHeight="1" x14ac:dyDescent="0.15">
      <c r="A27" s="93" t="s">
        <v>155</v>
      </c>
      <c r="B27" s="192" t="s">
        <v>234</v>
      </c>
      <c r="C27" s="97"/>
      <c r="D27" s="97"/>
      <c r="E27" s="97"/>
      <c r="F27" s="97"/>
      <c r="G27" s="97"/>
      <c r="H27" s="97"/>
      <c r="I27" s="97"/>
      <c r="J27" s="97"/>
      <c r="K27" s="97"/>
      <c r="L27" s="97"/>
      <c r="M27" s="97"/>
      <c r="N27" s="97"/>
      <c r="O27" s="97"/>
      <c r="P27" s="97"/>
      <c r="Q27" s="97"/>
      <c r="R27" s="97"/>
      <c r="S27" s="97"/>
      <c r="T27" s="97"/>
      <c r="U27" s="97"/>
      <c r="V27" s="97"/>
      <c r="X27" s="92" t="s">
        <v>84</v>
      </c>
    </row>
    <row r="28" spans="1:26" ht="24.75" customHeight="1" x14ac:dyDescent="0.15">
      <c r="U28" s="97"/>
      <c r="V28" s="97"/>
      <c r="X28" s="92" t="s">
        <v>157</v>
      </c>
    </row>
    <row r="29" spans="1:26" ht="24.75" customHeight="1" x14ac:dyDescent="0.15">
      <c r="A29" s="93"/>
      <c r="X29" s="92" t="s">
        <v>24</v>
      </c>
    </row>
    <row r="30" spans="1:26" ht="15.75" customHeight="1" x14ac:dyDescent="0.15">
      <c r="X30" s="92" t="s">
        <v>85</v>
      </c>
    </row>
    <row r="31" spans="1:26" ht="15.75" customHeight="1" x14ac:dyDescent="0.15">
      <c r="X31" s="92" t="s">
        <v>86</v>
      </c>
    </row>
    <row r="32" spans="1:26" ht="15.75" customHeight="1" x14ac:dyDescent="0.15"/>
  </sheetData>
  <sheetProtection selectLockedCells="1"/>
  <mergeCells count="42">
    <mergeCell ref="A2:V2"/>
    <mergeCell ref="P3:S3"/>
    <mergeCell ref="H4:O4"/>
    <mergeCell ref="A5:A6"/>
    <mergeCell ref="B5:B6"/>
    <mergeCell ref="C5:C6"/>
    <mergeCell ref="D5:D6"/>
    <mergeCell ref="E5:E6"/>
    <mergeCell ref="F5:F6"/>
    <mergeCell ref="G5:G6"/>
    <mergeCell ref="S5:S6"/>
    <mergeCell ref="T5:T6"/>
    <mergeCell ref="U5:U6"/>
    <mergeCell ref="V5:V6"/>
    <mergeCell ref="Q5:Q6"/>
    <mergeCell ref="R5:R6"/>
    <mergeCell ref="A8:A9"/>
    <mergeCell ref="B8:B9"/>
    <mergeCell ref="D8:D9"/>
    <mergeCell ref="E8:E9"/>
    <mergeCell ref="F8:F9"/>
    <mergeCell ref="G8:G9"/>
    <mergeCell ref="H5:H6"/>
    <mergeCell ref="L5:N5"/>
    <mergeCell ref="O5:O6"/>
    <mergeCell ref="P5:P6"/>
    <mergeCell ref="T8:T9"/>
    <mergeCell ref="U8:U9"/>
    <mergeCell ref="V8:V11"/>
    <mergeCell ref="B19:T19"/>
    <mergeCell ref="N8:N9"/>
    <mergeCell ref="O8:O9"/>
    <mergeCell ref="P8:P9"/>
    <mergeCell ref="Q8:Q9"/>
    <mergeCell ref="R8:R9"/>
    <mergeCell ref="S8:S9"/>
    <mergeCell ref="H8:H9"/>
    <mergeCell ref="I8:I9"/>
    <mergeCell ref="J8:J9"/>
    <mergeCell ref="K8:K9"/>
    <mergeCell ref="L8:L9"/>
    <mergeCell ref="M8:M9"/>
  </mergeCells>
  <phoneticPr fontId="1"/>
  <dataValidations count="2">
    <dataValidation type="list" allowBlank="1" showInputMessage="1" showErrorMessage="1" sqref="A8:A9" xr:uid="{00000000-0002-0000-0500-000000000000}">
      <formula1>$Z$12:$Z$17</formula1>
    </dataValidation>
    <dataValidation type="list" allowBlank="1" showInputMessage="1" showErrorMessage="1" sqref="C8" xr:uid="{00000000-0002-0000-0500-000001000000}">
      <formula1>$X$12:$X$31</formula1>
    </dataValidation>
  </dataValidations>
  <printOptions horizontalCentered="1" verticalCentered="1"/>
  <pageMargins left="0.39370078740157483" right="0.39370078740157483" top="0.59055118110236227" bottom="0.59055118110236227" header="0.39370078740157483" footer="0.39370078740157483"/>
  <pageSetup paperSize="9" scale="43"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51"/>
  <sheetViews>
    <sheetView view="pageBreakPreview" topLeftCell="B64" zoomScale="70" zoomScaleNormal="100" zoomScaleSheetLayoutView="70" workbookViewId="0">
      <selection activeCell="B7" sqref="B7"/>
    </sheetView>
  </sheetViews>
  <sheetFormatPr defaultRowHeight="13.5" x14ac:dyDescent="0.15"/>
  <cols>
    <col min="1" max="1" width="1.875" style="1" hidden="1" customWidth="1"/>
    <col min="2" max="2" width="7.375" style="11" customWidth="1"/>
    <col min="3" max="3" width="6" style="1" customWidth="1"/>
    <col min="4" max="4" width="28.125" style="1" customWidth="1"/>
    <col min="5" max="5" width="8.625" style="1" customWidth="1"/>
    <col min="6" max="6" width="35.625" style="7" customWidth="1"/>
    <col min="7" max="7" width="82.5" style="1" customWidth="1"/>
    <col min="8" max="8" width="1.625" style="1" customWidth="1"/>
    <col min="9" max="16384" width="9" style="1"/>
  </cols>
  <sheetData>
    <row r="1" spans="1:12" ht="21" x14ac:dyDescent="0.15">
      <c r="B1" s="233" t="s">
        <v>402</v>
      </c>
      <c r="C1" s="101"/>
      <c r="D1" s="101"/>
      <c r="E1" s="101"/>
      <c r="F1" s="102"/>
      <c r="G1" s="101"/>
      <c r="H1" s="78"/>
    </row>
    <row r="2" spans="1:12" ht="6.75" customHeight="1" x14ac:dyDescent="0.2">
      <c r="A2" s="234" t="s">
        <v>297</v>
      </c>
      <c r="B2" s="108"/>
      <c r="C2" s="101"/>
      <c r="D2" s="101"/>
      <c r="E2" s="101"/>
      <c r="F2" s="102"/>
      <c r="G2" s="235"/>
      <c r="H2" s="78"/>
    </row>
    <row r="3" spans="1:12" ht="4.5" customHeight="1" x14ac:dyDescent="0.15">
      <c r="B3" s="108"/>
      <c r="C3" s="101"/>
      <c r="D3" s="101"/>
      <c r="E3" s="101"/>
      <c r="F3" s="102"/>
      <c r="G3" s="101"/>
      <c r="H3" s="78"/>
    </row>
    <row r="4" spans="1:12" s="3" customFormat="1" ht="31.5" customHeight="1" x14ac:dyDescent="0.3">
      <c r="B4" s="46"/>
      <c r="C4" s="47"/>
      <c r="D4" s="236"/>
      <c r="E4" s="47"/>
      <c r="F4" s="213" t="s">
        <v>291</v>
      </c>
      <c r="G4" s="237" t="str">
        <f>'【記載例】実績25-7'!$B$8</f>
        <v>〇〇病院</v>
      </c>
      <c r="H4" s="47"/>
    </row>
    <row r="5" spans="1:12" s="3" customFormat="1" ht="9.9499999999999993" customHeight="1" x14ac:dyDescent="0.3">
      <c r="B5" s="46"/>
      <c r="C5" s="47"/>
      <c r="D5" s="236"/>
      <c r="E5" s="47"/>
      <c r="F5" s="213"/>
      <c r="G5" s="238"/>
      <c r="H5" s="47"/>
    </row>
    <row r="6" spans="1:12" s="239" customFormat="1" ht="25.5" customHeight="1" x14ac:dyDescent="0.15">
      <c r="B6" s="478" t="s">
        <v>470</v>
      </c>
      <c r="C6" s="478"/>
      <c r="D6" s="478"/>
      <c r="E6" s="478"/>
      <c r="F6" s="478"/>
      <c r="G6" s="478"/>
      <c r="H6" s="240"/>
    </row>
    <row r="7" spans="1:12" s="3" customFormat="1" ht="23.25" customHeight="1" x14ac:dyDescent="0.2">
      <c r="B7" s="45"/>
      <c r="C7" s="358" t="s">
        <v>48</v>
      </c>
      <c r="D7" s="358"/>
      <c r="E7" s="241"/>
      <c r="F7" s="174" t="s">
        <v>299</v>
      </c>
      <c r="G7" s="175" t="s">
        <v>5</v>
      </c>
      <c r="H7" s="47"/>
    </row>
    <row r="8" spans="1:12" s="3" customFormat="1" ht="20.100000000000001" customHeight="1" x14ac:dyDescent="0.2">
      <c r="B8" s="44"/>
      <c r="C8" s="43"/>
      <c r="D8" s="42"/>
      <c r="E8" s="41"/>
      <c r="F8" s="40" t="s">
        <v>6</v>
      </c>
      <c r="G8" s="242"/>
      <c r="H8" s="47"/>
    </row>
    <row r="9" spans="1:12" s="3" customFormat="1" ht="20.100000000000001" customHeight="1" x14ac:dyDescent="0.2">
      <c r="B9" s="243" t="s">
        <v>71</v>
      </c>
      <c r="C9" s="35"/>
      <c r="D9" s="194"/>
      <c r="E9" s="244"/>
      <c r="F9" s="39"/>
      <c r="G9" s="311"/>
      <c r="H9" s="47"/>
      <c r="I9" s="245"/>
      <c r="L9" s="246"/>
    </row>
    <row r="10" spans="1:12" s="3" customFormat="1" ht="20.100000000000001" customHeight="1" x14ac:dyDescent="0.2">
      <c r="B10" s="32" t="s">
        <v>128</v>
      </c>
      <c r="C10" s="359" t="s">
        <v>8</v>
      </c>
      <c r="D10" s="359"/>
      <c r="E10" s="31"/>
      <c r="F10" s="9">
        <v>80000</v>
      </c>
      <c r="G10" s="311" t="s">
        <v>408</v>
      </c>
      <c r="H10" s="47"/>
    </row>
    <row r="11" spans="1:12" s="3" customFormat="1" ht="9.9499999999999993" customHeight="1" x14ac:dyDescent="0.2">
      <c r="B11" s="32"/>
      <c r="C11" s="35"/>
      <c r="D11" s="194"/>
      <c r="E11" s="31"/>
      <c r="F11" s="33"/>
      <c r="G11" s="311"/>
      <c r="H11" s="47"/>
    </row>
    <row r="12" spans="1:12" s="3" customFormat="1" ht="20.100000000000001" customHeight="1" x14ac:dyDescent="0.2">
      <c r="B12" s="32" t="s">
        <v>127</v>
      </c>
      <c r="C12" s="359" t="s">
        <v>110</v>
      </c>
      <c r="D12" s="359"/>
      <c r="E12" s="479"/>
      <c r="F12" s="36">
        <f>SUM(F14,F16,F18)</f>
        <v>2000000</v>
      </c>
      <c r="G12" s="247"/>
      <c r="H12" s="47"/>
    </row>
    <row r="13" spans="1:12" s="3" customFormat="1" ht="9.9499999999999993" customHeight="1" x14ac:dyDescent="0.2">
      <c r="B13" s="32"/>
      <c r="C13" s="35"/>
      <c r="D13" s="194"/>
      <c r="E13" s="31"/>
      <c r="F13" s="33"/>
      <c r="G13" s="311"/>
      <c r="H13" s="47"/>
    </row>
    <row r="14" spans="1:12" s="3" customFormat="1" ht="20.100000000000001" customHeight="1" x14ac:dyDescent="0.2">
      <c r="B14" s="32"/>
      <c r="C14" s="34" t="s">
        <v>105</v>
      </c>
      <c r="D14" s="194" t="s">
        <v>19</v>
      </c>
      <c r="E14" s="31"/>
      <c r="F14" s="9"/>
      <c r="G14" s="311"/>
      <c r="H14" s="47"/>
    </row>
    <row r="15" spans="1:12" s="3" customFormat="1" ht="12.75" customHeight="1" x14ac:dyDescent="0.2">
      <c r="B15" s="32"/>
      <c r="C15" s="34"/>
      <c r="D15" s="194"/>
      <c r="E15" s="31"/>
      <c r="F15" s="33"/>
      <c r="G15" s="311"/>
      <c r="H15" s="47"/>
    </row>
    <row r="16" spans="1:12" s="3" customFormat="1" ht="20.100000000000001" customHeight="1" x14ac:dyDescent="0.2">
      <c r="B16" s="32"/>
      <c r="C16" s="34" t="s">
        <v>106</v>
      </c>
      <c r="D16" s="194" t="s">
        <v>20</v>
      </c>
      <c r="E16" s="31"/>
      <c r="F16" s="9">
        <v>2000000</v>
      </c>
      <c r="G16" s="480" t="s">
        <v>409</v>
      </c>
      <c r="H16" s="47"/>
    </row>
    <row r="17" spans="2:8" s="3" customFormat="1" ht="9.9499999999999993" customHeight="1" x14ac:dyDescent="0.2">
      <c r="B17" s="32"/>
      <c r="C17" s="34"/>
      <c r="D17" s="194"/>
      <c r="E17" s="31"/>
      <c r="F17" s="33"/>
      <c r="G17" s="480"/>
      <c r="H17" s="47"/>
    </row>
    <row r="18" spans="2:8" s="3" customFormat="1" ht="20.100000000000001" customHeight="1" x14ac:dyDescent="0.2">
      <c r="B18" s="32"/>
      <c r="C18" s="34" t="s">
        <v>107</v>
      </c>
      <c r="D18" s="194" t="s">
        <v>21</v>
      </c>
      <c r="E18" s="31"/>
      <c r="F18" s="9">
        <v>0</v>
      </c>
      <c r="G18" s="311"/>
      <c r="H18" s="47"/>
    </row>
    <row r="19" spans="2:8" s="3" customFormat="1" ht="9.9499999999999993" customHeight="1" x14ac:dyDescent="0.2">
      <c r="B19" s="32"/>
      <c r="C19" s="35"/>
      <c r="D19" s="194"/>
      <c r="E19" s="31"/>
      <c r="F19" s="33"/>
      <c r="G19" s="311"/>
      <c r="H19" s="47"/>
    </row>
    <row r="20" spans="2:8" s="3" customFormat="1" ht="20.100000000000001" customHeight="1" x14ac:dyDescent="0.2">
      <c r="B20" s="32" t="s">
        <v>126</v>
      </c>
      <c r="C20" s="359" t="s">
        <v>162</v>
      </c>
      <c r="D20" s="359"/>
      <c r="E20" s="31"/>
      <c r="F20" s="9">
        <v>200000</v>
      </c>
      <c r="G20" s="481" t="s">
        <v>410</v>
      </c>
      <c r="H20" s="47"/>
    </row>
    <row r="21" spans="2:8" s="3" customFormat="1" ht="9.9499999999999993" customHeight="1" x14ac:dyDescent="0.2">
      <c r="B21" s="32"/>
      <c r="C21" s="35"/>
      <c r="D21" s="194"/>
      <c r="E21" s="31"/>
      <c r="F21" s="33"/>
      <c r="G21" s="481"/>
      <c r="H21" s="47"/>
    </row>
    <row r="22" spans="2:8" s="3" customFormat="1" ht="20.100000000000001" customHeight="1" x14ac:dyDescent="0.2">
      <c r="B22" s="32" t="s">
        <v>125</v>
      </c>
      <c r="C22" s="359" t="s">
        <v>13</v>
      </c>
      <c r="D22" s="359"/>
      <c r="E22" s="31"/>
      <c r="F22" s="104">
        <v>10000</v>
      </c>
      <c r="G22" s="311" t="s">
        <v>411</v>
      </c>
      <c r="H22" s="47"/>
    </row>
    <row r="23" spans="2:8" s="3" customFormat="1" ht="9.9499999999999993" customHeight="1" x14ac:dyDescent="0.2">
      <c r="B23" s="32"/>
      <c r="C23" s="35"/>
      <c r="D23" s="193"/>
      <c r="E23" s="31"/>
      <c r="F23" s="33"/>
      <c r="G23" s="311"/>
      <c r="H23" s="47"/>
    </row>
    <row r="24" spans="2:8" s="3" customFormat="1" ht="20.100000000000001" customHeight="1" x14ac:dyDescent="0.2">
      <c r="B24" s="32" t="s">
        <v>124</v>
      </c>
      <c r="C24" s="363" t="s">
        <v>111</v>
      </c>
      <c r="D24" s="363"/>
      <c r="E24" s="364"/>
      <c r="F24" s="36">
        <f>SUM(F26,F28,F30,F32)</f>
        <v>129000</v>
      </c>
      <c r="G24" s="247"/>
      <c r="H24" s="47"/>
    </row>
    <row r="25" spans="2:8" s="3" customFormat="1" ht="9.9499999999999993" customHeight="1" x14ac:dyDescent="0.2">
      <c r="B25" s="32"/>
      <c r="C25" s="34"/>
      <c r="D25" s="194"/>
      <c r="E25" s="31"/>
      <c r="F25" s="33"/>
      <c r="G25" s="311"/>
      <c r="H25" s="47"/>
    </row>
    <row r="26" spans="2:8" s="3" customFormat="1" ht="20.100000000000001" customHeight="1" x14ac:dyDescent="0.2">
      <c r="B26" s="32"/>
      <c r="C26" s="34" t="s">
        <v>92</v>
      </c>
      <c r="D26" s="194" t="s">
        <v>7</v>
      </c>
      <c r="E26" s="31"/>
      <c r="F26" s="9">
        <v>100000</v>
      </c>
      <c r="G26" s="311" t="s">
        <v>300</v>
      </c>
      <c r="H26" s="47"/>
    </row>
    <row r="27" spans="2:8" s="3" customFormat="1" ht="9.9499999999999993" customHeight="1" x14ac:dyDescent="0.2">
      <c r="B27" s="32"/>
      <c r="C27" s="34"/>
      <c r="D27" s="35"/>
      <c r="E27" s="31"/>
      <c r="F27" s="33"/>
      <c r="G27" s="311"/>
      <c r="H27" s="47"/>
    </row>
    <row r="28" spans="2:8" s="3" customFormat="1" ht="20.100000000000001" customHeight="1" x14ac:dyDescent="0.2">
      <c r="B28" s="32"/>
      <c r="C28" s="34" t="s">
        <v>164</v>
      </c>
      <c r="D28" s="194" t="s">
        <v>9</v>
      </c>
      <c r="E28" s="31"/>
      <c r="F28" s="9">
        <v>8000</v>
      </c>
      <c r="G28" s="311" t="s">
        <v>412</v>
      </c>
      <c r="H28" s="47"/>
    </row>
    <row r="29" spans="2:8" s="3" customFormat="1" ht="15" customHeight="1" x14ac:dyDescent="0.2">
      <c r="B29" s="32"/>
      <c r="C29" s="34"/>
      <c r="D29" s="194"/>
      <c r="E29" s="31"/>
      <c r="F29" s="33"/>
      <c r="G29" s="311"/>
      <c r="H29" s="47"/>
    </row>
    <row r="30" spans="2:8" s="3" customFormat="1" ht="20.100000000000001" customHeight="1" x14ac:dyDescent="0.2">
      <c r="B30" s="32"/>
      <c r="C30" s="34" t="s">
        <v>165</v>
      </c>
      <c r="D30" s="194" t="s">
        <v>10</v>
      </c>
      <c r="E30" s="31"/>
      <c r="F30" s="9">
        <v>1000</v>
      </c>
      <c r="G30" s="311" t="s">
        <v>413</v>
      </c>
      <c r="H30" s="47"/>
    </row>
    <row r="31" spans="2:8" s="3" customFormat="1" ht="15" customHeight="1" x14ac:dyDescent="0.2">
      <c r="B31" s="32"/>
      <c r="C31" s="34"/>
      <c r="D31" s="194"/>
      <c r="E31" s="31"/>
      <c r="F31" s="33"/>
      <c r="G31" s="311"/>
      <c r="H31" s="47"/>
    </row>
    <row r="32" spans="2:8" s="3" customFormat="1" ht="20.100000000000001" customHeight="1" x14ac:dyDescent="0.2">
      <c r="B32" s="32"/>
      <c r="C32" s="34" t="s">
        <v>123</v>
      </c>
      <c r="D32" s="194" t="s">
        <v>22</v>
      </c>
      <c r="E32" s="31"/>
      <c r="F32" s="9">
        <v>20000</v>
      </c>
      <c r="G32" s="311" t="s">
        <v>414</v>
      </c>
      <c r="H32" s="47"/>
    </row>
    <row r="33" spans="2:8" s="3" customFormat="1" ht="15" customHeight="1" x14ac:dyDescent="0.2">
      <c r="B33" s="32"/>
      <c r="C33" s="34"/>
      <c r="D33" s="194"/>
      <c r="E33" s="31"/>
      <c r="F33" s="33"/>
      <c r="G33" s="311"/>
      <c r="H33" s="47"/>
    </row>
    <row r="34" spans="2:8" s="3" customFormat="1" ht="20.100000000000001" customHeight="1" x14ac:dyDescent="0.2">
      <c r="B34" s="32" t="s">
        <v>147</v>
      </c>
      <c r="C34" s="363" t="s">
        <v>112</v>
      </c>
      <c r="D34" s="363"/>
      <c r="E34" s="364"/>
      <c r="F34" s="36">
        <f>SUM(F36,F38)</f>
        <v>45500</v>
      </c>
      <c r="G34" s="247"/>
      <c r="H34" s="47"/>
    </row>
    <row r="35" spans="2:8" s="3" customFormat="1" ht="17.25" customHeight="1" x14ac:dyDescent="0.2">
      <c r="B35" s="32"/>
      <c r="C35" s="194"/>
      <c r="D35" s="194"/>
      <c r="E35" s="31"/>
      <c r="F35" s="33"/>
      <c r="G35" s="311"/>
      <c r="H35" s="47"/>
    </row>
    <row r="36" spans="2:8" s="3" customFormat="1" ht="20.100000000000001" customHeight="1" x14ac:dyDescent="0.2">
      <c r="B36" s="32"/>
      <c r="C36" s="34" t="s">
        <v>122</v>
      </c>
      <c r="D36" s="194" t="s">
        <v>11</v>
      </c>
      <c r="E36" s="31"/>
      <c r="F36" s="9">
        <v>5500</v>
      </c>
      <c r="G36" s="311" t="s">
        <v>415</v>
      </c>
      <c r="H36" s="47"/>
    </row>
    <row r="37" spans="2:8" s="3" customFormat="1" ht="17.25" customHeight="1" x14ac:dyDescent="0.2">
      <c r="B37" s="32"/>
      <c r="C37" s="38"/>
      <c r="D37" s="194"/>
      <c r="E37" s="31"/>
      <c r="F37" s="33"/>
      <c r="G37" s="311"/>
      <c r="H37" s="47"/>
    </row>
    <row r="38" spans="2:8" s="3" customFormat="1" ht="20.100000000000001" customHeight="1" x14ac:dyDescent="0.2">
      <c r="B38" s="32"/>
      <c r="C38" s="34" t="s">
        <v>121</v>
      </c>
      <c r="D38" s="194" t="s">
        <v>16</v>
      </c>
      <c r="E38" s="31"/>
      <c r="F38" s="9">
        <v>40000</v>
      </c>
      <c r="G38" s="311" t="s">
        <v>416</v>
      </c>
      <c r="H38" s="47"/>
    </row>
    <row r="39" spans="2:8" s="3" customFormat="1" ht="15" customHeight="1" x14ac:dyDescent="0.2">
      <c r="B39" s="32"/>
      <c r="C39" s="34"/>
      <c r="D39" s="194"/>
      <c r="E39" s="31"/>
      <c r="F39" s="33"/>
      <c r="G39" s="311"/>
      <c r="H39" s="47"/>
    </row>
    <row r="40" spans="2:8" s="3" customFormat="1" ht="20.100000000000001" customHeight="1" x14ac:dyDescent="0.2">
      <c r="B40" s="32" t="s">
        <v>167</v>
      </c>
      <c r="C40" s="359" t="s">
        <v>12</v>
      </c>
      <c r="D40" s="359"/>
      <c r="E40" s="31"/>
      <c r="F40" s="9">
        <v>50000</v>
      </c>
      <c r="G40" s="311" t="s">
        <v>301</v>
      </c>
      <c r="H40" s="47"/>
    </row>
    <row r="41" spans="2:8" s="3" customFormat="1" ht="17.45" customHeight="1" x14ac:dyDescent="0.2">
      <c r="B41" s="32"/>
      <c r="C41" s="194"/>
      <c r="D41" s="194"/>
      <c r="E41" s="31"/>
      <c r="F41" s="33"/>
      <c r="G41" s="311"/>
      <c r="H41" s="47"/>
    </row>
    <row r="42" spans="2:8" s="3" customFormat="1" ht="20.100000000000001" customHeight="1" x14ac:dyDescent="0.2">
      <c r="B42" s="32" t="s">
        <v>151</v>
      </c>
      <c r="C42" s="359" t="s">
        <v>14</v>
      </c>
      <c r="D42" s="359"/>
      <c r="E42" s="31"/>
      <c r="F42" s="9">
        <v>500000</v>
      </c>
      <c r="G42" s="311" t="s">
        <v>417</v>
      </c>
      <c r="H42" s="47"/>
    </row>
    <row r="43" spans="2:8" s="3" customFormat="1" ht="15" customHeight="1" x14ac:dyDescent="0.2">
      <c r="B43" s="30"/>
      <c r="C43" s="29"/>
      <c r="D43" s="28"/>
      <c r="E43" s="27"/>
      <c r="F43" s="26"/>
      <c r="G43" s="248"/>
      <c r="H43" s="47"/>
    </row>
    <row r="44" spans="2:8" s="3" customFormat="1" ht="24.95" customHeight="1" x14ac:dyDescent="0.2">
      <c r="B44" s="25" t="s">
        <v>120</v>
      </c>
      <c r="C44" s="356" t="s">
        <v>93</v>
      </c>
      <c r="D44" s="356"/>
      <c r="E44" s="24"/>
      <c r="F44" s="23">
        <f>SUM(F10,F12,F20,F22,F24,F34,F40,F42)</f>
        <v>3014500</v>
      </c>
      <c r="G44" s="249"/>
      <c r="H44" s="47"/>
    </row>
    <row r="45" spans="2:8" s="3" customFormat="1" ht="20.25" customHeight="1" x14ac:dyDescent="0.2">
      <c r="B45" s="250" t="s">
        <v>72</v>
      </c>
      <c r="C45" s="194"/>
      <c r="D45" s="194"/>
      <c r="E45" s="31"/>
      <c r="F45" s="33"/>
      <c r="G45" s="311"/>
      <c r="H45" s="47"/>
    </row>
    <row r="46" spans="2:8" s="3" customFormat="1" ht="21" customHeight="1" x14ac:dyDescent="0.2">
      <c r="B46" s="32" t="s">
        <v>119</v>
      </c>
      <c r="C46" s="367" t="s">
        <v>113</v>
      </c>
      <c r="D46" s="367"/>
      <c r="E46" s="368"/>
      <c r="F46" s="36">
        <f>SUM(F48,F50,F52)</f>
        <v>3250000</v>
      </c>
      <c r="G46" s="247"/>
      <c r="H46" s="47"/>
    </row>
    <row r="47" spans="2:8" s="3" customFormat="1" ht="12.75" customHeight="1" x14ac:dyDescent="0.2">
      <c r="B47" s="32"/>
      <c r="C47" s="35"/>
      <c r="D47" s="194"/>
      <c r="E47" s="31"/>
      <c r="F47" s="33"/>
      <c r="G47" s="311"/>
      <c r="H47" s="47"/>
    </row>
    <row r="48" spans="2:8" s="3" customFormat="1" ht="20.100000000000001" customHeight="1" x14ac:dyDescent="0.2">
      <c r="B48" s="32"/>
      <c r="C48" s="34" t="s">
        <v>170</v>
      </c>
      <c r="D48" s="194" t="s">
        <v>19</v>
      </c>
      <c r="E48" s="31"/>
      <c r="F48" s="9">
        <v>0</v>
      </c>
      <c r="G48" s="311"/>
      <c r="H48" s="47"/>
    </row>
    <row r="49" spans="2:8" s="3" customFormat="1" ht="12.75" customHeight="1" x14ac:dyDescent="0.2">
      <c r="B49" s="32"/>
      <c r="C49" s="34"/>
      <c r="D49" s="194"/>
      <c r="E49" s="31"/>
      <c r="F49" s="33"/>
      <c r="G49" s="311"/>
      <c r="H49" s="47"/>
    </row>
    <row r="50" spans="2:8" s="3" customFormat="1" ht="20.100000000000001" customHeight="1" x14ac:dyDescent="0.2">
      <c r="B50" s="32"/>
      <c r="C50" s="34" t="s">
        <v>171</v>
      </c>
      <c r="D50" s="194" t="s">
        <v>20</v>
      </c>
      <c r="E50" s="31"/>
      <c r="F50" s="104">
        <v>3250000</v>
      </c>
      <c r="G50" s="251" t="s">
        <v>418</v>
      </c>
      <c r="H50" s="47"/>
    </row>
    <row r="51" spans="2:8" s="3" customFormat="1" ht="12.75" customHeight="1" x14ac:dyDescent="0.2">
      <c r="B51" s="32"/>
      <c r="C51" s="34"/>
      <c r="D51" s="194"/>
      <c r="E51" s="31"/>
      <c r="F51" s="33"/>
      <c r="G51" s="482" t="s">
        <v>302</v>
      </c>
      <c r="H51" s="47"/>
    </row>
    <row r="52" spans="2:8" s="3" customFormat="1" ht="20.100000000000001" customHeight="1" x14ac:dyDescent="0.2">
      <c r="B52" s="32"/>
      <c r="C52" s="34" t="s">
        <v>172</v>
      </c>
      <c r="D52" s="194" t="s">
        <v>21</v>
      </c>
      <c r="E52" s="31"/>
      <c r="F52" s="9">
        <v>0</v>
      </c>
      <c r="G52" s="482"/>
      <c r="H52" s="47"/>
    </row>
    <row r="53" spans="2:8" s="3" customFormat="1" ht="12.75" customHeight="1" x14ac:dyDescent="0.2">
      <c r="B53" s="30"/>
      <c r="C53" s="29"/>
      <c r="D53" s="37"/>
      <c r="E53" s="27"/>
      <c r="F53" s="26"/>
      <c r="G53" s="248"/>
      <c r="H53" s="47"/>
    </row>
    <row r="54" spans="2:8" s="3" customFormat="1" ht="24.95" customHeight="1" x14ac:dyDescent="0.2">
      <c r="B54" s="25" t="s">
        <v>173</v>
      </c>
      <c r="C54" s="356" t="s">
        <v>99</v>
      </c>
      <c r="D54" s="356"/>
      <c r="E54" s="24"/>
      <c r="F54" s="23">
        <f>SUM(F45:F46)</f>
        <v>3250000</v>
      </c>
      <c r="G54" s="249"/>
      <c r="H54" s="47"/>
    </row>
    <row r="55" spans="2:8" s="3" customFormat="1" ht="20.25" customHeight="1" x14ac:dyDescent="0.2">
      <c r="B55" s="250" t="s">
        <v>73</v>
      </c>
      <c r="C55" s="194"/>
      <c r="D55" s="194"/>
      <c r="E55" s="31"/>
      <c r="F55" s="33"/>
      <c r="G55" s="311"/>
      <c r="H55" s="47"/>
    </row>
    <row r="56" spans="2:8" s="3" customFormat="1" ht="20.100000000000001" customHeight="1" x14ac:dyDescent="0.2">
      <c r="B56" s="32" t="s">
        <v>174</v>
      </c>
      <c r="C56" s="35" t="s">
        <v>108</v>
      </c>
      <c r="D56" s="35"/>
      <c r="E56" s="31"/>
      <c r="F56" s="36">
        <f>SUM(F58,F60,F62)</f>
        <v>0</v>
      </c>
      <c r="G56" s="311" t="s">
        <v>303</v>
      </c>
      <c r="H56" s="47"/>
    </row>
    <row r="57" spans="2:8" s="3" customFormat="1" ht="9.9499999999999993" customHeight="1" x14ac:dyDescent="0.2">
      <c r="B57" s="32"/>
      <c r="C57" s="35"/>
      <c r="D57" s="194"/>
      <c r="E57" s="31"/>
      <c r="F57" s="33"/>
      <c r="G57" s="311"/>
      <c r="H57" s="47"/>
    </row>
    <row r="58" spans="2:8" s="3" customFormat="1" ht="20.100000000000001" customHeight="1" x14ac:dyDescent="0.2">
      <c r="B58" s="32"/>
      <c r="C58" s="34" t="s">
        <v>175</v>
      </c>
      <c r="D58" s="194" t="s">
        <v>19</v>
      </c>
      <c r="E58" s="31"/>
      <c r="F58" s="10">
        <v>0</v>
      </c>
      <c r="G58" s="311"/>
      <c r="H58" s="47"/>
    </row>
    <row r="59" spans="2:8" s="3" customFormat="1" ht="9.9499999999999993" customHeight="1" x14ac:dyDescent="0.2">
      <c r="B59" s="32"/>
      <c r="C59" s="34"/>
      <c r="D59" s="194"/>
      <c r="E59" s="31"/>
      <c r="F59" s="33"/>
      <c r="G59" s="311"/>
      <c r="H59" s="47"/>
    </row>
    <row r="60" spans="2:8" s="3" customFormat="1" ht="20.100000000000001" customHeight="1" x14ac:dyDescent="0.2">
      <c r="B60" s="32"/>
      <c r="C60" s="34" t="s">
        <v>176</v>
      </c>
      <c r="D60" s="194" t="s">
        <v>20</v>
      </c>
      <c r="E60" s="31"/>
      <c r="F60" s="10">
        <v>0</v>
      </c>
      <c r="G60" s="252"/>
      <c r="H60" s="47"/>
    </row>
    <row r="61" spans="2:8" s="3" customFormat="1" ht="9.9499999999999993" customHeight="1" x14ac:dyDescent="0.2">
      <c r="B61" s="32"/>
      <c r="C61" s="34"/>
      <c r="D61" s="194"/>
      <c r="E61" s="31"/>
      <c r="F61" s="33"/>
      <c r="G61" s="311"/>
      <c r="H61" s="47"/>
    </row>
    <row r="62" spans="2:8" s="3" customFormat="1" ht="20.100000000000001" customHeight="1" x14ac:dyDescent="0.2">
      <c r="B62" s="32"/>
      <c r="C62" s="34" t="s">
        <v>177</v>
      </c>
      <c r="D62" s="194" t="s">
        <v>21</v>
      </c>
      <c r="E62" s="31"/>
      <c r="F62" s="10">
        <v>0</v>
      </c>
      <c r="G62" s="311"/>
      <c r="H62" s="47"/>
    </row>
    <row r="63" spans="2:8" s="3" customFormat="1" ht="9.9499999999999993" customHeight="1" x14ac:dyDescent="0.2">
      <c r="B63" s="32"/>
      <c r="C63" s="34"/>
      <c r="D63" s="194"/>
      <c r="E63" s="31"/>
      <c r="F63" s="33"/>
      <c r="G63" s="311"/>
      <c r="H63" s="47"/>
    </row>
    <row r="64" spans="2:8" s="3" customFormat="1" ht="20.100000000000001" customHeight="1" x14ac:dyDescent="0.2">
      <c r="B64" s="32" t="s">
        <v>97</v>
      </c>
      <c r="C64" s="35" t="s">
        <v>109</v>
      </c>
      <c r="D64" s="35"/>
      <c r="E64" s="31"/>
      <c r="F64" s="36">
        <f>SUM(F66,F68,F70,F72,)</f>
        <v>53000</v>
      </c>
      <c r="G64" s="247"/>
      <c r="H64" s="47"/>
    </row>
    <row r="65" spans="2:8" s="3" customFormat="1" ht="9.9499999999999993" customHeight="1" x14ac:dyDescent="0.2">
      <c r="B65" s="32"/>
      <c r="C65" s="35"/>
      <c r="D65" s="194"/>
      <c r="E65" s="31"/>
      <c r="F65" s="33"/>
      <c r="G65" s="311"/>
      <c r="H65" s="47"/>
    </row>
    <row r="66" spans="2:8" s="3" customFormat="1" ht="20.100000000000001" customHeight="1" x14ac:dyDescent="0.2">
      <c r="B66" s="32"/>
      <c r="C66" s="34" t="s">
        <v>94</v>
      </c>
      <c r="D66" s="194" t="s">
        <v>7</v>
      </c>
      <c r="E66" s="31"/>
      <c r="F66" s="9">
        <v>50000</v>
      </c>
      <c r="G66" s="311" t="s">
        <v>304</v>
      </c>
      <c r="H66" s="47"/>
    </row>
    <row r="67" spans="2:8" s="3" customFormat="1" ht="9.9499999999999993" customHeight="1" x14ac:dyDescent="0.2">
      <c r="B67" s="32"/>
      <c r="C67" s="34"/>
      <c r="D67" s="35"/>
      <c r="E67" s="31"/>
      <c r="F67" s="33"/>
      <c r="G67" s="311"/>
      <c r="H67" s="47"/>
    </row>
    <row r="68" spans="2:8" s="3" customFormat="1" ht="20.100000000000001" customHeight="1" x14ac:dyDescent="0.2">
      <c r="B68" s="32"/>
      <c r="C68" s="34" t="s">
        <v>178</v>
      </c>
      <c r="D68" s="194" t="s">
        <v>9</v>
      </c>
      <c r="E68" s="31"/>
      <c r="F68" s="9">
        <v>3000</v>
      </c>
      <c r="G68" s="311" t="s">
        <v>419</v>
      </c>
      <c r="H68" s="47"/>
    </row>
    <row r="69" spans="2:8" s="3" customFormat="1" ht="9.9499999999999993" customHeight="1" x14ac:dyDescent="0.2">
      <c r="B69" s="32"/>
      <c r="C69" s="34"/>
      <c r="D69" s="194"/>
      <c r="E69" s="31"/>
      <c r="F69" s="33"/>
      <c r="G69" s="311"/>
      <c r="H69" s="47"/>
    </row>
    <row r="70" spans="2:8" s="3" customFormat="1" ht="20.100000000000001" customHeight="1" x14ac:dyDescent="0.2">
      <c r="B70" s="32"/>
      <c r="C70" s="34" t="s">
        <v>179</v>
      </c>
      <c r="D70" s="194" t="s">
        <v>10</v>
      </c>
      <c r="E70" s="31"/>
      <c r="F70" s="9">
        <v>0</v>
      </c>
      <c r="G70" s="311"/>
      <c r="H70" s="47"/>
    </row>
    <row r="71" spans="2:8" s="3" customFormat="1" ht="9.9499999999999993" customHeight="1" x14ac:dyDescent="0.2">
      <c r="B71" s="32"/>
      <c r="C71" s="34"/>
      <c r="D71" s="194"/>
      <c r="E71" s="31"/>
      <c r="F71" s="33"/>
      <c r="G71" s="311"/>
      <c r="H71" s="47"/>
    </row>
    <row r="72" spans="2:8" s="3" customFormat="1" ht="20.100000000000001" customHeight="1" x14ac:dyDescent="0.2">
      <c r="B72" s="32"/>
      <c r="C72" s="34" t="s">
        <v>95</v>
      </c>
      <c r="D72" s="194" t="s">
        <v>22</v>
      </c>
      <c r="E72" s="31"/>
      <c r="F72" s="9">
        <v>0</v>
      </c>
      <c r="G72" s="311"/>
      <c r="H72" s="47"/>
    </row>
    <row r="73" spans="2:8" s="3" customFormat="1" ht="9.9499999999999993" customHeight="1" x14ac:dyDescent="0.2">
      <c r="B73" s="32"/>
      <c r="C73" s="34"/>
      <c r="D73" s="194"/>
      <c r="E73" s="31"/>
      <c r="F73" s="33"/>
      <c r="G73" s="311"/>
      <c r="H73" s="47"/>
    </row>
    <row r="74" spans="2:8" s="3" customFormat="1" ht="20.100000000000001" customHeight="1" x14ac:dyDescent="0.2">
      <c r="B74" s="32" t="s">
        <v>98</v>
      </c>
      <c r="C74" s="363" t="s">
        <v>114</v>
      </c>
      <c r="D74" s="363"/>
      <c r="E74" s="364"/>
      <c r="F74" s="36">
        <f>SUM(F76,F78)</f>
        <v>1650</v>
      </c>
      <c r="G74" s="247"/>
      <c r="H74" s="47"/>
    </row>
    <row r="75" spans="2:8" s="3" customFormat="1" ht="9.9499999999999993" customHeight="1" x14ac:dyDescent="0.2">
      <c r="B75" s="32"/>
      <c r="C75" s="35"/>
      <c r="D75" s="194"/>
      <c r="E75" s="31"/>
      <c r="F75" s="33"/>
      <c r="G75" s="311"/>
      <c r="H75" s="47"/>
    </row>
    <row r="76" spans="2:8" s="3" customFormat="1" ht="20.100000000000001" customHeight="1" x14ac:dyDescent="0.2">
      <c r="B76" s="32"/>
      <c r="C76" s="34" t="s">
        <v>180</v>
      </c>
      <c r="D76" s="194" t="s">
        <v>11</v>
      </c>
      <c r="E76" s="31"/>
      <c r="F76" s="9">
        <v>1650</v>
      </c>
      <c r="G76" s="311" t="s">
        <v>420</v>
      </c>
      <c r="H76" s="47"/>
    </row>
    <row r="77" spans="2:8" s="3" customFormat="1" ht="9.9499999999999993" customHeight="1" x14ac:dyDescent="0.2">
      <c r="B77" s="32"/>
      <c r="C77" s="34"/>
      <c r="D77" s="194"/>
      <c r="E77" s="31"/>
      <c r="F77" s="33"/>
      <c r="G77" s="311"/>
      <c r="H77" s="47"/>
    </row>
    <row r="78" spans="2:8" s="3" customFormat="1" ht="20.100000000000001" customHeight="1" x14ac:dyDescent="0.2">
      <c r="B78" s="32"/>
      <c r="C78" s="34" t="s">
        <v>181</v>
      </c>
      <c r="D78" s="194" t="s">
        <v>16</v>
      </c>
      <c r="E78" s="31"/>
      <c r="F78" s="9">
        <v>0</v>
      </c>
      <c r="G78" s="311"/>
      <c r="H78" s="47"/>
    </row>
    <row r="79" spans="2:8" s="3" customFormat="1" ht="9.9499999999999993" customHeight="1" x14ac:dyDescent="0.2">
      <c r="B79" s="32"/>
      <c r="C79" s="34"/>
      <c r="D79" s="194"/>
      <c r="E79" s="31"/>
      <c r="F79" s="33"/>
      <c r="G79" s="311"/>
      <c r="H79" s="47"/>
    </row>
    <row r="80" spans="2:8" s="3" customFormat="1" ht="20.100000000000001" customHeight="1" x14ac:dyDescent="0.2">
      <c r="B80" s="32" t="s">
        <v>182</v>
      </c>
      <c r="C80" s="359" t="s">
        <v>12</v>
      </c>
      <c r="D80" s="359"/>
      <c r="E80" s="31"/>
      <c r="F80" s="9">
        <v>0</v>
      </c>
      <c r="G80" s="311"/>
      <c r="H80" s="47"/>
    </row>
    <row r="81" spans="2:8" s="3" customFormat="1" ht="9.9499999999999993" customHeight="1" x14ac:dyDescent="0.2">
      <c r="B81" s="32"/>
      <c r="C81" s="194"/>
      <c r="D81" s="194"/>
      <c r="E81" s="31"/>
      <c r="F81" s="33"/>
      <c r="G81" s="311"/>
      <c r="H81" s="47"/>
    </row>
    <row r="82" spans="2:8" s="3" customFormat="1" ht="20.100000000000001" customHeight="1" x14ac:dyDescent="0.2">
      <c r="B82" s="32" t="s">
        <v>183</v>
      </c>
      <c r="C82" s="359" t="s">
        <v>14</v>
      </c>
      <c r="D82" s="359"/>
      <c r="E82" s="31"/>
      <c r="F82" s="9">
        <v>0</v>
      </c>
      <c r="G82" s="311"/>
      <c r="H82" s="47"/>
    </row>
    <row r="83" spans="2:8" s="3" customFormat="1" ht="15" customHeight="1" x14ac:dyDescent="0.2">
      <c r="B83" s="30"/>
      <c r="C83" s="29"/>
      <c r="D83" s="28"/>
      <c r="E83" s="27"/>
      <c r="F83" s="26"/>
      <c r="G83" s="248"/>
      <c r="H83" s="47"/>
    </row>
    <row r="84" spans="2:8" s="3" customFormat="1" ht="24.95" customHeight="1" x14ac:dyDescent="0.2">
      <c r="B84" s="25" t="s">
        <v>184</v>
      </c>
      <c r="C84" s="356" t="s">
        <v>96</v>
      </c>
      <c r="D84" s="356"/>
      <c r="E84" s="24"/>
      <c r="F84" s="23">
        <f>SUM(F56,F64,F74,F80,F82)</f>
        <v>54650</v>
      </c>
      <c r="G84" s="249"/>
      <c r="H84" s="47"/>
    </row>
    <row r="85" spans="2:8" s="3" customFormat="1" ht="24.95" customHeight="1" x14ac:dyDescent="0.2">
      <c r="B85" s="22"/>
      <c r="C85" s="366" t="s">
        <v>185</v>
      </c>
      <c r="D85" s="366"/>
      <c r="E85" s="21"/>
      <c r="F85" s="20">
        <f>SUM(F44,F54,F84)</f>
        <v>6319150</v>
      </c>
      <c r="G85" s="253"/>
      <c r="H85" s="47"/>
    </row>
    <row r="86" spans="2:8" ht="17.25" x14ac:dyDescent="0.15">
      <c r="B86" s="365" t="s">
        <v>15</v>
      </c>
      <c r="C86" s="365"/>
      <c r="D86" s="254" t="s">
        <v>305</v>
      </c>
      <c r="E86" s="255"/>
      <c r="F86" s="256"/>
      <c r="G86" s="257"/>
      <c r="H86" s="78"/>
    </row>
    <row r="87" spans="2:8" ht="14.25" x14ac:dyDescent="0.15">
      <c r="B87" s="258"/>
      <c r="C87" s="255"/>
      <c r="D87" s="254" t="s">
        <v>235</v>
      </c>
      <c r="E87" s="255"/>
      <c r="F87" s="256"/>
      <c r="G87" s="257"/>
      <c r="H87" s="78"/>
    </row>
    <row r="88" spans="2:8" ht="14.25" x14ac:dyDescent="0.15">
      <c r="B88" s="258"/>
      <c r="C88" s="255"/>
      <c r="D88" s="259" t="s">
        <v>259</v>
      </c>
      <c r="E88" s="255"/>
      <c r="F88" s="256"/>
      <c r="G88" s="257"/>
      <c r="H88" s="78"/>
    </row>
    <row r="89" spans="2:8" ht="14.25" x14ac:dyDescent="0.15">
      <c r="B89" s="258"/>
      <c r="C89" s="255"/>
      <c r="D89" s="254" t="s">
        <v>260</v>
      </c>
      <c r="E89" s="255"/>
      <c r="F89" s="256"/>
      <c r="G89" s="257"/>
      <c r="H89" s="78"/>
    </row>
    <row r="90" spans="2:8" x14ac:dyDescent="0.15">
      <c r="F90" s="8"/>
      <c r="G90" s="5"/>
    </row>
    <row r="91" spans="2:8" x14ac:dyDescent="0.15">
      <c r="F91" s="8"/>
      <c r="G91" s="5"/>
    </row>
    <row r="92" spans="2:8" x14ac:dyDescent="0.15">
      <c r="F92" s="8"/>
      <c r="G92" s="5"/>
    </row>
    <row r="93" spans="2:8" x14ac:dyDescent="0.15">
      <c r="F93" s="8"/>
      <c r="G93" s="5"/>
    </row>
    <row r="94" spans="2:8" x14ac:dyDescent="0.15">
      <c r="F94" s="8"/>
      <c r="G94" s="5"/>
    </row>
    <row r="95" spans="2:8" x14ac:dyDescent="0.15">
      <c r="F95" s="8"/>
      <c r="G95" s="5"/>
    </row>
    <row r="96" spans="2:8" x14ac:dyDescent="0.15">
      <c r="F96" s="8"/>
      <c r="G96" s="5"/>
    </row>
    <row r="97" spans="6:7" x14ac:dyDescent="0.15">
      <c r="F97" s="8"/>
      <c r="G97" s="5"/>
    </row>
    <row r="98" spans="6:7" x14ac:dyDescent="0.15">
      <c r="F98" s="8"/>
      <c r="G98" s="5"/>
    </row>
    <row r="99" spans="6:7" x14ac:dyDescent="0.15">
      <c r="F99" s="8"/>
      <c r="G99" s="5"/>
    </row>
    <row r="100" spans="6:7" x14ac:dyDescent="0.15">
      <c r="F100" s="8"/>
      <c r="G100" s="5"/>
    </row>
    <row r="101" spans="6:7" x14ac:dyDescent="0.15">
      <c r="F101" s="8"/>
      <c r="G101" s="5"/>
    </row>
    <row r="102" spans="6:7" x14ac:dyDescent="0.15">
      <c r="F102" s="8"/>
      <c r="G102" s="5"/>
    </row>
    <row r="103" spans="6:7" x14ac:dyDescent="0.15">
      <c r="F103" s="8"/>
      <c r="G103" s="5"/>
    </row>
    <row r="104" spans="6:7" x14ac:dyDescent="0.15">
      <c r="F104" s="8"/>
      <c r="G104" s="5"/>
    </row>
    <row r="105" spans="6:7" x14ac:dyDescent="0.15">
      <c r="F105" s="8"/>
      <c r="G105" s="5"/>
    </row>
    <row r="106" spans="6:7" x14ac:dyDescent="0.15">
      <c r="F106" s="8"/>
      <c r="G106" s="5"/>
    </row>
    <row r="107" spans="6:7" x14ac:dyDescent="0.15">
      <c r="F107" s="8"/>
      <c r="G107" s="5"/>
    </row>
    <row r="108" spans="6:7" x14ac:dyDescent="0.15">
      <c r="F108" s="8"/>
      <c r="G108" s="5"/>
    </row>
    <row r="109" spans="6:7" x14ac:dyDescent="0.15">
      <c r="F109" s="8"/>
      <c r="G109" s="5"/>
    </row>
    <row r="110" spans="6:7" x14ac:dyDescent="0.15">
      <c r="F110" s="8"/>
      <c r="G110" s="5"/>
    </row>
    <row r="111" spans="6:7" x14ac:dyDescent="0.15">
      <c r="F111" s="8"/>
      <c r="G111" s="5"/>
    </row>
    <row r="112" spans="6:7" x14ac:dyDescent="0.15">
      <c r="F112" s="8"/>
      <c r="G112" s="5"/>
    </row>
    <row r="113" spans="6:7" x14ac:dyDescent="0.15">
      <c r="F113" s="8"/>
      <c r="G113" s="5"/>
    </row>
    <row r="114" spans="6:7" x14ac:dyDescent="0.15">
      <c r="F114" s="8"/>
      <c r="G114" s="5"/>
    </row>
    <row r="115" spans="6:7" x14ac:dyDescent="0.15">
      <c r="F115" s="8"/>
      <c r="G115" s="5"/>
    </row>
    <row r="116" spans="6:7" x14ac:dyDescent="0.15">
      <c r="F116" s="8"/>
      <c r="G116" s="5"/>
    </row>
    <row r="117" spans="6:7" x14ac:dyDescent="0.15">
      <c r="F117" s="8"/>
      <c r="G117" s="5"/>
    </row>
    <row r="118" spans="6:7" x14ac:dyDescent="0.15">
      <c r="F118" s="8"/>
      <c r="G118" s="5"/>
    </row>
    <row r="119" spans="6:7" x14ac:dyDescent="0.15">
      <c r="F119" s="8"/>
      <c r="G119" s="5"/>
    </row>
    <row r="120" spans="6:7" x14ac:dyDescent="0.15">
      <c r="F120" s="8"/>
      <c r="G120" s="5"/>
    </row>
    <row r="121" spans="6:7" x14ac:dyDescent="0.15">
      <c r="F121" s="8"/>
      <c r="G121" s="5"/>
    </row>
    <row r="122" spans="6:7" x14ac:dyDescent="0.15">
      <c r="F122" s="8"/>
      <c r="G122" s="5"/>
    </row>
    <row r="123" spans="6:7" x14ac:dyDescent="0.15">
      <c r="F123" s="8"/>
      <c r="G123" s="5"/>
    </row>
    <row r="124" spans="6:7" x14ac:dyDescent="0.15">
      <c r="F124" s="8"/>
      <c r="G124" s="5"/>
    </row>
    <row r="125" spans="6:7" x14ac:dyDescent="0.15">
      <c r="F125" s="8"/>
      <c r="G125" s="5"/>
    </row>
    <row r="126" spans="6:7" x14ac:dyDescent="0.15">
      <c r="F126" s="8"/>
      <c r="G126" s="5"/>
    </row>
    <row r="127" spans="6:7" x14ac:dyDescent="0.15">
      <c r="F127" s="8"/>
      <c r="G127" s="5"/>
    </row>
    <row r="128" spans="6:7" x14ac:dyDescent="0.15">
      <c r="F128" s="8"/>
      <c r="G128" s="5"/>
    </row>
    <row r="129" spans="6:7" x14ac:dyDescent="0.15">
      <c r="F129" s="8"/>
      <c r="G129" s="5"/>
    </row>
    <row r="130" spans="6:7" x14ac:dyDescent="0.15">
      <c r="F130" s="8"/>
      <c r="G130" s="5"/>
    </row>
    <row r="131" spans="6:7" x14ac:dyDescent="0.15">
      <c r="F131" s="8"/>
      <c r="G131" s="5"/>
    </row>
    <row r="132" spans="6:7" x14ac:dyDescent="0.15">
      <c r="F132" s="8"/>
      <c r="G132" s="5"/>
    </row>
    <row r="133" spans="6:7" x14ac:dyDescent="0.15">
      <c r="F133" s="8"/>
      <c r="G133" s="5"/>
    </row>
    <row r="134" spans="6:7" x14ac:dyDescent="0.15">
      <c r="F134" s="8"/>
      <c r="G134" s="5"/>
    </row>
    <row r="135" spans="6:7" x14ac:dyDescent="0.15">
      <c r="F135" s="8"/>
      <c r="G135" s="5"/>
    </row>
    <row r="136" spans="6:7" x14ac:dyDescent="0.15">
      <c r="F136" s="8"/>
      <c r="G136" s="5"/>
    </row>
    <row r="137" spans="6:7" x14ac:dyDescent="0.15">
      <c r="F137" s="8"/>
      <c r="G137" s="5"/>
    </row>
    <row r="138" spans="6:7" x14ac:dyDescent="0.15">
      <c r="F138" s="8"/>
      <c r="G138" s="5"/>
    </row>
    <row r="139" spans="6:7" x14ac:dyDescent="0.15">
      <c r="F139" s="8"/>
      <c r="G139" s="5"/>
    </row>
    <row r="140" spans="6:7" x14ac:dyDescent="0.15">
      <c r="F140" s="8"/>
      <c r="G140" s="5"/>
    </row>
    <row r="141" spans="6:7" x14ac:dyDescent="0.15">
      <c r="F141" s="8"/>
      <c r="G141" s="5"/>
    </row>
    <row r="142" spans="6:7" x14ac:dyDescent="0.15">
      <c r="F142" s="8"/>
      <c r="G142" s="5"/>
    </row>
    <row r="143" spans="6:7" x14ac:dyDescent="0.15">
      <c r="F143" s="8"/>
      <c r="G143" s="5"/>
    </row>
    <row r="144" spans="6:7" x14ac:dyDescent="0.15">
      <c r="F144" s="8"/>
      <c r="G144" s="5"/>
    </row>
    <row r="145" spans="6:7" x14ac:dyDescent="0.15">
      <c r="F145" s="8"/>
      <c r="G145" s="5"/>
    </row>
    <row r="146" spans="6:7" x14ac:dyDescent="0.15">
      <c r="F146" s="8"/>
      <c r="G146" s="5"/>
    </row>
    <row r="147" spans="6:7" x14ac:dyDescent="0.15">
      <c r="F147" s="8"/>
      <c r="G147" s="5"/>
    </row>
    <row r="148" spans="6:7" x14ac:dyDescent="0.15">
      <c r="F148" s="8"/>
      <c r="G148" s="5"/>
    </row>
    <row r="149" spans="6:7" x14ac:dyDescent="0.15">
      <c r="F149" s="8"/>
      <c r="G149" s="5"/>
    </row>
    <row r="150" spans="6:7" x14ac:dyDescent="0.15">
      <c r="F150" s="8"/>
      <c r="G150" s="5"/>
    </row>
    <row r="151" spans="6:7" x14ac:dyDescent="0.15">
      <c r="F151" s="8"/>
      <c r="G151" s="5"/>
    </row>
    <row r="152" spans="6:7" x14ac:dyDescent="0.15">
      <c r="F152" s="8"/>
      <c r="G152" s="5"/>
    </row>
    <row r="153" spans="6:7" x14ac:dyDescent="0.15">
      <c r="F153" s="8"/>
      <c r="G153" s="5"/>
    </row>
    <row r="154" spans="6:7" x14ac:dyDescent="0.15">
      <c r="F154" s="8"/>
      <c r="G154" s="5"/>
    </row>
    <row r="155" spans="6:7" x14ac:dyDescent="0.15">
      <c r="F155" s="8"/>
      <c r="G155" s="5"/>
    </row>
    <row r="156" spans="6:7" x14ac:dyDescent="0.15">
      <c r="F156" s="8"/>
      <c r="G156" s="5"/>
    </row>
    <row r="157" spans="6:7" x14ac:dyDescent="0.15">
      <c r="F157" s="8"/>
      <c r="G157" s="5"/>
    </row>
    <row r="158" spans="6:7" x14ac:dyDescent="0.15">
      <c r="F158" s="8"/>
      <c r="G158" s="5"/>
    </row>
    <row r="159" spans="6:7" x14ac:dyDescent="0.15">
      <c r="F159" s="8"/>
      <c r="G159" s="5"/>
    </row>
    <row r="160" spans="6:7" x14ac:dyDescent="0.15">
      <c r="F160" s="8"/>
      <c r="G160" s="5"/>
    </row>
    <row r="161" spans="6:7" x14ac:dyDescent="0.15">
      <c r="F161" s="8"/>
      <c r="G161" s="5"/>
    </row>
    <row r="162" spans="6:7" x14ac:dyDescent="0.15">
      <c r="F162" s="8"/>
      <c r="G162" s="5"/>
    </row>
    <row r="163" spans="6:7" x14ac:dyDescent="0.15">
      <c r="F163" s="8"/>
      <c r="G163" s="5"/>
    </row>
    <row r="164" spans="6:7" x14ac:dyDescent="0.15">
      <c r="F164" s="8"/>
      <c r="G164" s="5"/>
    </row>
    <row r="165" spans="6:7" x14ac:dyDescent="0.15">
      <c r="F165" s="8"/>
      <c r="G165" s="5"/>
    </row>
    <row r="166" spans="6:7" x14ac:dyDescent="0.15">
      <c r="F166" s="8"/>
      <c r="G166" s="5"/>
    </row>
    <row r="167" spans="6:7" x14ac:dyDescent="0.15">
      <c r="F167" s="8"/>
      <c r="G167" s="5"/>
    </row>
    <row r="168" spans="6:7" x14ac:dyDescent="0.15">
      <c r="F168" s="8"/>
      <c r="G168" s="5"/>
    </row>
    <row r="169" spans="6:7" x14ac:dyDescent="0.15">
      <c r="F169" s="8"/>
      <c r="G169" s="5"/>
    </row>
    <row r="170" spans="6:7" x14ac:dyDescent="0.15">
      <c r="F170" s="8"/>
      <c r="G170" s="5"/>
    </row>
    <row r="171" spans="6:7" x14ac:dyDescent="0.15">
      <c r="F171" s="8"/>
      <c r="G171" s="5"/>
    </row>
    <row r="172" spans="6:7" x14ac:dyDescent="0.15">
      <c r="F172" s="8"/>
      <c r="G172" s="5"/>
    </row>
    <row r="173" spans="6:7" x14ac:dyDescent="0.15">
      <c r="F173" s="8"/>
      <c r="G173" s="5"/>
    </row>
    <row r="174" spans="6:7" x14ac:dyDescent="0.15">
      <c r="F174" s="8"/>
      <c r="G174" s="5"/>
    </row>
    <row r="175" spans="6:7" x14ac:dyDescent="0.15">
      <c r="F175" s="8"/>
      <c r="G175" s="5"/>
    </row>
    <row r="176" spans="6:7" x14ac:dyDescent="0.15">
      <c r="F176" s="8"/>
      <c r="G176" s="5"/>
    </row>
    <row r="177" spans="6:7" x14ac:dyDescent="0.15">
      <c r="F177" s="8"/>
      <c r="G177" s="5"/>
    </row>
    <row r="178" spans="6:7" x14ac:dyDescent="0.15">
      <c r="F178" s="8"/>
      <c r="G178" s="5"/>
    </row>
    <row r="179" spans="6:7" x14ac:dyDescent="0.15">
      <c r="F179" s="8"/>
      <c r="G179" s="5"/>
    </row>
    <row r="180" spans="6:7" x14ac:dyDescent="0.15">
      <c r="F180" s="8"/>
      <c r="G180" s="5"/>
    </row>
    <row r="181" spans="6:7" x14ac:dyDescent="0.15">
      <c r="F181" s="8"/>
      <c r="G181" s="5"/>
    </row>
    <row r="182" spans="6:7" x14ac:dyDescent="0.15">
      <c r="F182" s="8"/>
      <c r="G182" s="5"/>
    </row>
    <row r="183" spans="6:7" x14ac:dyDescent="0.15">
      <c r="F183" s="8"/>
      <c r="G183" s="5"/>
    </row>
    <row r="184" spans="6:7" x14ac:dyDescent="0.15">
      <c r="F184" s="8"/>
      <c r="G184" s="5"/>
    </row>
    <row r="185" spans="6:7" x14ac:dyDescent="0.15">
      <c r="F185" s="8"/>
      <c r="G185" s="5"/>
    </row>
    <row r="186" spans="6:7" x14ac:dyDescent="0.15">
      <c r="F186" s="8"/>
      <c r="G186" s="5"/>
    </row>
    <row r="187" spans="6:7" x14ac:dyDescent="0.15">
      <c r="F187" s="8"/>
      <c r="G187" s="5"/>
    </row>
    <row r="188" spans="6:7" x14ac:dyDescent="0.15">
      <c r="F188" s="8"/>
      <c r="G188" s="5"/>
    </row>
    <row r="189" spans="6:7" x14ac:dyDescent="0.15">
      <c r="F189" s="8"/>
      <c r="G189" s="5"/>
    </row>
    <row r="190" spans="6:7" x14ac:dyDescent="0.15">
      <c r="F190" s="8"/>
      <c r="G190" s="5"/>
    </row>
    <row r="191" spans="6:7" x14ac:dyDescent="0.15">
      <c r="F191" s="8"/>
      <c r="G191" s="5"/>
    </row>
    <row r="192" spans="6:7" x14ac:dyDescent="0.15">
      <c r="F192" s="8"/>
      <c r="G192" s="5"/>
    </row>
    <row r="193" spans="6:7" x14ac:dyDescent="0.15">
      <c r="F193" s="8"/>
      <c r="G193" s="5"/>
    </row>
    <row r="194" spans="6:7" x14ac:dyDescent="0.15">
      <c r="F194" s="8"/>
      <c r="G194" s="5"/>
    </row>
    <row r="195" spans="6:7" x14ac:dyDescent="0.15">
      <c r="F195" s="8"/>
      <c r="G195" s="5"/>
    </row>
    <row r="196" spans="6:7" x14ac:dyDescent="0.15">
      <c r="F196" s="8"/>
      <c r="G196" s="5"/>
    </row>
    <row r="197" spans="6:7" x14ac:dyDescent="0.15">
      <c r="F197" s="8"/>
      <c r="G197" s="5"/>
    </row>
    <row r="198" spans="6:7" x14ac:dyDescent="0.15">
      <c r="F198" s="8"/>
      <c r="G198" s="5"/>
    </row>
    <row r="199" spans="6:7" x14ac:dyDescent="0.15">
      <c r="F199" s="8"/>
      <c r="G199" s="5"/>
    </row>
    <row r="200" spans="6:7" x14ac:dyDescent="0.15">
      <c r="F200" s="8"/>
      <c r="G200" s="5"/>
    </row>
    <row r="201" spans="6:7" x14ac:dyDescent="0.15">
      <c r="F201" s="8"/>
      <c r="G201" s="5"/>
    </row>
    <row r="202" spans="6:7" x14ac:dyDescent="0.15">
      <c r="F202" s="8"/>
      <c r="G202" s="5"/>
    </row>
    <row r="203" spans="6:7" x14ac:dyDescent="0.15">
      <c r="F203" s="8"/>
      <c r="G203" s="5"/>
    </row>
    <row r="204" spans="6:7" x14ac:dyDescent="0.15">
      <c r="F204" s="8"/>
      <c r="G204" s="5"/>
    </row>
    <row r="205" spans="6:7" x14ac:dyDescent="0.15">
      <c r="F205" s="8"/>
      <c r="G205" s="5"/>
    </row>
    <row r="206" spans="6:7" x14ac:dyDescent="0.15">
      <c r="F206" s="8"/>
      <c r="G206" s="5"/>
    </row>
    <row r="207" spans="6:7" x14ac:dyDescent="0.15">
      <c r="F207" s="8"/>
      <c r="G207" s="5"/>
    </row>
    <row r="208" spans="6:7" x14ac:dyDescent="0.15">
      <c r="F208" s="8"/>
      <c r="G208" s="5"/>
    </row>
    <row r="209" spans="6:7" x14ac:dyDescent="0.15">
      <c r="F209" s="8"/>
      <c r="G209" s="5"/>
    </row>
    <row r="210" spans="6:7" x14ac:dyDescent="0.15">
      <c r="F210" s="8"/>
      <c r="G210" s="5"/>
    </row>
    <row r="211" spans="6:7" x14ac:dyDescent="0.15">
      <c r="F211" s="8"/>
      <c r="G211" s="5"/>
    </row>
    <row r="212" spans="6:7" x14ac:dyDescent="0.15">
      <c r="F212" s="8"/>
      <c r="G212" s="5"/>
    </row>
    <row r="213" spans="6:7" x14ac:dyDescent="0.15">
      <c r="F213" s="8"/>
      <c r="G213" s="5"/>
    </row>
    <row r="214" spans="6:7" x14ac:dyDescent="0.15">
      <c r="F214" s="8"/>
      <c r="G214" s="5"/>
    </row>
    <row r="215" spans="6:7" x14ac:dyDescent="0.15">
      <c r="F215" s="8"/>
      <c r="G215" s="5"/>
    </row>
    <row r="216" spans="6:7" x14ac:dyDescent="0.15">
      <c r="F216" s="8"/>
      <c r="G216" s="5"/>
    </row>
    <row r="217" spans="6:7" x14ac:dyDescent="0.15">
      <c r="F217" s="8"/>
      <c r="G217" s="5"/>
    </row>
    <row r="218" spans="6:7" x14ac:dyDescent="0.15">
      <c r="F218" s="8"/>
      <c r="G218" s="5"/>
    </row>
    <row r="219" spans="6:7" x14ac:dyDescent="0.15">
      <c r="F219" s="8"/>
      <c r="G219" s="5"/>
    </row>
    <row r="220" spans="6:7" x14ac:dyDescent="0.15">
      <c r="F220" s="8"/>
      <c r="G220" s="5"/>
    </row>
    <row r="221" spans="6:7" x14ac:dyDescent="0.15">
      <c r="F221" s="8"/>
      <c r="G221" s="5"/>
    </row>
    <row r="222" spans="6:7" x14ac:dyDescent="0.15">
      <c r="F222" s="8"/>
      <c r="G222" s="5"/>
    </row>
    <row r="223" spans="6:7" x14ac:dyDescent="0.15">
      <c r="F223" s="8"/>
      <c r="G223" s="5"/>
    </row>
    <row r="224" spans="6:7" x14ac:dyDescent="0.15">
      <c r="F224" s="8"/>
      <c r="G224" s="5"/>
    </row>
    <row r="225" spans="6:7" x14ac:dyDescent="0.15">
      <c r="F225" s="8"/>
      <c r="G225" s="5"/>
    </row>
    <row r="226" spans="6:7" x14ac:dyDescent="0.15">
      <c r="F226" s="8"/>
      <c r="G226" s="5"/>
    </row>
    <row r="227" spans="6:7" x14ac:dyDescent="0.15">
      <c r="F227" s="8"/>
      <c r="G227" s="5"/>
    </row>
    <row r="228" spans="6:7" x14ac:dyDescent="0.15">
      <c r="F228" s="8"/>
      <c r="G228" s="5"/>
    </row>
    <row r="229" spans="6:7" x14ac:dyDescent="0.15">
      <c r="F229" s="8"/>
      <c r="G229" s="5"/>
    </row>
    <row r="230" spans="6:7" x14ac:dyDescent="0.15">
      <c r="F230" s="8"/>
      <c r="G230" s="5"/>
    </row>
    <row r="231" spans="6:7" x14ac:dyDescent="0.15">
      <c r="F231" s="8"/>
      <c r="G231" s="5"/>
    </row>
    <row r="232" spans="6:7" x14ac:dyDescent="0.15">
      <c r="F232" s="8"/>
      <c r="G232" s="5"/>
    </row>
    <row r="233" spans="6:7" x14ac:dyDescent="0.15">
      <c r="F233" s="8"/>
      <c r="G233" s="5"/>
    </row>
    <row r="234" spans="6:7" x14ac:dyDescent="0.15">
      <c r="F234" s="8"/>
      <c r="G234" s="5"/>
    </row>
    <row r="235" spans="6:7" x14ac:dyDescent="0.15">
      <c r="F235" s="8"/>
      <c r="G235" s="5"/>
    </row>
    <row r="236" spans="6:7" x14ac:dyDescent="0.15">
      <c r="F236" s="8"/>
      <c r="G236" s="5"/>
    </row>
    <row r="237" spans="6:7" x14ac:dyDescent="0.15">
      <c r="F237" s="8"/>
      <c r="G237" s="5"/>
    </row>
    <row r="238" spans="6:7" x14ac:dyDescent="0.15">
      <c r="F238" s="8"/>
      <c r="G238" s="5"/>
    </row>
    <row r="239" spans="6:7" x14ac:dyDescent="0.15">
      <c r="F239" s="8"/>
      <c r="G239" s="5"/>
    </row>
    <row r="240" spans="6:7" x14ac:dyDescent="0.15">
      <c r="F240" s="8"/>
      <c r="G240" s="5"/>
    </row>
    <row r="241" spans="6:7" x14ac:dyDescent="0.15">
      <c r="F241" s="8"/>
      <c r="G241" s="5"/>
    </row>
    <row r="242" spans="6:7" x14ac:dyDescent="0.15">
      <c r="F242" s="8"/>
      <c r="G242" s="5"/>
    </row>
    <row r="243" spans="6:7" x14ac:dyDescent="0.15">
      <c r="F243" s="8"/>
      <c r="G243" s="5"/>
    </row>
    <row r="244" spans="6:7" x14ac:dyDescent="0.15">
      <c r="F244" s="8"/>
      <c r="G244" s="5"/>
    </row>
    <row r="245" spans="6:7" x14ac:dyDescent="0.15">
      <c r="F245" s="8"/>
      <c r="G245" s="5"/>
    </row>
    <row r="246" spans="6:7" x14ac:dyDescent="0.15">
      <c r="F246" s="8"/>
      <c r="G246" s="5"/>
    </row>
    <row r="247" spans="6:7" x14ac:dyDescent="0.15">
      <c r="F247" s="8"/>
      <c r="G247" s="5"/>
    </row>
    <row r="248" spans="6:7" x14ac:dyDescent="0.15">
      <c r="F248" s="8"/>
      <c r="G248" s="5"/>
    </row>
    <row r="249" spans="6:7" x14ac:dyDescent="0.15">
      <c r="F249" s="8"/>
      <c r="G249" s="5"/>
    </row>
    <row r="250" spans="6:7" x14ac:dyDescent="0.15">
      <c r="F250" s="8"/>
      <c r="G250" s="5"/>
    </row>
    <row r="251" spans="6:7" x14ac:dyDescent="0.15">
      <c r="F251" s="8"/>
      <c r="G251" s="5"/>
    </row>
    <row r="252" spans="6:7" x14ac:dyDescent="0.15">
      <c r="F252" s="8"/>
      <c r="G252" s="5"/>
    </row>
    <row r="253" spans="6:7" x14ac:dyDescent="0.15">
      <c r="F253" s="8"/>
      <c r="G253" s="5"/>
    </row>
    <row r="254" spans="6:7" x14ac:dyDescent="0.15">
      <c r="F254" s="8"/>
      <c r="G254" s="5"/>
    </row>
    <row r="255" spans="6:7" x14ac:dyDescent="0.15">
      <c r="F255" s="8"/>
      <c r="G255" s="5"/>
    </row>
    <row r="256" spans="6:7" x14ac:dyDescent="0.15">
      <c r="F256" s="8"/>
      <c r="G256" s="5"/>
    </row>
    <row r="257" spans="6:7" x14ac:dyDescent="0.15">
      <c r="F257" s="8"/>
      <c r="G257" s="5"/>
    </row>
    <row r="258" spans="6:7" x14ac:dyDescent="0.15">
      <c r="F258" s="8"/>
      <c r="G258" s="5"/>
    </row>
    <row r="259" spans="6:7" x14ac:dyDescent="0.15">
      <c r="F259" s="8"/>
      <c r="G259" s="5"/>
    </row>
    <row r="260" spans="6:7" x14ac:dyDescent="0.15">
      <c r="F260" s="8"/>
      <c r="G260" s="5"/>
    </row>
    <row r="261" spans="6:7" x14ac:dyDescent="0.15">
      <c r="F261" s="8"/>
      <c r="G261" s="5"/>
    </row>
    <row r="262" spans="6:7" x14ac:dyDescent="0.15">
      <c r="F262" s="8"/>
      <c r="G262" s="5"/>
    </row>
    <row r="263" spans="6:7" x14ac:dyDescent="0.15">
      <c r="F263" s="8"/>
      <c r="G263" s="5"/>
    </row>
    <row r="264" spans="6:7" x14ac:dyDescent="0.15">
      <c r="F264" s="8"/>
      <c r="G264" s="5"/>
    </row>
    <row r="265" spans="6:7" x14ac:dyDescent="0.15">
      <c r="F265" s="8"/>
      <c r="G265" s="5"/>
    </row>
    <row r="266" spans="6:7" x14ac:dyDescent="0.15">
      <c r="F266" s="8"/>
      <c r="G266" s="5"/>
    </row>
    <row r="267" spans="6:7" x14ac:dyDescent="0.15">
      <c r="F267" s="8"/>
      <c r="G267" s="5"/>
    </row>
    <row r="268" spans="6:7" x14ac:dyDescent="0.15">
      <c r="F268" s="8"/>
      <c r="G268" s="5"/>
    </row>
    <row r="269" spans="6:7" x14ac:dyDescent="0.15">
      <c r="F269" s="8"/>
      <c r="G269" s="5"/>
    </row>
    <row r="270" spans="6:7" x14ac:dyDescent="0.15">
      <c r="F270" s="8"/>
      <c r="G270" s="5"/>
    </row>
    <row r="271" spans="6:7" x14ac:dyDescent="0.15">
      <c r="F271" s="8"/>
      <c r="G271" s="5"/>
    </row>
    <row r="272" spans="6:7" x14ac:dyDescent="0.15">
      <c r="F272" s="8"/>
      <c r="G272" s="5"/>
    </row>
    <row r="273" spans="6:7" x14ac:dyDescent="0.15">
      <c r="F273" s="8"/>
      <c r="G273" s="5"/>
    </row>
    <row r="274" spans="6:7" x14ac:dyDescent="0.15">
      <c r="F274" s="8"/>
      <c r="G274" s="5"/>
    </row>
    <row r="275" spans="6:7" x14ac:dyDescent="0.15">
      <c r="F275" s="8"/>
      <c r="G275" s="5"/>
    </row>
    <row r="276" spans="6:7" x14ac:dyDescent="0.15">
      <c r="F276" s="8"/>
      <c r="G276" s="5"/>
    </row>
    <row r="277" spans="6:7" x14ac:dyDescent="0.15">
      <c r="F277" s="8"/>
      <c r="G277" s="5"/>
    </row>
    <row r="278" spans="6:7" x14ac:dyDescent="0.15">
      <c r="F278" s="8"/>
      <c r="G278" s="5"/>
    </row>
    <row r="279" spans="6:7" x14ac:dyDescent="0.15">
      <c r="F279" s="8"/>
      <c r="G279" s="5"/>
    </row>
    <row r="280" spans="6:7" x14ac:dyDescent="0.15">
      <c r="F280" s="8"/>
      <c r="G280" s="5"/>
    </row>
    <row r="281" spans="6:7" x14ac:dyDescent="0.15">
      <c r="F281" s="8"/>
      <c r="G281" s="5"/>
    </row>
    <row r="282" spans="6:7" x14ac:dyDescent="0.15">
      <c r="F282" s="8"/>
      <c r="G282" s="5"/>
    </row>
    <row r="283" spans="6:7" x14ac:dyDescent="0.15">
      <c r="F283" s="8"/>
      <c r="G283" s="5"/>
    </row>
    <row r="284" spans="6:7" x14ac:dyDescent="0.15">
      <c r="F284" s="8"/>
      <c r="G284" s="5"/>
    </row>
    <row r="285" spans="6:7" x14ac:dyDescent="0.15">
      <c r="F285" s="8"/>
      <c r="G285" s="5"/>
    </row>
    <row r="286" spans="6:7" x14ac:dyDescent="0.15">
      <c r="F286" s="8"/>
      <c r="G286" s="5"/>
    </row>
    <row r="287" spans="6:7" x14ac:dyDescent="0.15">
      <c r="F287" s="8"/>
      <c r="G287" s="5"/>
    </row>
    <row r="288" spans="6:7" x14ac:dyDescent="0.15">
      <c r="F288" s="8"/>
      <c r="G288" s="5"/>
    </row>
    <row r="289" spans="6:7" x14ac:dyDescent="0.15">
      <c r="F289" s="8"/>
      <c r="G289" s="5"/>
    </row>
    <row r="290" spans="6:7" x14ac:dyDescent="0.15">
      <c r="F290" s="8"/>
      <c r="G290" s="5"/>
    </row>
    <row r="291" spans="6:7" x14ac:dyDescent="0.15">
      <c r="F291" s="8"/>
      <c r="G291" s="5"/>
    </row>
    <row r="292" spans="6:7" x14ac:dyDescent="0.15">
      <c r="F292" s="8"/>
      <c r="G292" s="5"/>
    </row>
    <row r="293" spans="6:7" x14ac:dyDescent="0.15">
      <c r="F293" s="8"/>
      <c r="G293" s="5"/>
    </row>
    <row r="294" spans="6:7" x14ac:dyDescent="0.15">
      <c r="F294" s="8"/>
      <c r="G294" s="5"/>
    </row>
    <row r="295" spans="6:7" x14ac:dyDescent="0.15">
      <c r="F295" s="8"/>
      <c r="G295" s="5"/>
    </row>
    <row r="296" spans="6:7" x14ac:dyDescent="0.15">
      <c r="F296" s="8"/>
      <c r="G296" s="5"/>
    </row>
    <row r="297" spans="6:7" x14ac:dyDescent="0.15">
      <c r="F297" s="8"/>
      <c r="G297" s="5"/>
    </row>
    <row r="298" spans="6:7" x14ac:dyDescent="0.15">
      <c r="F298" s="8"/>
      <c r="G298" s="5"/>
    </row>
    <row r="299" spans="6:7" x14ac:dyDescent="0.15">
      <c r="F299" s="8"/>
      <c r="G299" s="5"/>
    </row>
    <row r="300" spans="6:7" x14ac:dyDescent="0.15">
      <c r="F300" s="8"/>
      <c r="G300" s="5"/>
    </row>
    <row r="301" spans="6:7" x14ac:dyDescent="0.15">
      <c r="F301" s="8"/>
      <c r="G301" s="5"/>
    </row>
    <row r="302" spans="6:7" x14ac:dyDescent="0.15">
      <c r="F302" s="8"/>
      <c r="G302" s="5"/>
    </row>
    <row r="303" spans="6:7" x14ac:dyDescent="0.15">
      <c r="F303" s="8"/>
      <c r="G303" s="5"/>
    </row>
    <row r="304" spans="6:7" x14ac:dyDescent="0.15">
      <c r="F304" s="8"/>
      <c r="G304" s="5"/>
    </row>
    <row r="305" spans="6:7" x14ac:dyDescent="0.15">
      <c r="F305" s="8"/>
      <c r="G305" s="5"/>
    </row>
    <row r="306" spans="6:7" x14ac:dyDescent="0.15">
      <c r="F306" s="8"/>
      <c r="G306" s="5"/>
    </row>
    <row r="307" spans="6:7" x14ac:dyDescent="0.15">
      <c r="F307" s="8"/>
      <c r="G307" s="5"/>
    </row>
    <row r="308" spans="6:7" x14ac:dyDescent="0.15">
      <c r="F308" s="8"/>
      <c r="G308" s="5"/>
    </row>
    <row r="309" spans="6:7" x14ac:dyDescent="0.15">
      <c r="F309" s="8"/>
      <c r="G309" s="5"/>
    </row>
    <row r="310" spans="6:7" x14ac:dyDescent="0.15">
      <c r="F310" s="8"/>
      <c r="G310" s="5"/>
    </row>
    <row r="311" spans="6:7" x14ac:dyDescent="0.15">
      <c r="F311" s="8"/>
      <c r="G311" s="5"/>
    </row>
    <row r="312" spans="6:7" x14ac:dyDescent="0.15">
      <c r="F312" s="8"/>
      <c r="G312" s="5"/>
    </row>
    <row r="313" spans="6:7" x14ac:dyDescent="0.15">
      <c r="F313" s="8"/>
      <c r="G313" s="5"/>
    </row>
    <row r="314" spans="6:7" x14ac:dyDescent="0.15">
      <c r="F314" s="8"/>
      <c r="G314" s="5"/>
    </row>
    <row r="315" spans="6:7" x14ac:dyDescent="0.15">
      <c r="F315" s="8"/>
      <c r="G315" s="5"/>
    </row>
    <row r="316" spans="6:7" x14ac:dyDescent="0.15">
      <c r="F316" s="8"/>
      <c r="G316" s="5"/>
    </row>
    <row r="317" spans="6:7" x14ac:dyDescent="0.15">
      <c r="F317" s="8"/>
      <c r="G317" s="5"/>
    </row>
    <row r="318" spans="6:7" x14ac:dyDescent="0.15">
      <c r="F318" s="8"/>
      <c r="G318" s="5"/>
    </row>
    <row r="319" spans="6:7" x14ac:dyDescent="0.15">
      <c r="F319" s="8"/>
      <c r="G319" s="5"/>
    </row>
    <row r="320" spans="6:7" x14ac:dyDescent="0.15">
      <c r="F320" s="8"/>
      <c r="G320" s="5"/>
    </row>
    <row r="321" spans="6:7" x14ac:dyDescent="0.15">
      <c r="F321" s="8"/>
      <c r="G321" s="5"/>
    </row>
    <row r="322" spans="6:7" x14ac:dyDescent="0.15">
      <c r="F322" s="8"/>
      <c r="G322" s="5"/>
    </row>
    <row r="323" spans="6:7" x14ac:dyDescent="0.15">
      <c r="F323" s="8"/>
      <c r="G323" s="5"/>
    </row>
    <row r="324" spans="6:7" x14ac:dyDescent="0.15">
      <c r="F324" s="8"/>
      <c r="G324" s="5"/>
    </row>
    <row r="325" spans="6:7" x14ac:dyDescent="0.15">
      <c r="F325" s="8"/>
      <c r="G325" s="5"/>
    </row>
    <row r="326" spans="6:7" x14ac:dyDescent="0.15">
      <c r="F326" s="8"/>
      <c r="G326" s="5"/>
    </row>
    <row r="327" spans="6:7" x14ac:dyDescent="0.15">
      <c r="F327" s="8"/>
      <c r="G327" s="5"/>
    </row>
    <row r="328" spans="6:7" x14ac:dyDescent="0.15">
      <c r="F328" s="8"/>
      <c r="G328" s="5"/>
    </row>
    <row r="329" spans="6:7" x14ac:dyDescent="0.15">
      <c r="F329" s="8"/>
      <c r="G329" s="5"/>
    </row>
    <row r="330" spans="6:7" x14ac:dyDescent="0.15">
      <c r="F330" s="8"/>
      <c r="G330" s="5"/>
    </row>
    <row r="331" spans="6:7" x14ac:dyDescent="0.15">
      <c r="F331" s="8"/>
      <c r="G331" s="5"/>
    </row>
    <row r="332" spans="6:7" x14ac:dyDescent="0.15">
      <c r="F332" s="8"/>
      <c r="G332" s="5"/>
    </row>
    <row r="333" spans="6:7" x14ac:dyDescent="0.15">
      <c r="F333" s="8"/>
      <c r="G333" s="5"/>
    </row>
    <row r="334" spans="6:7" x14ac:dyDescent="0.15">
      <c r="F334" s="8"/>
      <c r="G334" s="5"/>
    </row>
    <row r="335" spans="6:7" x14ac:dyDescent="0.15">
      <c r="F335" s="8"/>
      <c r="G335" s="5"/>
    </row>
    <row r="336" spans="6:7" x14ac:dyDescent="0.15">
      <c r="F336" s="8"/>
      <c r="G336" s="5"/>
    </row>
    <row r="337" spans="6:7" x14ac:dyDescent="0.15">
      <c r="F337" s="8"/>
      <c r="G337" s="5"/>
    </row>
    <row r="338" spans="6:7" x14ac:dyDescent="0.15">
      <c r="F338" s="8"/>
      <c r="G338" s="5"/>
    </row>
    <row r="339" spans="6:7" x14ac:dyDescent="0.15">
      <c r="F339" s="8"/>
      <c r="G339" s="5"/>
    </row>
    <row r="340" spans="6:7" x14ac:dyDescent="0.15">
      <c r="F340" s="8"/>
      <c r="G340" s="5"/>
    </row>
    <row r="341" spans="6:7" x14ac:dyDescent="0.15">
      <c r="F341" s="8"/>
      <c r="G341" s="5"/>
    </row>
    <row r="342" spans="6:7" x14ac:dyDescent="0.15">
      <c r="F342" s="8"/>
      <c r="G342" s="5"/>
    </row>
    <row r="343" spans="6:7" x14ac:dyDescent="0.15">
      <c r="F343" s="8"/>
      <c r="G343" s="5"/>
    </row>
    <row r="344" spans="6:7" x14ac:dyDescent="0.15">
      <c r="F344" s="8"/>
      <c r="G344" s="5"/>
    </row>
    <row r="345" spans="6:7" x14ac:dyDescent="0.15">
      <c r="F345" s="8"/>
      <c r="G345" s="5"/>
    </row>
    <row r="346" spans="6:7" x14ac:dyDescent="0.15">
      <c r="F346" s="8"/>
      <c r="G346" s="5"/>
    </row>
    <row r="347" spans="6:7" x14ac:dyDescent="0.15">
      <c r="F347" s="8"/>
      <c r="G347" s="5"/>
    </row>
    <row r="348" spans="6:7" x14ac:dyDescent="0.15">
      <c r="F348" s="8"/>
      <c r="G348" s="5"/>
    </row>
    <row r="349" spans="6:7" x14ac:dyDescent="0.15">
      <c r="F349" s="8"/>
      <c r="G349" s="5"/>
    </row>
    <row r="350" spans="6:7" x14ac:dyDescent="0.15">
      <c r="F350" s="8"/>
      <c r="G350" s="5"/>
    </row>
    <row r="351" spans="6:7" x14ac:dyDescent="0.15">
      <c r="F351" s="8"/>
      <c r="G351" s="5"/>
    </row>
    <row r="352" spans="6:7" x14ac:dyDescent="0.15">
      <c r="F352" s="8"/>
      <c r="G352" s="5"/>
    </row>
    <row r="353" spans="6:7" x14ac:dyDescent="0.15">
      <c r="F353" s="8"/>
      <c r="G353" s="5"/>
    </row>
    <row r="354" spans="6:7" x14ac:dyDescent="0.15">
      <c r="F354" s="8"/>
      <c r="G354" s="5"/>
    </row>
    <row r="355" spans="6:7" x14ac:dyDescent="0.15">
      <c r="F355" s="8"/>
      <c r="G355" s="5"/>
    </row>
    <row r="356" spans="6:7" x14ac:dyDescent="0.15">
      <c r="F356" s="8"/>
      <c r="G356" s="5"/>
    </row>
    <row r="357" spans="6:7" x14ac:dyDescent="0.15">
      <c r="F357" s="8"/>
      <c r="G357" s="5"/>
    </row>
    <row r="358" spans="6:7" x14ac:dyDescent="0.15">
      <c r="F358" s="8"/>
      <c r="G358" s="5"/>
    </row>
    <row r="359" spans="6:7" x14ac:dyDescent="0.15">
      <c r="F359" s="8"/>
      <c r="G359" s="5"/>
    </row>
    <row r="360" spans="6:7" x14ac:dyDescent="0.15">
      <c r="F360" s="8"/>
      <c r="G360" s="5"/>
    </row>
    <row r="361" spans="6:7" x14ac:dyDescent="0.15">
      <c r="F361" s="8"/>
      <c r="G361" s="5"/>
    </row>
    <row r="362" spans="6:7" x14ac:dyDescent="0.15">
      <c r="F362" s="8"/>
      <c r="G362" s="5"/>
    </row>
    <row r="363" spans="6:7" x14ac:dyDescent="0.15">
      <c r="F363" s="8"/>
      <c r="G363" s="5"/>
    </row>
    <row r="364" spans="6:7" x14ac:dyDescent="0.15">
      <c r="F364" s="8"/>
      <c r="G364" s="5"/>
    </row>
    <row r="365" spans="6:7" x14ac:dyDescent="0.15">
      <c r="F365" s="8"/>
      <c r="G365" s="5"/>
    </row>
    <row r="366" spans="6:7" x14ac:dyDescent="0.15">
      <c r="F366" s="8"/>
      <c r="G366" s="5"/>
    </row>
    <row r="367" spans="6:7" x14ac:dyDescent="0.15">
      <c r="F367" s="8"/>
      <c r="G367" s="5"/>
    </row>
    <row r="368" spans="6:7" x14ac:dyDescent="0.15">
      <c r="F368" s="8"/>
      <c r="G368" s="5"/>
    </row>
    <row r="369" spans="6:7" x14ac:dyDescent="0.15">
      <c r="F369" s="8"/>
      <c r="G369" s="5"/>
    </row>
    <row r="370" spans="6:7" x14ac:dyDescent="0.15">
      <c r="F370" s="8"/>
      <c r="G370" s="5"/>
    </row>
    <row r="371" spans="6:7" x14ac:dyDescent="0.15">
      <c r="F371" s="8"/>
      <c r="G371" s="5"/>
    </row>
    <row r="372" spans="6:7" x14ac:dyDescent="0.15">
      <c r="F372" s="8"/>
      <c r="G372" s="5"/>
    </row>
    <row r="373" spans="6:7" x14ac:dyDescent="0.15">
      <c r="F373" s="8"/>
      <c r="G373" s="5"/>
    </row>
    <row r="374" spans="6:7" x14ac:dyDescent="0.15">
      <c r="F374" s="8"/>
      <c r="G374" s="5"/>
    </row>
    <row r="375" spans="6:7" x14ac:dyDescent="0.15">
      <c r="F375" s="8"/>
      <c r="G375" s="5"/>
    </row>
    <row r="376" spans="6:7" x14ac:dyDescent="0.15">
      <c r="F376" s="8"/>
      <c r="G376" s="5"/>
    </row>
    <row r="377" spans="6:7" x14ac:dyDescent="0.15">
      <c r="F377" s="8"/>
      <c r="G377" s="5"/>
    </row>
    <row r="378" spans="6:7" x14ac:dyDescent="0.15">
      <c r="F378" s="8"/>
      <c r="G378" s="5"/>
    </row>
    <row r="379" spans="6:7" x14ac:dyDescent="0.15">
      <c r="F379" s="8"/>
      <c r="G379" s="5"/>
    </row>
    <row r="380" spans="6:7" x14ac:dyDescent="0.15">
      <c r="F380" s="8"/>
      <c r="G380" s="5"/>
    </row>
    <row r="381" spans="6:7" x14ac:dyDescent="0.15">
      <c r="F381" s="8"/>
      <c r="G381" s="5"/>
    </row>
    <row r="382" spans="6:7" x14ac:dyDescent="0.15">
      <c r="F382" s="8"/>
      <c r="G382" s="5"/>
    </row>
    <row r="383" spans="6:7" x14ac:dyDescent="0.15">
      <c r="F383" s="8"/>
      <c r="G383" s="5"/>
    </row>
    <row r="384" spans="6:7" x14ac:dyDescent="0.15">
      <c r="F384" s="8"/>
      <c r="G384" s="5"/>
    </row>
    <row r="385" spans="6:7" x14ac:dyDescent="0.15">
      <c r="F385" s="8"/>
      <c r="G385" s="5"/>
    </row>
    <row r="386" spans="6:7" x14ac:dyDescent="0.15">
      <c r="F386" s="8"/>
      <c r="G386" s="5"/>
    </row>
    <row r="387" spans="6:7" x14ac:dyDescent="0.15">
      <c r="F387" s="8"/>
      <c r="G387" s="5"/>
    </row>
    <row r="388" spans="6:7" x14ac:dyDescent="0.15">
      <c r="F388" s="8"/>
      <c r="G388" s="5"/>
    </row>
    <row r="389" spans="6:7" x14ac:dyDescent="0.15">
      <c r="F389" s="8"/>
      <c r="G389" s="5"/>
    </row>
    <row r="390" spans="6:7" x14ac:dyDescent="0.15">
      <c r="F390" s="8"/>
      <c r="G390" s="5"/>
    </row>
    <row r="391" spans="6:7" x14ac:dyDescent="0.15">
      <c r="F391" s="8"/>
      <c r="G391" s="5"/>
    </row>
    <row r="392" spans="6:7" x14ac:dyDescent="0.15">
      <c r="F392" s="8"/>
      <c r="G392" s="5"/>
    </row>
    <row r="393" spans="6:7" x14ac:dyDescent="0.15">
      <c r="F393" s="8"/>
      <c r="G393" s="5"/>
    </row>
    <row r="394" spans="6:7" x14ac:dyDescent="0.15">
      <c r="F394" s="8"/>
      <c r="G394" s="5"/>
    </row>
    <row r="395" spans="6:7" x14ac:dyDescent="0.15">
      <c r="F395" s="8"/>
      <c r="G395" s="5"/>
    </row>
    <row r="396" spans="6:7" x14ac:dyDescent="0.15">
      <c r="F396" s="8"/>
      <c r="G396" s="5"/>
    </row>
    <row r="397" spans="6:7" x14ac:dyDescent="0.15">
      <c r="F397" s="8"/>
      <c r="G397" s="5"/>
    </row>
    <row r="398" spans="6:7" x14ac:dyDescent="0.15">
      <c r="F398" s="8"/>
      <c r="G398" s="5"/>
    </row>
    <row r="399" spans="6:7" x14ac:dyDescent="0.15">
      <c r="F399" s="8"/>
      <c r="G399" s="5"/>
    </row>
    <row r="400" spans="6:7" x14ac:dyDescent="0.15">
      <c r="F400" s="8"/>
      <c r="G400" s="5"/>
    </row>
    <row r="401" spans="6:7" x14ac:dyDescent="0.15">
      <c r="F401" s="8"/>
      <c r="G401" s="5"/>
    </row>
    <row r="402" spans="6:7" x14ac:dyDescent="0.15">
      <c r="F402" s="8"/>
      <c r="G402" s="5"/>
    </row>
    <row r="403" spans="6:7" x14ac:dyDescent="0.15">
      <c r="F403" s="8"/>
      <c r="G403" s="5"/>
    </row>
    <row r="404" spans="6:7" x14ac:dyDescent="0.15">
      <c r="F404" s="8"/>
      <c r="G404" s="5"/>
    </row>
    <row r="405" spans="6:7" x14ac:dyDescent="0.15">
      <c r="F405" s="8"/>
      <c r="G405" s="5"/>
    </row>
    <row r="406" spans="6:7" x14ac:dyDescent="0.15">
      <c r="F406" s="8"/>
      <c r="G406" s="5"/>
    </row>
    <row r="407" spans="6:7" x14ac:dyDescent="0.15">
      <c r="F407" s="8"/>
      <c r="G407" s="5"/>
    </row>
    <row r="408" spans="6:7" x14ac:dyDescent="0.15">
      <c r="F408" s="8"/>
      <c r="G408" s="5"/>
    </row>
    <row r="409" spans="6:7" x14ac:dyDescent="0.15">
      <c r="F409" s="8"/>
      <c r="G409" s="5"/>
    </row>
    <row r="410" spans="6:7" x14ac:dyDescent="0.15">
      <c r="F410" s="8"/>
      <c r="G410" s="5"/>
    </row>
    <row r="411" spans="6:7" x14ac:dyDescent="0.15">
      <c r="F411" s="8"/>
      <c r="G411" s="5"/>
    </row>
    <row r="412" spans="6:7" x14ac:dyDescent="0.15">
      <c r="F412" s="8"/>
      <c r="G412" s="5"/>
    </row>
    <row r="413" spans="6:7" x14ac:dyDescent="0.15">
      <c r="F413" s="8"/>
      <c r="G413" s="5"/>
    </row>
    <row r="414" spans="6:7" x14ac:dyDescent="0.15">
      <c r="F414" s="8"/>
      <c r="G414" s="5"/>
    </row>
    <row r="415" spans="6:7" x14ac:dyDescent="0.15">
      <c r="F415" s="8"/>
      <c r="G415" s="5"/>
    </row>
    <row r="416" spans="6:7" x14ac:dyDescent="0.15">
      <c r="F416" s="8"/>
      <c r="G416" s="5"/>
    </row>
    <row r="417" spans="6:7" x14ac:dyDescent="0.15">
      <c r="F417" s="8"/>
      <c r="G417" s="5"/>
    </row>
    <row r="418" spans="6:7" x14ac:dyDescent="0.15">
      <c r="F418" s="8"/>
      <c r="G418" s="5"/>
    </row>
    <row r="419" spans="6:7" x14ac:dyDescent="0.15">
      <c r="F419" s="8"/>
      <c r="G419" s="5"/>
    </row>
    <row r="420" spans="6:7" x14ac:dyDescent="0.15">
      <c r="F420" s="8"/>
      <c r="G420" s="5"/>
    </row>
    <row r="421" spans="6:7" x14ac:dyDescent="0.15">
      <c r="F421" s="8"/>
      <c r="G421" s="5"/>
    </row>
    <row r="422" spans="6:7" x14ac:dyDescent="0.15">
      <c r="F422" s="8"/>
      <c r="G422" s="5"/>
    </row>
    <row r="423" spans="6:7" x14ac:dyDescent="0.15">
      <c r="F423" s="8"/>
      <c r="G423" s="5"/>
    </row>
    <row r="424" spans="6:7" x14ac:dyDescent="0.15">
      <c r="F424" s="8"/>
      <c r="G424" s="5"/>
    </row>
    <row r="425" spans="6:7" x14ac:dyDescent="0.15">
      <c r="F425" s="8"/>
      <c r="G425" s="5"/>
    </row>
    <row r="426" spans="6:7" x14ac:dyDescent="0.15">
      <c r="F426" s="8"/>
      <c r="G426" s="5"/>
    </row>
    <row r="427" spans="6:7" x14ac:dyDescent="0.15">
      <c r="F427" s="8"/>
      <c r="G427" s="5"/>
    </row>
    <row r="428" spans="6:7" x14ac:dyDescent="0.15">
      <c r="F428" s="8"/>
      <c r="G428" s="5"/>
    </row>
    <row r="429" spans="6:7" x14ac:dyDescent="0.15">
      <c r="F429" s="8"/>
      <c r="G429" s="5"/>
    </row>
    <row r="430" spans="6:7" x14ac:dyDescent="0.15">
      <c r="F430" s="8"/>
      <c r="G430" s="5"/>
    </row>
    <row r="431" spans="6:7" x14ac:dyDescent="0.15">
      <c r="F431" s="8"/>
      <c r="G431" s="5"/>
    </row>
    <row r="432" spans="6:7" x14ac:dyDescent="0.15">
      <c r="F432" s="8"/>
      <c r="G432" s="5"/>
    </row>
    <row r="433" spans="6:7" x14ac:dyDescent="0.15">
      <c r="F433" s="8"/>
      <c r="G433" s="5"/>
    </row>
    <row r="434" spans="6:7" x14ac:dyDescent="0.15">
      <c r="F434" s="8"/>
      <c r="G434" s="5"/>
    </row>
    <row r="435" spans="6:7" x14ac:dyDescent="0.15">
      <c r="F435" s="8"/>
      <c r="G435" s="5"/>
    </row>
    <row r="436" spans="6:7" x14ac:dyDescent="0.15">
      <c r="F436" s="8"/>
      <c r="G436" s="5"/>
    </row>
    <row r="437" spans="6:7" x14ac:dyDescent="0.15">
      <c r="F437" s="8"/>
      <c r="G437" s="5"/>
    </row>
    <row r="438" spans="6:7" x14ac:dyDescent="0.15">
      <c r="F438" s="8"/>
      <c r="G438" s="5"/>
    </row>
    <row r="439" spans="6:7" x14ac:dyDescent="0.15">
      <c r="F439" s="8"/>
      <c r="G439" s="5"/>
    </row>
    <row r="440" spans="6:7" x14ac:dyDescent="0.15">
      <c r="F440" s="8"/>
      <c r="G440" s="5"/>
    </row>
    <row r="441" spans="6:7" x14ac:dyDescent="0.15">
      <c r="F441" s="8"/>
      <c r="G441" s="5"/>
    </row>
    <row r="442" spans="6:7" x14ac:dyDescent="0.15">
      <c r="F442" s="8"/>
      <c r="G442" s="5"/>
    </row>
    <row r="443" spans="6:7" x14ac:dyDescent="0.15">
      <c r="F443" s="8"/>
      <c r="G443" s="5"/>
    </row>
    <row r="444" spans="6:7" x14ac:dyDescent="0.15">
      <c r="F444" s="8"/>
      <c r="G444" s="5"/>
    </row>
    <row r="445" spans="6:7" x14ac:dyDescent="0.15">
      <c r="F445" s="8"/>
      <c r="G445" s="5"/>
    </row>
    <row r="446" spans="6:7" x14ac:dyDescent="0.15">
      <c r="F446" s="8"/>
      <c r="G446" s="5"/>
    </row>
    <row r="447" spans="6:7" x14ac:dyDescent="0.15">
      <c r="F447" s="8"/>
      <c r="G447" s="5"/>
    </row>
    <row r="448" spans="6:7" x14ac:dyDescent="0.15">
      <c r="F448" s="8"/>
      <c r="G448" s="5"/>
    </row>
    <row r="449" spans="6:7" x14ac:dyDescent="0.15">
      <c r="F449" s="8"/>
      <c r="G449" s="5"/>
    </row>
    <row r="450" spans="6:7" x14ac:dyDescent="0.15">
      <c r="F450" s="8"/>
      <c r="G450" s="5"/>
    </row>
    <row r="451" spans="6:7" x14ac:dyDescent="0.15">
      <c r="F451" s="8"/>
      <c r="G451" s="5"/>
    </row>
    <row r="452" spans="6:7" x14ac:dyDescent="0.15">
      <c r="F452" s="8"/>
      <c r="G452" s="5"/>
    </row>
    <row r="453" spans="6:7" x14ac:dyDescent="0.15">
      <c r="F453" s="8"/>
      <c r="G453" s="5"/>
    </row>
    <row r="454" spans="6:7" x14ac:dyDescent="0.15">
      <c r="F454" s="8"/>
      <c r="G454" s="5"/>
    </row>
    <row r="455" spans="6:7" x14ac:dyDescent="0.15">
      <c r="F455" s="8"/>
      <c r="G455" s="5"/>
    </row>
    <row r="456" spans="6:7" x14ac:dyDescent="0.15">
      <c r="F456" s="8"/>
      <c r="G456" s="5"/>
    </row>
    <row r="457" spans="6:7" x14ac:dyDescent="0.15">
      <c r="F457" s="8"/>
      <c r="G457" s="5"/>
    </row>
    <row r="458" spans="6:7" x14ac:dyDescent="0.15">
      <c r="F458" s="8"/>
      <c r="G458" s="5"/>
    </row>
    <row r="459" spans="6:7" x14ac:dyDescent="0.15">
      <c r="F459" s="8"/>
      <c r="G459" s="5"/>
    </row>
    <row r="460" spans="6:7" x14ac:dyDescent="0.15">
      <c r="F460" s="8"/>
      <c r="G460" s="5"/>
    </row>
    <row r="461" spans="6:7" x14ac:dyDescent="0.15">
      <c r="F461" s="8"/>
      <c r="G461" s="5"/>
    </row>
    <row r="462" spans="6:7" x14ac:dyDescent="0.15">
      <c r="F462" s="8"/>
      <c r="G462" s="5"/>
    </row>
    <row r="463" spans="6:7" x14ac:dyDescent="0.15">
      <c r="F463" s="8"/>
      <c r="G463" s="5"/>
    </row>
    <row r="464" spans="6:7" x14ac:dyDescent="0.15">
      <c r="F464" s="8"/>
      <c r="G464" s="5"/>
    </row>
    <row r="465" spans="6:7" x14ac:dyDescent="0.15">
      <c r="F465" s="8"/>
      <c r="G465" s="5"/>
    </row>
    <row r="466" spans="6:7" x14ac:dyDescent="0.15">
      <c r="F466" s="8"/>
      <c r="G466" s="5"/>
    </row>
    <row r="467" spans="6:7" x14ac:dyDescent="0.15">
      <c r="F467" s="8"/>
      <c r="G467" s="5"/>
    </row>
    <row r="468" spans="6:7" x14ac:dyDescent="0.15">
      <c r="F468" s="8"/>
      <c r="G468" s="5"/>
    </row>
    <row r="469" spans="6:7" x14ac:dyDescent="0.15">
      <c r="F469" s="8"/>
      <c r="G469" s="5"/>
    </row>
    <row r="470" spans="6:7" x14ac:dyDescent="0.15">
      <c r="F470" s="8"/>
      <c r="G470" s="5"/>
    </row>
    <row r="471" spans="6:7" x14ac:dyDescent="0.15">
      <c r="F471" s="8"/>
      <c r="G471" s="5"/>
    </row>
    <row r="472" spans="6:7" x14ac:dyDescent="0.15">
      <c r="F472" s="8"/>
      <c r="G472" s="5"/>
    </row>
    <row r="473" spans="6:7" x14ac:dyDescent="0.15">
      <c r="F473" s="8"/>
      <c r="G473" s="5"/>
    </row>
    <row r="474" spans="6:7" x14ac:dyDescent="0.15">
      <c r="F474" s="8"/>
      <c r="G474" s="5"/>
    </row>
    <row r="475" spans="6:7" x14ac:dyDescent="0.15">
      <c r="F475" s="8"/>
      <c r="G475" s="5"/>
    </row>
    <row r="476" spans="6:7" x14ac:dyDescent="0.15">
      <c r="F476" s="8"/>
      <c r="G476" s="5"/>
    </row>
    <row r="477" spans="6:7" x14ac:dyDescent="0.15">
      <c r="F477" s="8"/>
      <c r="G477" s="5"/>
    </row>
    <row r="478" spans="6:7" x14ac:dyDescent="0.15">
      <c r="F478" s="8"/>
      <c r="G478" s="5"/>
    </row>
    <row r="479" spans="6:7" x14ac:dyDescent="0.15">
      <c r="F479" s="8"/>
      <c r="G479" s="5"/>
    </row>
    <row r="480" spans="6:7" x14ac:dyDescent="0.15">
      <c r="F480" s="8"/>
      <c r="G480" s="5"/>
    </row>
    <row r="481" spans="6:7" x14ac:dyDescent="0.15">
      <c r="F481" s="8"/>
      <c r="G481" s="5"/>
    </row>
    <row r="482" spans="6:7" x14ac:dyDescent="0.15">
      <c r="F482" s="8"/>
      <c r="G482" s="5"/>
    </row>
    <row r="483" spans="6:7" x14ac:dyDescent="0.15">
      <c r="F483" s="8"/>
      <c r="G483" s="5"/>
    </row>
    <row r="484" spans="6:7" x14ac:dyDescent="0.15">
      <c r="F484" s="8"/>
      <c r="G484" s="5"/>
    </row>
    <row r="485" spans="6:7" x14ac:dyDescent="0.15">
      <c r="F485" s="8"/>
      <c r="G485" s="5"/>
    </row>
    <row r="486" spans="6:7" x14ac:dyDescent="0.15">
      <c r="F486" s="8"/>
      <c r="G486" s="5"/>
    </row>
    <row r="487" spans="6:7" x14ac:dyDescent="0.15">
      <c r="F487" s="8"/>
      <c r="G487" s="5"/>
    </row>
    <row r="488" spans="6:7" x14ac:dyDescent="0.15">
      <c r="F488" s="8"/>
      <c r="G488" s="5"/>
    </row>
    <row r="489" spans="6:7" x14ac:dyDescent="0.15">
      <c r="F489" s="8"/>
      <c r="G489" s="5"/>
    </row>
    <row r="490" spans="6:7" x14ac:dyDescent="0.15">
      <c r="F490" s="8"/>
      <c r="G490" s="5"/>
    </row>
    <row r="491" spans="6:7" x14ac:dyDescent="0.15">
      <c r="F491" s="8"/>
      <c r="G491" s="5"/>
    </row>
    <row r="492" spans="6:7" x14ac:dyDescent="0.15">
      <c r="F492" s="8"/>
      <c r="G492" s="5"/>
    </row>
    <row r="493" spans="6:7" x14ac:dyDescent="0.15">
      <c r="F493" s="8"/>
      <c r="G493" s="5"/>
    </row>
    <row r="494" spans="6:7" x14ac:dyDescent="0.15">
      <c r="F494" s="8"/>
      <c r="G494" s="5"/>
    </row>
    <row r="495" spans="6:7" x14ac:dyDescent="0.15">
      <c r="F495" s="8"/>
      <c r="G495" s="5"/>
    </row>
    <row r="496" spans="6:7" x14ac:dyDescent="0.15">
      <c r="F496" s="8"/>
      <c r="G496" s="5"/>
    </row>
    <row r="497" spans="6:7" x14ac:dyDescent="0.15">
      <c r="F497" s="8"/>
      <c r="G497" s="5"/>
    </row>
    <row r="498" spans="6:7" x14ac:dyDescent="0.15">
      <c r="F498" s="8"/>
      <c r="G498" s="5"/>
    </row>
    <row r="499" spans="6:7" x14ac:dyDescent="0.15">
      <c r="F499" s="8"/>
      <c r="G499" s="5"/>
    </row>
    <row r="500" spans="6:7" x14ac:dyDescent="0.15">
      <c r="F500" s="8"/>
      <c r="G500" s="5"/>
    </row>
    <row r="501" spans="6:7" x14ac:dyDescent="0.15">
      <c r="F501" s="8"/>
      <c r="G501" s="5"/>
    </row>
    <row r="502" spans="6:7" x14ac:dyDescent="0.15">
      <c r="F502" s="8"/>
      <c r="G502" s="5"/>
    </row>
    <row r="503" spans="6:7" x14ac:dyDescent="0.15">
      <c r="F503" s="8"/>
      <c r="G503" s="5"/>
    </row>
    <row r="504" spans="6:7" x14ac:dyDescent="0.15">
      <c r="F504" s="8"/>
      <c r="G504" s="5"/>
    </row>
    <row r="505" spans="6:7" x14ac:dyDescent="0.15">
      <c r="F505" s="8"/>
      <c r="G505" s="5"/>
    </row>
    <row r="506" spans="6:7" x14ac:dyDescent="0.15">
      <c r="F506" s="8"/>
      <c r="G506" s="5"/>
    </row>
    <row r="507" spans="6:7" x14ac:dyDescent="0.15">
      <c r="F507" s="8"/>
      <c r="G507" s="5"/>
    </row>
    <row r="508" spans="6:7" x14ac:dyDescent="0.15">
      <c r="F508" s="8"/>
      <c r="G508" s="5"/>
    </row>
    <row r="509" spans="6:7" x14ac:dyDescent="0.15">
      <c r="F509" s="8"/>
      <c r="G509" s="5"/>
    </row>
    <row r="510" spans="6:7" x14ac:dyDescent="0.15">
      <c r="F510" s="8"/>
      <c r="G510" s="5"/>
    </row>
    <row r="511" spans="6:7" x14ac:dyDescent="0.15">
      <c r="F511" s="8"/>
      <c r="G511" s="5"/>
    </row>
    <row r="512" spans="6:7" x14ac:dyDescent="0.15">
      <c r="F512" s="8"/>
      <c r="G512" s="5"/>
    </row>
    <row r="513" spans="6:7" x14ac:dyDescent="0.15">
      <c r="F513" s="8"/>
      <c r="G513" s="5"/>
    </row>
    <row r="514" spans="6:7" x14ac:dyDescent="0.15">
      <c r="F514" s="8"/>
      <c r="G514" s="5"/>
    </row>
    <row r="515" spans="6:7" x14ac:dyDescent="0.15">
      <c r="F515" s="8"/>
      <c r="G515" s="5"/>
    </row>
    <row r="516" spans="6:7" x14ac:dyDescent="0.15">
      <c r="F516" s="8"/>
      <c r="G516" s="5"/>
    </row>
    <row r="517" spans="6:7" x14ac:dyDescent="0.15">
      <c r="F517" s="8"/>
      <c r="G517" s="5"/>
    </row>
    <row r="518" spans="6:7" x14ac:dyDescent="0.15">
      <c r="F518" s="8"/>
      <c r="G518" s="5"/>
    </row>
    <row r="519" spans="6:7" x14ac:dyDescent="0.15">
      <c r="F519" s="8"/>
      <c r="G519" s="5"/>
    </row>
    <row r="520" spans="6:7" x14ac:dyDescent="0.15">
      <c r="F520" s="8"/>
      <c r="G520" s="5"/>
    </row>
    <row r="521" spans="6:7" x14ac:dyDescent="0.15">
      <c r="F521" s="8"/>
      <c r="G521" s="5"/>
    </row>
    <row r="522" spans="6:7" x14ac:dyDescent="0.15">
      <c r="F522" s="8"/>
      <c r="G522" s="5"/>
    </row>
    <row r="523" spans="6:7" x14ac:dyDescent="0.15">
      <c r="F523" s="8"/>
      <c r="G523" s="5"/>
    </row>
    <row r="524" spans="6:7" x14ac:dyDescent="0.15">
      <c r="F524" s="8"/>
      <c r="G524" s="5"/>
    </row>
    <row r="525" spans="6:7" x14ac:dyDescent="0.15">
      <c r="F525" s="8"/>
      <c r="G525" s="5"/>
    </row>
    <row r="526" spans="6:7" x14ac:dyDescent="0.15">
      <c r="F526" s="8"/>
      <c r="G526" s="5"/>
    </row>
    <row r="527" spans="6:7" x14ac:dyDescent="0.15">
      <c r="F527" s="8"/>
      <c r="G527" s="5"/>
    </row>
    <row r="528" spans="6:7" x14ac:dyDescent="0.15">
      <c r="F528" s="8"/>
      <c r="G528" s="5"/>
    </row>
    <row r="529" spans="6:7" x14ac:dyDescent="0.15">
      <c r="F529" s="8"/>
      <c r="G529" s="5"/>
    </row>
    <row r="530" spans="6:7" x14ac:dyDescent="0.15">
      <c r="F530" s="8"/>
      <c r="G530" s="5"/>
    </row>
    <row r="531" spans="6:7" x14ac:dyDescent="0.15">
      <c r="F531" s="8"/>
      <c r="G531" s="5"/>
    </row>
    <row r="532" spans="6:7" x14ac:dyDescent="0.15">
      <c r="F532" s="8"/>
      <c r="G532" s="5"/>
    </row>
    <row r="533" spans="6:7" x14ac:dyDescent="0.15">
      <c r="F533" s="8"/>
      <c r="G533" s="5"/>
    </row>
    <row r="534" spans="6:7" x14ac:dyDescent="0.15">
      <c r="F534" s="8"/>
      <c r="G534" s="5"/>
    </row>
    <row r="535" spans="6:7" x14ac:dyDescent="0.15">
      <c r="F535" s="8"/>
      <c r="G535" s="5"/>
    </row>
    <row r="536" spans="6:7" x14ac:dyDescent="0.15">
      <c r="F536" s="8"/>
      <c r="G536" s="5"/>
    </row>
    <row r="537" spans="6:7" x14ac:dyDescent="0.15">
      <c r="F537" s="8"/>
      <c r="G537" s="5"/>
    </row>
    <row r="538" spans="6:7" x14ac:dyDescent="0.15">
      <c r="F538" s="8"/>
      <c r="G538" s="5"/>
    </row>
    <row r="539" spans="6:7" x14ac:dyDescent="0.15">
      <c r="F539" s="8"/>
      <c r="G539" s="5"/>
    </row>
    <row r="540" spans="6:7" x14ac:dyDescent="0.15">
      <c r="F540" s="8"/>
      <c r="G540" s="5"/>
    </row>
    <row r="541" spans="6:7" x14ac:dyDescent="0.15">
      <c r="F541" s="8"/>
      <c r="G541" s="5"/>
    </row>
    <row r="542" spans="6:7" x14ac:dyDescent="0.15">
      <c r="F542" s="8"/>
      <c r="G542" s="5"/>
    </row>
    <row r="543" spans="6:7" x14ac:dyDescent="0.15">
      <c r="F543" s="8"/>
      <c r="G543" s="5"/>
    </row>
    <row r="544" spans="6:7" x14ac:dyDescent="0.15">
      <c r="F544" s="8"/>
      <c r="G544" s="5"/>
    </row>
    <row r="545" spans="6:7" x14ac:dyDescent="0.15">
      <c r="F545" s="8"/>
      <c r="G545" s="5"/>
    </row>
    <row r="546" spans="6:7" x14ac:dyDescent="0.15">
      <c r="F546" s="8"/>
      <c r="G546" s="5"/>
    </row>
    <row r="547" spans="6:7" x14ac:dyDescent="0.15">
      <c r="F547" s="8"/>
      <c r="G547" s="5"/>
    </row>
    <row r="548" spans="6:7" x14ac:dyDescent="0.15">
      <c r="F548" s="8"/>
      <c r="G548" s="5"/>
    </row>
    <row r="549" spans="6:7" x14ac:dyDescent="0.15">
      <c r="F549" s="8"/>
      <c r="G549" s="5"/>
    </row>
    <row r="550" spans="6:7" x14ac:dyDescent="0.15">
      <c r="F550" s="8"/>
      <c r="G550" s="5"/>
    </row>
    <row r="551" spans="6:7" x14ac:dyDescent="0.15">
      <c r="F551" s="8"/>
      <c r="G551" s="5"/>
    </row>
  </sheetData>
  <sheetProtection selectLockedCells="1"/>
  <mergeCells count="22">
    <mergeCell ref="C84:D84"/>
    <mergeCell ref="C85:D85"/>
    <mergeCell ref="B86:C86"/>
    <mergeCell ref="C46:E46"/>
    <mergeCell ref="G51:G52"/>
    <mergeCell ref="C54:D54"/>
    <mergeCell ref="C74:E74"/>
    <mergeCell ref="C80:D80"/>
    <mergeCell ref="C82:D82"/>
    <mergeCell ref="C44:D44"/>
    <mergeCell ref="B6:G6"/>
    <mergeCell ref="C7:D7"/>
    <mergeCell ref="C10:D10"/>
    <mergeCell ref="C12:E12"/>
    <mergeCell ref="G16:G17"/>
    <mergeCell ref="C20:D20"/>
    <mergeCell ref="G20:G21"/>
    <mergeCell ref="C22:D22"/>
    <mergeCell ref="C24:E24"/>
    <mergeCell ref="C34:E34"/>
    <mergeCell ref="C40:D40"/>
    <mergeCell ref="C42:D42"/>
  </mergeCells>
  <phoneticPr fontId="1"/>
  <printOptions horizontalCentered="1" verticalCentered="1"/>
  <pageMargins left="0.59055118110236227" right="0.59055118110236227" top="0.59055118110236227" bottom="0.39370078740157483" header="0.19685039370078741" footer="0.15748031496062992"/>
  <pageSetup paperSize="9" scale="5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H60"/>
  <sheetViews>
    <sheetView view="pageBreakPreview" zoomScaleNormal="100" zoomScaleSheetLayoutView="100" workbookViewId="0">
      <selection activeCell="C1" sqref="C1"/>
    </sheetView>
  </sheetViews>
  <sheetFormatPr defaultRowHeight="13.5" x14ac:dyDescent="0.15"/>
  <cols>
    <col min="1" max="1" width="1.875" style="261" customWidth="1"/>
    <col min="2" max="3" width="2.125" style="261" customWidth="1"/>
    <col min="4" max="4" width="22.625" style="261" customWidth="1"/>
    <col min="5" max="5" width="2.125" style="261" customWidth="1"/>
    <col min="6" max="7" width="42.625" style="261" customWidth="1"/>
    <col min="8" max="8" width="34.5" style="261" customWidth="1"/>
    <col min="9" max="16384" width="9" style="261"/>
  </cols>
  <sheetData>
    <row r="1" spans="2:8" ht="17.25" x14ac:dyDescent="0.2">
      <c r="B1" s="260" t="s">
        <v>403</v>
      </c>
      <c r="G1" s="262"/>
      <c r="H1" s="262"/>
    </row>
    <row r="2" spans="2:8" s="263" customFormat="1" ht="24.95" customHeight="1" x14ac:dyDescent="0.15">
      <c r="B2" s="483" t="s">
        <v>306</v>
      </c>
      <c r="C2" s="483"/>
      <c r="D2" s="483"/>
      <c r="E2" s="483"/>
      <c r="F2" s="483"/>
      <c r="G2" s="483"/>
      <c r="H2" s="483"/>
    </row>
    <row r="3" spans="2:8" s="264" customFormat="1" ht="20.100000000000001" customHeight="1" x14ac:dyDescent="0.15">
      <c r="B3" s="484" t="s">
        <v>307</v>
      </c>
      <c r="C3" s="485"/>
      <c r="D3" s="485"/>
      <c r="E3" s="485"/>
      <c r="F3" s="485"/>
      <c r="G3" s="485"/>
      <c r="H3" s="486"/>
    </row>
    <row r="4" spans="2:8" s="264" customFormat="1" ht="20.100000000000001" customHeight="1" x14ac:dyDescent="0.15">
      <c r="B4" s="265"/>
      <c r="C4" s="487" t="s">
        <v>308</v>
      </c>
      <c r="D4" s="487"/>
      <c r="E4" s="266"/>
      <c r="F4" s="488" t="s">
        <v>309</v>
      </c>
      <c r="G4" s="489"/>
      <c r="H4" s="267" t="s">
        <v>310</v>
      </c>
    </row>
    <row r="5" spans="2:8" s="264" customFormat="1" ht="24" customHeight="1" x14ac:dyDescent="0.15">
      <c r="B5" s="490" t="s">
        <v>311</v>
      </c>
      <c r="C5" s="491"/>
      <c r="D5" s="491"/>
      <c r="E5" s="492"/>
      <c r="F5" s="496" t="s">
        <v>312</v>
      </c>
      <c r="G5" s="497"/>
      <c r="H5" s="498"/>
    </row>
    <row r="6" spans="2:8" s="264" customFormat="1" ht="30" customHeight="1" x14ac:dyDescent="0.15">
      <c r="B6" s="493"/>
      <c r="C6" s="494"/>
      <c r="D6" s="494"/>
      <c r="E6" s="495"/>
      <c r="F6" s="500" t="s">
        <v>313</v>
      </c>
      <c r="G6" s="501"/>
      <c r="H6" s="499"/>
    </row>
    <row r="7" spans="2:8" s="264" customFormat="1" ht="24" customHeight="1" x14ac:dyDescent="0.15">
      <c r="B7" s="268"/>
      <c r="C7" s="502" t="s">
        <v>314</v>
      </c>
      <c r="D7" s="502"/>
      <c r="E7" s="269"/>
      <c r="F7" s="496" t="s">
        <v>315</v>
      </c>
      <c r="G7" s="497"/>
      <c r="H7" s="503" t="s">
        <v>316</v>
      </c>
    </row>
    <row r="8" spans="2:8" s="264" customFormat="1" ht="27.75" customHeight="1" x14ac:dyDescent="0.15">
      <c r="B8" s="268"/>
      <c r="C8" s="506" t="s">
        <v>317</v>
      </c>
      <c r="D8" s="506"/>
      <c r="E8" s="506"/>
      <c r="F8" s="507" t="s">
        <v>318</v>
      </c>
      <c r="G8" s="508"/>
      <c r="H8" s="504"/>
    </row>
    <row r="9" spans="2:8" s="264" customFormat="1" ht="27.75" customHeight="1" x14ac:dyDescent="0.15">
      <c r="B9" s="268"/>
      <c r="C9" s="511" t="s">
        <v>319</v>
      </c>
      <c r="D9" s="487"/>
      <c r="E9" s="512"/>
      <c r="F9" s="507"/>
      <c r="G9" s="508"/>
      <c r="H9" s="504"/>
    </row>
    <row r="10" spans="2:8" s="264" customFormat="1" ht="27.75" customHeight="1" x14ac:dyDescent="0.15">
      <c r="B10" s="270"/>
      <c r="C10" s="511" t="s">
        <v>320</v>
      </c>
      <c r="D10" s="487"/>
      <c r="E10" s="512"/>
      <c r="F10" s="509"/>
      <c r="G10" s="510"/>
      <c r="H10" s="505"/>
    </row>
    <row r="11" spans="2:8" s="264" customFormat="1" ht="15" customHeight="1" x14ac:dyDescent="0.15">
      <c r="B11" s="506" t="s">
        <v>321</v>
      </c>
      <c r="C11" s="506"/>
      <c r="D11" s="506"/>
      <c r="E11" s="506"/>
      <c r="F11" s="496" t="s">
        <v>322</v>
      </c>
      <c r="G11" s="497"/>
      <c r="H11" s="517"/>
    </row>
    <row r="12" spans="2:8" s="264" customFormat="1" ht="15" customHeight="1" x14ac:dyDescent="0.15">
      <c r="B12" s="506"/>
      <c r="C12" s="506"/>
      <c r="D12" s="506"/>
      <c r="E12" s="506"/>
      <c r="F12" s="515"/>
      <c r="G12" s="516"/>
      <c r="H12" s="518"/>
    </row>
    <row r="13" spans="2:8" s="264" customFormat="1" ht="20.100000000000001" customHeight="1" x14ac:dyDescent="0.15">
      <c r="B13" s="506" t="s">
        <v>323</v>
      </c>
      <c r="C13" s="506"/>
      <c r="D13" s="506"/>
      <c r="E13" s="506"/>
      <c r="F13" s="496" t="s">
        <v>324</v>
      </c>
      <c r="G13" s="497"/>
      <c r="H13" s="517"/>
    </row>
    <row r="14" spans="2:8" s="264" customFormat="1" ht="20.100000000000001" customHeight="1" x14ac:dyDescent="0.15">
      <c r="B14" s="506"/>
      <c r="C14" s="506"/>
      <c r="D14" s="506"/>
      <c r="E14" s="506"/>
      <c r="F14" s="515"/>
      <c r="G14" s="516"/>
      <c r="H14" s="518"/>
    </row>
    <row r="15" spans="2:8" s="264" customFormat="1" ht="15" customHeight="1" x14ac:dyDescent="0.15">
      <c r="B15" s="268"/>
      <c r="C15" s="491" t="s">
        <v>325</v>
      </c>
      <c r="D15" s="491"/>
      <c r="E15" s="271"/>
      <c r="F15" s="268"/>
      <c r="G15" s="269"/>
      <c r="H15" s="272"/>
    </row>
    <row r="16" spans="2:8" s="264" customFormat="1" ht="15" customHeight="1" x14ac:dyDescent="0.15">
      <c r="B16" s="268"/>
      <c r="C16" s="519"/>
      <c r="D16" s="519"/>
      <c r="E16" s="273"/>
      <c r="F16" s="268"/>
      <c r="G16" s="269"/>
      <c r="H16" s="274"/>
    </row>
    <row r="17" spans="2:8" s="264" customFormat="1" ht="20.100000000000001" customHeight="1" x14ac:dyDescent="0.15">
      <c r="B17" s="268"/>
      <c r="C17" s="490" t="s">
        <v>326</v>
      </c>
      <c r="D17" s="491"/>
      <c r="E17" s="492"/>
      <c r="F17" s="496" t="s">
        <v>327</v>
      </c>
      <c r="G17" s="497"/>
      <c r="H17" s="522"/>
    </row>
    <row r="18" spans="2:8" s="264" customFormat="1" ht="20.100000000000001" customHeight="1" x14ac:dyDescent="0.15">
      <c r="B18" s="268"/>
      <c r="C18" s="520"/>
      <c r="D18" s="519"/>
      <c r="E18" s="521"/>
      <c r="F18" s="509" t="s">
        <v>328</v>
      </c>
      <c r="G18" s="510"/>
      <c r="H18" s="523"/>
    </row>
    <row r="19" spans="2:8" s="264" customFormat="1" ht="20.100000000000001" customHeight="1" x14ac:dyDescent="0.15">
      <c r="B19" s="274"/>
      <c r="C19" s="491" t="s">
        <v>329</v>
      </c>
      <c r="D19" s="491"/>
      <c r="E19" s="492"/>
      <c r="F19" s="496" t="s">
        <v>330</v>
      </c>
      <c r="G19" s="497"/>
      <c r="H19" s="513"/>
    </row>
    <row r="20" spans="2:8" s="264" customFormat="1" ht="20.100000000000001" customHeight="1" x14ac:dyDescent="0.15">
      <c r="B20" s="274"/>
      <c r="C20" s="494"/>
      <c r="D20" s="494"/>
      <c r="E20" s="495"/>
      <c r="F20" s="509" t="s">
        <v>331</v>
      </c>
      <c r="G20" s="510"/>
      <c r="H20" s="514"/>
    </row>
    <row r="21" spans="2:8" s="264" customFormat="1" ht="20.100000000000001" customHeight="1" x14ac:dyDescent="0.15">
      <c r="B21" s="274"/>
      <c r="C21" s="491" t="s">
        <v>332</v>
      </c>
      <c r="D21" s="491"/>
      <c r="E21" s="492"/>
      <c r="F21" s="496" t="s">
        <v>333</v>
      </c>
      <c r="G21" s="497"/>
      <c r="H21" s="513"/>
    </row>
    <row r="22" spans="2:8" s="264" customFormat="1" ht="20.100000000000001" customHeight="1" x14ac:dyDescent="0.15">
      <c r="B22" s="274"/>
      <c r="C22" s="494"/>
      <c r="D22" s="494"/>
      <c r="E22" s="495"/>
      <c r="F22" s="509" t="s">
        <v>334</v>
      </c>
      <c r="G22" s="510"/>
      <c r="H22" s="514"/>
    </row>
    <row r="23" spans="2:8" s="264" customFormat="1" ht="24" customHeight="1" x14ac:dyDescent="0.15">
      <c r="B23" s="268"/>
      <c r="C23" s="490" t="s">
        <v>335</v>
      </c>
      <c r="D23" s="491"/>
      <c r="E23" s="492"/>
      <c r="F23" s="496" t="s">
        <v>336</v>
      </c>
      <c r="G23" s="497"/>
      <c r="H23" s="275"/>
    </row>
    <row r="24" spans="2:8" s="264" customFormat="1" ht="15" customHeight="1" x14ac:dyDescent="0.15">
      <c r="B24" s="276"/>
      <c r="C24" s="491" t="s">
        <v>337</v>
      </c>
      <c r="D24" s="491"/>
      <c r="E24" s="277"/>
      <c r="F24" s="276"/>
      <c r="G24" s="277"/>
      <c r="H24" s="272"/>
    </row>
    <row r="25" spans="2:8" s="264" customFormat="1" ht="15" customHeight="1" x14ac:dyDescent="0.15">
      <c r="B25" s="268"/>
      <c r="C25" s="494"/>
      <c r="D25" s="494"/>
      <c r="E25" s="278"/>
      <c r="F25" s="268"/>
      <c r="G25" s="269"/>
      <c r="H25" s="270"/>
    </row>
    <row r="26" spans="2:8" s="264" customFormat="1" ht="24" customHeight="1" x14ac:dyDescent="0.15">
      <c r="B26" s="274"/>
      <c r="C26" s="520" t="s">
        <v>338</v>
      </c>
      <c r="D26" s="519"/>
      <c r="E26" s="521"/>
      <c r="F26" s="279" t="s">
        <v>339</v>
      </c>
      <c r="G26" s="280"/>
      <c r="H26" s="281"/>
    </row>
    <row r="27" spans="2:8" s="264" customFormat="1" ht="20.100000000000001" customHeight="1" x14ac:dyDescent="0.15">
      <c r="B27" s="274"/>
      <c r="C27" s="490" t="s">
        <v>340</v>
      </c>
      <c r="D27" s="491"/>
      <c r="E27" s="492"/>
      <c r="F27" s="279" t="s">
        <v>341</v>
      </c>
      <c r="G27" s="280"/>
      <c r="H27" s="524"/>
    </row>
    <row r="28" spans="2:8" s="264" customFormat="1" ht="20.100000000000001" customHeight="1" x14ac:dyDescent="0.15">
      <c r="B28" s="274"/>
      <c r="C28" s="520"/>
      <c r="D28" s="519"/>
      <c r="E28" s="521"/>
      <c r="F28" s="509" t="s">
        <v>342</v>
      </c>
      <c r="G28" s="510"/>
      <c r="H28" s="525"/>
    </row>
    <row r="29" spans="2:8" s="264" customFormat="1" ht="24" customHeight="1" x14ac:dyDescent="0.15">
      <c r="B29" s="490" t="s">
        <v>12</v>
      </c>
      <c r="C29" s="491"/>
      <c r="D29" s="491"/>
      <c r="E29" s="492"/>
      <c r="F29" s="526" t="s">
        <v>343</v>
      </c>
      <c r="G29" s="527"/>
      <c r="H29" s="282"/>
    </row>
    <row r="30" spans="2:8" s="264" customFormat="1" ht="20.100000000000001" customHeight="1" x14ac:dyDescent="0.15">
      <c r="B30" s="528" t="s">
        <v>344</v>
      </c>
      <c r="C30" s="529"/>
      <c r="D30" s="529"/>
      <c r="E30" s="530"/>
      <c r="F30" s="496" t="s">
        <v>345</v>
      </c>
      <c r="G30" s="497"/>
      <c r="H30" s="534"/>
    </row>
    <row r="31" spans="2:8" s="264" customFormat="1" ht="20.100000000000001" customHeight="1" x14ac:dyDescent="0.15">
      <c r="B31" s="531"/>
      <c r="C31" s="532"/>
      <c r="D31" s="532"/>
      <c r="E31" s="533"/>
      <c r="F31" s="509" t="s">
        <v>346</v>
      </c>
      <c r="G31" s="510"/>
      <c r="H31" s="535"/>
    </row>
    <row r="32" spans="2:8" s="264" customFormat="1" ht="20.100000000000001" customHeight="1" x14ac:dyDescent="0.15">
      <c r="B32" s="484" t="s">
        <v>347</v>
      </c>
      <c r="C32" s="485"/>
      <c r="D32" s="485"/>
      <c r="E32" s="485"/>
      <c r="F32" s="485"/>
      <c r="G32" s="485"/>
      <c r="H32" s="486"/>
    </row>
    <row r="33" spans="2:8" s="264" customFormat="1" ht="20.100000000000001" customHeight="1" x14ac:dyDescent="0.15">
      <c r="B33" s="265"/>
      <c r="C33" s="487" t="s">
        <v>308</v>
      </c>
      <c r="D33" s="487"/>
      <c r="E33" s="266"/>
      <c r="F33" s="488" t="s">
        <v>309</v>
      </c>
      <c r="G33" s="489"/>
      <c r="H33" s="267" t="s">
        <v>310</v>
      </c>
    </row>
    <row r="34" spans="2:8" s="264" customFormat="1" ht="28.5" customHeight="1" x14ac:dyDescent="0.15">
      <c r="B34" s="276"/>
      <c r="C34" s="536" t="s">
        <v>348</v>
      </c>
      <c r="D34" s="536"/>
      <c r="E34" s="278"/>
      <c r="F34" s="496" t="s">
        <v>349</v>
      </c>
      <c r="G34" s="497"/>
      <c r="H34" s="503" t="s">
        <v>350</v>
      </c>
    </row>
    <row r="35" spans="2:8" s="264" customFormat="1" ht="30" customHeight="1" x14ac:dyDescent="0.15">
      <c r="B35" s="268"/>
      <c r="C35" s="511" t="s">
        <v>351</v>
      </c>
      <c r="D35" s="487"/>
      <c r="E35" s="512"/>
      <c r="F35" s="507" t="s">
        <v>352</v>
      </c>
      <c r="G35" s="508"/>
      <c r="H35" s="504"/>
    </row>
    <row r="36" spans="2:8" s="264" customFormat="1" ht="30" customHeight="1" x14ac:dyDescent="0.15">
      <c r="B36" s="274"/>
      <c r="C36" s="487" t="s">
        <v>319</v>
      </c>
      <c r="D36" s="487"/>
      <c r="E36" s="512"/>
      <c r="F36" s="507"/>
      <c r="G36" s="508"/>
      <c r="H36" s="504"/>
    </row>
    <row r="37" spans="2:8" s="264" customFormat="1" ht="30" customHeight="1" x14ac:dyDescent="0.15">
      <c r="B37" s="270"/>
      <c r="C37" s="487" t="s">
        <v>353</v>
      </c>
      <c r="D37" s="487"/>
      <c r="E37" s="512"/>
      <c r="F37" s="509"/>
      <c r="G37" s="510"/>
      <c r="H37" s="505"/>
    </row>
    <row r="38" spans="2:8" s="264" customFormat="1" ht="20.100000000000001" customHeight="1" x14ac:dyDescent="0.15">
      <c r="B38" s="484" t="s">
        <v>354</v>
      </c>
      <c r="C38" s="485"/>
      <c r="D38" s="485"/>
      <c r="E38" s="485"/>
      <c r="F38" s="485"/>
      <c r="G38" s="485"/>
      <c r="H38" s="486"/>
    </row>
    <row r="39" spans="2:8" s="264" customFormat="1" ht="20.100000000000001" customHeight="1" x14ac:dyDescent="0.15">
      <c r="B39" s="265"/>
      <c r="C39" s="487" t="s">
        <v>308</v>
      </c>
      <c r="D39" s="487"/>
      <c r="E39" s="266"/>
      <c r="F39" s="488" t="s">
        <v>309</v>
      </c>
      <c r="G39" s="489"/>
      <c r="H39" s="267" t="s">
        <v>310</v>
      </c>
    </row>
    <row r="40" spans="2:8" s="264" customFormat="1" ht="28.5" customHeight="1" x14ac:dyDescent="0.15">
      <c r="B40" s="268"/>
      <c r="C40" s="491" t="s">
        <v>355</v>
      </c>
      <c r="D40" s="491"/>
      <c r="E40" s="269"/>
      <c r="F40" s="496" t="s">
        <v>349</v>
      </c>
      <c r="G40" s="497"/>
      <c r="H40" s="537"/>
    </row>
    <row r="41" spans="2:8" s="264" customFormat="1" ht="28.5" customHeight="1" x14ac:dyDescent="0.15">
      <c r="B41" s="268"/>
      <c r="C41" s="511" t="s">
        <v>351</v>
      </c>
      <c r="D41" s="487"/>
      <c r="E41" s="512"/>
      <c r="F41" s="507" t="s">
        <v>356</v>
      </c>
      <c r="G41" s="508"/>
      <c r="H41" s="538"/>
    </row>
    <row r="42" spans="2:8" s="264" customFormat="1" ht="28.5" customHeight="1" x14ac:dyDescent="0.15">
      <c r="B42" s="268"/>
      <c r="C42" s="506" t="s">
        <v>319</v>
      </c>
      <c r="D42" s="506"/>
      <c r="E42" s="506"/>
      <c r="F42" s="507"/>
      <c r="G42" s="508"/>
      <c r="H42" s="538"/>
    </row>
    <row r="43" spans="2:8" s="264" customFormat="1" ht="28.5" customHeight="1" x14ac:dyDescent="0.15">
      <c r="B43" s="268"/>
      <c r="C43" s="506" t="s">
        <v>353</v>
      </c>
      <c r="D43" s="506"/>
      <c r="E43" s="506"/>
      <c r="F43" s="509"/>
      <c r="G43" s="510"/>
      <c r="H43" s="539"/>
    </row>
    <row r="44" spans="2:8" s="264" customFormat="1" ht="12.75" customHeight="1" x14ac:dyDescent="0.15">
      <c r="B44" s="276"/>
      <c r="C44" s="491" t="s">
        <v>325</v>
      </c>
      <c r="D44" s="491"/>
      <c r="E44" s="271"/>
      <c r="F44" s="268"/>
      <c r="G44" s="269"/>
      <c r="H44" s="272"/>
    </row>
    <row r="45" spans="2:8" s="264" customFormat="1" ht="17.25" customHeight="1" x14ac:dyDescent="0.15">
      <c r="B45" s="268"/>
      <c r="C45" s="519"/>
      <c r="D45" s="519"/>
      <c r="E45" s="273"/>
      <c r="F45" s="268"/>
      <c r="G45" s="269"/>
      <c r="H45" s="274"/>
    </row>
    <row r="46" spans="2:8" s="264" customFormat="1" ht="15" customHeight="1" x14ac:dyDescent="0.15">
      <c r="B46" s="268"/>
      <c r="C46" s="490" t="s">
        <v>326</v>
      </c>
      <c r="D46" s="491"/>
      <c r="E46" s="492"/>
      <c r="F46" s="496" t="s">
        <v>327</v>
      </c>
      <c r="G46" s="497"/>
      <c r="H46" s="522"/>
    </row>
    <row r="47" spans="2:8" s="264" customFormat="1" ht="17.25" customHeight="1" x14ac:dyDescent="0.15">
      <c r="B47" s="268"/>
      <c r="C47" s="520"/>
      <c r="D47" s="519"/>
      <c r="E47" s="521"/>
      <c r="F47" s="509" t="s">
        <v>328</v>
      </c>
      <c r="G47" s="510"/>
      <c r="H47" s="523"/>
    </row>
    <row r="48" spans="2:8" s="264" customFormat="1" ht="15" customHeight="1" x14ac:dyDescent="0.15">
      <c r="B48" s="274"/>
      <c r="C48" s="491" t="s">
        <v>329</v>
      </c>
      <c r="D48" s="491"/>
      <c r="E48" s="492"/>
      <c r="F48" s="496" t="s">
        <v>330</v>
      </c>
      <c r="G48" s="497"/>
      <c r="H48" s="513"/>
    </row>
    <row r="49" spans="2:8" s="264" customFormat="1" ht="17.25" customHeight="1" x14ac:dyDescent="0.15">
      <c r="B49" s="274"/>
      <c r="C49" s="494"/>
      <c r="D49" s="494"/>
      <c r="E49" s="495"/>
      <c r="F49" s="509" t="s">
        <v>331</v>
      </c>
      <c r="G49" s="510"/>
      <c r="H49" s="514"/>
    </row>
    <row r="50" spans="2:8" s="264" customFormat="1" ht="15" customHeight="1" x14ac:dyDescent="0.15">
      <c r="B50" s="274"/>
      <c r="C50" s="491" t="s">
        <v>332</v>
      </c>
      <c r="D50" s="491"/>
      <c r="E50" s="492"/>
      <c r="F50" s="496" t="s">
        <v>333</v>
      </c>
      <c r="G50" s="497"/>
      <c r="H50" s="513"/>
    </row>
    <row r="51" spans="2:8" s="264" customFormat="1" ht="17.25" customHeight="1" x14ac:dyDescent="0.15">
      <c r="B51" s="274"/>
      <c r="C51" s="494"/>
      <c r="D51" s="494"/>
      <c r="E51" s="495"/>
      <c r="F51" s="509" t="s">
        <v>334</v>
      </c>
      <c r="G51" s="510"/>
      <c r="H51" s="514"/>
    </row>
    <row r="52" spans="2:8" s="264" customFormat="1" ht="24" customHeight="1" x14ac:dyDescent="0.15">
      <c r="B52" s="268"/>
      <c r="C52" s="490" t="s">
        <v>335</v>
      </c>
      <c r="D52" s="491"/>
      <c r="E52" s="492"/>
      <c r="F52" s="496" t="s">
        <v>336</v>
      </c>
      <c r="G52" s="497"/>
      <c r="H52" s="275"/>
    </row>
    <row r="53" spans="2:8" s="264" customFormat="1" ht="15" customHeight="1" x14ac:dyDescent="0.15">
      <c r="B53" s="276"/>
      <c r="C53" s="491" t="s">
        <v>337</v>
      </c>
      <c r="D53" s="491"/>
      <c r="E53" s="277"/>
      <c r="F53" s="276"/>
      <c r="G53" s="277"/>
      <c r="H53" s="272"/>
    </row>
    <row r="54" spans="2:8" s="264" customFormat="1" ht="15" customHeight="1" x14ac:dyDescent="0.15">
      <c r="B54" s="268"/>
      <c r="C54" s="494"/>
      <c r="D54" s="494"/>
      <c r="E54" s="278"/>
      <c r="F54" s="268"/>
      <c r="G54" s="269"/>
      <c r="H54" s="274"/>
    </row>
    <row r="55" spans="2:8" s="264" customFormat="1" ht="24" customHeight="1" x14ac:dyDescent="0.15">
      <c r="B55" s="268"/>
      <c r="C55" s="520" t="s">
        <v>338</v>
      </c>
      <c r="D55" s="519"/>
      <c r="E55" s="521"/>
      <c r="F55" s="279" t="s">
        <v>339</v>
      </c>
      <c r="G55" s="280"/>
      <c r="H55" s="281"/>
    </row>
    <row r="56" spans="2:8" s="264" customFormat="1" ht="20.100000000000001" customHeight="1" x14ac:dyDescent="0.15">
      <c r="B56" s="268"/>
      <c r="C56" s="490" t="s">
        <v>340</v>
      </c>
      <c r="D56" s="491"/>
      <c r="E56" s="491"/>
      <c r="F56" s="279" t="s">
        <v>341</v>
      </c>
      <c r="G56" s="280"/>
      <c r="H56" s="542"/>
    </row>
    <row r="57" spans="2:8" s="264" customFormat="1" ht="20.100000000000001" customHeight="1" x14ac:dyDescent="0.15">
      <c r="B57" s="268"/>
      <c r="C57" s="493"/>
      <c r="D57" s="494"/>
      <c r="E57" s="494"/>
      <c r="F57" s="509" t="s">
        <v>342</v>
      </c>
      <c r="G57" s="510"/>
      <c r="H57" s="543"/>
    </row>
    <row r="58" spans="2:8" s="264" customFormat="1" ht="24" customHeight="1" x14ac:dyDescent="0.15">
      <c r="B58" s="490" t="s">
        <v>12</v>
      </c>
      <c r="C58" s="491"/>
      <c r="D58" s="491"/>
      <c r="E58" s="492"/>
      <c r="F58" s="526" t="s">
        <v>343</v>
      </c>
      <c r="G58" s="527"/>
      <c r="H58" s="282"/>
    </row>
    <row r="59" spans="2:8" s="264" customFormat="1" ht="20.100000000000001" customHeight="1" x14ac:dyDescent="0.15">
      <c r="B59" s="528" t="s">
        <v>357</v>
      </c>
      <c r="C59" s="529"/>
      <c r="D59" s="529"/>
      <c r="E59" s="530"/>
      <c r="F59" s="496" t="s">
        <v>345</v>
      </c>
      <c r="G59" s="497"/>
      <c r="H59" s="540"/>
    </row>
    <row r="60" spans="2:8" s="264" customFormat="1" ht="20.100000000000001" customHeight="1" x14ac:dyDescent="0.15">
      <c r="B60" s="531"/>
      <c r="C60" s="532"/>
      <c r="D60" s="532"/>
      <c r="E60" s="533"/>
      <c r="F60" s="509" t="s">
        <v>358</v>
      </c>
      <c r="G60" s="510"/>
      <c r="H60" s="541"/>
    </row>
  </sheetData>
  <sheetProtection selectLockedCells="1" selectUnlockedCells="1"/>
  <mergeCells count="93">
    <mergeCell ref="C52:E52"/>
    <mergeCell ref="F52:G52"/>
    <mergeCell ref="B59:E60"/>
    <mergeCell ref="F59:G59"/>
    <mergeCell ref="H59:H60"/>
    <mergeCell ref="F60:G60"/>
    <mergeCell ref="C53:D54"/>
    <mergeCell ref="C55:E55"/>
    <mergeCell ref="C56:E57"/>
    <mergeCell ref="H56:H57"/>
    <mergeCell ref="F57:G57"/>
    <mergeCell ref="B58:E58"/>
    <mergeCell ref="F58:G58"/>
    <mergeCell ref="F46:G46"/>
    <mergeCell ref="H46:H47"/>
    <mergeCell ref="F47:G47"/>
    <mergeCell ref="C50:E51"/>
    <mergeCell ref="F50:G50"/>
    <mergeCell ref="H50:H51"/>
    <mergeCell ref="F51:G51"/>
    <mergeCell ref="C48:E49"/>
    <mergeCell ref="F48:G48"/>
    <mergeCell ref="H48:H49"/>
    <mergeCell ref="F49:G49"/>
    <mergeCell ref="B38:H38"/>
    <mergeCell ref="C39:D39"/>
    <mergeCell ref="F39:G39"/>
    <mergeCell ref="C40:D40"/>
    <mergeCell ref="F40:G40"/>
    <mergeCell ref="H40:H43"/>
    <mergeCell ref="C41:E41"/>
    <mergeCell ref="F41:G43"/>
    <mergeCell ref="C42:E42"/>
    <mergeCell ref="C43:E43"/>
    <mergeCell ref="B30:E31"/>
    <mergeCell ref="F30:G30"/>
    <mergeCell ref="C44:D45"/>
    <mergeCell ref="C46:E47"/>
    <mergeCell ref="H30:H31"/>
    <mergeCell ref="F31:G31"/>
    <mergeCell ref="B32:H32"/>
    <mergeCell ref="C34:D34"/>
    <mergeCell ref="F34:G34"/>
    <mergeCell ref="H34:H37"/>
    <mergeCell ref="C35:E35"/>
    <mergeCell ref="F35:G37"/>
    <mergeCell ref="C36:E36"/>
    <mergeCell ref="C37:E37"/>
    <mergeCell ref="C33:D33"/>
    <mergeCell ref="F33:G33"/>
    <mergeCell ref="H27:H28"/>
    <mergeCell ref="F28:G28"/>
    <mergeCell ref="B29:E29"/>
    <mergeCell ref="F29:G29"/>
    <mergeCell ref="C21:E22"/>
    <mergeCell ref="F21:G21"/>
    <mergeCell ref="H21:H22"/>
    <mergeCell ref="F22:G22"/>
    <mergeCell ref="C23:E23"/>
    <mergeCell ref="F23:G23"/>
    <mergeCell ref="C24:D25"/>
    <mergeCell ref="C26:E26"/>
    <mergeCell ref="C27:E28"/>
    <mergeCell ref="C19:E20"/>
    <mergeCell ref="F19:G19"/>
    <mergeCell ref="H19:H20"/>
    <mergeCell ref="F20:G20"/>
    <mergeCell ref="B11:E12"/>
    <mergeCell ref="F11:G12"/>
    <mergeCell ref="H11:H12"/>
    <mergeCell ref="B13:E14"/>
    <mergeCell ref="F13:G14"/>
    <mergeCell ref="H13:H14"/>
    <mergeCell ref="C15:D16"/>
    <mergeCell ref="C17:E18"/>
    <mergeCell ref="F17:G17"/>
    <mergeCell ref="H17:H18"/>
    <mergeCell ref="F18:G18"/>
    <mergeCell ref="C7:D7"/>
    <mergeCell ref="F7:G7"/>
    <mergeCell ref="H7:H10"/>
    <mergeCell ref="C8:E8"/>
    <mergeCell ref="F8:G10"/>
    <mergeCell ref="C9:E9"/>
    <mergeCell ref="C10:E10"/>
    <mergeCell ref="B2:H2"/>
    <mergeCell ref="B3:H3"/>
    <mergeCell ref="C4:D4"/>
    <mergeCell ref="F4:G4"/>
    <mergeCell ref="B5:E6"/>
    <mergeCell ref="F5:G5"/>
    <mergeCell ref="H5:H6"/>
    <mergeCell ref="F6:G6"/>
  </mergeCells>
  <phoneticPr fontId="1"/>
  <printOptions horizontalCentered="1"/>
  <pageMargins left="0.59055118110236227" right="0.59055118110236227" top="0.59055118110236227" bottom="0.59055118110236227" header="0.51181102362204722" footer="0.51181102362204722"/>
  <pageSetup paperSize="9" scale="6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pageSetUpPr fitToPage="1"/>
  </sheetPr>
  <dimension ref="A1:AN66"/>
  <sheetViews>
    <sheetView topLeftCell="E1" zoomScale="64" zoomScaleNormal="64" zoomScaleSheetLayoutView="100" workbookViewId="0">
      <selection activeCell="D8" sqref="D8:D9"/>
    </sheetView>
  </sheetViews>
  <sheetFormatPr defaultRowHeight="13.5" x14ac:dyDescent="0.15"/>
  <cols>
    <col min="1" max="1" width="8.625" style="208" customWidth="1"/>
    <col min="2" max="2" width="13.5" style="208" customWidth="1"/>
    <col min="3" max="3" width="9.75" style="208" bestFit="1" customWidth="1"/>
    <col min="4" max="5" width="9.125" style="208" customWidth="1"/>
    <col min="6" max="12" width="6.625" style="208" customWidth="1"/>
    <col min="13" max="18" width="8.625" style="208" customWidth="1"/>
    <col min="19" max="24" width="5.875" style="208" customWidth="1"/>
    <col min="25" max="25" width="7.75" style="208" customWidth="1"/>
    <col min="26" max="26" width="6.875" style="208" customWidth="1"/>
    <col min="27" max="31" width="8.625" style="208" customWidth="1"/>
    <col min="32" max="33" width="6.625" style="208" customWidth="1"/>
    <col min="34" max="34" width="11.625" style="230" customWidth="1"/>
    <col min="35" max="35" width="11" style="208" customWidth="1"/>
    <col min="36" max="36" width="2.25" style="208" customWidth="1"/>
    <col min="37" max="37" width="9" style="208"/>
    <col min="38" max="39" width="3.125" style="208" customWidth="1"/>
    <col min="40" max="16384" width="9" style="208"/>
  </cols>
  <sheetData>
    <row r="1" spans="1:40" ht="18.75" x14ac:dyDescent="0.2">
      <c r="A1" s="35" t="s">
        <v>206</v>
      </c>
      <c r="B1" s="110"/>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98"/>
      <c r="AG1" s="111"/>
      <c r="AH1" s="110"/>
      <c r="AI1" s="111"/>
    </row>
    <row r="2" spans="1:40" ht="20.25" customHeight="1" x14ac:dyDescent="0.15">
      <c r="A2" s="405" t="s">
        <v>467</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row>
    <row r="3" spans="1:40" ht="9.9499999999999993"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0"/>
      <c r="AI3" s="112"/>
    </row>
    <row r="4" spans="1:40" ht="42" customHeight="1" x14ac:dyDescent="0.15">
      <c r="A4" s="399" t="s">
        <v>25</v>
      </c>
      <c r="B4" s="546" t="s">
        <v>457</v>
      </c>
      <c r="C4" s="402" t="s">
        <v>26</v>
      </c>
      <c r="D4" s="397" t="s">
        <v>27</v>
      </c>
      <c r="E4" s="397" t="s">
        <v>28</v>
      </c>
      <c r="F4" s="397" t="s">
        <v>18</v>
      </c>
      <c r="G4" s="393" t="s">
        <v>89</v>
      </c>
      <c r="H4" s="393" t="s">
        <v>90</v>
      </c>
      <c r="I4" s="393" t="s">
        <v>52</v>
      </c>
      <c r="J4" s="395" t="s">
        <v>53</v>
      </c>
      <c r="K4" s="393" t="s">
        <v>54</v>
      </c>
      <c r="L4" s="395" t="s">
        <v>53</v>
      </c>
      <c r="M4" s="397" t="s">
        <v>29</v>
      </c>
      <c r="N4" s="397" t="s">
        <v>55</v>
      </c>
      <c r="O4" s="397" t="s">
        <v>56</v>
      </c>
      <c r="P4" s="397" t="s">
        <v>30</v>
      </c>
      <c r="Q4" s="397" t="s">
        <v>57</v>
      </c>
      <c r="R4" s="397" t="s">
        <v>58</v>
      </c>
      <c r="S4" s="420" t="s">
        <v>31</v>
      </c>
      <c r="T4" s="411"/>
      <c r="U4" s="411"/>
      <c r="V4" s="411"/>
      <c r="W4" s="411"/>
      <c r="X4" s="412"/>
      <c r="Y4" s="406" t="s">
        <v>32</v>
      </c>
      <c r="Z4" s="408" t="s">
        <v>33</v>
      </c>
      <c r="AA4" s="410" t="s">
        <v>34</v>
      </c>
      <c r="AB4" s="411"/>
      <c r="AC4" s="411"/>
      <c r="AD4" s="411"/>
      <c r="AE4" s="411"/>
      <c r="AF4" s="411"/>
      <c r="AG4" s="412"/>
      <c r="AH4" s="223"/>
      <c r="AI4" s="413" t="s">
        <v>23</v>
      </c>
    </row>
    <row r="5" spans="1:40" ht="54" customHeight="1" x14ac:dyDescent="0.15">
      <c r="A5" s="400"/>
      <c r="B5" s="545"/>
      <c r="C5" s="370"/>
      <c r="D5" s="404"/>
      <c r="E5" s="404"/>
      <c r="F5" s="404"/>
      <c r="G5" s="394"/>
      <c r="H5" s="394"/>
      <c r="I5" s="394"/>
      <c r="J5" s="396"/>
      <c r="K5" s="394"/>
      <c r="L5" s="396"/>
      <c r="M5" s="398"/>
      <c r="N5" s="398"/>
      <c r="O5" s="398"/>
      <c r="P5" s="404"/>
      <c r="Q5" s="404"/>
      <c r="R5" s="404"/>
      <c r="S5" s="415" t="s">
        <v>35</v>
      </c>
      <c r="T5" s="416"/>
      <c r="U5" s="415" t="s">
        <v>36</v>
      </c>
      <c r="V5" s="416"/>
      <c r="W5" s="415" t="s">
        <v>37</v>
      </c>
      <c r="X5" s="416"/>
      <c r="Y5" s="407"/>
      <c r="Z5" s="409"/>
      <c r="AA5" s="417" t="s">
        <v>245</v>
      </c>
      <c r="AB5" s="411"/>
      <c r="AC5" s="411"/>
      <c r="AD5" s="411"/>
      <c r="AE5" s="412"/>
      <c r="AF5" s="418" t="s">
        <v>38</v>
      </c>
      <c r="AG5" s="418" t="s">
        <v>39</v>
      </c>
      <c r="AH5" s="544" t="s">
        <v>293</v>
      </c>
      <c r="AI5" s="414"/>
    </row>
    <row r="6" spans="1:40" ht="49.5" customHeight="1" x14ac:dyDescent="0.15">
      <c r="A6" s="400"/>
      <c r="B6" s="545"/>
      <c r="C6" s="370"/>
      <c r="D6" s="404"/>
      <c r="E6" s="404"/>
      <c r="F6" s="404"/>
      <c r="G6" s="394"/>
      <c r="H6" s="394"/>
      <c r="I6" s="394"/>
      <c r="J6" s="396"/>
      <c r="K6" s="394"/>
      <c r="L6" s="396"/>
      <c r="M6" s="398"/>
      <c r="N6" s="398"/>
      <c r="O6" s="398"/>
      <c r="P6" s="404"/>
      <c r="Q6" s="404"/>
      <c r="R6" s="404"/>
      <c r="S6" s="197" t="s">
        <v>40</v>
      </c>
      <c r="T6" s="197" t="s">
        <v>41</v>
      </c>
      <c r="U6" s="197" t="s">
        <v>40</v>
      </c>
      <c r="V6" s="197" t="s">
        <v>41</v>
      </c>
      <c r="W6" s="197" t="s">
        <v>40</v>
      </c>
      <c r="X6" s="197" t="s">
        <v>41</v>
      </c>
      <c r="Y6" s="407"/>
      <c r="Z6" s="409"/>
      <c r="AA6" s="166" t="s">
        <v>238</v>
      </c>
      <c r="AB6" s="198" t="s">
        <v>101</v>
      </c>
      <c r="AC6" s="198" t="s">
        <v>239</v>
      </c>
      <c r="AD6" s="198" t="s">
        <v>240</v>
      </c>
      <c r="AE6" s="198" t="s">
        <v>102</v>
      </c>
      <c r="AF6" s="419"/>
      <c r="AG6" s="419"/>
      <c r="AH6" s="545"/>
      <c r="AI6" s="414"/>
    </row>
    <row r="7" spans="1:40" s="6" customFormat="1" ht="27" customHeight="1" x14ac:dyDescent="0.15">
      <c r="A7" s="401"/>
      <c r="B7" s="547"/>
      <c r="C7" s="403"/>
      <c r="D7" s="48" t="s">
        <v>76</v>
      </c>
      <c r="E7" s="48" t="s">
        <v>77</v>
      </c>
      <c r="F7" s="48" t="s">
        <v>77</v>
      </c>
      <c r="G7" s="49" t="s">
        <v>77</v>
      </c>
      <c r="H7" s="49" t="s">
        <v>77</v>
      </c>
      <c r="I7" s="49" t="s">
        <v>77</v>
      </c>
      <c r="J7" s="50" t="s">
        <v>77</v>
      </c>
      <c r="K7" s="49" t="s">
        <v>77</v>
      </c>
      <c r="L7" s="50" t="s">
        <v>77</v>
      </c>
      <c r="M7" s="50" t="s">
        <v>78</v>
      </c>
      <c r="N7" s="50" t="s">
        <v>78</v>
      </c>
      <c r="O7" s="50" t="s">
        <v>78</v>
      </c>
      <c r="P7" s="50" t="s">
        <v>78</v>
      </c>
      <c r="Q7" s="50" t="s">
        <v>78</v>
      </c>
      <c r="R7" s="50" t="s">
        <v>78</v>
      </c>
      <c r="S7" s="48" t="s">
        <v>77</v>
      </c>
      <c r="T7" s="48" t="s">
        <v>77</v>
      </c>
      <c r="U7" s="48" t="s">
        <v>77</v>
      </c>
      <c r="V7" s="48" t="s">
        <v>77</v>
      </c>
      <c r="W7" s="48" t="s">
        <v>77</v>
      </c>
      <c r="X7" s="48" t="s">
        <v>77</v>
      </c>
      <c r="Y7" s="52"/>
      <c r="Z7" s="113"/>
      <c r="AA7" s="50" t="s">
        <v>77</v>
      </c>
      <c r="AB7" s="48" t="s">
        <v>77</v>
      </c>
      <c r="AC7" s="48" t="s">
        <v>77</v>
      </c>
      <c r="AD7" s="48" t="s">
        <v>77</v>
      </c>
      <c r="AE7" s="48" t="s">
        <v>77</v>
      </c>
      <c r="AF7" s="51" t="s">
        <v>91</v>
      </c>
      <c r="AG7" s="51" t="s">
        <v>79</v>
      </c>
      <c r="AH7" s="50"/>
      <c r="AI7" s="53"/>
    </row>
    <row r="8" spans="1:40" s="6" customFormat="1" ht="39.950000000000003" customHeight="1" x14ac:dyDescent="0.15">
      <c r="A8" s="391" t="str">
        <f>'【記載例】実績25-7'!$A$8</f>
        <v>病院</v>
      </c>
      <c r="B8" s="391" t="str">
        <f>'【記載例】実績25-7'!$B$8</f>
        <v>〇〇病院</v>
      </c>
      <c r="C8" s="214" t="str">
        <f>'【記載例】実績25-7'!$C$8</f>
        <v>医療法人</v>
      </c>
      <c r="D8" s="387">
        <v>94</v>
      </c>
      <c r="E8" s="387">
        <v>76</v>
      </c>
      <c r="F8" s="387">
        <v>8</v>
      </c>
      <c r="G8" s="387">
        <v>7</v>
      </c>
      <c r="H8" s="387">
        <v>1</v>
      </c>
      <c r="I8" s="389"/>
      <c r="J8" s="385"/>
      <c r="K8" s="389">
        <v>1</v>
      </c>
      <c r="L8" s="385">
        <v>1</v>
      </c>
      <c r="M8" s="383">
        <v>3.2</v>
      </c>
      <c r="N8" s="383"/>
      <c r="O8" s="383">
        <v>0</v>
      </c>
      <c r="P8" s="383">
        <v>0</v>
      </c>
      <c r="Q8" s="383"/>
      <c r="R8" s="383">
        <v>0</v>
      </c>
      <c r="S8" s="373">
        <v>0</v>
      </c>
      <c r="T8" s="373">
        <v>1</v>
      </c>
      <c r="U8" s="373">
        <v>0</v>
      </c>
      <c r="V8" s="373">
        <v>6</v>
      </c>
      <c r="W8" s="373">
        <v>0</v>
      </c>
      <c r="X8" s="373">
        <v>2</v>
      </c>
      <c r="Y8" s="373" t="s">
        <v>42</v>
      </c>
      <c r="Z8" s="381" t="s">
        <v>42</v>
      </c>
      <c r="AA8" s="375">
        <v>1</v>
      </c>
      <c r="AB8" s="377">
        <v>2</v>
      </c>
      <c r="AC8" s="377"/>
      <c r="AD8" s="377"/>
      <c r="AE8" s="379">
        <f>SUM(AA8:AD9)</f>
        <v>3</v>
      </c>
      <c r="AF8" s="373">
        <v>3</v>
      </c>
      <c r="AG8" s="373">
        <v>15</v>
      </c>
      <c r="AH8" s="371" t="s">
        <v>294</v>
      </c>
      <c r="AI8" s="373"/>
    </row>
    <row r="9" spans="1:40" ht="80.099999999999994" customHeight="1" x14ac:dyDescent="0.15">
      <c r="A9" s="392"/>
      <c r="B9" s="392"/>
      <c r="C9" s="215" t="str">
        <f>'【記載例】実績25-7'!$C$9</f>
        <v>〇〇会</v>
      </c>
      <c r="D9" s="388"/>
      <c r="E9" s="388"/>
      <c r="F9" s="388"/>
      <c r="G9" s="388"/>
      <c r="H9" s="388"/>
      <c r="I9" s="390"/>
      <c r="J9" s="386"/>
      <c r="K9" s="390"/>
      <c r="L9" s="386"/>
      <c r="M9" s="384"/>
      <c r="N9" s="384"/>
      <c r="O9" s="384"/>
      <c r="P9" s="384"/>
      <c r="Q9" s="384"/>
      <c r="R9" s="384"/>
      <c r="S9" s="374"/>
      <c r="T9" s="374"/>
      <c r="U9" s="374"/>
      <c r="V9" s="374"/>
      <c r="W9" s="374"/>
      <c r="X9" s="374"/>
      <c r="Y9" s="374"/>
      <c r="Z9" s="382"/>
      <c r="AA9" s="376"/>
      <c r="AB9" s="378"/>
      <c r="AC9" s="378"/>
      <c r="AD9" s="378"/>
      <c r="AE9" s="380"/>
      <c r="AF9" s="374"/>
      <c r="AG9" s="374"/>
      <c r="AH9" s="372"/>
      <c r="AI9" s="374"/>
    </row>
    <row r="10" spans="1:40" s="211" customFormat="1" ht="76.5" customHeight="1" x14ac:dyDescent="0.15">
      <c r="A10" s="114"/>
      <c r="B10" s="115"/>
      <c r="C10" s="117"/>
      <c r="D10" s="54"/>
      <c r="E10" s="54"/>
      <c r="F10" s="54"/>
      <c r="G10" s="55"/>
      <c r="H10" s="55"/>
      <c r="I10" s="55"/>
      <c r="J10" s="56"/>
      <c r="K10" s="55"/>
      <c r="L10" s="56"/>
      <c r="M10" s="209" t="s">
        <v>236</v>
      </c>
      <c r="N10" s="57"/>
      <c r="O10" s="57"/>
      <c r="P10" s="209" t="s">
        <v>237</v>
      </c>
      <c r="Q10" s="57"/>
      <c r="R10" s="57"/>
      <c r="S10" s="54"/>
      <c r="T10" s="54"/>
      <c r="U10" s="54"/>
      <c r="V10" s="54"/>
      <c r="W10" s="54"/>
      <c r="X10" s="56"/>
      <c r="Y10" s="209" t="s">
        <v>103</v>
      </c>
      <c r="Z10" s="210" t="s">
        <v>103</v>
      </c>
      <c r="AA10" s="116"/>
      <c r="AB10" s="116"/>
      <c r="AC10" s="116"/>
      <c r="AD10" s="116"/>
      <c r="AE10" s="116"/>
      <c r="AF10" s="209" t="s">
        <v>241</v>
      </c>
      <c r="AG10" s="117"/>
      <c r="AH10" s="315" t="s">
        <v>103</v>
      </c>
      <c r="AI10" s="115"/>
    </row>
    <row r="11" spans="1:40" s="211" customFormat="1" ht="12" customHeight="1" x14ac:dyDescent="0.15">
      <c r="A11" s="118"/>
      <c r="B11" s="119"/>
      <c r="C11" s="118"/>
      <c r="D11" s="118"/>
      <c r="E11" s="118"/>
      <c r="F11" s="118"/>
      <c r="G11" s="118"/>
      <c r="H11" s="118"/>
      <c r="I11" s="118"/>
      <c r="J11" s="118"/>
      <c r="K11" s="118"/>
      <c r="L11" s="118"/>
      <c r="M11" s="120"/>
      <c r="N11" s="120"/>
      <c r="O11" s="120"/>
      <c r="P11" s="121"/>
      <c r="Q11" s="120"/>
      <c r="R11" s="120"/>
      <c r="S11" s="118"/>
      <c r="T11" s="118"/>
      <c r="U11" s="118"/>
      <c r="V11" s="118"/>
      <c r="W11" s="118"/>
      <c r="X11" s="118"/>
      <c r="Y11" s="122"/>
      <c r="Z11" s="123"/>
      <c r="AA11" s="118"/>
      <c r="AB11" s="118"/>
      <c r="AC11" s="118"/>
      <c r="AD11" s="118"/>
      <c r="AE11" s="118"/>
      <c r="AF11" s="118"/>
      <c r="AG11" s="118"/>
      <c r="AH11" s="227"/>
      <c r="AI11" s="118"/>
      <c r="AL11" s="92" t="s">
        <v>42</v>
      </c>
      <c r="AM11" s="124" t="s">
        <v>42</v>
      </c>
      <c r="AN11" s="231" t="s">
        <v>294</v>
      </c>
    </row>
    <row r="12" spans="1:40" ht="16.5" customHeight="1" x14ac:dyDescent="0.15">
      <c r="A12" s="98" t="s">
        <v>47</v>
      </c>
      <c r="B12" s="98"/>
      <c r="C12" s="98"/>
      <c r="D12" s="98"/>
      <c r="E12" s="98"/>
      <c r="F12" s="98"/>
      <c r="G12" s="98"/>
      <c r="H12" s="98"/>
      <c r="I12" s="98"/>
      <c r="J12" s="98"/>
      <c r="K12" s="98"/>
      <c r="L12" s="98"/>
      <c r="M12" s="125"/>
      <c r="N12" s="125"/>
      <c r="O12" s="125"/>
      <c r="P12" s="125"/>
      <c r="Q12" s="125"/>
      <c r="R12" s="125"/>
      <c r="S12" s="98"/>
      <c r="T12" s="98"/>
      <c r="U12" s="98"/>
      <c r="V12" s="98"/>
      <c r="W12" s="98"/>
      <c r="X12" s="98"/>
      <c r="Y12" s="126"/>
      <c r="Z12" s="126"/>
      <c r="AA12" s="98"/>
      <c r="AB12" s="98"/>
      <c r="AC12" s="98"/>
      <c r="AD12" s="98"/>
      <c r="AE12" s="98"/>
      <c r="AF12" s="98"/>
      <c r="AG12" s="98"/>
      <c r="AH12" s="131"/>
      <c r="AI12" s="98"/>
      <c r="AL12" s="92" t="s">
        <v>59</v>
      </c>
      <c r="AM12" s="124" t="s">
        <v>43</v>
      </c>
      <c r="AN12" s="231" t="s">
        <v>295</v>
      </c>
    </row>
    <row r="13" spans="1:40" ht="18.75" customHeight="1" x14ac:dyDescent="0.15">
      <c r="A13" s="127" t="s">
        <v>189</v>
      </c>
      <c r="B13" s="98" t="s">
        <v>249</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131"/>
      <c r="AI13" s="98"/>
      <c r="AL13" s="128"/>
      <c r="AM13" s="128"/>
      <c r="AN13" s="232" t="s">
        <v>24</v>
      </c>
    </row>
    <row r="14" spans="1:40" ht="18.75" customHeight="1" x14ac:dyDescent="0.15">
      <c r="A14" s="127" t="s">
        <v>190</v>
      </c>
      <c r="B14" s="316" t="s">
        <v>459</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131"/>
      <c r="AI14" s="98"/>
      <c r="AL14" s="128"/>
      <c r="AM14" s="128"/>
    </row>
    <row r="15" spans="1:40" ht="18.75" customHeight="1" x14ac:dyDescent="0.15">
      <c r="A15" s="127" t="s">
        <v>191</v>
      </c>
      <c r="B15" s="98" t="s">
        <v>263</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131"/>
      <c r="AI15" s="98"/>
      <c r="AL15" s="129"/>
      <c r="AM15" s="129"/>
    </row>
    <row r="16" spans="1:40" ht="18.75" customHeight="1" x14ac:dyDescent="0.15">
      <c r="A16" s="127" t="s">
        <v>49</v>
      </c>
      <c r="B16" s="98" t="s">
        <v>264</v>
      </c>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131"/>
      <c r="AI16" s="98"/>
      <c r="AL16" s="129"/>
      <c r="AM16" s="129"/>
    </row>
    <row r="17" spans="1:39" ht="18.75" customHeight="1" x14ac:dyDescent="0.15">
      <c r="A17" s="127" t="s">
        <v>192</v>
      </c>
      <c r="B17" s="98" t="s">
        <v>265</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131"/>
      <c r="AI17" s="98"/>
      <c r="AL17" s="129"/>
      <c r="AM17" s="129"/>
    </row>
    <row r="18" spans="1:39" ht="18.75" customHeight="1" x14ac:dyDescent="0.15">
      <c r="A18" s="130"/>
      <c r="B18" s="98" t="s">
        <v>266</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131"/>
      <c r="AI18" s="98"/>
      <c r="AL18" s="129"/>
      <c r="AM18" s="129"/>
    </row>
    <row r="19" spans="1:39" ht="18.75" customHeight="1" x14ac:dyDescent="0.15">
      <c r="A19" s="127" t="s">
        <v>193</v>
      </c>
      <c r="B19" s="98" t="s">
        <v>267</v>
      </c>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131"/>
      <c r="AI19" s="98"/>
      <c r="AL19" s="129"/>
      <c r="AM19" s="129"/>
    </row>
    <row r="20" spans="1:39" ht="18.75" customHeight="1" x14ac:dyDescent="0.15">
      <c r="A20" s="130"/>
      <c r="B20" s="98" t="s">
        <v>268</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131"/>
      <c r="AI20" s="98"/>
      <c r="AL20" s="129"/>
      <c r="AM20" s="129"/>
    </row>
    <row r="21" spans="1:39" ht="18.75" customHeight="1" x14ac:dyDescent="0.15">
      <c r="A21" s="127" t="s">
        <v>194</v>
      </c>
      <c r="B21" s="98" t="s">
        <v>242</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131"/>
      <c r="AI21" s="98"/>
      <c r="AL21" s="129"/>
      <c r="AM21" s="129"/>
    </row>
    <row r="22" spans="1:39" ht="18.75" customHeight="1" x14ac:dyDescent="0.15">
      <c r="A22" s="130"/>
      <c r="B22" s="98" t="s">
        <v>269</v>
      </c>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131"/>
      <c r="AI22" s="98"/>
      <c r="AL22" s="212"/>
    </row>
    <row r="23" spans="1:39" ht="18.75" customHeight="1" x14ac:dyDescent="0.15">
      <c r="A23" s="130"/>
      <c r="B23" s="98" t="s">
        <v>270</v>
      </c>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131"/>
      <c r="AI23" s="98"/>
      <c r="AL23" s="212"/>
    </row>
    <row r="24" spans="1:39" ht="18.75" customHeight="1" x14ac:dyDescent="0.15">
      <c r="A24" s="130"/>
      <c r="B24" s="98" t="s">
        <v>271</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131"/>
      <c r="AI24" s="98"/>
      <c r="AL24" s="212"/>
    </row>
    <row r="25" spans="1:39" ht="18.75" customHeight="1" x14ac:dyDescent="0.15">
      <c r="A25" s="127" t="s">
        <v>195</v>
      </c>
      <c r="B25" s="98" t="s">
        <v>243</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131"/>
      <c r="AI25" s="98"/>
      <c r="AL25" s="212"/>
    </row>
    <row r="26" spans="1:39" ht="18.75" customHeight="1" x14ac:dyDescent="0.15">
      <c r="A26" s="127"/>
      <c r="B26" s="98" t="s">
        <v>272</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131"/>
      <c r="AI26" s="98"/>
      <c r="AL26" s="212"/>
    </row>
    <row r="27" spans="1:39" ht="18.75" customHeight="1" x14ac:dyDescent="0.15">
      <c r="A27" s="127" t="s">
        <v>196</v>
      </c>
      <c r="B27" s="98" t="s">
        <v>273</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131"/>
      <c r="AI27" s="98"/>
      <c r="AL27" s="212"/>
    </row>
    <row r="28" spans="1:39" ht="18.75" customHeight="1" x14ac:dyDescent="0.15">
      <c r="A28" s="130"/>
      <c r="B28" s="98" t="s">
        <v>274</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131"/>
      <c r="AI28" s="98"/>
    </row>
    <row r="29" spans="1:39" ht="18.75" customHeight="1" x14ac:dyDescent="0.15">
      <c r="A29" s="127" t="s">
        <v>120</v>
      </c>
      <c r="B29" s="131" t="s">
        <v>100</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131"/>
      <c r="AI29" s="98"/>
    </row>
    <row r="30" spans="1:39" ht="18.75" customHeight="1" x14ac:dyDescent="0.15">
      <c r="A30" s="127" t="s">
        <v>153</v>
      </c>
      <c r="B30" s="317" t="s">
        <v>460</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228"/>
      <c r="AI30" s="132"/>
    </row>
    <row r="31" spans="1:39" ht="18.75" customHeight="1" x14ac:dyDescent="0.15">
      <c r="A31" s="127" t="s">
        <v>154</v>
      </c>
      <c r="B31" s="316" t="s">
        <v>275</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131"/>
      <c r="AI31" s="98"/>
    </row>
    <row r="32" spans="1:39" ht="18.75" customHeight="1" x14ac:dyDescent="0.15">
      <c r="A32" s="130"/>
      <c r="B32" s="98" t="s">
        <v>276</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131"/>
      <c r="AI32" s="98"/>
    </row>
    <row r="33" spans="1:35" s="230" customFormat="1" ht="18.75" customHeight="1" x14ac:dyDescent="0.15">
      <c r="A33" s="318" t="s">
        <v>155</v>
      </c>
      <c r="B33" s="317" t="s">
        <v>296</v>
      </c>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row>
    <row r="34" spans="1:35"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229"/>
      <c r="AI34" s="4"/>
    </row>
    <row r="35" spans="1:35"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229"/>
      <c r="AI35" s="4"/>
    </row>
    <row r="36" spans="1:35" x14ac:dyDescent="0.15">
      <c r="AH36" s="229"/>
    </row>
    <row r="53" spans="1:38" x14ac:dyDescent="0.15">
      <c r="AL53" s="4"/>
    </row>
    <row r="54" spans="1:38" s="4" customFormat="1" x14ac:dyDescent="0.15">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30"/>
      <c r="AI54" s="208"/>
    </row>
    <row r="55" spans="1:38" s="4" customFormat="1" x14ac:dyDescent="0.15">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30"/>
      <c r="AI55" s="208"/>
    </row>
    <row r="56" spans="1:38" s="4" customFormat="1" x14ac:dyDescent="0.15">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30"/>
      <c r="AI56" s="208"/>
    </row>
    <row r="57" spans="1:38" s="4" customFormat="1" x14ac:dyDescent="0.15">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30"/>
      <c r="AI57" s="208"/>
    </row>
    <row r="58" spans="1:38" s="4" customFormat="1" x14ac:dyDescent="0.15">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30"/>
      <c r="AI58" s="208"/>
    </row>
    <row r="59" spans="1:38" s="4" customFormat="1" x14ac:dyDescent="0.15">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30"/>
      <c r="AI59" s="208"/>
    </row>
    <row r="60" spans="1:38" s="4" customFormat="1" x14ac:dyDescent="0.15">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30"/>
      <c r="AI60" s="208"/>
    </row>
    <row r="61" spans="1:38" s="4" customFormat="1" x14ac:dyDescent="0.15">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30"/>
      <c r="AI61" s="208"/>
    </row>
    <row r="62" spans="1:38" s="4" customFormat="1" x14ac:dyDescent="0.15">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30"/>
      <c r="AI62" s="208"/>
    </row>
    <row r="63" spans="1:38" s="4" customFormat="1" x14ac:dyDescent="0.15">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30"/>
      <c r="AI63" s="208"/>
    </row>
    <row r="64" spans="1:38" s="4" customForma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30"/>
      <c r="AI64" s="208"/>
    </row>
    <row r="65" spans="1:38" s="4" customFormat="1" x14ac:dyDescent="0.15">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30"/>
      <c r="AI65" s="208"/>
    </row>
    <row r="66" spans="1:38" s="4" customFormat="1" x14ac:dyDescent="0.15">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30"/>
      <c r="AI66" s="208"/>
      <c r="AL66" s="208"/>
    </row>
  </sheetData>
  <sheetProtection selectLockedCells="1"/>
  <mergeCells count="65">
    <mergeCell ref="O4:O6"/>
    <mergeCell ref="A2:AI2"/>
    <mergeCell ref="A4:A7"/>
    <mergeCell ref="B4:B7"/>
    <mergeCell ref="C4:C7"/>
    <mergeCell ref="D4:D6"/>
    <mergeCell ref="E4:E6"/>
    <mergeCell ref="F4:F6"/>
    <mergeCell ref="G4:G6"/>
    <mergeCell ref="H4:H6"/>
    <mergeCell ref="I4:I6"/>
    <mergeCell ref="J4:J6"/>
    <mergeCell ref="K4:K6"/>
    <mergeCell ref="L4:L6"/>
    <mergeCell ref="M4:M6"/>
    <mergeCell ref="N4:N6"/>
    <mergeCell ref="P4:P6"/>
    <mergeCell ref="Q4:Q6"/>
    <mergeCell ref="R4:R6"/>
    <mergeCell ref="S4:X4"/>
    <mergeCell ref="Y4:Y6"/>
    <mergeCell ref="AA4:AG4"/>
    <mergeCell ref="AI4:AI6"/>
    <mergeCell ref="S5:T5"/>
    <mergeCell ref="U5:V5"/>
    <mergeCell ref="W5:X5"/>
    <mergeCell ref="AA5:AE5"/>
    <mergeCell ref="AF5:AF6"/>
    <mergeCell ref="AG5:AG6"/>
    <mergeCell ref="AH5:AH6"/>
    <mergeCell ref="Z4:Z6"/>
    <mergeCell ref="M8:M9"/>
    <mergeCell ref="A8:A9"/>
    <mergeCell ref="B8:B9"/>
    <mergeCell ref="D8:D9"/>
    <mergeCell ref="E8:E9"/>
    <mergeCell ref="F8:F9"/>
    <mergeCell ref="G8:G9"/>
    <mergeCell ref="H8:H9"/>
    <mergeCell ref="I8:I9"/>
    <mergeCell ref="J8:J9"/>
    <mergeCell ref="K8:K9"/>
    <mergeCell ref="L8:L9"/>
    <mergeCell ref="Y8:Y9"/>
    <mergeCell ref="N8:N9"/>
    <mergeCell ref="O8:O9"/>
    <mergeCell ref="P8:P9"/>
    <mergeCell ref="Q8:Q9"/>
    <mergeCell ref="R8:R9"/>
    <mergeCell ref="S8:S9"/>
    <mergeCell ref="T8:T9"/>
    <mergeCell ref="U8:U9"/>
    <mergeCell ref="V8:V9"/>
    <mergeCell ref="W8:W9"/>
    <mergeCell ref="X8:X9"/>
    <mergeCell ref="AF8:AF9"/>
    <mergeCell ref="AG8:AG9"/>
    <mergeCell ref="AH8:AH9"/>
    <mergeCell ref="AI8:AI9"/>
    <mergeCell ref="Z8:Z9"/>
    <mergeCell ref="AA8:AA9"/>
    <mergeCell ref="AB8:AB9"/>
    <mergeCell ref="AC8:AC9"/>
    <mergeCell ref="AD8:AD9"/>
    <mergeCell ref="AE8:AE9"/>
  </mergeCells>
  <phoneticPr fontId="1"/>
  <dataValidations count="10">
    <dataValidation type="list" allowBlank="1" showInputMessage="1" showErrorMessage="1" sqref="AH8:AH9" xr:uid="{00000000-0002-0000-0800-000000000000}">
      <formula1>$AN$11:$AN$13</formula1>
    </dataValidation>
    <dataValidation type="list" allowBlank="1" showInputMessage="1" showErrorMessage="1" sqref="AH12" xr:uid="{00000000-0002-0000-0800-000001000000}">
      <formula1>$AN$11:$AN$12</formula1>
    </dataValidation>
    <dataValidation type="list" allowBlank="1" showInputMessage="1" showErrorMessage="1" sqref="Y8:Y9" xr:uid="{00000000-0002-0000-0800-000002000000}">
      <formula1>$AL$11:$AL$12</formula1>
    </dataValidation>
    <dataValidation type="list" allowBlank="1" showInputMessage="1" showErrorMessage="1" sqref="Z8:Z9" xr:uid="{00000000-0002-0000-0800-000003000000}">
      <formula1>$AM$11:$AM$12</formula1>
    </dataValidation>
    <dataValidation type="whole" imeMode="halfAlpha" allowBlank="1" showInputMessage="1" showErrorMessage="1" sqref="AF11:AF12" xr:uid="{00000000-0002-0000-0800-000004000000}">
      <formula1>2</formula1>
      <formula2>12</formula2>
    </dataValidation>
    <dataValidation type="decimal" imeMode="halfAlpha" allowBlank="1" showInputMessage="1" showErrorMessage="1" sqref="P11 M11 N10:O11 Q10:R11 M12:R12" xr:uid="{00000000-0002-0000-0800-000005000000}">
      <formula1>0</formula1>
      <formula2>100</formula2>
    </dataValidation>
    <dataValidation type="whole" imeMode="halfAlpha" operator="greaterThanOrEqual" allowBlank="1" showInputMessage="1" showErrorMessage="1" sqref="AA10:AE12 D10:D12 S10:X12 AE8" xr:uid="{00000000-0002-0000-0800-000006000000}">
      <formula1>0</formula1>
    </dataValidation>
    <dataValidation type="whole" imeMode="halfAlpha" operator="greaterThanOrEqual" allowBlank="1" showInputMessage="1" showErrorMessage="1" sqref="E10:L12" xr:uid="{00000000-0002-0000-0800-000007000000}">
      <formula1>1</formula1>
    </dataValidation>
    <dataValidation type="list" allowBlank="1" showInputMessage="1" showErrorMessage="1" sqref="C12" xr:uid="{00000000-0002-0000-0800-000008000000}">
      <formula1>#REF!</formula1>
    </dataValidation>
    <dataValidation type="list" allowBlank="1" showInputMessage="1" showErrorMessage="1" sqref="Y12:Z12" xr:uid="{00000000-0002-0000-0800-000009000000}">
      <formula1>$AM$11:$AM$11</formula1>
    </dataValidation>
  </dataValidations>
  <printOptions horizontalCentered="1" verticalCentered="1"/>
  <pageMargins left="0.27559055118110237" right="0.15748031496062992" top="0.74803149606299213" bottom="0.39370078740157483" header="0.51181102362204722" footer="0.15748031496062992"/>
  <pageSetup paperSize="9" scale="5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実績25-7</vt:lpstr>
      <vt:lpstr>実績25-8</vt:lpstr>
      <vt:lpstr>実績25-9</vt:lpstr>
      <vt:lpstr>実績25-10</vt:lpstr>
      <vt:lpstr>実績25-11</vt:lpstr>
      <vt:lpstr>【記載例】実績25-7</vt:lpstr>
      <vt:lpstr>【記載例】実績25-8</vt:lpstr>
      <vt:lpstr>対象経費の内容</vt:lpstr>
      <vt:lpstr>【記載例】実績25-9</vt:lpstr>
      <vt:lpstr> 【記載例】実績25-10</vt:lpstr>
      <vt:lpstr>【記載例】実績25-11</vt:lpstr>
      <vt:lpstr>施設区分、設置主体一覧</vt:lpstr>
      <vt:lpstr>'【記載例】実績25-11'!Print_Area</vt:lpstr>
      <vt:lpstr>'【記載例】実績25-7'!Print_Area</vt:lpstr>
      <vt:lpstr>'【記載例】実績25-8'!Print_Area</vt:lpstr>
      <vt:lpstr>'【記載例】実績25-9'!Print_Area</vt:lpstr>
      <vt:lpstr>'実績25-11'!Print_Area</vt:lpstr>
      <vt:lpstr>'実績25-7'!Print_Area</vt:lpstr>
      <vt:lpstr>'実績25-8'!Print_Area</vt:lpstr>
      <vt:lpstr>'実績25-9'!Print_Area</vt:lpstr>
      <vt:lpstr>対象経費の内容!Print_Area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森　文子</cp:lastModifiedBy>
  <cp:lastPrinted>2026-01-19T06:42:30Z</cp:lastPrinted>
  <dcterms:created xsi:type="dcterms:W3CDTF">2002-04-23T00:44:17Z</dcterms:created>
  <dcterms:modified xsi:type="dcterms:W3CDTF">2026-01-19T06:54:32Z</dcterms:modified>
</cp:coreProperties>
</file>