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drawings/drawing4.xml" ContentType="application/vnd.openxmlformats-officedocument.drawing+xml"/>
  <Override PartName="/xl/comments17.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momo.pref.okayama.jp\統合共有\0F15_医療政策課\05 地域医療体制整備班\医師確保\01 総合的な対策パッケージ\01 重点医師偏在対策\R8\02 医師の勤務・生活環境改善のための施設整備事業\01 R8補正事業活用意向調査（R8年度調査）\01 起案\"/>
    </mc:Choice>
  </mc:AlternateContent>
  <xr:revisionPtr revIDLastSave="0" documentId="13_ncr:1_{DE53D629-0A4C-4929-A6E0-DE30E403E54B}" xr6:coauthVersionLast="47" xr6:coauthVersionMax="47" xr10:uidLastSave="{00000000-0000-0000-0000-000000000000}"/>
  <bookViews>
    <workbookView xWindow="-120" yWindow="-120" windowWidth="20730" windowHeight="11040"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2) 事業費内訳書 （勤務・生活）" sheetId="55" r:id="rId18"/>
    <sheet name="【記入例】(様式2) 事業費内訳書" sheetId="54" r:id="rId19"/>
    <sheet name="管理用（このシートは削除しないでください）" sheetId="9" r:id="rId20"/>
  </sheets>
  <externalReferences>
    <externalReference r:id="rId21"/>
  </externalReferences>
  <definedNames>
    <definedName name="_xlnm.Print_Area" localSheetId="0">'(様式2) 事業費内訳書'!$A$1:$U$55</definedName>
    <definedName name="_xlnm.Print_Area" localSheetId="17">'(様式2) 事業費内訳書 （勤務・生活）'!$A$1:$U$55</definedName>
    <definedName name="_xlnm.Print_Area" localSheetId="18">'【記入例】(様式2) 事業費内訳書'!$A$1:$U$55</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9">'管理用（このシートは削除しないでください）'!$A$1:$W$64</definedName>
    <definedName name="_xlnm.Print_Titles" localSheetId="0">'(様式2) 事業費内訳書'!$A:$C</definedName>
    <definedName name="_xlnm.Print_Titles" localSheetId="17">'(様式2) 事業費内訳書 （勤務・生活）'!$A:$C</definedName>
    <definedName name="_xlnm.Print_Titles" localSheetId="18">'【記入例】(様式2) 事業費内訳書'!$A:$C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7">'[1]管理用（このシートは削除しないでください）'!$H$3:$T$3</definedName>
    <definedName name="補助事業名" localSheetId="18">'[1]管理用（このシートは削除しないでください）'!$H$3:$T$3</definedName>
    <definedName name="補助事業名">'管理用（このシートは削除しないでください）'!$H$3:$U$3</definedName>
    <definedName name="有床診療所等スプリンクラー等施設整備事業" localSheetId="17">'[1]管理用（このシートは削除しないでください）'!#REF!</definedName>
    <definedName name="有床診療所等スプリンクラー等施設整備事業" localSheetId="18">'[1]管理用（このシートは削除しないでください）'!#REF!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55" l="1"/>
  <c r="R55" i="55"/>
  <c r="O55" i="55"/>
  <c r="L55" i="55"/>
  <c r="I55" i="55"/>
  <c r="F55" i="55"/>
  <c r="T47" i="55"/>
  <c r="Q47" i="55"/>
  <c r="N47" i="55"/>
  <c r="K47" i="55"/>
  <c r="H47" i="55"/>
  <c r="F47" i="55"/>
  <c r="F56" i="55" s="1"/>
  <c r="E47" i="55"/>
  <c r="U46" i="55"/>
  <c r="T46" i="55"/>
  <c r="R46" i="55"/>
  <c r="Q46" i="55"/>
  <c r="O46" i="55"/>
  <c r="N46" i="55"/>
  <c r="L46" i="55"/>
  <c r="K46" i="55"/>
  <c r="I46" i="55"/>
  <c r="H46" i="55"/>
  <c r="F46" i="55"/>
  <c r="E46" i="55"/>
  <c r="T45" i="55"/>
  <c r="Q45" i="55"/>
  <c r="N45" i="55"/>
  <c r="K45" i="55"/>
  <c r="H45" i="55"/>
  <c r="E45" i="55"/>
  <c r="T44" i="55"/>
  <c r="Q44" i="55"/>
  <c r="N44" i="55"/>
  <c r="K44" i="55"/>
  <c r="H44" i="55"/>
  <c r="E44" i="55"/>
  <c r="T43" i="55"/>
  <c r="Q43" i="55"/>
  <c r="N43" i="55"/>
  <c r="K43" i="55"/>
  <c r="H43" i="55"/>
  <c r="E43" i="55"/>
  <c r="T42" i="55"/>
  <c r="Q42" i="55"/>
  <c r="N42" i="55"/>
  <c r="K42" i="55"/>
  <c r="H42" i="55"/>
  <c r="E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T36" i="55"/>
  <c r="Q36" i="55"/>
  <c r="N36" i="55"/>
  <c r="K36" i="55"/>
  <c r="H36" i="55"/>
  <c r="E36" i="55"/>
  <c r="B36" i="55"/>
  <c r="T35" i="55"/>
  <c r="Q35" i="55"/>
  <c r="N35" i="55"/>
  <c r="L35" i="55"/>
  <c r="L47" i="55" s="1"/>
  <c r="K35" i="55"/>
  <c r="I35" i="55"/>
  <c r="I47" i="55" s="1"/>
  <c r="H35" i="55"/>
  <c r="F35" i="55"/>
  <c r="E35" i="55"/>
  <c r="U34" i="55"/>
  <c r="T34" i="55"/>
  <c r="R34" i="55"/>
  <c r="Q34" i="55"/>
  <c r="O34" i="55"/>
  <c r="N34" i="55"/>
  <c r="L34" i="55"/>
  <c r="K34" i="55"/>
  <c r="I34" i="55"/>
  <c r="H34" i="55"/>
  <c r="F34" i="55"/>
  <c r="E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K28" i="55"/>
  <c r="I28" i="55"/>
  <c r="H28" i="55"/>
  <c r="F28" i="55"/>
  <c r="E28" i="55"/>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C20" i="55"/>
  <c r="B42" i="55" s="1"/>
  <c r="T19" i="55"/>
  <c r="Q19" i="55"/>
  <c r="N19" i="55"/>
  <c r="K19" i="55"/>
  <c r="H19" i="55"/>
  <c r="E19" i="55"/>
  <c r="C19" i="55"/>
  <c r="T18" i="55"/>
  <c r="Q18" i="55"/>
  <c r="N18" i="55"/>
  <c r="K18" i="55"/>
  <c r="H18" i="55"/>
  <c r="E18" i="55"/>
  <c r="T17" i="55"/>
  <c r="Q17" i="55"/>
  <c r="N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I8" i="55"/>
  <c r="L8" i="55" s="1"/>
  <c r="B37" i="55" l="1"/>
  <c r="O8" i="55"/>
  <c r="U8" i="55" s="1"/>
  <c r="R8" i="55"/>
  <c r="U55" i="54" l="1"/>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F35" i="54" s="1"/>
  <c r="F47" i="54" s="1"/>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I8" i="54"/>
  <c r="L8" i="54" s="1"/>
  <c r="F56" i="54" l="1"/>
  <c r="B42" i="54"/>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Windows ユーザー</author>
    <author>厚生労働省ネットワークシステム</author>
  </authors>
  <commentList>
    <comment ref="J2" authorId="0" shapeId="0" xr:uid="{F24DA720-C87D-4974-AF81-9A7C97BF7DD1}">
      <text>
        <r>
          <rPr>
            <b/>
            <sz val="12"/>
            <color indexed="81"/>
            <rFont val="MS P ゴシック"/>
            <family val="3"/>
            <charset val="128"/>
          </rPr>
          <t>色付のセルに入力、又はタブから選択すること</t>
        </r>
      </text>
    </comment>
    <comment ref="M7" authorId="1" shapeId="0" xr:uid="{9760463B-D7AD-4DDA-A418-841DE38F0CC9}">
      <text>
        <r>
          <rPr>
            <sz val="9"/>
            <color indexed="81"/>
            <rFont val="ＭＳ Ｐゴシック"/>
            <family val="3"/>
            <charset val="128"/>
          </rPr>
          <t>年度欄が不足する場合は適宜追加すること</t>
        </r>
      </text>
    </comment>
    <comment ref="C12" authorId="1" shapeId="0" xr:uid="{461BD59D-C9D1-4E09-A6A2-38AFDC2F0705}">
      <text>
        <r>
          <rPr>
            <sz val="9"/>
            <color indexed="81"/>
            <rFont val="ＭＳ Ｐゴシック"/>
            <family val="3"/>
            <charset val="128"/>
          </rPr>
          <t>改修工事の場合は
&lt;改修工事&gt;を選択</t>
        </r>
      </text>
    </comment>
    <comment ref="C13" authorId="1" shapeId="0" xr:uid="{236FC71C-130B-43F1-83B5-45E3062EF7AF}">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Windows ユーザー</author>
    <author>厚生労働省ネットワークシステム</author>
  </authors>
  <commentList>
    <comment ref="J2" authorId="0" shapeId="0" xr:uid="{8E317F26-A83A-4079-B5FD-9CBA5E910316}">
      <text>
        <r>
          <rPr>
            <b/>
            <sz val="12"/>
            <color indexed="81"/>
            <rFont val="MS P ゴシック"/>
            <family val="3"/>
            <charset val="128"/>
          </rPr>
          <t>色付のセルに入力、又はタブから選択すること</t>
        </r>
      </text>
    </comment>
    <comment ref="M7" authorId="1" shapeId="0" xr:uid="{9EE6796E-1E81-49E0-BD28-AA8FF9774F82}">
      <text>
        <r>
          <rPr>
            <sz val="9"/>
            <color indexed="81"/>
            <rFont val="ＭＳ Ｐゴシック"/>
            <family val="3"/>
            <charset val="128"/>
          </rPr>
          <t>年度欄が不足する場合は適宜追加すること</t>
        </r>
      </text>
    </comment>
    <comment ref="C12" authorId="1" shapeId="0" xr:uid="{6AD17F7B-2971-434C-BB9D-11E0487403A2}">
      <text>
        <r>
          <rPr>
            <sz val="9"/>
            <color indexed="81"/>
            <rFont val="ＭＳ Ｐゴシック"/>
            <family val="3"/>
            <charset val="128"/>
          </rPr>
          <t>改修工事の場合は
&lt;改修工事&gt;を選択</t>
        </r>
      </text>
    </comment>
    <comment ref="C13" authorId="1" shapeId="0" xr:uid="{08EC06C7-5C37-4DFB-9723-635635AF17FC}">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<sst xmlns="http://schemas.openxmlformats.org/spreadsheetml/2006/main" count="1988" uniqueCount="687">
  <si>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</si>
  <si>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</si>
  <si>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</si>
  <si>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</si>
  <si>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</si>
  <si>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</si>
  <si>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</si>
  <si>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</si>
  <si>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</si>
  <si>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</si>
  <si>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</si>
  <si>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</si>
  <si>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</si>
  <si>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</si>
  <si>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</si>
  <si>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</si>
  <si>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</si>
  <si>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</si>
  <si>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</si>
  <si>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</si>
  <si>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</si>
  <si>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</si>
  <si>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</si>
  <si>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</si>
  <si>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</si>
  <si>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</si>
  <si>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</si>
  <si>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</si>
  <si>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</si>
  <si>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</si>
  <si>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</si>
  <si>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</si>
  <si>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</si>
  <si>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</si>
  <si>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</si>
  <si>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</si>
  <si>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</si>
  <si>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</si>
  <si>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</si>
  <si>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</si>
  <si>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</si>
  <si>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</si>
  <si>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</si>
  <si>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</si>
  <si>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</si>
  <si>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</si>
  <si>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</si>
  <si>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</si>
  <si>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</si>
  <si>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</si>
  <si>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</si>
  <si>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</si>
  <si>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</si>
  <si>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</si>
  <si>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</si>
  <si>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</si>
  <si>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</si>
  <si>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</si>
  <si>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</si>
  <si>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</si>
  <si>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</si>
  <si>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</si>
  <si>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</si>
  <si>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</si>
  <si>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</si>
  <si>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</si>
  <si>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</si>
  <si>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</si>
  <si>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</si>
  <si>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プレハブ造</t>
    <rPh sb="4" eb="5">
      <t>ツク</t>
    </rPh>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</si>
  <si>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</si>
  <si>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</si>
  <si>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</si>
  <si>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</si>
  <si>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</si>
  <si>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</si>
  <si>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</si>
  <si>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</si>
  <si>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</si>
  <si>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</si>
  <si>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</si>
  <si>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</si>
  <si>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</si>
  <si>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</si>
  <si>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</si>
  <si>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</si>
  <si>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</si>
  <si>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</si>
  <si>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</si>
  <si>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</si>
  <si>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</si>
  <si>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</si>
  <si>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</si>
  <si>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</si>
  <si>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</si>
  <si>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</si>
  <si>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</si>
  <si>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</si>
  <si>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</si>
  <si>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</si>
  <si>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</si>
  <si>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</si>
  <si>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</si>
  <si>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</si>
  <si>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</si>
  <si>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</si>
  <si>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</si>
  <si>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</si>
  <si>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</si>
  <si>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</si>
  <si>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</si>
  <si>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</si>
  <si>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</si>
  <si>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</si>
  <si>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</si>
  <si>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</si>
  <si>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</si>
  <si>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</si>
  <si>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</si>
  <si>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</si>
  <si>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</si>
  <si>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</si>
  <si>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</si>
  <si>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</si>
  <si>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</si>
  <si>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</si>
  <si>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</si>
  <si>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</si>
  <si>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</si>
  <si>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</si>
  <si>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</si>
  <si>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</si>
  <si>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</si>
  <si>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</si>
  <si>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</si>
  <si>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</si>
  <si>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</si>
  <si>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</si>
  <si>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</si>
  <si>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</si>
  <si>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</si>
  <si>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</si>
  <si>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</si>
  <si>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</si>
  <si>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</si>
  <si>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</si>
  <si>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</si>
  <si>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</si>
  <si>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</si>
  <si>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</si>
  <si>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</si>
  <si>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</si>
  <si>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</si>
  <si>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</si>
  <si>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</si>
  <si>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</si>
  <si>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</si>
  <si>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</si>
  <si>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</si>
  <si>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</si>
  <si>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</si>
  <si>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</si>
  <si>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</si>
  <si>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</si>
  <si>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</si>
  <si>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</si>
  <si>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</si>
  <si>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</si>
  <si>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</si>
  <si>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</si>
  <si>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</si>
  <si>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</si>
  <si>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</si>
  <si>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</si>
  <si>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</si>
  <si>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</si>
  <si>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</si>
  <si>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</si>
  <si>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</si>
  <si>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</si>
  <si>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</si>
  <si>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</si>
  <si>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</si>
  <si>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</si>
  <si>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</si>
  <si>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</si>
  <si>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</si>
  <si>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</si>
  <si>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</si>
  <si>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</si>
  <si>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</si>
  <si>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</si>
  <si>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</si>
  <si>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</si>
  <si>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</si>
  <si>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</si>
  <si>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</si>
  <si>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</si>
  <si>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</si>
  <si>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</si>
  <si>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</si>
  <si>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</si>
  <si>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</si>
  <si>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</si>
  <si>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</si>
  <si>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</si>
  <si>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</si>
  <si>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</si>
  <si>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</si>
  <si>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</si>
  <si>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</si>
  <si>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</si>
  <si>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</si>
  <si>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</si>
  <si>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</si>
  <si>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</si>
  <si>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</si>
  <si>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</si>
  <si>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</si>
  <si>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</si>
  <si>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</si>
  <si>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</si>
  <si>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</si>
  <si>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</si>
  <si>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</si>
  <si>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</si>
  <si>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</si>
  <si>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</si>
  <si>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</si>
  <si>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</si>
  <si>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</si>
  <si>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</si>
  <si>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</si>
  <si>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</si>
  <si>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</si>
  <si>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</si>
  <si>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</si>
  <si>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</si>
  <si>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</si>
  <si>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</si>
  <si>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</si>
  <si>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</si>
  <si>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</si>
  <si>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</si>
  <si>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</si>
  <si>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</si>
  <si>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</si>
  <si>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</si>
  <si>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</si>
  <si>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</si>
  <si>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</si>
  <si>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</si>
  <si>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</si>
  <si>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</si>
  <si>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</si>
  <si>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</si>
  <si>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</si>
  <si>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</si>
  <si>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</si>
  <si>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</si>
  <si>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</si>
  <si>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</si>
  <si>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</si>
  <si>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</si>
  <si>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</si>
  <si>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</si>
  <si>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</si>
  <si>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</si>
  <si>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</si>
  <si>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</si>
  <si>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</si>
  <si>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</si>
  <si>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</si>
  <si>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</si>
  <si>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</si>
  <si>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</si>
  <si>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</si>
  <si>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</si>
  <si>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</si>
  <si>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</si>
  <si>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</si>
  <si>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</si>
  <si>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</si>
  <si>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</si>
  <si>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</si>
  <si>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</si>
  <si>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</si>
  <si>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</si>
  <si>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</si>
  <si>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</si>
  <si>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</si>
  <si>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</si>
  <si>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</si>
  <si>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</si>
  <si>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</si>
  <si>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</si>
  <si>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</si>
  <si>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</si>
  <si>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</si>
  <si>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</si>
  <si>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</si>
  <si>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</si>
  <si>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</si>
  <si>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</si>
  <si>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</si>
  <si>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</si>
  <si>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</si>
  <si>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</si>
  <si>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</si>
  <si>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</si>
  <si>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</si>
  <si>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</si>
  <si>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</si>
  <si>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</si>
  <si>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</si>
  <si>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</si>
  <si>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</si>
  <si>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</si>
  <si>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</si>
  <si>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</si>
  <si>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</si>
  <si>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</si>
  <si>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</si>
  <si>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</si>
  <si>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</si>
  <si>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</si>
  <si>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</si>
  <si>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</si>
  <si>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</si>
  <si>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</si>
  <si>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</si>
  <si>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</si>
  <si>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</si>
  <si>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</si>
  <si>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</si>
  <si>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</si>
  <si>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</si>
  <si>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</si>
  <si>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</si>
  <si>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</si>
  <si>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</si>
  <si>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</si>
  <si>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</si>
  <si>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</si>
  <si>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</si>
  <si>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</si>
  <si>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</si>
  <si>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</si>
  <si>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</si>
  <si>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</si>
  <si>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</si>
  <si>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</si>
  <si>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</si>
  <si>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</si>
  <si>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</si>
  <si>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</si>
  <si>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</si>
  <si>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</si>
  <si>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</si>
  <si>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</si>
  <si>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</si>
  <si>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</si>
  <si>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</si>
  <si>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</si>
  <si>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</si>
  <si>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</si>
  <si>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</si>
  <si>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</si>
  <si>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</si>
  <si>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</si>
  <si>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</si>
  <si>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</si>
  <si>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</si>
  <si>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</si>
  <si>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</si>
  <si>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</si>
  <si>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</si>
  <si>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</si>
  <si>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</si>
  <si>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</si>
  <si>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</si>
  <si>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</si>
  <si>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</si>
  <si>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</si>
  <si>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</si>
  <si>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</si>
  <si>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</si>
  <si>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</si>
  <si>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</si>
  <si>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</si>
  <si>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</si>
  <si>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</si>
  <si>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</si>
  <si>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</si>
  <si>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</si>
  <si>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</si>
  <si>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</si>
  <si>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</si>
  <si>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</si>
  <si>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</si>
  <si>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</si>
  <si>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</si>
  <si>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</si>
  <si>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</si>
  <si>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</si>
  <si>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</si>
  <si>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</si>
  <si>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</si>
  <si>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</si>
  <si>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</si>
  <si>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</si>
  <si>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</si>
  <si>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</si>
  <si>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</si>
  <si>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</si>
  <si>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</si>
  <si>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</si>
  <si>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</si>
  <si>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</si>
  <si>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</si>
  <si>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</si>
  <si>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</si>
  <si>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</si>
  <si>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</si>
  <si>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</si>
  <si>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</si>
  <si>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</si>
  <si>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</si>
  <si>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</si>
  <si>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</si>
  <si>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</si>
  <si>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</si>
  <si>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</si>
  <si>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</si>
  <si>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</si>
  <si>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</si>
  <si>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</si>
  <si>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</si>
  <si>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</si>
  <si>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</si>
  <si>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</si>
  <si>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</si>
  <si>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</si>
  <si>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</si>
  <si>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</si>
  <si>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</si>
  <si>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</si>
  <si>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</si>
  <si>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</si>
  <si>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</si>
  <si>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</si>
  <si>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</si>
  <si>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</si>
  <si>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</si>
  <si>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</si>
  <si>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</si>
  <si>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</si>
  <si>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</si>
  <si>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</si>
  <si>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</si>
  <si>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</si>
  <si>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</si>
  <si>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</si>
  <si>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</si>
  <si>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</si>
  <si>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</si>
  <si>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</si>
  <si>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</si>
  <si>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</si>
  <si>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</si>
  <si>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</si>
  <si>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</si>
  <si>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</si>
  <si>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</si>
  <si>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</si>
  <si>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</si>
  <si>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</si>
  <si>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</si>
  <si>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</si>
  <si>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</si>
  <si>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</si>
  <si>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</si>
  <si>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</si>
  <si>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</si>
  <si>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</si>
  <si>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</si>
  <si>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</si>
  <si>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</si>
  <si>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</si>
  <si>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</si>
  <si>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</si>
  <si>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</si>
  <si>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</si>
  <si>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</si>
  <si>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</si>
  <si>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</si>
  <si>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</si>
  <si>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</si>
  <si>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</si>
  <si>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</si>
  <si>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</si>
  <si>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</si>
  <si>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</si>
  <si>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</si>
  <si>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</si>
  <si>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</si>
  <si>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</si>
  <si>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</si>
  <si>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</si>
  <si>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</si>
  <si>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</si>
  <si>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</si>
  <si>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</si>
  <si>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</si>
  <si>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</si>
  <si>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</si>
  <si>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</si>
  <si>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</si>
  <si>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</si>
  <si>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</si>
  <si>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</si>
  <si>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</si>
  <si>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</si>
  <si>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</si>
  <si>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</si>
  <si>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</si>
  <si>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</si>
  <si>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</si>
  <si>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</si>
  <si>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</si>
  <si>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</si>
  <si>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</si>
  <si>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</si>
  <si>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</si>
  <si>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</si>
  <si>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</si>
  <si>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</si>
  <si>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</si>
  <si>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</si>
  <si>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</si>
  <si>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</si>
  <si>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</si>
  <si>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</si>
  <si>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</si>
  <si>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</si>
  <si>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</si>
  <si>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</si>
  <si>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</si>
  <si>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</si>
  <si>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</si>
  <si>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</si>
  <si>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</si>
  <si>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</si>
  <si>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</si>
  <si>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</si>
  <si>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</si>
  <si>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</si>
  <si>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</si>
  <si>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</si>
  <si>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</si>
  <si>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</si>
  <si>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</si>
  <si>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</si>
  <si>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</si>
  <si>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</si>
  <si>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</si>
  <si>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</si>
  <si>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</si>
  <si>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</si>
  <si>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</si>
  <si>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</si>
  <si>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</si>
  <si>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</si>
  <si>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</si>
  <si>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</si>
  <si>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</si>
  <si>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</si>
  <si>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</si>
  <si>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</si>
  <si>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</si>
  <si>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</si>
  <si>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</si>
  <si>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</si>
  <si>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</si>
  <si>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</si>
  <si>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</si>
  <si>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</si>
  <si>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</si>
  <si>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</si>
  <si>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</si>
  <si>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</si>
  <si>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</si>
  <si>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</si>
  <si>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</si>
  <si>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</si>
  <si>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分娩取扱施設施設整備事業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</si>
  <si>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</si>
  <si>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</si>
  <si>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</si>
  <si>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</si>
  <si>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</si>
  <si>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</si>
  <si>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</si>
  <si>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</si>
  <si>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</si>
  <si>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</si>
  <si>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</si>
  <si>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</si>
  <si>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</si>
  <si>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</si>
  <si>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</si>
  <si>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</si>
  <si>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</si>
  <si>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</si>
  <si>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5"/>
  </si>
  <si>
    <t>離島等患者宿泊施設施設整備事業</t>
  </si>
  <si>
    <t>分娩取扱施設施設整備事業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</si>
  <si>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</si>
  <si>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</si>
  <si>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</si>
  <si>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</si>
  <si>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</si>
  <si>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</si>
  <si>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</si>
  <si>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</si>
  <si>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</si>
  <si>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</si>
  <si>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</si>
  <si>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</si>
  <si>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</si>
  <si>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</si>
  <si>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</si>
  <si>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</si>
  <si>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</si>
  <si>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</si>
  <si>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</si>
  <si>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</si>
  <si>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</si>
  <si>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</si>
  <si>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</si>
  <si>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</si>
  <si>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</si>
  <si>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</si>
  <si>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</si>
  <si>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重点医師偏在対策支援区域における診療所の承継・開業支援事業</t>
  </si>
  <si>
    <t>小　計（総対象経費）</t>
    <rPh sb="4" eb="5">
      <t>ソウ</t>
    </rPh>
    <rPh sb="5" eb="7">
      <t>タイショウ</t>
    </rPh>
    <rPh sb="7" eb="9">
      <t>ケイヒ</t>
    </rPh>
    <phoneticPr fontId="5"/>
  </si>
  <si>
    <t>小　計（総対象外経費）</t>
    <rPh sb="7" eb="8">
      <t>ガイ</t>
    </rPh>
    <phoneticPr fontId="5"/>
  </si>
  <si>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</si>
  <si>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</si>
  <si>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</si>
  <si>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</si>
  <si>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</si>
  <si>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</si>
  <si>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</si>
  <si>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</si>
  <si>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</si>
  <si>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</si>
  <si>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</si>
  <si>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</si>
  <si>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</si>
  <si>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</si>
  <si>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5"/>
  </si>
  <si>
    <t>(16) 重点医師偏在対策支援区域における医師の勤務・生活環境改善のための施設整備事業</t>
    <phoneticPr fontId="5"/>
  </si>
  <si>
    <t>NEW</t>
    <phoneticPr fontId="5"/>
  </si>
  <si>
    <t>(9) 分娩取扱施設施設整備事業</t>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</si>
  <si>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</si>
  <si>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</si>
  <si>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</si>
  <si>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</si>
  <si>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</si>
  <si>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</si>
  <si>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</si>
  <si>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</si>
  <si>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</si>
  <si>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</si>
  <si>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</si>
  <si>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</si>
  <si>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5"/>
  </si>
  <si>
    <t>宿直室、医局、更衣室、浴室等</t>
  </si>
  <si>
    <t>分娩室、病室、入所室等</t>
    <rPh sb="0" eb="2">
      <t>ブンベン</t>
    </rPh>
    <rPh sb="2" eb="3">
      <t>シツ</t>
    </rPh>
    <rPh sb="4" eb="6">
      <t>ビョウシツ</t>
    </rPh>
    <rPh sb="7" eb="9">
      <t>ニュウショ</t>
    </rPh>
    <rPh sb="9" eb="10">
      <t>シツ</t>
    </rPh>
    <rPh sb="10" eb="11">
      <t>トウ</t>
    </rPh>
    <phoneticPr fontId="5"/>
  </si>
  <si>
    <t>宿直室、医局、更衣室、浴室等</t>
    <phoneticPr fontId="5"/>
  </si>
  <si>
    <t>様式２（勤務・生活）</t>
    <phoneticPr fontId="5"/>
  </si>
  <si>
    <t>令和８年度</t>
    <rPh sb="0" eb="2">
      <t>レイワ</t>
    </rPh>
    <phoneticPr fontId="5"/>
  </si>
  <si>
    <t>令和９年度</t>
    <rPh sb="0" eb="2">
      <t>レイワ</t>
    </rPh>
    <rPh sb="3" eb="5">
      <t>ネンド</t>
    </rPh>
    <phoneticPr fontId="5"/>
  </si>
  <si>
    <t>□□病院</t>
    <rPh sb="2" eb="4">
      <t>ビョウイン</t>
    </rPh>
    <phoneticPr fontId="5"/>
  </si>
  <si>
    <t>○○工事</t>
    <rPh sb="2" eb="4">
      <t>コウジ</t>
    </rPh>
    <phoneticPr fontId="5"/>
  </si>
  <si>
    <t>様式２（勤務・生活）【記載例】</t>
    <rPh sb="11" eb="13">
      <t>キサイ</t>
    </rPh>
    <rPh sb="13" eb="14">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</si>
</sst>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b/>
      <sz val="12"/>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21">
    <xf numFmtId="0" fontId="0" fillId="0" borderId="0" xfId="0"/>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19" fillId="3" borderId="13" xfId="4" applyFont="1" applyFill="1" applyBorder="1" applyAlignment="1">
      <alignment horizontal="left" vertical="center" wrapText="1"/>
    </xf>
    <xf numFmtId="0" fontId="19" fillId="3" borderId="13" xfId="4" applyFont="1" applyFill="1" applyBorder="1" applyAlignment="1">
      <alignment horizontal="left" vertical="center"/>
    </xf>
    <xf numFmtId="0" fontId="19"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3" fillId="0" borderId="4" xfId="0" applyFont="1" applyBorder="1" applyAlignment="1">
      <alignment horizontal="center" vertical="center" wrapText="1" shrinkToFit="1"/>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4" borderId="64" xfId="0" applyNumberFormat="1" applyFont="1" applyFill="1" applyBorder="1" applyAlignment="1">
      <alignment vertical="center"/>
    </xf>
    <xf numFmtId="191" fontId="23" fillId="4" borderId="105" xfId="0" applyNumberFormat="1" applyFont="1" applyFill="1" applyBorder="1" applyAlignment="1">
      <alignment vertical="center"/>
    </xf>
    <xf numFmtId="191" fontId="23" fillId="4" borderId="103" xfId="0" applyNumberFormat="1" applyFont="1" applyFill="1" applyBorder="1" applyAlignment="1">
      <alignment vertical="center"/>
    </xf>
    <xf numFmtId="191" fontId="23" fillId="4"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6" borderId="63" xfId="0" applyNumberFormat="1" applyFont="1" applyFill="1" applyBorder="1" applyAlignment="1">
      <alignment horizontal="center" vertical="center" shrinkToFit="1"/>
    </xf>
    <xf numFmtId="57" fontId="23" fillId="6" borderId="64" xfId="0" applyNumberFormat="1" applyFont="1" applyFill="1" applyBorder="1" applyAlignment="1">
      <alignment horizontal="center" vertical="center" shrinkToFit="1"/>
    </xf>
    <xf numFmtId="186" fontId="23" fillId="6" borderId="64" xfId="0" applyNumberFormat="1" applyFont="1" applyFill="1" applyBorder="1" applyAlignment="1">
      <alignment horizontal="right" vertical="center"/>
    </xf>
    <xf numFmtId="184" fontId="23" fillId="6" borderId="13" xfId="0" applyNumberFormat="1" applyFont="1" applyFill="1" applyBorder="1" applyAlignment="1">
      <alignment horizontal="center" vertical="center"/>
    </xf>
    <xf numFmtId="182" fontId="23" fillId="6" borderId="13" xfId="0" applyNumberFormat="1" applyFont="1" applyFill="1" applyBorder="1" applyAlignment="1">
      <alignment vertical="center"/>
    </xf>
    <xf numFmtId="185" fontId="23" fillId="6" borderId="13" xfId="0" applyNumberFormat="1" applyFont="1" applyFill="1" applyBorder="1" applyAlignment="1">
      <alignment vertical="center"/>
    </xf>
    <xf numFmtId="0" fontId="23" fillId="6" borderId="13" xfId="0" applyFont="1" applyFill="1" applyBorder="1" applyAlignment="1">
      <alignment horizontal="center" vertical="center" shrinkToFit="1"/>
    </xf>
    <xf numFmtId="0" fontId="23" fillId="6" borderId="13" xfId="0" applyFont="1" applyFill="1" applyBorder="1" applyAlignment="1">
      <alignment horizontal="center" vertical="center"/>
    </xf>
    <xf numFmtId="183" fontId="23" fillId="6" borderId="1" xfId="0" applyNumberFormat="1" applyFont="1" applyFill="1" applyBorder="1" applyAlignment="1">
      <alignment vertical="center"/>
    </xf>
    <xf numFmtId="182" fontId="23" fillId="6" borderId="8" xfId="0" applyNumberFormat="1" applyFont="1" applyFill="1" applyBorder="1" applyAlignment="1">
      <alignment vertical="center"/>
    </xf>
    <xf numFmtId="0" fontId="23" fillId="6" borderId="12" xfId="0" applyFont="1" applyFill="1" applyBorder="1" applyAlignment="1">
      <alignment vertical="center"/>
    </xf>
    <xf numFmtId="0" fontId="23" fillId="6" borderId="11" xfId="0" applyFont="1" applyFill="1" applyBorder="1" applyAlignment="1">
      <alignment vertical="center"/>
    </xf>
    <xf numFmtId="182" fontId="23" fillId="6" borderId="64" xfId="0" applyNumberFormat="1" applyFont="1" applyFill="1" applyBorder="1" applyAlignment="1">
      <alignment vertical="center"/>
    </xf>
    <xf numFmtId="182" fontId="23" fillId="6" borderId="6" xfId="0" applyNumberFormat="1" applyFont="1" applyFill="1" applyBorder="1" applyAlignment="1">
      <alignment vertical="center"/>
    </xf>
    <xf numFmtId="182" fontId="23" fillId="6" borderId="12" xfId="0" applyNumberFormat="1" applyFont="1" applyFill="1" applyBorder="1" applyAlignment="1">
      <alignment vertical="center"/>
    </xf>
    <xf numFmtId="182" fontId="23" fillId="6" borderId="9" xfId="0" applyNumberFormat="1" applyFont="1" applyFill="1" applyBorder="1" applyAlignment="1">
      <alignment vertical="center"/>
    </xf>
    <xf numFmtId="180" fontId="23" fillId="6" borderId="102" xfId="0" applyNumberFormat="1" applyFont="1" applyFill="1" applyBorder="1" applyAlignment="1">
      <alignment vertical="center"/>
    </xf>
    <xf numFmtId="180" fontId="23" fillId="6" borderId="104"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6" borderId="63" xfId="0" applyFont="1" applyFill="1" applyBorder="1" applyAlignment="1">
      <alignment horizontal="center" vertical="center"/>
    </xf>
    <xf numFmtId="191" fontId="23" fillId="6" borderId="13" xfId="0" applyNumberFormat="1" applyFont="1" applyFill="1" applyBorder="1" applyAlignment="1">
      <alignment horizontal="center" vertical="center"/>
    </xf>
    <xf numFmtId="0" fontId="23" fillId="6" borderId="2" xfId="0" applyFont="1" applyFill="1" applyBorder="1" applyAlignment="1">
      <alignment vertical="center"/>
    </xf>
    <xf numFmtId="0" fontId="23" fillId="6" borderId="63" xfId="0" applyFont="1" applyFill="1" applyBorder="1" applyAlignment="1">
      <alignment vertical="center"/>
    </xf>
    <xf numFmtId="194" fontId="23" fillId="6" borderId="64" xfId="0" applyNumberFormat="1" applyFont="1" applyFill="1" applyBorder="1" applyAlignment="1">
      <alignment vertical="center"/>
    </xf>
    <xf numFmtId="0" fontId="23" fillId="6" borderId="63" xfId="0" applyFont="1" applyFill="1" applyBorder="1" applyAlignment="1">
      <alignment horizontal="center" vertical="center" shrinkToFit="1"/>
    </xf>
    <xf numFmtId="0" fontId="23" fillId="6" borderId="12" xfId="0" applyFont="1" applyFill="1" applyBorder="1" applyAlignment="1">
      <alignment horizontal="center" vertical="center" shrinkToFit="1"/>
    </xf>
    <xf numFmtId="0" fontId="23" fillId="6" borderId="100" xfId="0" applyFont="1" applyFill="1" applyBorder="1" applyAlignment="1">
      <alignment vertical="center" shrinkToFit="1"/>
    </xf>
    <xf numFmtId="0" fontId="23" fillId="6" borderId="109" xfId="0" applyFont="1" applyFill="1" applyBorder="1" applyAlignment="1">
      <alignment vertical="center"/>
    </xf>
    <xf numFmtId="196" fontId="23" fillId="6" borderId="3" xfId="0" applyNumberFormat="1" applyFont="1" applyFill="1" applyBorder="1" applyAlignment="1">
      <alignment horizontal="center" vertical="center" shrinkToFit="1"/>
    </xf>
    <xf numFmtId="0" fontId="23" fillId="6" borderId="64" xfId="0" applyFont="1" applyFill="1" applyBorder="1" applyAlignment="1">
      <alignment vertical="center" shrinkToFit="1"/>
    </xf>
    <xf numFmtId="186" fontId="23" fillId="6" borderId="0" xfId="0" applyNumberFormat="1" applyFont="1" applyFill="1" applyAlignment="1">
      <alignment horizontal="center" vertical="center"/>
    </xf>
    <xf numFmtId="186" fontId="23" fillId="6" borderId="63" xfId="0" applyNumberFormat="1" applyFont="1" applyFill="1" applyBorder="1" applyAlignment="1">
      <alignment horizontal="center" vertical="center" shrinkToFit="1"/>
    </xf>
    <xf numFmtId="186" fontId="45" fillId="6"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6"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6" borderId="26" xfId="0" applyFont="1" applyFill="1" applyBorder="1" applyAlignment="1">
      <alignment vertical="center" wrapText="1"/>
    </xf>
    <xf numFmtId="0" fontId="49" fillId="0" borderId="0" xfId="0" applyFont="1"/>
    <xf numFmtId="0" fontId="9" fillId="6" borderId="33" xfId="0" applyFont="1" applyFill="1" applyBorder="1" applyAlignment="1">
      <alignment vertical="center" wrapText="1"/>
    </xf>
    <xf numFmtId="0" fontId="9" fillId="6" borderId="20" xfId="0" applyFont="1" applyFill="1" applyBorder="1" applyAlignment="1">
      <alignment vertical="center" wrapText="1"/>
    </xf>
    <xf numFmtId="0" fontId="9" fillId="6" borderId="25" xfId="0" applyFont="1" applyFill="1" applyBorder="1" applyAlignment="1">
      <alignment vertical="center" wrapText="1"/>
    </xf>
    <xf numFmtId="0" fontId="9" fillId="6" borderId="35" xfId="0" applyFont="1" applyFill="1" applyBorder="1" applyAlignment="1">
      <alignment vertical="center" wrapText="1"/>
    </xf>
    <xf numFmtId="0" fontId="10" fillId="5" borderId="0" xfId="0" applyFont="1" applyFill="1"/>
    <xf numFmtId="0" fontId="8"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0" fillId="0" borderId="0" xfId="0" applyAlignment="1">
      <alignment horizontal="center" vertical="center"/>
    </xf>
    <xf numFmtId="0" fontId="8" fillId="7" borderId="13" xfId="2" applyFill="1" applyBorder="1">
      <alignment vertical="center"/>
    </xf>
    <xf numFmtId="0" fontId="8" fillId="7" borderId="0" xfId="2" applyFill="1">
      <alignment vertical="center"/>
    </xf>
    <xf numFmtId="0" fontId="0" fillId="7" borderId="0" xfId="0" applyFill="1" applyAlignment="1">
      <alignment vertical="center"/>
    </xf>
    <xf numFmtId="0" fontId="50" fillId="7" borderId="0" xfId="0" applyFont="1" applyFill="1" applyAlignment="1">
      <alignment horizontal="center" vertical="center"/>
    </xf>
    <xf numFmtId="0" fontId="50"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8" fillId="7" borderId="0" xfId="2" applyFill="1" applyAlignment="1">
      <alignment vertical="center" wrapText="1"/>
    </xf>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6" borderId="64" xfId="0" applyNumberFormat="1" applyFont="1" applyFill="1" applyBorder="1" applyAlignment="1">
      <alignment vertical="center"/>
    </xf>
    <xf numFmtId="199" fontId="23" fillId="6" borderId="11" xfId="0" applyNumberFormat="1" applyFont="1" applyFill="1" applyBorder="1" applyAlignment="1">
      <alignment vertical="center"/>
    </xf>
    <xf numFmtId="183" fontId="23" fillId="6" borderId="112" xfId="0" applyNumberFormat="1" applyFont="1" applyFill="1" applyBorder="1" applyAlignment="1">
      <alignment vertical="center"/>
    </xf>
    <xf numFmtId="183" fontId="23" fillId="6"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6" borderId="20" xfId="0" applyNumberFormat="1" applyFont="1" applyFill="1" applyBorder="1" applyAlignment="1">
      <alignment horizontal="right" vertical="center" shrinkToFit="1"/>
    </xf>
    <xf numFmtId="200" fontId="9" fillId="6" borderId="37" xfId="0" applyNumberFormat="1" applyFont="1" applyFill="1" applyBorder="1" applyAlignment="1">
      <alignment horizontal="right" vertical="center" shrinkToFit="1"/>
    </xf>
    <xf numFmtId="200" fontId="9" fillId="6"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6"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6" borderId="37" xfId="0" applyNumberFormat="1" applyFont="1" applyFill="1" applyBorder="1" applyAlignment="1">
      <alignment vertical="center" shrinkToFit="1"/>
    </xf>
    <xf numFmtId="200" fontId="13" fillId="6" borderId="20" xfId="0" applyNumberFormat="1" applyFont="1" applyFill="1" applyBorder="1" applyAlignment="1">
      <alignment vertical="center" shrinkToFit="1"/>
    </xf>
    <xf numFmtId="200" fontId="15" fillId="6"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6" borderId="19" xfId="0" applyNumberFormat="1" applyFont="1" applyFill="1" applyBorder="1" applyAlignment="1">
      <alignment vertical="center" shrinkToFit="1"/>
    </xf>
    <xf numFmtId="200" fontId="9" fillId="6" borderId="13" xfId="0" applyNumberFormat="1" applyFont="1" applyFill="1" applyBorder="1" applyAlignment="1">
      <alignment vertical="center" shrinkToFit="1"/>
    </xf>
    <xf numFmtId="200" fontId="9" fillId="6"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6" borderId="33" xfId="0" applyNumberFormat="1" applyFont="1" applyFill="1" applyBorder="1" applyAlignment="1">
      <alignment vertical="center" shrinkToFit="1"/>
    </xf>
    <xf numFmtId="200" fontId="9" fillId="6" borderId="1" xfId="0" applyNumberFormat="1" applyFont="1" applyFill="1" applyBorder="1" applyAlignment="1">
      <alignment vertical="center" shrinkToFit="1"/>
    </xf>
    <xf numFmtId="200" fontId="9" fillId="6"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6" borderId="20" xfId="0" applyNumberFormat="1" applyFont="1" applyFill="1" applyBorder="1" applyAlignment="1">
      <alignment vertical="center" shrinkToFit="1"/>
    </xf>
    <xf numFmtId="200" fontId="9" fillId="6" borderId="6" xfId="0" applyNumberFormat="1" applyFont="1" applyFill="1" applyBorder="1" applyAlignment="1">
      <alignment vertical="center" shrinkToFit="1"/>
    </xf>
    <xf numFmtId="200" fontId="9" fillId="6"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6" borderId="25" xfId="0" applyNumberFormat="1" applyFont="1" applyFill="1" applyBorder="1" applyAlignment="1">
      <alignment vertical="center" shrinkToFit="1"/>
    </xf>
    <xf numFmtId="200" fontId="9" fillId="6"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6"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6" borderId="23" xfId="0" applyNumberFormat="1" applyFont="1" applyFill="1" applyBorder="1" applyAlignment="1">
      <alignment vertical="center" shrinkToFit="1"/>
    </xf>
    <xf numFmtId="200" fontId="9" fillId="6" borderId="18" xfId="0" applyNumberFormat="1" applyFont="1" applyFill="1" applyBorder="1" applyAlignment="1">
      <alignment vertical="center" shrinkToFit="1"/>
    </xf>
    <xf numFmtId="200" fontId="9" fillId="6"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6" borderId="14" xfId="0" applyFont="1" applyFill="1" applyBorder="1" applyAlignment="1">
      <alignment vertical="center" wrapText="1"/>
    </xf>
    <xf numFmtId="0" fontId="48" fillId="6" borderId="26" xfId="0" applyFont="1" applyFill="1" applyBorder="1" applyAlignment="1">
      <alignment vertical="center" wrapText="1"/>
    </xf>
    <xf numFmtId="0" fontId="23" fillId="0" borderId="12" xfId="0" applyFont="1" applyBorder="1" applyAlignment="1">
      <alignment vertical="center"/>
    </xf>
    <xf numFmtId="180" fontId="23" fillId="6" borderId="100" xfId="0" applyNumberFormat="1" applyFont="1" applyFill="1" applyBorder="1" applyAlignment="1">
      <alignment vertical="center"/>
    </xf>
    <xf numFmtId="180" fontId="23" fillId="6"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6"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6" borderId="102" xfId="0" applyNumberFormat="1" applyFont="1" applyFill="1" applyBorder="1" applyAlignment="1">
      <alignment vertical="center"/>
    </xf>
    <xf numFmtId="179" fontId="23" fillId="6" borderId="104" xfId="0" applyNumberFormat="1" applyFont="1" applyFill="1" applyBorder="1" applyAlignment="1">
      <alignment vertical="center"/>
    </xf>
    <xf numFmtId="190" fontId="48" fillId="6" borderId="37" xfId="0" applyNumberFormat="1" applyFont="1" applyFill="1" applyBorder="1" applyAlignment="1">
      <alignment vertical="center" shrinkToFit="1"/>
    </xf>
    <xf numFmtId="190" fontId="9" fillId="6" borderId="37" xfId="0" applyNumberFormat="1" applyFont="1" applyFill="1" applyBorder="1" applyAlignment="1">
      <alignment horizontal="right" vertical="center" shrinkToFit="1"/>
    </xf>
    <xf numFmtId="190" fontId="9" fillId="6" borderId="6" xfId="0" applyNumberFormat="1" applyFont="1" applyFill="1" applyBorder="1" applyAlignment="1">
      <alignment horizontal="right" vertical="center" shrinkToFit="1"/>
    </xf>
    <xf numFmtId="190" fontId="13" fillId="6" borderId="6" xfId="0" applyNumberFormat="1" applyFont="1" applyFill="1" applyBorder="1" applyAlignment="1">
      <alignment vertical="center" shrinkToFit="1"/>
    </xf>
    <xf numFmtId="201" fontId="9" fillId="6"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6" borderId="37" xfId="1" applyNumberFormat="1" applyFont="1" applyFill="1" applyBorder="1" applyAlignment="1">
      <alignment horizontal="right" vertical="center" shrinkToFit="1"/>
    </xf>
    <xf numFmtId="38" fontId="23" fillId="6" borderId="13" xfId="1" applyFont="1" applyFill="1" applyBorder="1" applyAlignment="1">
      <alignment vertical="center" shrinkToFit="1"/>
    </xf>
    <xf numFmtId="0" fontId="8" fillId="7" borderId="0" xfId="2" applyFill="1" applyAlignment="1">
      <alignment horizontal="center" vertical="center"/>
    </xf>
    <xf numFmtId="12" fontId="8" fillId="7" borderId="0" xfId="2" applyNumberFormat="1" applyFill="1" applyAlignment="1">
      <alignment horizontal="center" vertical="center"/>
    </xf>
    <xf numFmtId="3" fontId="8" fillId="0" borderId="0" xfId="2" applyNumberFormat="1">
      <alignment vertical="center"/>
    </xf>
    <xf numFmtId="0" fontId="13" fillId="6" borderId="26" xfId="0" applyFont="1" applyFill="1" applyBorder="1" applyAlignment="1">
      <alignment vertical="center" wrapText="1"/>
    </xf>
    <xf numFmtId="0" fontId="11" fillId="0" borderId="0" xfId="0" applyFont="1" applyAlignment="1">
      <alignment horizontal="center" vertical="center"/>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6" borderId="43" xfId="0" applyFont="1" applyFill="1" applyBorder="1" applyAlignment="1">
      <alignment vertical="center" shrinkToFit="1"/>
    </xf>
    <xf numFmtId="0" fontId="9" fillId="6" borderId="40" xfId="0" applyFont="1" applyFill="1" applyBorder="1" applyAlignment="1">
      <alignment vertical="center" shrinkToFit="1"/>
    </xf>
    <xf numFmtId="0" fontId="9" fillId="6" borderId="41" xfId="0" applyFont="1" applyFill="1" applyBorder="1" applyAlignment="1">
      <alignment vertical="center" shrinkToFi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6" borderId="111" xfId="0" applyFont="1" applyFill="1" applyBorder="1" applyAlignment="1">
      <alignment horizontal="right" vertical="center" wrapText="1"/>
    </xf>
    <xf numFmtId="0" fontId="9" fillId="6" borderId="63" xfId="0" applyFont="1" applyFill="1" applyBorder="1" applyAlignment="1">
      <alignment horizontal="right" vertical="center" wrapText="1"/>
    </xf>
    <xf numFmtId="0" fontId="9" fillId="6" borderId="12" xfId="0" applyFont="1" applyFill="1" applyBorder="1" applyAlignment="1">
      <alignment horizontal="right" vertical="center"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19" xfId="0" applyFont="1" applyBorder="1" applyAlignment="1">
      <alignment horizontal="center" vertical="center" textRotation="255"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5"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6" borderId="43" xfId="0" applyFont="1" applyFill="1" applyBorder="1" applyAlignment="1">
      <alignment vertical="center" wrapText="1"/>
    </xf>
    <xf numFmtId="0" fontId="9" fillId="6" borderId="40" xfId="0" applyFont="1" applyFill="1" applyBorder="1" applyAlignment="1">
      <alignment vertical="center" wrapText="1"/>
    </xf>
    <xf numFmtId="0" fontId="9" fillId="6" borderId="41" xfId="0" applyFont="1" applyFill="1" applyBorder="1" applyAlignment="1">
      <alignment vertical="center" wrapText="1"/>
    </xf>
    <xf numFmtId="0" fontId="17" fillId="0" borderId="0" xfId="0" applyFont="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vertical="center"/>
    </xf>
    <xf numFmtId="0" fontId="23" fillId="0" borderId="13" xfId="0" applyFont="1" applyBorder="1" applyAlignment="1">
      <alignment horizontal="left" vertical="center"/>
    </xf>
    <xf numFmtId="0" fontId="23" fillId="6" borderId="13" xfId="0" applyFont="1" applyFill="1" applyBorder="1" applyAlignment="1">
      <alignment vertical="center" shrinkToFit="1"/>
    </xf>
    <xf numFmtId="0" fontId="23" fillId="6" borderId="13" xfId="0" applyFont="1" applyFill="1" applyBorder="1" applyAlignment="1">
      <alignment horizontal="center" vertical="center"/>
    </xf>
    <xf numFmtId="0" fontId="23" fillId="0" borderId="1" xfId="0" applyFont="1" applyBorder="1" applyAlignment="1">
      <alignment horizontal="center" vertical="center" wrapText="1"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6" borderId="13" xfId="0" applyFont="1" applyFill="1" applyBorder="1" applyAlignment="1">
      <alignmen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0" fontId="23" fillId="6" borderId="4" xfId="0" applyFont="1" applyFill="1" applyBorder="1" applyAlignment="1">
      <alignment vertical="center" wrapText="1"/>
    </xf>
    <xf numFmtId="0" fontId="23" fillId="6" borderId="5" xfId="0" applyFont="1" applyFill="1" applyBorder="1" applyAlignment="1">
      <alignment vertical="center" wrapText="1"/>
    </xf>
    <xf numFmtId="0" fontId="23" fillId="6" borderId="0" xfId="0" applyFont="1" applyFill="1" applyAlignment="1">
      <alignment vertical="center" wrapText="1"/>
    </xf>
    <xf numFmtId="0" fontId="23" fillId="6" borderId="7" xfId="0" applyFont="1" applyFill="1" applyBorder="1" applyAlignment="1">
      <alignment vertical="center" wrapText="1"/>
    </xf>
    <xf numFmtId="0" fontId="23" fillId="6" borderId="9" xfId="0" applyFont="1" applyFill="1" applyBorder="1" applyAlignment="1">
      <alignment vertical="center" wrapText="1"/>
    </xf>
    <xf numFmtId="0" fontId="23" fillId="6" borderId="10" xfId="0" applyFont="1" applyFill="1" applyBorder="1" applyAlignment="1">
      <alignment vertical="center" wrapText="1"/>
    </xf>
    <xf numFmtId="0" fontId="23" fillId="6"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xf>
    <xf numFmtId="0" fontId="23" fillId="0" borderId="4" xfId="0" applyFont="1" applyBorder="1" applyAlignment="1">
      <alignment vertical="center"/>
    </xf>
    <xf numFmtId="0" fontId="23" fillId="6" borderId="12" xfId="0" applyFont="1" applyFill="1" applyBorder="1" applyAlignment="1">
      <alignment horizontal="center" vertical="center"/>
    </xf>
    <xf numFmtId="0" fontId="23" fillId="6" borderId="64" xfId="0" applyFont="1" applyFill="1" applyBorder="1" applyAlignment="1">
      <alignment horizontal="center" vertical="center"/>
    </xf>
    <xf numFmtId="0" fontId="23" fillId="6" borderId="12" xfId="0" applyFont="1" applyFill="1" applyBorder="1" applyAlignment="1">
      <alignment horizontal="center" vertical="center" shrinkToFit="1"/>
    </xf>
    <xf numFmtId="0" fontId="23" fillId="6" borderId="63" xfId="0" applyFont="1" applyFill="1" applyBorder="1" applyAlignment="1">
      <alignment horizontal="center" vertical="center" shrinkToFit="1"/>
    </xf>
    <xf numFmtId="0" fontId="23" fillId="6" borderId="64" xfId="0" applyFont="1" applyFill="1" applyBorder="1" applyAlignment="1">
      <alignment horizontal="center" vertical="center" shrinkToFit="1"/>
    </xf>
    <xf numFmtId="0" fontId="23" fillId="0" borderId="1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6" borderId="98" xfId="0" applyNumberFormat="1" applyFont="1" applyFill="1" applyBorder="1" applyAlignment="1">
      <alignment vertical="center"/>
    </xf>
    <xf numFmtId="187" fontId="23" fillId="6" borderId="68" xfId="0" applyNumberFormat="1" applyFont="1" applyFill="1" applyBorder="1" applyAlignment="1">
      <alignment vertical="center"/>
    </xf>
    <xf numFmtId="187" fontId="23" fillId="6" borderId="4" xfId="0" applyNumberFormat="1" applyFont="1" applyFill="1" applyBorder="1" applyAlignment="1">
      <alignment vertical="center"/>
    </xf>
    <xf numFmtId="187" fontId="23" fillId="6" borderId="10" xfId="0" applyNumberFormat="1" applyFont="1" applyFill="1" applyBorder="1" applyAlignment="1">
      <alignment vertical="center"/>
    </xf>
    <xf numFmtId="187" fontId="23" fillId="6" borderId="11" xfId="0" applyNumberFormat="1" applyFont="1" applyFill="1" applyBorder="1" applyAlignment="1">
      <alignment vertical="center"/>
    </xf>
    <xf numFmtId="188" fontId="23" fillId="6" borderId="13" xfId="0" applyNumberFormat="1" applyFont="1" applyFill="1" applyBorder="1" applyAlignment="1">
      <alignment vertical="center"/>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6" borderId="63" xfId="0" applyFont="1" applyFill="1" applyBorder="1" applyAlignment="1">
      <alignment horizontal="center" vertical="center"/>
    </xf>
    <xf numFmtId="0" fontId="23" fillId="6" borderId="12" xfId="0" applyFont="1" applyFill="1" applyBorder="1" applyAlignment="1">
      <alignment vertical="center"/>
    </xf>
    <xf numFmtId="0" fontId="23" fillId="6"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6" borderId="10" xfId="0" applyFont="1" applyFill="1" applyBorder="1" applyAlignment="1">
      <alignment vertical="center"/>
    </xf>
    <xf numFmtId="0" fontId="23" fillId="6" borderId="11" xfId="0" applyFont="1" applyFill="1" applyBorder="1" applyAlignment="1">
      <alignment vertical="center"/>
    </xf>
    <xf numFmtId="189" fontId="23" fillId="6" borderId="12" xfId="0" applyNumberFormat="1" applyFont="1" applyFill="1" applyBorder="1" applyAlignment="1">
      <alignment vertical="center"/>
    </xf>
    <xf numFmtId="189" fontId="23" fillId="6" borderId="64" xfId="0" applyNumberFormat="1" applyFont="1" applyFill="1" applyBorder="1" applyAlignment="1">
      <alignment vertical="center"/>
    </xf>
    <xf numFmtId="0" fontId="23" fillId="0" borderId="1" xfId="0" applyFont="1" applyBorder="1" applyAlignment="1">
      <alignment vertical="center"/>
    </xf>
    <xf numFmtId="0" fontId="23" fillId="6" borderId="5" xfId="0" applyFont="1" applyFill="1" applyBorder="1" applyAlignment="1">
      <alignment horizontal="center" vertical="center"/>
    </xf>
    <xf numFmtId="0" fontId="23" fillId="6" borderId="0" xfId="0" applyFont="1" applyFill="1" applyAlignment="1">
      <alignment horizontal="center" vertical="center"/>
    </xf>
    <xf numFmtId="0" fontId="23" fillId="6"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6" borderId="13" xfId="0" applyNumberFormat="1" applyFont="1" applyFill="1" applyBorder="1" applyAlignment="1">
      <alignment horizontal="center" vertical="center"/>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6" borderId="13" xfId="0" applyFont="1" applyFill="1" applyBorder="1" applyAlignment="1">
      <alignment horizontal="left" vertical="center"/>
    </xf>
    <xf numFmtId="0" fontId="23" fillId="6"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2" fillId="6" borderId="13" xfId="0" applyFont="1" applyFill="1" applyBorder="1" applyAlignment="1">
      <alignment vertical="center" wrapText="1"/>
    </xf>
    <xf numFmtId="182" fontId="23" fillId="6" borderId="13" xfId="0" applyNumberFormat="1" applyFont="1" applyFill="1" applyBorder="1" applyAlignment="1">
      <alignment vertical="center" wrapText="1"/>
    </xf>
    <xf numFmtId="0" fontId="23" fillId="0" borderId="63" xfId="0" applyFont="1" applyBorder="1" applyAlignment="1">
      <alignment horizontal="center" vertical="center" shrinkToFit="1"/>
    </xf>
    <xf numFmtId="182" fontId="23" fillId="6" borderId="2" xfId="0" applyNumberFormat="1" applyFont="1" applyFill="1" applyBorder="1" applyAlignment="1">
      <alignment vertical="center"/>
    </xf>
    <xf numFmtId="182" fontId="23" fillId="6" borderId="3" xfId="0" applyNumberFormat="1" applyFont="1" applyFill="1" applyBorder="1" applyAlignment="1">
      <alignment vertical="center"/>
    </xf>
    <xf numFmtId="182" fontId="23" fillId="6" borderId="4" xfId="0" applyNumberFormat="1" applyFont="1" applyFill="1" applyBorder="1" applyAlignment="1">
      <alignment vertical="center"/>
    </xf>
    <xf numFmtId="182" fontId="23" fillId="6" borderId="5" xfId="0" applyNumberFormat="1" applyFont="1" applyFill="1" applyBorder="1" applyAlignment="1">
      <alignment vertical="center"/>
    </xf>
    <xf numFmtId="182" fontId="23" fillId="6" borderId="0" xfId="0" applyNumberFormat="1" applyFont="1" applyFill="1" applyAlignment="1">
      <alignment vertical="center"/>
    </xf>
    <xf numFmtId="182" fontId="23" fillId="6" borderId="7" xfId="0" applyNumberFormat="1" applyFont="1" applyFill="1" applyBorder="1" applyAlignment="1">
      <alignment vertical="center"/>
    </xf>
    <xf numFmtId="182" fontId="23" fillId="6" borderId="9" xfId="0" applyNumberFormat="1" applyFont="1" applyFill="1" applyBorder="1" applyAlignment="1">
      <alignment vertical="center"/>
    </xf>
    <xf numFmtId="182" fontId="23" fillId="6" borderId="10"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4" xfId="0" applyFont="1" applyBorder="1" applyAlignment="1">
      <alignment horizontal="right"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6" borderId="1" xfId="0" applyFont="1" applyFill="1" applyBorder="1" applyAlignment="1">
      <alignment horizontal="center" vertical="center" wrapText="1" shrinkToFit="1"/>
    </xf>
    <xf numFmtId="0" fontId="23" fillId="6" borderId="8" xfId="0" applyFont="1" applyFill="1" applyBorder="1" applyAlignment="1">
      <alignment horizontal="center" vertical="center" wrapText="1" shrinkToFit="1"/>
    </xf>
    <xf numFmtId="0" fontId="23" fillId="0" borderId="63" xfId="0" applyFont="1" applyBorder="1" applyAlignment="1">
      <alignment horizontal="center" vertical="center"/>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0" fontId="23" fillId="6" borderId="2" xfId="0" applyFont="1" applyFill="1" applyBorder="1" applyAlignment="1">
      <alignment horizontal="center" vertical="center" wrapText="1" shrinkToFit="1"/>
    </xf>
    <xf numFmtId="0" fontId="23" fillId="6"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6" borderId="13" xfId="0" applyFont="1" applyFill="1" applyBorder="1" applyAlignment="1">
      <alignment horizontal="center" vertical="center" wrapText="1"/>
    </xf>
    <xf numFmtId="0" fontId="23" fillId="0" borderId="6" xfId="0" applyFont="1" applyBorder="1" applyAlignment="1">
      <alignment horizontal="center" vertical="center" shrinkToFit="1"/>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197" fontId="23" fillId="6" borderId="12" xfId="0" applyNumberFormat="1" applyFont="1" applyFill="1" applyBorder="1" applyAlignment="1">
      <alignment horizontal="center" vertical="center"/>
    </xf>
    <xf numFmtId="197" fontId="23" fillId="6" borderId="63" xfId="0" applyNumberFormat="1" applyFont="1" applyFill="1" applyBorder="1" applyAlignment="1">
      <alignment horizontal="center" vertical="center"/>
    </xf>
    <xf numFmtId="197" fontId="23" fillId="6" borderId="64" xfId="0" applyNumberFormat="1" applyFont="1" applyFill="1" applyBorder="1" applyAlignment="1">
      <alignment horizontal="center" vertical="center"/>
    </xf>
    <xf numFmtId="192" fontId="23" fillId="6" borderId="12" xfId="0" applyNumberFormat="1" applyFont="1" applyFill="1" applyBorder="1" applyAlignment="1">
      <alignment horizontal="center" vertical="center"/>
    </xf>
    <xf numFmtId="192" fontId="23" fillId="6" borderId="63" xfId="0" applyNumberFormat="1" applyFont="1" applyFill="1" applyBorder="1" applyAlignment="1">
      <alignment horizontal="center" vertical="center"/>
    </xf>
    <xf numFmtId="192" fontId="23" fillId="6" borderId="64" xfId="0" applyNumberFormat="1" applyFont="1" applyFill="1" applyBorder="1" applyAlignment="1">
      <alignment horizontal="center" vertical="center"/>
    </xf>
    <xf numFmtId="0" fontId="23" fillId="6" borderId="63" xfId="0" applyFont="1" applyFill="1" applyBorder="1" applyAlignment="1">
      <alignment vertical="center" wrapText="1"/>
    </xf>
    <xf numFmtId="0" fontId="23" fillId="6" borderId="64" xfId="0" applyFont="1" applyFill="1" applyBorder="1" applyAlignment="1">
      <alignment vertical="center" wrapText="1"/>
    </xf>
    <xf numFmtId="193" fontId="23" fillId="6" borderId="2" xfId="0" applyNumberFormat="1" applyFont="1" applyFill="1" applyBorder="1" applyAlignment="1">
      <alignment vertical="center"/>
    </xf>
    <xf numFmtId="193" fontId="23" fillId="6" borderId="3" xfId="0" applyNumberFormat="1" applyFont="1" applyFill="1" applyBorder="1" applyAlignment="1">
      <alignment vertical="center"/>
    </xf>
    <xf numFmtId="193" fontId="23" fillId="6"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6" borderId="64" xfId="0" applyFont="1" applyFill="1" applyBorder="1" applyAlignment="1">
      <alignment vertical="center"/>
    </xf>
    <xf numFmtId="195" fontId="23" fillId="6" borderId="13" xfId="0" applyNumberFormat="1" applyFont="1" applyFill="1" applyBorder="1" applyAlignment="1">
      <alignment vertical="center" shrinkToFit="1"/>
    </xf>
    <xf numFmtId="193" fontId="23" fillId="6" borderId="13" xfId="0" applyNumberFormat="1" applyFont="1" applyFill="1" applyBorder="1" applyAlignment="1">
      <alignment vertical="center" shrinkToFit="1"/>
    </xf>
    <xf numFmtId="187" fontId="23" fillId="6" borderId="12" xfId="0" applyNumberFormat="1" applyFont="1" applyFill="1" applyBorder="1" applyAlignment="1">
      <alignment vertical="center"/>
    </xf>
    <xf numFmtId="187" fontId="23" fillId="6" borderId="63" xfId="0" applyNumberFormat="1" applyFont="1" applyFill="1" applyBorder="1" applyAlignment="1">
      <alignment vertical="center"/>
    </xf>
    <xf numFmtId="187" fontId="23" fillId="6" borderId="64" xfId="0" applyNumberFormat="1" applyFont="1" applyFill="1" applyBorder="1" applyAlignment="1">
      <alignment vertical="center"/>
    </xf>
    <xf numFmtId="0" fontId="23" fillId="6" borderId="12" xfId="0" applyFont="1" applyFill="1" applyBorder="1" applyAlignment="1">
      <alignment vertical="center" shrinkToFit="1"/>
    </xf>
    <xf numFmtId="0" fontId="23" fillId="6" borderId="63" xfId="0" applyFont="1" applyFill="1" applyBorder="1" applyAlignment="1">
      <alignment vertical="center" shrinkToFit="1"/>
    </xf>
    <xf numFmtId="0" fontId="23" fillId="6" borderId="64" xfId="0" applyFont="1" applyFill="1" applyBorder="1" applyAlignment="1">
      <alignment vertical="center" shrinkToFit="1"/>
    </xf>
    <xf numFmtId="0" fontId="23" fillId="0" borderId="3" xfId="0" applyFont="1" applyBorder="1" applyAlignment="1">
      <alignment vertical="center"/>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43"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0" xfId="4" applyFont="1" applyAlignment="1">
      <alignment horizontal="left" vertical="center"/>
    </xf>
    <xf numFmtId="0" fontId="31" fillId="0" borderId="0" xfId="4" applyFont="1" applyAlignment="1">
      <alignment horizontal="center" vertical="center"/>
    </xf>
    <xf numFmtId="0" fontId="31" fillId="0" borderId="26" xfId="4" applyFont="1" applyBorder="1" applyAlignment="1">
      <alignment horizontal="center" vertical="center"/>
    </xf>
    <xf numFmtId="0" fontId="31" fillId="0" borderId="56" xfId="4" applyFont="1" applyBorder="1" applyAlignment="1">
      <alignment horizontal="center" vertical="center"/>
    </xf>
    <xf numFmtId="0" fontId="31" fillId="0" borderId="16" xfId="4" applyFont="1" applyBorder="1" applyAlignment="1">
      <alignment horizontal="center" vertical="center"/>
    </xf>
    <xf numFmtId="0" fontId="31" fillId="0" borderId="32" xfId="4" applyFont="1" applyBorder="1" applyAlignment="1">
      <alignment horizontal="center" vertical="center"/>
    </xf>
    <xf numFmtId="0" fontId="31" fillId="0" borderId="58" xfId="4" applyFont="1" applyBorder="1" applyAlignment="1">
      <alignment horizontal="center" vertical="center"/>
    </xf>
    <xf numFmtId="0" fontId="31" fillId="0" borderId="59" xfId="4" applyFont="1" applyBorder="1" applyAlignment="1">
      <alignment horizontal="center" vertical="center"/>
    </xf>
    <xf numFmtId="0" fontId="31" fillId="0" borderId="28" xfId="4" applyFont="1" applyBorder="1" applyAlignment="1">
      <alignment horizontal="center" vertical="center"/>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31" fillId="0" borderId="14" xfId="4" applyFont="1" applyBorder="1" applyAlignment="1">
      <alignment horizontal="left"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3" fillId="0" borderId="14"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22" fillId="0" borderId="14" xfId="4" applyFont="1" applyBorder="1" applyAlignment="1">
      <alignment horizontal="center" vertical="center"/>
    </xf>
    <xf numFmtId="0" fontId="31" fillId="0" borderId="14" xfId="4" applyFont="1" applyBorder="1" applyAlignment="1">
      <alignment horizontal="center" vertical="center"/>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14" xfId="4" applyFont="1" applyBorder="1" applyAlignment="1">
      <alignment horizontal="center" vertical="center" wrapText="1"/>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0" fontId="22" fillId="0" borderId="14" xfId="4" applyFont="1" applyBorder="1" applyAlignment="1">
      <alignment horizontal="center" vertical="center" wrapText="1"/>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0" xfId="4" applyFont="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38" fontId="31" fillId="0" borderId="84" xfId="5" applyFont="1" applyFill="1" applyBorder="1" applyAlignment="1">
      <alignment horizontal="right" vertical="center"/>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86"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31" fillId="0" borderId="0" xfId="4" applyFont="1" applyAlignment="1">
      <alignment horizontal="center" vertical="center" wrapText="1"/>
    </xf>
    <xf numFmtId="0" fontId="33" fillId="0" borderId="14" xfId="4" applyFont="1" applyBorder="1" applyAlignment="1">
      <alignment horizontal="center" vertical="center"/>
    </xf>
    <xf numFmtId="0" fontId="31" fillId="0" borderId="80" xfId="4" applyFont="1" applyBorder="1" applyAlignment="1">
      <alignment horizontal="center" vertical="center" wrapText="1"/>
    </xf>
    <xf numFmtId="0" fontId="31" fillId="0" borderId="79"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0" fontId="31" fillId="0" borderId="56" xfId="4" applyFont="1" applyBorder="1" applyAlignment="1">
      <alignment horizontal="center" vertical="center" wrapText="1"/>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182" fontId="23" fillId="6" borderId="12" xfId="0" applyNumberFormat="1" applyFont="1" applyFill="1" applyBorder="1" applyAlignment="1">
      <alignment horizontal="center" vertical="center"/>
    </xf>
    <xf numFmtId="182" fontId="23" fillId="6"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38B99A5-1742-4AC4-B298-373B9D24E846}"/>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89" t="s">
        <v>38</v>
      </c>
    </row>
    <row r="2" spans="1:22" ht="17.25" customHeight="1">
      <c r="A2" s="189"/>
      <c r="B2" s="189"/>
      <c r="C2" s="189"/>
      <c r="D2" s="345" t="s">
        <v>626</v>
      </c>
      <c r="E2" s="345"/>
      <c r="F2" s="345"/>
      <c r="G2" s="345"/>
      <c r="H2" s="345"/>
      <c r="I2" s="189"/>
      <c r="J2" s="189"/>
      <c r="K2" s="189"/>
      <c r="L2" s="189"/>
      <c r="M2" s="320"/>
      <c r="N2" s="320"/>
      <c r="O2" s="320"/>
      <c r="P2" s="320"/>
      <c r="Q2" s="320"/>
      <c r="R2" s="320"/>
      <c r="S2" s="320"/>
      <c r="T2" s="320"/>
      <c r="U2" s="320"/>
    </row>
    <row r="3" spans="1:22" ht="17.25">
      <c r="A3" s="189"/>
      <c r="B3" s="189"/>
      <c r="C3" s="189"/>
      <c r="D3" s="345"/>
      <c r="E3" s="345"/>
      <c r="F3" s="345"/>
      <c r="G3" s="345"/>
      <c r="H3" s="345"/>
      <c r="I3" s="189"/>
      <c r="J3" s="189"/>
      <c r="K3" s="189"/>
      <c r="L3" s="189"/>
      <c r="M3" s="320"/>
      <c r="N3" s="320"/>
      <c r="O3" s="320"/>
      <c r="P3" s="320"/>
      <c r="Q3" s="320"/>
      <c r="R3" s="320"/>
      <c r="S3" s="320"/>
      <c r="T3" s="320"/>
      <c r="U3" s="320"/>
    </row>
    <row r="4" spans="1:22" ht="14.25" thickBot="1">
      <c r="A4" s="5" t="s">
        <v>19</v>
      </c>
    </row>
    <row r="5" spans="1:22" s="7" customFormat="1" ht="19.5" customHeight="1" thickBot="1">
      <c r="A5" s="346" t="s">
        <v>20</v>
      </c>
      <c r="B5" s="347"/>
      <c r="C5" s="321"/>
      <c r="D5" s="6" t="s">
        <v>48</v>
      </c>
      <c r="E5" s="387"/>
      <c r="F5" s="388"/>
      <c r="G5" s="388"/>
      <c r="H5" s="388"/>
      <c r="I5" s="389"/>
      <c r="V5" s="7" t="s">
        <v>70</v>
      </c>
    </row>
    <row r="6" spans="1:22" s="7" customFormat="1" ht="12.75" thickBot="1">
      <c r="A6" s="3"/>
    </row>
    <row r="7" spans="1:22" s="7" customFormat="1" ht="18" customHeight="1">
      <c r="A7" s="351" t="s">
        <v>39</v>
      </c>
      <c r="B7" s="354" t="s">
        <v>40</v>
      </c>
      <c r="C7" s="355"/>
      <c r="D7" s="351" t="s">
        <v>625</v>
      </c>
      <c r="E7" s="354"/>
      <c r="F7" s="355"/>
      <c r="G7" s="351" t="s">
        <v>21</v>
      </c>
      <c r="H7" s="354"/>
      <c r="I7" s="354"/>
      <c r="J7" s="354"/>
      <c r="K7" s="354"/>
      <c r="L7" s="355"/>
      <c r="M7" s="351" t="s">
        <v>21</v>
      </c>
      <c r="N7" s="354"/>
      <c r="O7" s="354"/>
      <c r="P7" s="354"/>
      <c r="Q7" s="354"/>
      <c r="R7" s="354"/>
      <c r="S7" s="354"/>
      <c r="T7" s="354"/>
      <c r="U7" s="355"/>
    </row>
    <row r="8" spans="1:22" s="7" customFormat="1" ht="18" customHeight="1">
      <c r="A8" s="352"/>
      <c r="B8" s="356"/>
      <c r="C8" s="357"/>
      <c r="D8" s="352" t="s">
        <v>41</v>
      </c>
      <c r="E8" s="356" t="s">
        <v>42</v>
      </c>
      <c r="F8" s="357" t="s">
        <v>43</v>
      </c>
      <c r="G8" s="360" t="s">
        <v>641</v>
      </c>
      <c r="H8" s="361"/>
      <c r="I8" s="244" t="str">
        <f>IF(I28="","",ROUND(I28/F28*100,0))</f>
        <v/>
      </c>
      <c r="J8" s="362" t="s">
        <v>635</v>
      </c>
      <c r="K8" s="361"/>
      <c r="L8" s="245" t="str">
        <f>IF(I8="","",IF(I8=100,"",100-I8))</f>
        <v/>
      </c>
      <c r="M8" s="360" t="s">
        <v>642</v>
      </c>
      <c r="N8" s="361"/>
      <c r="O8" s="244" t="str">
        <f>IF(O28="","",ROUND(O28/L28*100,0))</f>
        <v/>
      </c>
      <c r="P8" s="360" t="s">
        <v>642</v>
      </c>
      <c r="Q8" s="361"/>
      <c r="R8" s="244" t="str">
        <f>IF(R28="","",ROUND(R28/O28*100,0))</f>
        <v/>
      </c>
      <c r="S8" s="362" t="s">
        <v>642</v>
      </c>
      <c r="T8" s="361"/>
      <c r="U8" s="245" t="str">
        <f>IF(O8="","",IF(O8=100,"",100-O8))</f>
        <v/>
      </c>
    </row>
    <row r="9" spans="1:22" s="7" customFormat="1" ht="18" customHeight="1" thickBot="1">
      <c r="A9" s="353"/>
      <c r="B9" s="358"/>
      <c r="C9" s="359"/>
      <c r="D9" s="353"/>
      <c r="E9" s="358"/>
      <c r="F9" s="359"/>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c r="A10" s="374" t="s">
        <v>44</v>
      </c>
      <c r="B10" s="375"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c r="A11" s="365"/>
      <c r="B11" s="376"/>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c r="A12" s="365"/>
      <c r="B12" s="376"/>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c r="A13" s="365"/>
      <c r="B13" s="376"/>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c r="A14" s="365"/>
      <c r="B14" s="376"/>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c r="A15" s="365"/>
      <c r="B15" s="376"/>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c r="A16" s="365"/>
      <c r="B16" s="376"/>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c r="A17" s="365"/>
      <c r="B17" s="376"/>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c r="A18" s="365"/>
      <c r="B18" s="376"/>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c r="A19" s="365"/>
      <c r="B19" s="376"/>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c r="A20" s="365"/>
      <c r="B20" s="376"/>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c r="A21" s="365"/>
      <c r="B21" s="376"/>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c r="A22" s="365"/>
      <c r="B22" s="376"/>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c r="A23" s="365"/>
      <c r="B23" s="376"/>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c r="A24" s="365"/>
      <c r="B24" s="376"/>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c r="A25" s="365"/>
      <c r="B25" s="376"/>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c r="A26" s="365"/>
      <c r="B26" s="376"/>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c r="A27" s="365"/>
      <c r="B27" s="376"/>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c r="A28" s="365"/>
      <c r="B28" s="376"/>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c r="A29" s="365"/>
      <c r="B29" s="376"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c r="A30" s="365"/>
      <c r="B30" s="376"/>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c r="A31" s="365"/>
      <c r="B31" s="376"/>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c r="A32" s="365"/>
      <c r="B32" s="376"/>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3" t="s">
        <v>74</v>
      </c>
      <c r="W32" s="364"/>
      <c r="X32" s="364"/>
    </row>
    <row r="33" spans="1:24" s="7" customFormat="1" ht="18" customHeight="1">
      <c r="A33" s="365"/>
      <c r="B33" s="376"/>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3"/>
      <c r="W33" s="364"/>
      <c r="X33" s="364"/>
    </row>
    <row r="34" spans="1:24" s="7" customFormat="1" ht="18" customHeight="1">
      <c r="A34" s="365"/>
      <c r="B34" s="376"/>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c r="A35" s="365"/>
      <c r="B35" s="356" t="s">
        <v>55</v>
      </c>
      <c r="C35" s="357"/>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c r="A36" s="365" t="s">
        <v>45</v>
      </c>
      <c r="B36" s="367" t="str">
        <f>C12</f>
        <v>&lt;改修工事&gt;</v>
      </c>
      <c r="C36" s="368"/>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c r="A37" s="365"/>
      <c r="B37" s="367" t="str">
        <f>C20</f>
        <v>　（改築）</v>
      </c>
      <c r="C37" s="368"/>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c r="A38" s="365"/>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c r="A39" s="365"/>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c r="A40" s="365"/>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c r="A41" s="365"/>
      <c r="B41" s="367" t="s">
        <v>54</v>
      </c>
      <c r="C41" s="368"/>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c r="A42" s="365"/>
      <c r="B42" s="367" t="str">
        <f>C20</f>
        <v>　（改築）</v>
      </c>
      <c r="C42" s="368"/>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c r="A43" s="365"/>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c r="A44" s="365"/>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c r="A45" s="365"/>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c r="A46" s="366"/>
      <c r="B46" s="377" t="s">
        <v>58</v>
      </c>
      <c r="C46" s="37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c r="A47" s="353" t="s">
        <v>59</v>
      </c>
      <c r="B47" s="358"/>
      <c r="C47" s="359"/>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c r="A48" s="374" t="s">
        <v>29</v>
      </c>
      <c r="B48" s="380" t="s">
        <v>30</v>
      </c>
      <c r="C48" s="381"/>
      <c r="D48" s="382" t="s">
        <v>25</v>
      </c>
      <c r="E48" s="369" t="s">
        <v>25</v>
      </c>
      <c r="F48" s="309"/>
      <c r="G48" s="382"/>
      <c r="H48" s="369"/>
      <c r="I48" s="310"/>
      <c r="J48" s="369"/>
      <c r="K48" s="369" t="s">
        <v>25</v>
      </c>
      <c r="L48" s="309"/>
      <c r="M48" s="382"/>
      <c r="N48" s="369"/>
      <c r="O48" s="310"/>
      <c r="P48" s="382"/>
      <c r="Q48" s="369"/>
      <c r="R48" s="310"/>
      <c r="S48" s="369"/>
      <c r="T48" s="369" t="s">
        <v>25</v>
      </c>
      <c r="U48" s="309" t="s">
        <v>25</v>
      </c>
    </row>
    <row r="49" spans="1:21" s="7" customFormat="1" ht="18" customHeight="1">
      <c r="A49" s="365"/>
      <c r="B49" s="385" t="s">
        <v>569</v>
      </c>
      <c r="C49" s="386"/>
      <c r="D49" s="383"/>
      <c r="E49" s="370"/>
      <c r="F49" s="295" t="s">
        <v>25</v>
      </c>
      <c r="G49" s="383"/>
      <c r="H49" s="370"/>
      <c r="I49" s="296"/>
      <c r="J49" s="370"/>
      <c r="K49" s="370"/>
      <c r="L49" s="295" t="s">
        <v>25</v>
      </c>
      <c r="M49" s="383"/>
      <c r="N49" s="370"/>
      <c r="O49" s="296"/>
      <c r="P49" s="383"/>
      <c r="Q49" s="370"/>
      <c r="R49" s="296"/>
      <c r="S49" s="370"/>
      <c r="T49" s="370"/>
      <c r="U49" s="295" t="s">
        <v>25</v>
      </c>
    </row>
    <row r="50" spans="1:21" s="7" customFormat="1" ht="18" customHeight="1">
      <c r="A50" s="365"/>
      <c r="B50" s="385" t="s">
        <v>31</v>
      </c>
      <c r="C50" s="386"/>
      <c r="D50" s="383"/>
      <c r="E50" s="370"/>
      <c r="F50" s="295" t="s">
        <v>25</v>
      </c>
      <c r="G50" s="383"/>
      <c r="H50" s="370"/>
      <c r="I50" s="296"/>
      <c r="J50" s="370"/>
      <c r="K50" s="370"/>
      <c r="L50" s="295" t="s">
        <v>25</v>
      </c>
      <c r="M50" s="383"/>
      <c r="N50" s="370"/>
      <c r="O50" s="296"/>
      <c r="P50" s="383"/>
      <c r="Q50" s="370"/>
      <c r="R50" s="296"/>
      <c r="S50" s="370"/>
      <c r="T50" s="370"/>
      <c r="U50" s="295" t="s">
        <v>25</v>
      </c>
    </row>
    <row r="51" spans="1:21" s="7" customFormat="1" ht="18" customHeight="1">
      <c r="A51" s="365"/>
      <c r="B51" s="385" t="s">
        <v>32</v>
      </c>
      <c r="C51" s="386"/>
      <c r="D51" s="383"/>
      <c r="E51" s="370"/>
      <c r="F51" s="295" t="s">
        <v>35</v>
      </c>
      <c r="G51" s="383"/>
      <c r="H51" s="370"/>
      <c r="I51" s="296"/>
      <c r="J51" s="370"/>
      <c r="K51" s="370"/>
      <c r="L51" s="295" t="s">
        <v>25</v>
      </c>
      <c r="M51" s="383"/>
      <c r="N51" s="370"/>
      <c r="O51" s="296"/>
      <c r="P51" s="383"/>
      <c r="Q51" s="370"/>
      <c r="R51" s="296"/>
      <c r="S51" s="370"/>
      <c r="T51" s="370"/>
      <c r="U51" s="295" t="s">
        <v>25</v>
      </c>
    </row>
    <row r="52" spans="1:21" s="7" customFormat="1" ht="18" customHeight="1">
      <c r="A52" s="365"/>
      <c r="B52" s="385" t="s">
        <v>640</v>
      </c>
      <c r="C52" s="386"/>
      <c r="D52" s="383"/>
      <c r="E52" s="370"/>
      <c r="F52" s="283"/>
      <c r="G52" s="383"/>
      <c r="H52" s="370"/>
      <c r="I52" s="296"/>
      <c r="J52" s="370"/>
      <c r="K52" s="370"/>
      <c r="L52" s="295" t="s">
        <v>25</v>
      </c>
      <c r="M52" s="383"/>
      <c r="N52" s="370"/>
      <c r="O52" s="296"/>
      <c r="P52" s="383"/>
      <c r="Q52" s="370"/>
      <c r="R52" s="296"/>
      <c r="S52" s="370"/>
      <c r="T52" s="370"/>
      <c r="U52" s="295" t="s">
        <v>25</v>
      </c>
    </row>
    <row r="53" spans="1:21" s="7" customFormat="1" ht="18" customHeight="1">
      <c r="A53" s="365"/>
      <c r="B53" s="385" t="s">
        <v>33</v>
      </c>
      <c r="C53" s="386"/>
      <c r="D53" s="383"/>
      <c r="E53" s="370"/>
      <c r="F53" s="283"/>
      <c r="G53" s="383"/>
      <c r="H53" s="370"/>
      <c r="I53" s="296"/>
      <c r="J53" s="370"/>
      <c r="K53" s="370"/>
      <c r="L53" s="295" t="s">
        <v>25</v>
      </c>
      <c r="M53" s="383"/>
      <c r="N53" s="370"/>
      <c r="O53" s="296"/>
      <c r="P53" s="383"/>
      <c r="Q53" s="370"/>
      <c r="R53" s="296"/>
      <c r="S53" s="370"/>
      <c r="T53" s="370"/>
      <c r="U53" s="295" t="s">
        <v>25</v>
      </c>
    </row>
    <row r="54" spans="1:21" s="7" customFormat="1" ht="18" customHeight="1">
      <c r="A54" s="365"/>
      <c r="B54" s="385" t="s">
        <v>34</v>
      </c>
      <c r="C54" s="386"/>
      <c r="D54" s="384"/>
      <c r="E54" s="371"/>
      <c r="F54" s="283"/>
      <c r="G54" s="384"/>
      <c r="H54" s="371"/>
      <c r="I54" s="300"/>
      <c r="J54" s="371"/>
      <c r="K54" s="371"/>
      <c r="L54" s="295"/>
      <c r="M54" s="384"/>
      <c r="N54" s="371"/>
      <c r="O54" s="300"/>
      <c r="P54" s="384"/>
      <c r="Q54" s="371"/>
      <c r="R54" s="300"/>
      <c r="S54" s="371"/>
      <c r="T54" s="371"/>
      <c r="U54" s="295" t="s">
        <v>25</v>
      </c>
    </row>
    <row r="55" spans="1:21" s="7" customFormat="1" ht="18" customHeight="1" thickBot="1">
      <c r="A55" s="379"/>
      <c r="B55" s="372" t="s">
        <v>56</v>
      </c>
      <c r="C55" s="373"/>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c r="F56" s="247" t="str">
        <f>IF(F47=F55,"","↑【確認】「事業財源」の合計と「合計（総事業費）」が不一致")</f>
        <v/>
      </c>
    </row>
    <row r="57" spans="1:21">
      <c r="F57" s="247"/>
    </row>
    <row r="58" spans="1:21">
      <c r="A58" s="15" t="s">
        <v>37</v>
      </c>
    </row>
    <row r="59" spans="1:21">
      <c r="A59" s="15"/>
    </row>
    <row r="60" spans="1:21">
      <c r="A60" s="16" t="s">
        <v>82</v>
      </c>
      <c r="B60" s="252" t="s">
        <v>89</v>
      </c>
      <c r="C60" s="252"/>
      <c r="D60" s="252"/>
      <c r="E60" s="252"/>
      <c r="F60" s="252"/>
      <c r="G60" s="252"/>
      <c r="H60" s="252"/>
      <c r="I60" s="252"/>
      <c r="J60" s="252"/>
      <c r="K60" s="252"/>
      <c r="L60" s="252"/>
    </row>
    <row r="61" spans="1:21">
      <c r="A61" s="16"/>
      <c r="B61" s="252" t="s">
        <v>627</v>
      </c>
      <c r="C61" s="252"/>
      <c r="D61" s="252"/>
      <c r="E61" s="252"/>
      <c r="F61" s="252"/>
      <c r="G61" s="252"/>
      <c r="H61" s="252"/>
      <c r="I61" s="252"/>
      <c r="J61" s="252"/>
      <c r="K61" s="252"/>
      <c r="L61" s="252"/>
    </row>
    <row r="62" spans="1:21">
      <c r="A62" s="16" t="s">
        <v>83</v>
      </c>
      <c r="B62" s="252" t="s">
        <v>90</v>
      </c>
      <c r="C62" s="252"/>
      <c r="D62" s="252"/>
      <c r="E62" s="252"/>
      <c r="F62" s="252"/>
      <c r="G62" s="252"/>
      <c r="H62" s="252"/>
      <c r="I62" s="252"/>
      <c r="J62" s="252"/>
      <c r="K62" s="252"/>
      <c r="L62" s="252"/>
    </row>
    <row r="63" spans="1:21">
      <c r="A63" s="16"/>
      <c r="B63" s="252" t="s">
        <v>71</v>
      </c>
      <c r="C63" s="252"/>
      <c r="D63" s="252"/>
      <c r="E63" s="252"/>
      <c r="F63" s="252"/>
      <c r="G63" s="252"/>
      <c r="H63" s="252"/>
      <c r="I63" s="252"/>
      <c r="J63" s="252"/>
      <c r="K63" s="252"/>
      <c r="L63" s="252"/>
    </row>
    <row r="64" spans="1:21">
      <c r="A64" s="16" t="s">
        <v>72</v>
      </c>
      <c r="B64" s="252" t="s">
        <v>570</v>
      </c>
      <c r="C64" s="252"/>
      <c r="D64" s="252"/>
      <c r="E64" s="252"/>
      <c r="F64" s="252"/>
      <c r="G64" s="252"/>
      <c r="H64" s="252"/>
      <c r="I64" s="252"/>
      <c r="J64" s="252"/>
      <c r="K64" s="252"/>
      <c r="L64" s="252"/>
    </row>
    <row r="65" spans="1:12">
      <c r="A65" s="16" t="s">
        <v>84</v>
      </c>
      <c r="B65" s="252" t="s">
        <v>91</v>
      </c>
      <c r="C65" s="252"/>
      <c r="D65" s="252"/>
      <c r="E65" s="252"/>
      <c r="F65" s="252"/>
      <c r="G65" s="252"/>
      <c r="H65" s="252"/>
      <c r="I65" s="252"/>
      <c r="J65" s="252"/>
      <c r="K65" s="252"/>
      <c r="L65" s="252"/>
    </row>
    <row r="66" spans="1:12">
      <c r="A66" s="16"/>
      <c r="B66" s="252" t="s">
        <v>628</v>
      </c>
      <c r="C66" s="252"/>
      <c r="D66" s="252"/>
      <c r="E66" s="252"/>
      <c r="F66" s="252"/>
      <c r="G66" s="252"/>
      <c r="H66" s="252"/>
      <c r="I66" s="252"/>
      <c r="J66" s="252"/>
      <c r="K66" s="252"/>
      <c r="L66" s="252"/>
    </row>
    <row r="67" spans="1:12">
      <c r="A67" s="16"/>
      <c r="B67" s="252" t="s">
        <v>629</v>
      </c>
      <c r="C67" s="252"/>
      <c r="D67" s="252"/>
      <c r="E67" s="252"/>
      <c r="F67" s="252"/>
      <c r="G67" s="252"/>
      <c r="H67" s="252"/>
      <c r="I67" s="252"/>
      <c r="J67" s="252"/>
      <c r="K67" s="252"/>
      <c r="L67" s="252"/>
    </row>
    <row r="68" spans="1:12">
      <c r="A68" s="16"/>
      <c r="B68" s="252"/>
      <c r="C68" s="252"/>
      <c r="D68" s="252"/>
      <c r="E68" s="252"/>
      <c r="F68" s="252"/>
      <c r="G68" s="252"/>
      <c r="H68" s="252"/>
      <c r="I68" s="252"/>
      <c r="J68" s="252"/>
      <c r="K68" s="252"/>
      <c r="L68" s="252"/>
    </row>
    <row r="69" spans="1:12">
      <c r="A69" s="16" t="s">
        <v>85</v>
      </c>
      <c r="B69" s="252" t="s">
        <v>630</v>
      </c>
      <c r="C69" s="252"/>
      <c r="D69" s="252"/>
      <c r="E69" s="252"/>
      <c r="F69" s="252"/>
      <c r="G69" s="252"/>
      <c r="H69" s="252"/>
      <c r="I69" s="252"/>
      <c r="J69" s="252"/>
      <c r="K69" s="252"/>
      <c r="L69" s="252"/>
    </row>
    <row r="70" spans="1:12">
      <c r="A70" s="16"/>
      <c r="B70" s="252"/>
      <c r="C70" s="252"/>
      <c r="D70" s="252"/>
      <c r="E70" s="252"/>
      <c r="F70" s="252"/>
      <c r="G70" s="252"/>
      <c r="H70" s="252"/>
      <c r="I70" s="252"/>
      <c r="J70" s="252"/>
      <c r="K70" s="252"/>
      <c r="L70" s="252"/>
    </row>
    <row r="71" spans="1:12">
      <c r="A71" s="16" t="s">
        <v>86</v>
      </c>
      <c r="B71" s="252" t="s">
        <v>75</v>
      </c>
      <c r="C71" s="252"/>
      <c r="D71" s="252"/>
      <c r="E71" s="252"/>
      <c r="F71" s="252"/>
      <c r="G71" s="252"/>
      <c r="H71" s="252"/>
      <c r="I71" s="252"/>
      <c r="J71" s="252"/>
      <c r="K71" s="252"/>
      <c r="L71" s="252"/>
    </row>
    <row r="72" spans="1:12">
      <c r="A72" s="16" t="s">
        <v>76</v>
      </c>
      <c r="B72" s="252" t="s">
        <v>77</v>
      </c>
      <c r="C72" s="252"/>
      <c r="D72" s="252"/>
      <c r="E72" s="252"/>
      <c r="F72" s="252"/>
      <c r="G72" s="252"/>
      <c r="H72" s="252"/>
      <c r="I72" s="252"/>
      <c r="J72" s="252"/>
      <c r="K72" s="252"/>
      <c r="L72" s="252"/>
    </row>
    <row r="73" spans="1:12">
      <c r="A73" s="16" t="s">
        <v>76</v>
      </c>
      <c r="B73" s="252" t="s">
        <v>92</v>
      </c>
      <c r="C73" s="252"/>
      <c r="D73" s="252"/>
      <c r="E73" s="252"/>
      <c r="F73" s="252"/>
      <c r="G73" s="252"/>
      <c r="H73" s="252"/>
      <c r="I73" s="252"/>
      <c r="J73" s="252"/>
      <c r="K73" s="252"/>
      <c r="L73" s="252"/>
    </row>
    <row r="74" spans="1:12">
      <c r="A74" s="16" t="s">
        <v>78</v>
      </c>
      <c r="B74" s="253" t="s">
        <v>571</v>
      </c>
      <c r="C74" s="253"/>
      <c r="D74" s="252"/>
      <c r="E74" s="252"/>
      <c r="F74" s="252"/>
      <c r="G74" s="252"/>
      <c r="H74" s="252"/>
      <c r="I74" s="252"/>
      <c r="J74" s="252"/>
      <c r="K74" s="252"/>
      <c r="L74" s="252"/>
    </row>
    <row r="75" spans="1:12">
      <c r="A75" s="16" t="s">
        <v>79</v>
      </c>
      <c r="B75" s="253" t="s">
        <v>93</v>
      </c>
      <c r="C75" s="253"/>
      <c r="D75" s="252"/>
      <c r="E75" s="252"/>
      <c r="F75" s="252"/>
      <c r="G75" s="252"/>
      <c r="H75" s="252"/>
      <c r="I75" s="252"/>
      <c r="J75" s="252"/>
      <c r="K75" s="252"/>
      <c r="L75" s="252"/>
    </row>
    <row r="76" spans="1:12">
      <c r="A76" s="16" t="s">
        <v>76</v>
      </c>
      <c r="B76" s="253" t="s">
        <v>94</v>
      </c>
      <c r="C76" s="253"/>
      <c r="D76" s="252"/>
      <c r="E76" s="252"/>
      <c r="F76" s="252"/>
      <c r="G76" s="252"/>
      <c r="H76" s="252"/>
      <c r="I76" s="252"/>
      <c r="J76" s="252"/>
      <c r="K76" s="252"/>
      <c r="L76" s="252"/>
    </row>
    <row r="77" spans="1:12">
      <c r="A77" s="16" t="s">
        <v>76</v>
      </c>
      <c r="B77" s="253" t="s">
        <v>572</v>
      </c>
      <c r="C77" s="253"/>
      <c r="D77" s="252"/>
      <c r="E77" s="252"/>
      <c r="F77" s="252"/>
      <c r="G77" s="252"/>
      <c r="H77" s="252"/>
      <c r="I77" s="252"/>
      <c r="J77" s="252"/>
      <c r="K77" s="252"/>
      <c r="L77" s="252"/>
    </row>
    <row r="78" spans="1:12">
      <c r="A78" s="16" t="s">
        <v>87</v>
      </c>
      <c r="B78" s="252" t="s">
        <v>80</v>
      </c>
      <c r="C78" s="252"/>
      <c r="D78" s="252"/>
      <c r="E78" s="252"/>
      <c r="F78" s="252"/>
      <c r="G78" s="252"/>
      <c r="H78" s="252"/>
      <c r="I78" s="252"/>
      <c r="J78" s="252"/>
      <c r="K78" s="252"/>
      <c r="L78" s="252"/>
    </row>
    <row r="79" spans="1:12">
      <c r="A79" s="16" t="s">
        <v>88</v>
      </c>
      <c r="B79" s="252" t="s">
        <v>81</v>
      </c>
      <c r="C79" s="252"/>
      <c r="D79" s="252"/>
      <c r="E79" s="252"/>
      <c r="F79" s="252"/>
      <c r="G79" s="252"/>
      <c r="H79" s="252"/>
      <c r="I79" s="252"/>
      <c r="J79" s="252"/>
      <c r="K79" s="252"/>
      <c r="L79" s="252"/>
    </row>
    <row r="80" spans="1:12">
      <c r="A80" s="17"/>
      <c r="B80" s="252" t="s">
        <v>73</v>
      </c>
      <c r="C80" s="252"/>
      <c r="D80" s="252"/>
      <c r="E80" s="252"/>
      <c r="F80" s="252"/>
      <c r="G80" s="252"/>
      <c r="H80" s="252"/>
      <c r="I80" s="252"/>
      <c r="J80" s="252"/>
      <c r="K80" s="252"/>
      <c r="L80" s="252"/>
    </row>
    <row r="81" spans="1:1">
      <c r="A81" s="1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451</v>
      </c>
    </row>
    <row r="2" spans="1:11" ht="18" customHeight="1">
      <c r="A2" s="390" t="s">
        <v>238</v>
      </c>
      <c r="B2" s="390"/>
      <c r="C2" s="390"/>
      <c r="D2" s="390"/>
      <c r="E2" s="390"/>
      <c r="F2" s="390"/>
      <c r="G2" s="390"/>
      <c r="H2" s="390"/>
      <c r="I2" s="390"/>
      <c r="J2" s="390"/>
      <c r="K2" s="390"/>
    </row>
    <row r="5" spans="1:11" ht="18.75" customHeight="1">
      <c r="A5" s="93" t="s">
        <v>60</v>
      </c>
      <c r="B5" s="394" t="s">
        <v>452</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423"/>
      <c r="C16" s="442"/>
      <c r="D16" s="442"/>
      <c r="E16" s="442"/>
      <c r="F16" s="424"/>
      <c r="G16" s="404"/>
      <c r="H16" s="520"/>
      <c r="I16" s="520"/>
      <c r="J16" s="520"/>
      <c r="K16" s="405"/>
    </row>
    <row r="17" spans="1:11" ht="18.75" customHeight="1">
      <c r="A17" s="200" t="s">
        <v>334</v>
      </c>
      <c r="B17" s="194" t="s">
        <v>553</v>
      </c>
      <c r="C17" s="232"/>
      <c r="D17" s="195" t="s">
        <v>562</v>
      </c>
      <c r="E17" s="233"/>
      <c r="F17" s="197" t="s">
        <v>563</v>
      </c>
      <c r="G17" s="234">
        <f>C17+E17</f>
        <v>0</v>
      </c>
      <c r="H17" s="196"/>
      <c r="I17" s="199"/>
      <c r="J17" s="196"/>
      <c r="K17" s="235"/>
    </row>
    <row r="18" spans="1:11">
      <c r="A18" s="420" t="s">
        <v>245</v>
      </c>
      <c r="B18" s="391" t="s">
        <v>243</v>
      </c>
      <c r="C18" s="391"/>
      <c r="D18" s="391"/>
      <c r="E18" s="391"/>
      <c r="F18" s="391"/>
      <c r="G18" s="391" t="s">
        <v>244</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c r="C21" s="93" t="s">
        <v>249</v>
      </c>
      <c r="D21" s="93" t="s">
        <v>250</v>
      </c>
      <c r="E21" s="93" t="s">
        <v>251</v>
      </c>
      <c r="F21" s="404" t="s">
        <v>244</v>
      </c>
      <c r="G21" s="405"/>
      <c r="H21" s="391" t="s">
        <v>252</v>
      </c>
      <c r="I21" s="391"/>
      <c r="J21" s="391"/>
      <c r="K21" s="391"/>
    </row>
    <row r="22" spans="1:11" ht="18.75" customHeight="1">
      <c r="A22" s="419"/>
      <c r="B22" s="396"/>
      <c r="C22" s="205"/>
      <c r="D22" s="206"/>
      <c r="E22" s="207"/>
      <c r="F22" s="403"/>
      <c r="G22" s="403"/>
      <c r="H22" s="97" t="s">
        <v>253</v>
      </c>
      <c r="I22" s="208"/>
      <c r="J22" s="97" t="s">
        <v>254</v>
      </c>
      <c r="K22" s="209"/>
    </row>
    <row r="23" spans="1:11" ht="18.75" customHeight="1">
      <c r="A23" s="419"/>
      <c r="B23" s="396"/>
      <c r="C23" s="205"/>
      <c r="D23" s="206"/>
      <c r="E23" s="207"/>
      <c r="F23" s="403"/>
      <c r="G23" s="403"/>
      <c r="H23" s="97" t="s">
        <v>253</v>
      </c>
      <c r="I23" s="208"/>
      <c r="J23" s="97" t="s">
        <v>254</v>
      </c>
      <c r="K23" s="209"/>
    </row>
    <row r="26" spans="1:11">
      <c r="A26" s="91" t="s">
        <v>269</v>
      </c>
    </row>
    <row r="27" spans="1:11" ht="3.75" customHeight="1"/>
    <row r="28" spans="1:11">
      <c r="A28" s="399" t="s">
        <v>39</v>
      </c>
      <c r="B28" s="463" t="s">
        <v>313</v>
      </c>
      <c r="C28" s="464"/>
      <c r="D28" s="464"/>
      <c r="E28" s="431"/>
      <c r="F28" s="463" t="s">
        <v>462</v>
      </c>
      <c r="G28" s="464"/>
      <c r="H28" s="464"/>
      <c r="I28" s="464"/>
      <c r="J28" s="431"/>
      <c r="K28" s="399" t="s">
        <v>235</v>
      </c>
    </row>
    <row r="29" spans="1:11" ht="13.5" customHeight="1">
      <c r="A29" s="529"/>
      <c r="B29" s="553" t="s">
        <v>376</v>
      </c>
      <c r="C29" s="553" t="s">
        <v>461</v>
      </c>
      <c r="D29" s="553" t="s">
        <v>392</v>
      </c>
      <c r="E29" s="553" t="s">
        <v>232</v>
      </c>
      <c r="F29" s="556" t="s">
        <v>463</v>
      </c>
      <c r="G29" s="164"/>
      <c r="H29" s="397" t="s">
        <v>449</v>
      </c>
      <c r="I29" s="397" t="s">
        <v>529</v>
      </c>
      <c r="J29" s="554" t="s">
        <v>232</v>
      </c>
      <c r="K29" s="529"/>
    </row>
    <row r="30" spans="1:11" ht="24">
      <c r="A30" s="398"/>
      <c r="B30" s="553"/>
      <c r="C30" s="553"/>
      <c r="D30" s="553"/>
      <c r="E30" s="553"/>
      <c r="F30" s="557"/>
      <c r="G30" s="96" t="s">
        <v>521</v>
      </c>
      <c r="H30" s="527"/>
      <c r="I30" s="527"/>
      <c r="J30" s="555"/>
      <c r="K30" s="398"/>
    </row>
    <row r="31" spans="1:11" ht="18.75" customHeight="1">
      <c r="A31" s="93" t="s">
        <v>564</v>
      </c>
      <c r="B31" s="206"/>
      <c r="C31" s="206"/>
      <c r="D31" s="206"/>
      <c r="E31" s="206"/>
      <c r="F31" s="214"/>
      <c r="G31" s="206"/>
      <c r="H31" s="206"/>
      <c r="I31" s="206"/>
      <c r="J31" s="206"/>
      <c r="K31" s="101" t="str">
        <f>IF(SUM(B31+C31+D31+E31+F31+H31+I31+J31)=0,"",SUM(B31+C31+D31+E31+F31+H31+I31+J31))</f>
        <v/>
      </c>
    </row>
    <row r="32" spans="1:11" ht="15" customHeight="1">
      <c r="A32" s="391" t="s">
        <v>565</v>
      </c>
      <c r="B32" s="271"/>
      <c r="C32" s="271"/>
      <c r="D32" s="271"/>
      <c r="E32" s="271"/>
      <c r="F32" s="272"/>
      <c r="G32" s="271"/>
      <c r="H32" s="271"/>
      <c r="I32" s="271"/>
      <c r="J32" s="271"/>
      <c r="K32" s="102" t="str">
        <f t="shared" ref="K32:K33" si="0">IF(SUM(B32+C32+D32+E32+F32+H32+I32+J32)=0,"",SUM(B32+C32+D32+E32+F32+H32+I32+J32))</f>
        <v/>
      </c>
    </row>
    <row r="33" spans="1:11" ht="15" customHeight="1">
      <c r="A33" s="391"/>
      <c r="B33" s="211"/>
      <c r="C33" s="211"/>
      <c r="D33" s="211"/>
      <c r="E33" s="211"/>
      <c r="F33" s="220"/>
      <c r="G33" s="211"/>
      <c r="H33" s="211"/>
      <c r="I33" s="211"/>
      <c r="J33" s="211"/>
      <c r="K33" s="103" t="str">
        <f t="shared" si="0"/>
        <v/>
      </c>
    </row>
    <row r="34" spans="1:11" ht="7.5" customHeight="1">
      <c r="A34" s="99"/>
      <c r="B34" s="106"/>
      <c r="C34" s="106"/>
      <c r="D34" s="106"/>
      <c r="E34" s="106"/>
      <c r="F34" s="106"/>
      <c r="G34" s="106"/>
      <c r="H34" s="106"/>
      <c r="I34" s="106"/>
      <c r="J34" s="106"/>
      <c r="K34" s="106"/>
    </row>
    <row r="35" spans="1:11" ht="22.5" customHeight="1">
      <c r="A35" s="93" t="s">
        <v>467</v>
      </c>
      <c r="B35" s="165" t="s">
        <v>464</v>
      </c>
      <c r="C35" s="225"/>
      <c r="D35" s="165" t="s">
        <v>465</v>
      </c>
      <c r="E35" s="225"/>
      <c r="F35" s="165" t="s">
        <v>466</v>
      </c>
      <c r="G35" s="225"/>
      <c r="H35" s="106"/>
      <c r="I35" s="106"/>
      <c r="J35" s="106"/>
      <c r="K35" s="106"/>
    </row>
    <row r="37" spans="1:11" ht="16.5" customHeight="1"/>
    <row r="38" spans="1:11">
      <c r="A38" s="91" t="s">
        <v>270</v>
      </c>
    </row>
    <row r="39" spans="1:11" ht="3.75" customHeight="1"/>
    <row r="40" spans="1:11" ht="18.75" customHeight="1">
      <c r="A40" s="410"/>
      <c r="B40" s="411"/>
      <c r="C40" s="411"/>
      <c r="D40" s="411"/>
      <c r="E40" s="411"/>
      <c r="F40" s="411"/>
      <c r="G40" s="411"/>
      <c r="H40" s="411"/>
      <c r="I40" s="411"/>
      <c r="J40" s="411"/>
      <c r="K40" s="412"/>
    </row>
    <row r="41" spans="1:11" ht="18.75" customHeight="1">
      <c r="A41" s="413"/>
      <c r="B41" s="414"/>
      <c r="C41" s="414"/>
      <c r="D41" s="414"/>
      <c r="E41" s="414"/>
      <c r="F41" s="414"/>
      <c r="G41" s="414"/>
      <c r="H41" s="414"/>
      <c r="I41" s="414"/>
      <c r="J41" s="414"/>
      <c r="K41" s="415"/>
    </row>
    <row r="42" spans="1:11" ht="18.75" customHeight="1">
      <c r="A42" s="416"/>
      <c r="B42" s="417"/>
      <c r="C42" s="417"/>
      <c r="D42" s="417"/>
      <c r="E42" s="417"/>
      <c r="F42" s="417"/>
      <c r="G42" s="417"/>
      <c r="H42" s="417"/>
      <c r="I42" s="417"/>
      <c r="J42" s="417"/>
      <c r="K42" s="418"/>
    </row>
    <row r="45" spans="1:11">
      <c r="A45" s="91" t="s">
        <v>395</v>
      </c>
    </row>
    <row r="46" spans="1:11" ht="3.75" customHeight="1"/>
    <row r="47" spans="1:11" ht="18.75" customHeight="1">
      <c r="A47" s="408" t="s">
        <v>468</v>
      </c>
      <c r="B47" s="496"/>
      <c r="C47" s="227" t="s">
        <v>561</v>
      </c>
      <c r="D47" s="199" t="s">
        <v>560</v>
      </c>
      <c r="E47" s="226" t="s">
        <v>561</v>
      </c>
      <c r="F47" s="201"/>
      <c r="G47" s="493" t="s">
        <v>480</v>
      </c>
      <c r="H47" s="493"/>
      <c r="I47" s="562"/>
      <c r="J47" s="562"/>
      <c r="K47" s="562"/>
    </row>
    <row r="48" spans="1:11" ht="18.75" customHeight="1">
      <c r="A48" s="408" t="s">
        <v>479</v>
      </c>
      <c r="B48" s="496"/>
      <c r="C48" s="227"/>
      <c r="D48" s="108" t="s">
        <v>490</v>
      </c>
      <c r="E48" s="567"/>
      <c r="F48" s="569"/>
      <c r="G48" s="493" t="s">
        <v>481</v>
      </c>
      <c r="H48" s="493"/>
      <c r="I48" s="563"/>
      <c r="J48" s="563"/>
      <c r="K48" s="563"/>
    </row>
    <row r="49" spans="1:11" ht="18.75" customHeight="1">
      <c r="A49" s="457" t="s">
        <v>482</v>
      </c>
      <c r="B49" s="496"/>
      <c r="C49" s="395"/>
      <c r="D49" s="395"/>
      <c r="E49" s="395"/>
      <c r="F49" s="395"/>
      <c r="G49" s="395"/>
      <c r="H49" s="395"/>
      <c r="I49" s="395"/>
      <c r="J49" s="395"/>
      <c r="K49" s="395"/>
    </row>
    <row r="50" spans="1:11" ht="18.75" customHeight="1">
      <c r="A50" s="162"/>
      <c r="B50" s="131" t="s">
        <v>476</v>
      </c>
      <c r="C50" s="161"/>
      <c r="D50" s="161"/>
      <c r="E50" s="161"/>
      <c r="F50" s="161"/>
      <c r="G50" s="161"/>
      <c r="H50" s="161"/>
      <c r="I50" s="161"/>
      <c r="J50" s="161"/>
      <c r="K50" s="115"/>
    </row>
    <row r="51" spans="1:11" ht="18.75" customHeight="1">
      <c r="A51" s="267"/>
      <c r="B51" s="267"/>
      <c r="C51" s="93" t="s">
        <v>483</v>
      </c>
      <c r="D51" s="476"/>
      <c r="E51" s="476"/>
      <c r="F51" s="476"/>
      <c r="G51" s="476"/>
      <c r="H51" s="476"/>
      <c r="I51" s="476"/>
      <c r="J51" s="476"/>
      <c r="K51" s="476"/>
    </row>
    <row r="52" spans="1:11" ht="18.75" customHeight="1">
      <c r="A52" s="267"/>
      <c r="B52" s="113"/>
      <c r="C52" s="93" t="s">
        <v>406</v>
      </c>
      <c r="D52" s="476"/>
      <c r="E52" s="476"/>
      <c r="F52" s="476"/>
      <c r="G52" s="476"/>
      <c r="H52" s="476"/>
      <c r="I52" s="476"/>
      <c r="J52" s="476"/>
      <c r="K52" s="476"/>
    </row>
    <row r="53" spans="1:11" ht="18.75" customHeight="1">
      <c r="A53" s="163"/>
      <c r="B53" s="323" t="s">
        <v>474</v>
      </c>
      <c r="C53" s="126"/>
      <c r="D53" s="95"/>
      <c r="E53" s="567"/>
      <c r="F53" s="568"/>
      <c r="G53" s="568"/>
      <c r="H53" s="568"/>
      <c r="I53" s="568"/>
      <c r="J53" s="568"/>
      <c r="K53" s="569"/>
    </row>
    <row r="54" spans="1:11" ht="18.75" customHeight="1">
      <c r="A54" s="131" t="s">
        <v>475</v>
      </c>
      <c r="B54" s="161"/>
      <c r="C54" s="161"/>
      <c r="D54" s="142"/>
      <c r="E54" s="570"/>
      <c r="F54" s="570"/>
      <c r="G54" s="570"/>
      <c r="H54" s="570"/>
      <c r="I54" s="161"/>
      <c r="J54" s="161"/>
      <c r="K54" s="115"/>
    </row>
    <row r="55" spans="1:11" ht="18.75" customHeight="1">
      <c r="A55" s="118"/>
      <c r="B55" s="93" t="s">
        <v>291</v>
      </c>
      <c r="C55" s="443"/>
      <c r="D55" s="444"/>
      <c r="E55" s="444"/>
      <c r="F55" s="561"/>
      <c r="G55" s="93" t="s">
        <v>225</v>
      </c>
      <c r="H55" s="443"/>
      <c r="I55" s="444"/>
      <c r="J55" s="444"/>
      <c r="K55" s="561"/>
    </row>
    <row r="56" spans="1:11" ht="18.75" customHeight="1">
      <c r="A56" s="112"/>
      <c r="B56" s="107" t="s">
        <v>241</v>
      </c>
      <c r="C56" s="443"/>
      <c r="D56" s="561"/>
      <c r="E56" s="91" t="s">
        <v>294</v>
      </c>
      <c r="F56" s="93" t="s">
        <v>292</v>
      </c>
      <c r="G56" s="443"/>
      <c r="H56" s="444"/>
      <c r="I56" s="95" t="s">
        <v>293</v>
      </c>
      <c r="K56" s="156"/>
    </row>
    <row r="57" spans="1:11" ht="18.75" customHeight="1">
      <c r="A57" s="112"/>
      <c r="B57" s="428" t="s">
        <v>477</v>
      </c>
      <c r="C57" s="428"/>
      <c r="D57" s="428"/>
      <c r="E57" s="428"/>
      <c r="F57" s="536"/>
      <c r="G57" s="537"/>
      <c r="H57" s="537"/>
      <c r="I57" s="538"/>
      <c r="K57" s="156"/>
    </row>
    <row r="58" spans="1:11" ht="18.75" customHeight="1">
      <c r="A58" s="112"/>
      <c r="B58" s="559" t="s">
        <v>478</v>
      </c>
      <c r="C58" s="560"/>
      <c r="D58" s="560"/>
      <c r="E58" s="560"/>
      <c r="F58" s="429" t="s">
        <v>286</v>
      </c>
      <c r="G58" s="430"/>
      <c r="H58" s="564"/>
      <c r="I58" s="565"/>
      <c r="J58" s="566"/>
      <c r="K58" s="156"/>
    </row>
    <row r="59" spans="1:11" ht="18.75" customHeight="1">
      <c r="A59" s="112"/>
      <c r="B59" s="127"/>
      <c r="C59" s="129"/>
      <c r="D59" s="129"/>
      <c r="E59" s="128"/>
      <c r="F59" s="121"/>
      <c r="G59" s="120" t="s">
        <v>287</v>
      </c>
      <c r="H59" s="228"/>
      <c r="I59" s="229"/>
      <c r="J59" s="213"/>
      <c r="K59" s="156"/>
    </row>
    <row r="60" spans="1:11" ht="18.75" customHeight="1">
      <c r="A60" s="116"/>
      <c r="B60" s="113"/>
      <c r="C60" s="130"/>
      <c r="D60" s="432"/>
      <c r="E60" s="433"/>
      <c r="F60" s="558" t="s">
        <v>285</v>
      </c>
      <c r="G60" s="433"/>
      <c r="H60" s="437"/>
      <c r="I60" s="437"/>
      <c r="J60" s="438"/>
      <c r="K60" s="122"/>
    </row>
    <row r="61" spans="1:11" ht="6.75" customHeight="1">
      <c r="B61" s="98"/>
      <c r="C61" s="98"/>
      <c r="D61" s="98"/>
      <c r="E61" s="98"/>
      <c r="F61" s="98"/>
      <c r="G61" s="98"/>
      <c r="H61" s="169"/>
      <c r="I61" s="169"/>
      <c r="J61" s="169"/>
    </row>
    <row r="62" spans="1:11" ht="12" customHeight="1">
      <c r="A62" s="91" t="s">
        <v>485</v>
      </c>
      <c r="B62" s="98"/>
      <c r="C62" s="98"/>
      <c r="D62" s="98"/>
      <c r="E62" s="98"/>
      <c r="F62" s="98"/>
      <c r="G62" s="98"/>
      <c r="H62" s="169"/>
      <c r="I62" s="169"/>
      <c r="J62" s="169"/>
    </row>
    <row r="63" spans="1:11">
      <c r="A63" s="91" t="s">
        <v>484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486</v>
      </c>
    </row>
    <row r="2" spans="1:11" ht="18" customHeight="1">
      <c r="A2" s="390" t="s">
        <v>238</v>
      </c>
      <c r="B2" s="390"/>
      <c r="C2" s="390"/>
      <c r="D2" s="390"/>
      <c r="E2" s="390"/>
      <c r="F2" s="390"/>
      <c r="G2" s="390"/>
      <c r="H2" s="390"/>
      <c r="I2" s="390"/>
      <c r="J2" s="390"/>
      <c r="K2" s="390"/>
    </row>
    <row r="5" spans="1:11" ht="18.75" customHeight="1">
      <c r="A5" s="93" t="s">
        <v>60</v>
      </c>
      <c r="B5" s="394" t="s">
        <v>487</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04"/>
      <c r="H16" s="520"/>
      <c r="I16" s="520"/>
      <c r="J16" s="520"/>
      <c r="K16" s="405"/>
    </row>
    <row r="17" spans="1:11" ht="18.75" customHeight="1">
      <c r="A17" s="200" t="s">
        <v>334</v>
      </c>
      <c r="B17" s="194" t="s">
        <v>553</v>
      </c>
      <c r="C17" s="232"/>
      <c r="D17" s="195" t="s">
        <v>562</v>
      </c>
      <c r="E17" s="233"/>
      <c r="F17" s="197" t="s">
        <v>563</v>
      </c>
      <c r="G17" s="234">
        <f>C17+E17</f>
        <v>0</v>
      </c>
      <c r="H17" s="196"/>
      <c r="I17" s="199"/>
      <c r="J17" s="196"/>
      <c r="K17" s="235"/>
    </row>
    <row r="18" spans="1:11">
      <c r="A18" s="420" t="s">
        <v>245</v>
      </c>
      <c r="B18" s="391" t="s">
        <v>243</v>
      </c>
      <c r="C18" s="391"/>
      <c r="D18" s="391"/>
      <c r="E18" s="391"/>
      <c r="F18" s="391"/>
      <c r="G18" s="391" t="s">
        <v>244</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c r="C21" s="93" t="s">
        <v>249</v>
      </c>
      <c r="D21" s="93" t="s">
        <v>250</v>
      </c>
      <c r="E21" s="93" t="s">
        <v>251</v>
      </c>
      <c r="F21" s="404" t="s">
        <v>244</v>
      </c>
      <c r="G21" s="405"/>
      <c r="H21" s="391" t="s">
        <v>252</v>
      </c>
      <c r="I21" s="391"/>
      <c r="J21" s="391"/>
      <c r="K21" s="391"/>
    </row>
    <row r="22" spans="1:11" ht="18.75" customHeight="1">
      <c r="A22" s="419"/>
      <c r="B22" s="396"/>
      <c r="C22" s="205"/>
      <c r="D22" s="206"/>
      <c r="E22" s="207"/>
      <c r="F22" s="403"/>
      <c r="G22" s="403"/>
      <c r="H22" s="97" t="s">
        <v>253</v>
      </c>
      <c r="I22" s="208"/>
      <c r="J22" s="97" t="s">
        <v>254</v>
      </c>
      <c r="K22" s="209"/>
    </row>
    <row r="23" spans="1:11" ht="18.75" customHeight="1">
      <c r="A23" s="419"/>
      <c r="B23" s="396"/>
      <c r="C23" s="205"/>
      <c r="D23" s="206"/>
      <c r="E23" s="207"/>
      <c r="F23" s="403"/>
      <c r="G23" s="403"/>
      <c r="H23" s="97" t="s">
        <v>253</v>
      </c>
      <c r="I23" s="208"/>
      <c r="J23" s="97" t="s">
        <v>254</v>
      </c>
      <c r="K23" s="209"/>
    </row>
    <row r="26" spans="1:11">
      <c r="A26" s="91" t="s">
        <v>269</v>
      </c>
    </row>
    <row r="27" spans="1:11" ht="3.75" customHeight="1"/>
    <row r="28" spans="1:11">
      <c r="A28" s="399" t="s">
        <v>39</v>
      </c>
      <c r="B28" s="463" t="s">
        <v>313</v>
      </c>
      <c r="C28" s="464"/>
      <c r="D28" s="464"/>
      <c r="E28" s="431"/>
      <c r="F28" s="463" t="s">
        <v>462</v>
      </c>
      <c r="G28" s="464"/>
      <c r="H28" s="464"/>
      <c r="I28" s="464"/>
      <c r="J28" s="431"/>
      <c r="K28" s="399" t="s">
        <v>235</v>
      </c>
    </row>
    <row r="29" spans="1:11" ht="13.5" customHeight="1">
      <c r="A29" s="529"/>
      <c r="B29" s="553" t="s">
        <v>376</v>
      </c>
      <c r="C29" s="553" t="s">
        <v>461</v>
      </c>
      <c r="D29" s="553" t="s">
        <v>392</v>
      </c>
      <c r="E29" s="553" t="s">
        <v>232</v>
      </c>
      <c r="F29" s="556" t="s">
        <v>463</v>
      </c>
      <c r="G29" s="164"/>
      <c r="H29" s="397" t="s">
        <v>449</v>
      </c>
      <c r="I29" s="397" t="s">
        <v>529</v>
      </c>
      <c r="J29" s="554" t="s">
        <v>232</v>
      </c>
      <c r="K29" s="529"/>
    </row>
    <row r="30" spans="1:11" ht="24">
      <c r="A30" s="398"/>
      <c r="B30" s="553"/>
      <c r="C30" s="553"/>
      <c r="D30" s="553"/>
      <c r="E30" s="553"/>
      <c r="F30" s="557"/>
      <c r="G30" s="96" t="s">
        <v>521</v>
      </c>
      <c r="H30" s="527"/>
      <c r="I30" s="527"/>
      <c r="J30" s="555"/>
      <c r="K30" s="398"/>
    </row>
    <row r="31" spans="1:11" ht="18.75" customHeight="1">
      <c r="A31" s="93" t="s">
        <v>564</v>
      </c>
      <c r="B31" s="206"/>
      <c r="C31" s="206"/>
      <c r="D31" s="206"/>
      <c r="E31" s="206"/>
      <c r="F31" s="214"/>
      <c r="G31" s="206"/>
      <c r="H31" s="206"/>
      <c r="I31" s="206"/>
      <c r="J31" s="206"/>
      <c r="K31" s="101" t="str">
        <f>IF(SUM(B31+C31+D31+E31+F31+H31+I31+J31)=0,"",SUM(B31+C31+D31+E31+F31+H31+I31+J31))</f>
        <v/>
      </c>
    </row>
    <row r="32" spans="1:11" ht="15" customHeight="1">
      <c r="A32" s="391" t="s">
        <v>565</v>
      </c>
      <c r="B32" s="271"/>
      <c r="C32" s="271"/>
      <c r="D32" s="271"/>
      <c r="E32" s="271"/>
      <c r="F32" s="272"/>
      <c r="G32" s="271"/>
      <c r="H32" s="271"/>
      <c r="I32" s="271"/>
      <c r="J32" s="271"/>
      <c r="K32" s="102" t="str">
        <f t="shared" ref="K32:K33" si="0">IF(SUM(B32+C32+D32+E32+F32+H32+I32+J32)=0,"",SUM(B32+C32+D32+E32+F32+H32+I32+J32))</f>
        <v/>
      </c>
    </row>
    <row r="33" spans="1:11" ht="15" customHeight="1">
      <c r="A33" s="391"/>
      <c r="B33" s="211"/>
      <c r="C33" s="211"/>
      <c r="D33" s="211"/>
      <c r="E33" s="211"/>
      <c r="F33" s="220"/>
      <c r="G33" s="211"/>
      <c r="H33" s="211"/>
      <c r="I33" s="211"/>
      <c r="J33" s="211"/>
      <c r="K33" s="103" t="str">
        <f t="shared" si="0"/>
        <v/>
      </c>
    </row>
    <row r="34" spans="1:11" ht="7.5" customHeight="1">
      <c r="A34" s="99"/>
      <c r="B34" s="106"/>
      <c r="C34" s="106"/>
      <c r="D34" s="106"/>
      <c r="E34" s="106"/>
      <c r="F34" s="106"/>
      <c r="G34" s="106"/>
      <c r="H34" s="106"/>
      <c r="I34" s="106"/>
      <c r="J34" s="106"/>
      <c r="K34" s="106"/>
    </row>
    <row r="35" spans="1:11" ht="22.5" customHeight="1">
      <c r="A35" s="93" t="s">
        <v>467</v>
      </c>
      <c r="B35" s="165" t="s">
        <v>464</v>
      </c>
      <c r="C35" s="225"/>
      <c r="D35" s="165" t="s">
        <v>465</v>
      </c>
      <c r="E35" s="225"/>
      <c r="F35" s="165" t="s">
        <v>466</v>
      </c>
      <c r="G35" s="225"/>
      <c r="H35" s="106"/>
      <c r="I35" s="106"/>
      <c r="J35" s="106"/>
      <c r="K35" s="106"/>
    </row>
    <row r="38" spans="1:11">
      <c r="A38" s="91" t="s">
        <v>270</v>
      </c>
    </row>
    <row r="39" spans="1:11" ht="3.75" customHeight="1"/>
    <row r="40" spans="1:11" ht="18.75" customHeight="1">
      <c r="A40" s="410"/>
      <c r="B40" s="411"/>
      <c r="C40" s="411"/>
      <c r="D40" s="411"/>
      <c r="E40" s="411"/>
      <c r="F40" s="411"/>
      <c r="G40" s="411"/>
      <c r="H40" s="411"/>
      <c r="I40" s="411"/>
      <c r="J40" s="411"/>
      <c r="K40" s="412"/>
    </row>
    <row r="41" spans="1:11" ht="18.75" customHeight="1">
      <c r="A41" s="413"/>
      <c r="B41" s="414"/>
      <c r="C41" s="414"/>
      <c r="D41" s="414"/>
      <c r="E41" s="414"/>
      <c r="F41" s="414"/>
      <c r="G41" s="414"/>
      <c r="H41" s="414"/>
      <c r="I41" s="414"/>
      <c r="J41" s="414"/>
      <c r="K41" s="415"/>
    </row>
    <row r="42" spans="1:11" ht="18.75" customHeight="1">
      <c r="A42" s="416"/>
      <c r="B42" s="417"/>
      <c r="C42" s="417"/>
      <c r="D42" s="417"/>
      <c r="E42" s="417"/>
      <c r="F42" s="417"/>
      <c r="G42" s="417"/>
      <c r="H42" s="417"/>
      <c r="I42" s="417"/>
      <c r="J42" s="417"/>
      <c r="K42" s="418"/>
    </row>
    <row r="45" spans="1:11">
      <c r="A45" s="91" t="s">
        <v>395</v>
      </c>
    </row>
    <row r="46" spans="1:11" ht="3.75" customHeight="1"/>
    <row r="47" spans="1:11" ht="18.75" customHeight="1">
      <c r="A47" s="408" t="s">
        <v>468</v>
      </c>
      <c r="B47" s="496"/>
      <c r="C47" s="227" t="s">
        <v>561</v>
      </c>
      <c r="D47" s="199" t="s">
        <v>560</v>
      </c>
      <c r="E47" s="226" t="s">
        <v>561</v>
      </c>
      <c r="F47" s="201"/>
      <c r="G47" s="493" t="s">
        <v>480</v>
      </c>
      <c r="H47" s="493"/>
      <c r="I47" s="562"/>
      <c r="J47" s="562"/>
      <c r="K47" s="562"/>
    </row>
    <row r="48" spans="1:11" ht="18.75" customHeight="1">
      <c r="A48" s="408" t="s">
        <v>479</v>
      </c>
      <c r="B48" s="496"/>
      <c r="C48" s="227"/>
      <c r="D48" s="108" t="s">
        <v>490</v>
      </c>
      <c r="E48" s="567"/>
      <c r="F48" s="569"/>
      <c r="G48" s="493" t="s">
        <v>481</v>
      </c>
      <c r="H48" s="493"/>
      <c r="I48" s="563"/>
      <c r="J48" s="563"/>
      <c r="K48" s="563"/>
    </row>
    <row r="49" spans="1:11" ht="18.75" customHeight="1">
      <c r="A49" s="429" t="s">
        <v>496</v>
      </c>
      <c r="B49" s="571"/>
      <c r="C49" s="571"/>
      <c r="D49" s="571"/>
      <c r="E49" s="571"/>
      <c r="F49" s="571"/>
      <c r="G49" s="571"/>
      <c r="H49" s="571"/>
      <c r="I49" s="571"/>
      <c r="J49" s="571"/>
      <c r="K49" s="430"/>
    </row>
    <row r="50" spans="1:11" ht="18.75" customHeight="1">
      <c r="A50" s="112"/>
      <c r="B50" s="391" t="s">
        <v>491</v>
      </c>
      <c r="C50" s="391"/>
      <c r="D50" s="170" t="s">
        <v>493</v>
      </c>
      <c r="E50" s="230"/>
      <c r="F50" s="170" t="s">
        <v>494</v>
      </c>
      <c r="G50" s="230"/>
      <c r="H50" s="170" t="s">
        <v>495</v>
      </c>
      <c r="I50" s="230"/>
      <c r="J50" s="161"/>
      <c r="K50" s="115"/>
    </row>
    <row r="51" spans="1:11" ht="18.75" customHeight="1">
      <c r="A51" s="112"/>
      <c r="B51" s="391" t="s">
        <v>492</v>
      </c>
      <c r="C51" s="391"/>
      <c r="D51" s="170" t="s">
        <v>493</v>
      </c>
      <c r="E51" s="230"/>
      <c r="F51" s="170" t="s">
        <v>494</v>
      </c>
      <c r="G51" s="230"/>
      <c r="H51" s="170" t="s">
        <v>495</v>
      </c>
      <c r="I51" s="230"/>
      <c r="J51" s="161"/>
      <c r="K51" s="115"/>
    </row>
    <row r="52" spans="1:11" ht="18.75" customHeight="1">
      <c r="A52" s="131" t="s">
        <v>475</v>
      </c>
      <c r="B52" s="161"/>
      <c r="C52" s="161"/>
      <c r="D52" s="142"/>
      <c r="E52" s="161"/>
      <c r="F52" s="161"/>
      <c r="G52" s="161"/>
      <c r="H52" s="161"/>
      <c r="I52" s="161"/>
      <c r="J52" s="161"/>
      <c r="K52" s="115"/>
    </row>
    <row r="53" spans="1:11" ht="18.75" customHeight="1">
      <c r="A53" s="118"/>
      <c r="B53" s="93" t="s">
        <v>291</v>
      </c>
      <c r="C53" s="443"/>
      <c r="D53" s="444"/>
      <c r="E53" s="444"/>
      <c r="F53" s="561"/>
      <c r="G53" s="93" t="s">
        <v>225</v>
      </c>
      <c r="H53" s="443"/>
      <c r="I53" s="444"/>
      <c r="J53" s="444"/>
      <c r="K53" s="561"/>
    </row>
    <row r="54" spans="1:11" ht="18.75" customHeight="1">
      <c r="A54" s="112"/>
      <c r="B54" s="107" t="s">
        <v>241</v>
      </c>
      <c r="C54" s="443"/>
      <c r="D54" s="561"/>
      <c r="E54" s="91" t="s">
        <v>294</v>
      </c>
      <c r="F54" s="93" t="s">
        <v>292</v>
      </c>
      <c r="G54" s="443"/>
      <c r="H54" s="444"/>
      <c r="I54" s="95" t="s">
        <v>293</v>
      </c>
      <c r="K54" s="156"/>
    </row>
    <row r="55" spans="1:11" ht="18.75" customHeight="1">
      <c r="A55" s="116"/>
      <c r="B55" s="428" t="s">
        <v>477</v>
      </c>
      <c r="C55" s="428"/>
      <c r="D55" s="428"/>
      <c r="E55" s="428"/>
      <c r="F55" s="536"/>
      <c r="G55" s="537"/>
      <c r="H55" s="537"/>
      <c r="I55" s="538"/>
      <c r="J55" s="117"/>
      <c r="K55" s="122"/>
    </row>
    <row r="56" spans="1:11" ht="6.75" customHeight="1">
      <c r="B56" s="98"/>
      <c r="C56" s="98"/>
      <c r="D56" s="98"/>
      <c r="E56" s="98"/>
      <c r="F56" s="98"/>
      <c r="G56" s="98"/>
      <c r="H56" s="169"/>
      <c r="I56" s="169"/>
      <c r="J56" s="169"/>
    </row>
    <row r="57" spans="1:11" ht="12" customHeight="1">
      <c r="A57" s="91" t="s">
        <v>497</v>
      </c>
      <c r="B57" s="98"/>
      <c r="C57" s="98"/>
      <c r="D57" s="98"/>
      <c r="E57" s="98"/>
      <c r="F57" s="98"/>
      <c r="G57" s="98"/>
      <c r="H57" s="169"/>
      <c r="I57" s="169"/>
      <c r="J57" s="169"/>
    </row>
    <row r="58" spans="1:11" ht="12" customHeight="1">
      <c r="A58" s="91" t="s">
        <v>485</v>
      </c>
      <c r="B58" s="98"/>
      <c r="C58" s="98"/>
      <c r="D58" s="98"/>
      <c r="E58" s="98"/>
      <c r="F58" s="98"/>
      <c r="G58" s="98"/>
      <c r="H58" s="169"/>
      <c r="I58" s="169"/>
      <c r="J58" s="16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498</v>
      </c>
    </row>
    <row r="2" spans="1:11" ht="18" customHeight="1">
      <c r="A2" s="390" t="s">
        <v>238</v>
      </c>
      <c r="B2" s="390"/>
      <c r="C2" s="390"/>
      <c r="D2" s="390"/>
      <c r="E2" s="390"/>
      <c r="F2" s="390"/>
      <c r="G2" s="390"/>
      <c r="H2" s="390"/>
      <c r="I2" s="390"/>
      <c r="J2" s="390"/>
      <c r="K2" s="390"/>
    </row>
    <row r="5" spans="1:11" ht="18.75" customHeight="1">
      <c r="A5" s="93" t="s">
        <v>60</v>
      </c>
      <c r="B5" s="394" t="s">
        <v>499</v>
      </c>
      <c r="C5" s="394"/>
      <c r="D5" s="394"/>
      <c r="E5" s="394"/>
      <c r="F5" s="394"/>
    </row>
    <row r="6" spans="1:11" ht="12" customHeight="1">
      <c r="A6" s="99"/>
      <c r="B6" s="100"/>
      <c r="C6" s="100"/>
      <c r="D6" s="100"/>
      <c r="E6" s="100"/>
      <c r="F6" s="100"/>
    </row>
    <row r="8" spans="1:11">
      <c r="A8" s="394" t="s">
        <v>291</v>
      </c>
      <c r="B8" s="394"/>
      <c r="C8" s="394"/>
      <c r="D8" s="394" t="s">
        <v>417</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ht="18.75" customHeight="1">
      <c r="A17" s="93" t="s">
        <v>500</v>
      </c>
      <c r="B17" s="396"/>
      <c r="C17" s="396"/>
      <c r="D17" s="396"/>
      <c r="E17" s="396"/>
      <c r="F17" s="396"/>
      <c r="G17" s="404"/>
      <c r="H17" s="520"/>
      <c r="I17" s="520"/>
      <c r="J17" s="520"/>
      <c r="K17" s="405"/>
    </row>
    <row r="18" spans="1:11" ht="12" customHeight="1">
      <c r="A18" s="391" t="s">
        <v>501</v>
      </c>
      <c r="B18" s="530"/>
      <c r="C18" s="531"/>
      <c r="D18" s="531"/>
      <c r="E18" s="531"/>
      <c r="F18" s="532"/>
      <c r="G18" s="465" t="s">
        <v>441</v>
      </c>
      <c r="H18" s="466"/>
      <c r="I18" s="466"/>
      <c r="J18" s="466"/>
      <c r="K18" s="513"/>
    </row>
    <row r="19" spans="1:11" ht="19.5" customHeight="1">
      <c r="A19" s="391"/>
      <c r="B19" s="454"/>
      <c r="C19" s="455"/>
      <c r="D19" s="455"/>
      <c r="E19" s="455"/>
      <c r="F19" s="456"/>
      <c r="G19" s="406" t="s">
        <v>502</v>
      </c>
      <c r="H19" s="508"/>
      <c r="I19" s="536"/>
      <c r="J19" s="537"/>
      <c r="K19" s="538"/>
    </row>
    <row r="20" spans="1:11">
      <c r="A20" s="420" t="s">
        <v>245</v>
      </c>
      <c r="B20" s="391" t="s">
        <v>243</v>
      </c>
      <c r="C20" s="391"/>
      <c r="D20" s="391"/>
      <c r="E20" s="391"/>
      <c r="F20" s="391"/>
      <c r="G20" s="391" t="s">
        <v>244</v>
      </c>
      <c r="H20" s="391"/>
      <c r="I20" s="391"/>
      <c r="J20" s="391"/>
      <c r="K20" s="391"/>
    </row>
    <row r="21" spans="1:11" ht="18.75" customHeight="1">
      <c r="A21" s="393"/>
      <c r="B21" s="396"/>
      <c r="C21" s="396"/>
      <c r="D21" s="396"/>
      <c r="E21" s="396"/>
      <c r="F21" s="396"/>
      <c r="G21" s="396"/>
      <c r="H21" s="396"/>
      <c r="I21" s="396"/>
      <c r="J21" s="396"/>
      <c r="K21" s="396"/>
    </row>
    <row r="22" spans="1:11" ht="12" customHeight="1">
      <c r="A22" s="419" t="s">
        <v>246</v>
      </c>
      <c r="B22" s="93" t="s">
        <v>247</v>
      </c>
      <c r="C22" s="394" t="s">
        <v>248</v>
      </c>
      <c r="D22" s="394"/>
      <c r="E22" s="394"/>
      <c r="F22" s="394"/>
      <c r="G22" s="394"/>
      <c r="H22" s="394"/>
      <c r="I22" s="394"/>
      <c r="J22" s="394"/>
      <c r="K22" s="394"/>
    </row>
    <row r="23" spans="1:11">
      <c r="A23" s="419"/>
      <c r="B23" s="396"/>
      <c r="C23" s="93" t="s">
        <v>249</v>
      </c>
      <c r="D23" s="93" t="s">
        <v>250</v>
      </c>
      <c r="E23" s="93" t="s">
        <v>251</v>
      </c>
      <c r="F23" s="404" t="s">
        <v>244</v>
      </c>
      <c r="G23" s="405"/>
      <c r="H23" s="391" t="s">
        <v>252</v>
      </c>
      <c r="I23" s="391"/>
      <c r="J23" s="391"/>
      <c r="K23" s="391"/>
    </row>
    <row r="24" spans="1:11" ht="18.75" customHeight="1">
      <c r="A24" s="419"/>
      <c r="B24" s="396"/>
      <c r="C24" s="205"/>
      <c r="D24" s="206"/>
      <c r="E24" s="207"/>
      <c r="F24" s="403"/>
      <c r="G24" s="403"/>
      <c r="H24" s="97" t="s">
        <v>253</v>
      </c>
      <c r="I24" s="208"/>
      <c r="J24" s="97" t="s">
        <v>254</v>
      </c>
      <c r="K24" s="209"/>
    </row>
    <row r="25" spans="1:11" ht="18.75" customHeight="1">
      <c r="A25" s="419"/>
      <c r="B25" s="396"/>
      <c r="C25" s="205"/>
      <c r="D25" s="206"/>
      <c r="E25" s="207"/>
      <c r="F25" s="403"/>
      <c r="G25" s="403"/>
      <c r="H25" s="97" t="s">
        <v>253</v>
      </c>
      <c r="I25" s="208"/>
      <c r="J25" s="97" t="s">
        <v>254</v>
      </c>
      <c r="K25" s="209"/>
    </row>
    <row r="28" spans="1:11">
      <c r="A28" s="91" t="s">
        <v>269</v>
      </c>
    </row>
    <row r="29" spans="1:11" ht="3.75" customHeight="1"/>
    <row r="30" spans="1:11" ht="18.75" customHeight="1">
      <c r="A30" s="108" t="s">
        <v>39</v>
      </c>
      <c r="B30" s="158" t="s">
        <v>503</v>
      </c>
      <c r="C30" s="108" t="s">
        <v>504</v>
      </c>
      <c r="D30" s="108" t="s">
        <v>505</v>
      </c>
      <c r="E30" s="155" t="s">
        <v>506</v>
      </c>
      <c r="F30" s="108" t="s">
        <v>507</v>
      </c>
      <c r="G30" s="138"/>
      <c r="H30" s="138"/>
      <c r="I30" s="572"/>
      <c r="J30" s="572"/>
      <c r="K30" s="572"/>
    </row>
    <row r="31" spans="1:11" ht="19.5" customHeight="1">
      <c r="A31" s="159" t="s">
        <v>564</v>
      </c>
      <c r="B31" s="206"/>
      <c r="C31" s="206"/>
      <c r="D31" s="206"/>
      <c r="E31" s="206"/>
      <c r="F31" s="101" t="str">
        <f>IF(SUM(B31:E31)=0,"",SUM(B31:E31))</f>
        <v/>
      </c>
      <c r="G31" s="106"/>
      <c r="H31" s="106"/>
      <c r="I31" s="573"/>
      <c r="J31" s="573"/>
      <c r="K31" s="573"/>
    </row>
    <row r="32" spans="1:11" ht="15" customHeight="1">
      <c r="A32" s="419" t="s">
        <v>565</v>
      </c>
      <c r="B32" s="271"/>
      <c r="C32" s="271"/>
      <c r="D32" s="271"/>
      <c r="E32" s="271"/>
      <c r="F32" s="102" t="str">
        <f t="shared" ref="F32:F33" si="0">IF(SUM(B32:E32)=0,"",SUM(B32:E32))</f>
        <v/>
      </c>
      <c r="G32" s="172"/>
      <c r="H32" s="172"/>
      <c r="I32" s="573"/>
      <c r="J32" s="573"/>
      <c r="K32" s="573"/>
    </row>
    <row r="33" spans="1:11" ht="15" customHeight="1">
      <c r="A33" s="391"/>
      <c r="B33" s="211"/>
      <c r="C33" s="211"/>
      <c r="D33" s="211"/>
      <c r="E33" s="211"/>
      <c r="F33" s="103" t="str">
        <f t="shared" si="0"/>
        <v/>
      </c>
      <c r="G33" s="106"/>
      <c r="H33" s="106"/>
      <c r="I33" s="573"/>
      <c r="J33" s="573"/>
      <c r="K33" s="573"/>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410"/>
      <c r="B38" s="411"/>
      <c r="C38" s="411"/>
      <c r="D38" s="411"/>
      <c r="E38" s="411"/>
      <c r="F38" s="411"/>
      <c r="G38" s="411"/>
      <c r="H38" s="411"/>
      <c r="I38" s="411"/>
      <c r="J38" s="411"/>
      <c r="K38" s="412"/>
    </row>
    <row r="39" spans="1:11" ht="18.75" customHeight="1">
      <c r="A39" s="413"/>
      <c r="B39" s="414"/>
      <c r="C39" s="414"/>
      <c r="D39" s="414"/>
      <c r="E39" s="414"/>
      <c r="F39" s="414"/>
      <c r="G39" s="414"/>
      <c r="H39" s="414"/>
      <c r="I39" s="414"/>
      <c r="J39" s="414"/>
      <c r="K39" s="415"/>
    </row>
    <row r="40" spans="1:11" ht="18.75" customHeight="1">
      <c r="A40" s="413"/>
      <c r="B40" s="414"/>
      <c r="C40" s="414"/>
      <c r="D40" s="414"/>
      <c r="E40" s="414"/>
      <c r="F40" s="414"/>
      <c r="G40" s="414"/>
      <c r="H40" s="414"/>
      <c r="I40" s="414"/>
      <c r="J40" s="414"/>
      <c r="K40" s="415"/>
    </row>
    <row r="41" spans="1:11" ht="18.75" customHeight="1">
      <c r="A41" s="416"/>
      <c r="B41" s="417"/>
      <c r="C41" s="417"/>
      <c r="D41" s="417"/>
      <c r="E41" s="417"/>
      <c r="F41" s="417"/>
      <c r="G41" s="417"/>
      <c r="H41" s="417"/>
      <c r="I41" s="417"/>
      <c r="J41" s="417"/>
      <c r="K41" s="418"/>
    </row>
    <row r="44" spans="1:11">
      <c r="A44" s="91" t="s">
        <v>511</v>
      </c>
    </row>
    <row r="45" spans="1:11" ht="3.75" customHeight="1"/>
    <row r="46" spans="1:11" ht="18.75" customHeight="1">
      <c r="A46" s="400" t="s">
        <v>508</v>
      </c>
      <c r="B46" s="401"/>
      <c r="C46" s="401"/>
      <c r="D46" s="401"/>
      <c r="E46" s="401"/>
      <c r="F46" s="401"/>
      <c r="G46" s="401"/>
      <c r="H46" s="401"/>
      <c r="I46" s="401"/>
      <c r="J46" s="401"/>
      <c r="K46" s="209"/>
    </row>
    <row r="47" spans="1:11" ht="19.5" customHeight="1">
      <c r="A47" s="400" t="s">
        <v>509</v>
      </c>
      <c r="B47" s="401"/>
      <c r="C47" s="401"/>
      <c r="D47" s="401"/>
      <c r="E47" s="401"/>
      <c r="F47" s="401"/>
      <c r="G47" s="401"/>
      <c r="H47" s="401"/>
      <c r="I47" s="401"/>
      <c r="J47" s="401"/>
      <c r="K47" s="209"/>
    </row>
    <row r="48" spans="1:11" ht="19.5" customHeight="1">
      <c r="A48" s="400" t="s">
        <v>510</v>
      </c>
      <c r="B48" s="401"/>
      <c r="C48" s="401"/>
      <c r="D48" s="401"/>
      <c r="E48" s="401"/>
      <c r="F48" s="401"/>
      <c r="G48" s="401"/>
      <c r="H48" s="401"/>
      <c r="I48" s="401"/>
      <c r="J48" s="401"/>
      <c r="K48" s="20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576" t="s">
        <v>103</v>
      </c>
      <c r="B1" s="576"/>
      <c r="C1" s="576"/>
      <c r="D1" s="576"/>
      <c r="E1" s="576"/>
      <c r="F1" s="576"/>
      <c r="G1" s="576"/>
      <c r="H1" s="576"/>
      <c r="I1" s="576"/>
      <c r="J1" s="576"/>
      <c r="K1" s="20"/>
      <c r="L1" s="20"/>
      <c r="M1" s="20"/>
      <c r="N1" s="20"/>
      <c r="O1" s="20"/>
      <c r="P1" s="20"/>
      <c r="Q1" s="21"/>
      <c r="R1" s="22"/>
      <c r="S1" s="577" t="s">
        <v>104</v>
      </c>
      <c r="T1" s="577"/>
      <c r="U1" s="577"/>
      <c r="V1" s="577"/>
      <c r="W1" s="577"/>
      <c r="X1" s="577"/>
      <c r="Y1" s="577"/>
      <c r="Z1" s="577"/>
      <c r="AA1" s="577"/>
      <c r="AB1" s="577"/>
      <c r="AC1" s="577"/>
      <c r="AD1" s="577"/>
      <c r="AE1" s="577"/>
      <c r="AF1" s="577"/>
      <c r="AG1" s="577"/>
      <c r="AH1" s="577"/>
      <c r="AI1" s="577"/>
    </row>
    <row r="2" spans="1:35" ht="40.5" customHeight="1" thickBot="1">
      <c r="B2" s="578" t="s">
        <v>105</v>
      </c>
      <c r="C2" s="578"/>
      <c r="D2" s="578"/>
      <c r="E2" s="578"/>
      <c r="F2" s="578"/>
      <c r="G2" s="578"/>
      <c r="H2" s="578"/>
      <c r="I2" s="578"/>
      <c r="J2" s="578"/>
      <c r="K2" s="578"/>
      <c r="L2" s="578"/>
      <c r="M2" s="578"/>
      <c r="N2" s="578"/>
      <c r="O2" s="578"/>
      <c r="P2" s="578"/>
      <c r="Q2" s="578"/>
      <c r="R2" s="578"/>
      <c r="S2" s="577"/>
      <c r="T2" s="577"/>
      <c r="U2" s="577"/>
      <c r="V2" s="577"/>
      <c r="W2" s="577"/>
      <c r="X2" s="577"/>
      <c r="Y2" s="577"/>
      <c r="Z2" s="577"/>
      <c r="AA2" s="577"/>
      <c r="AB2" s="577"/>
      <c r="AC2" s="577"/>
      <c r="AD2" s="577"/>
      <c r="AE2" s="577"/>
      <c r="AF2" s="577"/>
      <c r="AG2" s="577"/>
      <c r="AH2" s="577"/>
      <c r="AI2" s="577"/>
    </row>
    <row r="3" spans="1:35" ht="20.100000000000001" customHeight="1">
      <c r="B3" s="579" t="s">
        <v>106</v>
      </c>
      <c r="C3" s="581" t="s">
        <v>107</v>
      </c>
      <c r="D3" s="581" t="s">
        <v>108</v>
      </c>
      <c r="E3" s="581" t="s">
        <v>109</v>
      </c>
      <c r="F3" s="583" t="s">
        <v>110</v>
      </c>
      <c r="G3" s="581" t="s">
        <v>111</v>
      </c>
      <c r="H3" s="581" t="s">
        <v>112</v>
      </c>
      <c r="I3" s="581" t="s">
        <v>113</v>
      </c>
      <c r="J3" s="581" t="s">
        <v>114</v>
      </c>
      <c r="K3" s="581" t="s">
        <v>115</v>
      </c>
      <c r="L3" s="23" t="s">
        <v>0</v>
      </c>
      <c r="M3" s="23" t="s">
        <v>1</v>
      </c>
      <c r="N3" s="23" t="s">
        <v>2</v>
      </c>
      <c r="O3" s="24" t="s">
        <v>3</v>
      </c>
      <c r="P3" s="25"/>
      <c r="Q3" s="26"/>
      <c r="R3" s="27" t="s">
        <v>4</v>
      </c>
      <c r="S3" s="23" t="s">
        <v>5</v>
      </c>
      <c r="T3" s="23" t="s">
        <v>6</v>
      </c>
      <c r="U3" s="23" t="s">
        <v>7</v>
      </c>
      <c r="V3" s="28" t="s">
        <v>8</v>
      </c>
      <c r="W3" s="586" t="s">
        <v>116</v>
      </c>
      <c r="X3" s="586" t="s">
        <v>117</v>
      </c>
      <c r="Y3" s="574" t="s">
        <v>118</v>
      </c>
      <c r="Z3" s="581" t="s">
        <v>119</v>
      </c>
      <c r="AA3" s="581" t="s">
        <v>120</v>
      </c>
      <c r="AB3" s="574" t="s">
        <v>121</v>
      </c>
      <c r="AC3" s="574" t="s">
        <v>122</v>
      </c>
      <c r="AD3" s="574" t="s">
        <v>123</v>
      </c>
      <c r="AE3" s="574" t="s">
        <v>124</v>
      </c>
      <c r="AF3" s="574" t="s">
        <v>125</v>
      </c>
      <c r="AG3" s="574" t="s">
        <v>126</v>
      </c>
      <c r="AH3" s="574" t="s">
        <v>127</v>
      </c>
      <c r="AI3" s="588" t="s">
        <v>128</v>
      </c>
    </row>
    <row r="4" spans="1:35" ht="64.5" customHeight="1">
      <c r="B4" s="580"/>
      <c r="C4" s="582"/>
      <c r="D4" s="582"/>
      <c r="E4" s="582"/>
      <c r="F4" s="584"/>
      <c r="G4" s="582"/>
      <c r="H4" s="582"/>
      <c r="I4" s="582"/>
      <c r="J4" s="582"/>
      <c r="K4" s="582"/>
      <c r="L4" s="29" t="s">
        <v>9</v>
      </c>
      <c r="M4" s="30" t="s">
        <v>10</v>
      </c>
      <c r="N4" s="29" t="s">
        <v>11</v>
      </c>
      <c r="O4" s="590" t="s">
        <v>129</v>
      </c>
      <c r="P4" s="592" t="s">
        <v>12</v>
      </c>
      <c r="Q4" s="593"/>
      <c r="R4" s="594"/>
      <c r="S4" s="595" t="s">
        <v>18</v>
      </c>
      <c r="T4" s="597" t="s">
        <v>13</v>
      </c>
      <c r="U4" s="599" t="s">
        <v>130</v>
      </c>
      <c r="V4" s="601" t="s">
        <v>131</v>
      </c>
      <c r="W4" s="587"/>
      <c r="X4" s="587"/>
      <c r="Y4" s="575"/>
      <c r="Z4" s="582"/>
      <c r="AA4" s="582"/>
      <c r="AB4" s="575"/>
      <c r="AC4" s="575"/>
      <c r="AD4" s="575"/>
      <c r="AE4" s="575"/>
      <c r="AF4" s="575"/>
      <c r="AG4" s="575"/>
      <c r="AH4" s="575"/>
      <c r="AI4" s="589"/>
    </row>
    <row r="5" spans="1:35" ht="39" customHeight="1">
      <c r="B5" s="580"/>
      <c r="C5" s="582"/>
      <c r="D5" s="582"/>
      <c r="E5" s="582"/>
      <c r="F5" s="585"/>
      <c r="G5" s="582"/>
      <c r="H5" s="582"/>
      <c r="I5" s="582"/>
      <c r="J5" s="582"/>
      <c r="K5" s="582"/>
      <c r="L5" s="31"/>
      <c r="M5" s="31"/>
      <c r="N5" s="32"/>
      <c r="O5" s="591"/>
      <c r="P5" s="33" t="s">
        <v>132</v>
      </c>
      <c r="Q5" s="33" t="s">
        <v>14</v>
      </c>
      <c r="R5" s="33" t="s">
        <v>15</v>
      </c>
      <c r="S5" s="596"/>
      <c r="T5" s="598"/>
      <c r="U5" s="600"/>
      <c r="V5" s="602"/>
      <c r="W5" s="587"/>
      <c r="X5" s="587"/>
      <c r="Y5" s="575"/>
      <c r="Z5" s="582"/>
      <c r="AA5" s="582"/>
      <c r="AB5" s="575"/>
      <c r="AC5" s="575"/>
      <c r="AD5" s="575"/>
      <c r="AE5" s="575"/>
      <c r="AF5" s="575"/>
      <c r="AG5" s="575"/>
      <c r="AH5" s="575"/>
      <c r="AI5" s="589"/>
    </row>
    <row r="6" spans="1:35" s="34" customFormat="1" ht="56.25">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157</v>
      </c>
    </row>
    <row r="2" spans="2:65" ht="44.25" customHeight="1">
      <c r="B2" s="603" t="s">
        <v>158</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c r="BD2" s="603"/>
      <c r="BE2" s="603"/>
      <c r="BF2" s="603"/>
      <c r="BG2" s="603"/>
      <c r="BH2" s="603"/>
      <c r="BI2" s="603"/>
      <c r="BJ2" s="603"/>
      <c r="BK2" s="603"/>
      <c r="BL2" s="603"/>
      <c r="BM2" s="60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604" t="s">
        <v>95</v>
      </c>
      <c r="BA4" s="605"/>
      <c r="BB4" s="605"/>
      <c r="BC4" s="605"/>
      <c r="BD4" s="605"/>
      <c r="BE4" s="605"/>
      <c r="BF4" s="605"/>
      <c r="BG4" s="605"/>
      <c r="BH4" s="606"/>
      <c r="BI4" s="605" t="s">
        <v>159</v>
      </c>
      <c r="BJ4" s="605"/>
      <c r="BK4" s="605"/>
      <c r="BL4" s="605"/>
      <c r="BM4" s="60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07"/>
      <c r="AG5" s="607"/>
      <c r="AH5" s="607"/>
      <c r="AI5" s="607"/>
      <c r="AJ5" s="607"/>
      <c r="AK5" s="607"/>
      <c r="AL5" s="607"/>
      <c r="AM5" s="607"/>
      <c r="AN5" s="607"/>
      <c r="AO5" s="607"/>
      <c r="AP5" s="607"/>
      <c r="AQ5" s="607"/>
      <c r="AR5" s="607"/>
      <c r="AS5" s="607"/>
      <c r="AT5" s="607"/>
      <c r="AU5" s="607"/>
      <c r="AV5" s="607"/>
      <c r="AW5" s="607"/>
      <c r="AX5" s="60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07"/>
      <c r="AG6" s="607"/>
      <c r="AH6" s="607"/>
      <c r="AI6" s="607"/>
      <c r="AJ6" s="607"/>
      <c r="AK6" s="607"/>
      <c r="AL6" s="607"/>
      <c r="AM6" s="607"/>
      <c r="AN6" s="607"/>
      <c r="AO6" s="607"/>
      <c r="AP6" s="607"/>
      <c r="AQ6" s="607"/>
      <c r="AR6" s="607"/>
      <c r="AS6" s="607"/>
      <c r="AT6" s="607"/>
      <c r="AU6" s="607"/>
      <c r="AV6" s="607"/>
      <c r="AW6" s="607"/>
      <c r="AX6" s="60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607"/>
      <c r="AG7" s="607"/>
      <c r="AH7" s="607"/>
      <c r="AI7" s="607"/>
      <c r="AJ7" s="607"/>
      <c r="AK7" s="607"/>
      <c r="AL7" s="607"/>
      <c r="AM7" s="607"/>
      <c r="AN7" s="607"/>
      <c r="AO7" s="607"/>
      <c r="AP7" s="607"/>
      <c r="AQ7" s="607"/>
      <c r="AR7" s="607"/>
      <c r="AS7" s="607"/>
      <c r="AT7" s="607"/>
      <c r="AU7" s="607"/>
      <c r="AV7" s="607"/>
      <c r="AW7" s="607"/>
      <c r="AX7" s="607"/>
    </row>
    <row r="8" spans="2:65" s="67" customFormat="1" ht="44.25" customHeight="1" thickBot="1">
      <c r="B8" s="608" t="s">
        <v>160</v>
      </c>
      <c r="C8" s="609"/>
      <c r="D8" s="609"/>
      <c r="E8" s="609"/>
      <c r="F8" s="609"/>
      <c r="G8" s="609"/>
      <c r="H8" s="609"/>
      <c r="I8" s="609"/>
      <c r="J8" s="609"/>
      <c r="K8" s="609"/>
      <c r="L8" s="609"/>
      <c r="M8" s="609"/>
      <c r="N8" s="609"/>
      <c r="O8" s="609"/>
      <c r="P8" s="609"/>
      <c r="Q8" s="609"/>
      <c r="R8" s="609"/>
      <c r="S8" s="609"/>
      <c r="T8" s="609"/>
      <c r="U8" s="609"/>
      <c r="V8" s="609"/>
      <c r="W8" s="609"/>
      <c r="X8" s="609"/>
      <c r="Y8" s="610"/>
      <c r="AK8" s="68"/>
      <c r="AL8" s="68"/>
      <c r="AM8" s="68"/>
      <c r="AN8" s="68"/>
    </row>
    <row r="9" spans="2:65" s="67" customFormat="1" ht="44.25" customHeight="1" thickBot="1">
      <c r="B9" s="611" t="s">
        <v>161</v>
      </c>
      <c r="C9" s="612"/>
      <c r="D9" s="612"/>
      <c r="E9" s="612"/>
      <c r="F9" s="613"/>
      <c r="G9" s="614" t="s">
        <v>162</v>
      </c>
      <c r="H9" s="614"/>
      <c r="I9" s="614"/>
      <c r="J9" s="614"/>
      <c r="K9" s="615" t="s">
        <v>163</v>
      </c>
      <c r="L9" s="615"/>
      <c r="M9" s="615"/>
      <c r="N9" s="615"/>
      <c r="O9" s="615"/>
      <c r="P9" s="615" t="s">
        <v>164</v>
      </c>
      <c r="Q9" s="615"/>
      <c r="R9" s="615"/>
      <c r="S9" s="615"/>
      <c r="T9" s="615"/>
      <c r="U9" s="615"/>
      <c r="V9" s="615"/>
      <c r="W9" s="615"/>
      <c r="X9" s="615"/>
      <c r="Y9" s="616"/>
    </row>
    <row r="10" spans="2:65" s="67" customFormat="1" ht="44.25" customHeight="1" thickBot="1">
      <c r="B10" s="608" t="s">
        <v>165</v>
      </c>
      <c r="C10" s="625"/>
      <c r="D10" s="625"/>
      <c r="E10" s="625"/>
      <c r="F10" s="625"/>
      <c r="G10" s="625"/>
      <c r="H10" s="625"/>
      <c r="I10" s="625"/>
      <c r="J10" s="625"/>
      <c r="K10" s="625"/>
      <c r="L10" s="626"/>
      <c r="M10" s="608" t="s">
        <v>98</v>
      </c>
      <c r="N10" s="609"/>
      <c r="O10" s="609"/>
      <c r="P10" s="609"/>
      <c r="Q10" s="609"/>
      <c r="R10" s="609"/>
      <c r="S10" s="609"/>
      <c r="T10" s="609"/>
      <c r="U10" s="609"/>
      <c r="V10" s="609"/>
      <c r="W10" s="609"/>
      <c r="X10" s="609"/>
      <c r="Y10" s="609"/>
      <c r="Z10" s="609"/>
      <c r="AA10" s="610"/>
      <c r="AB10" s="627" t="s">
        <v>99</v>
      </c>
      <c r="AC10" s="628"/>
      <c r="AD10" s="628"/>
      <c r="AE10" s="628"/>
      <c r="AF10" s="628"/>
      <c r="AG10" s="628"/>
      <c r="AH10" s="628"/>
      <c r="AI10" s="628"/>
      <c r="AJ10" s="628"/>
      <c r="AK10" s="628"/>
      <c r="AL10" s="628"/>
      <c r="AM10" s="628"/>
      <c r="AN10" s="628"/>
      <c r="AO10" s="628"/>
      <c r="AP10" s="628"/>
      <c r="AQ10" s="628"/>
      <c r="AR10" s="628"/>
      <c r="AS10" s="628"/>
      <c r="AT10" s="628"/>
      <c r="AU10" s="629"/>
    </row>
    <row r="11" spans="2:65" s="67" customFormat="1" ht="44.25" customHeight="1" thickBot="1">
      <c r="B11" s="608"/>
      <c r="C11" s="609"/>
      <c r="D11" s="609"/>
      <c r="E11" s="609"/>
      <c r="F11" s="609"/>
      <c r="G11" s="609"/>
      <c r="H11" s="609"/>
      <c r="I11" s="609"/>
      <c r="J11" s="609"/>
      <c r="K11" s="609"/>
      <c r="L11" s="610"/>
      <c r="M11" s="608"/>
      <c r="N11" s="609"/>
      <c r="O11" s="609"/>
      <c r="P11" s="609"/>
      <c r="Q11" s="609"/>
      <c r="R11" s="609"/>
      <c r="S11" s="609"/>
      <c r="T11" s="609"/>
      <c r="U11" s="609"/>
      <c r="V11" s="609"/>
      <c r="W11" s="609"/>
      <c r="X11" s="609"/>
      <c r="Y11" s="609"/>
      <c r="Z11" s="609"/>
      <c r="AA11" s="610"/>
      <c r="AB11" s="630"/>
      <c r="AC11" s="631"/>
      <c r="AD11" s="631"/>
      <c r="AE11" s="631"/>
      <c r="AF11" s="631"/>
      <c r="AG11" s="631"/>
      <c r="AH11" s="631"/>
      <c r="AI11" s="631"/>
      <c r="AJ11" s="631"/>
      <c r="AK11" s="631"/>
      <c r="AL11" s="631"/>
      <c r="AM11" s="631"/>
      <c r="AN11" s="631"/>
      <c r="AO11" s="631"/>
      <c r="AP11" s="631"/>
      <c r="AQ11" s="631"/>
      <c r="AR11" s="631"/>
      <c r="AS11" s="631"/>
      <c r="AT11" s="631"/>
      <c r="AU11" s="632"/>
    </row>
    <row r="12" spans="2:65" s="69" customFormat="1" ht="29.25" customHeight="1"/>
    <row r="13" spans="2:65" s="67" customFormat="1" ht="44.25" customHeight="1" thickBot="1">
      <c r="B13" s="67" t="s">
        <v>166</v>
      </c>
    </row>
    <row r="14" spans="2:65" s="67" customFormat="1" ht="44.25" customHeight="1" thickBot="1">
      <c r="B14" s="617" t="s">
        <v>102</v>
      </c>
      <c r="C14" s="618"/>
      <c r="D14" s="618"/>
      <c r="E14" s="618"/>
      <c r="F14" s="618"/>
      <c r="G14" s="618"/>
      <c r="H14" s="619"/>
      <c r="I14" s="608" t="s">
        <v>167</v>
      </c>
      <c r="J14" s="609"/>
      <c r="K14" s="609"/>
      <c r="L14" s="609"/>
      <c r="M14" s="609"/>
      <c r="N14" s="609"/>
      <c r="O14" s="609"/>
      <c r="P14" s="609"/>
      <c r="Q14" s="609"/>
      <c r="R14" s="609"/>
      <c r="S14" s="609"/>
      <c r="T14" s="609"/>
      <c r="U14" s="609"/>
      <c r="V14" s="609"/>
      <c r="W14" s="609"/>
      <c r="X14" s="609"/>
      <c r="Y14" s="609"/>
      <c r="Z14" s="609"/>
      <c r="AA14" s="609"/>
      <c r="AB14" s="609"/>
      <c r="AC14" s="623"/>
      <c r="AD14" s="615"/>
      <c r="AE14" s="615"/>
      <c r="AF14" s="615"/>
      <c r="AG14" s="615"/>
      <c r="AH14" s="615"/>
      <c r="AI14" s="615"/>
      <c r="AJ14" s="615"/>
      <c r="AK14" s="615"/>
      <c r="AL14" s="615"/>
      <c r="AM14" s="615"/>
      <c r="AN14" s="615"/>
      <c r="AO14" s="615"/>
      <c r="AP14" s="615"/>
      <c r="AQ14" s="615"/>
      <c r="AR14" s="615"/>
      <c r="AS14" s="615"/>
      <c r="AT14" s="615"/>
      <c r="AU14" s="615"/>
    </row>
    <row r="15" spans="2:65" s="67" customFormat="1" ht="44.25" customHeight="1" thickBot="1">
      <c r="B15" s="620"/>
      <c r="C15" s="621"/>
      <c r="D15" s="621"/>
      <c r="E15" s="621"/>
      <c r="F15" s="621"/>
      <c r="G15" s="621"/>
      <c r="H15" s="622"/>
      <c r="I15" s="608" t="s">
        <v>168</v>
      </c>
      <c r="J15" s="609"/>
      <c r="K15" s="70" t="s">
        <v>169</v>
      </c>
      <c r="L15" s="70"/>
      <c r="M15" s="70"/>
      <c r="N15" s="70" t="s">
        <v>170</v>
      </c>
      <c r="O15" s="70"/>
      <c r="P15" s="70" t="s">
        <v>171</v>
      </c>
      <c r="Q15" s="70"/>
      <c r="R15" s="71" t="s">
        <v>172</v>
      </c>
      <c r="S15" s="624" t="s">
        <v>173</v>
      </c>
      <c r="T15" s="609"/>
      <c r="U15" s="70" t="s">
        <v>169</v>
      </c>
      <c r="V15" s="70"/>
      <c r="W15" s="70"/>
      <c r="X15" s="70" t="s">
        <v>170</v>
      </c>
      <c r="Y15" s="70"/>
      <c r="Z15" s="70" t="s">
        <v>171</v>
      </c>
      <c r="AA15" s="70"/>
      <c r="AB15" s="72" t="s">
        <v>172</v>
      </c>
      <c r="AC15" s="615"/>
      <c r="AD15" s="615"/>
      <c r="AE15" s="615"/>
      <c r="AF15" s="615"/>
      <c r="AG15" s="615"/>
      <c r="AH15" s="615"/>
      <c r="AI15" s="615"/>
      <c r="AJ15" s="615"/>
      <c r="AK15" s="615"/>
      <c r="AL15" s="615"/>
      <c r="AM15" s="615"/>
      <c r="AN15" s="615"/>
      <c r="AO15" s="615"/>
      <c r="AP15" s="615"/>
      <c r="AQ15" s="615"/>
      <c r="AR15" s="615"/>
      <c r="AS15" s="615"/>
      <c r="AT15" s="615"/>
      <c r="AU15" s="615"/>
    </row>
    <row r="16" spans="2:65" s="69" customFormat="1" ht="25.5" customHeight="1"/>
    <row r="17" spans="1:69" s="67" customFormat="1" ht="44.25" customHeight="1" thickBot="1">
      <c r="B17" s="67" t="s">
        <v>174</v>
      </c>
      <c r="Q17" s="73" t="s">
        <v>175</v>
      </c>
      <c r="T17" s="73"/>
    </row>
    <row r="18" spans="1:69" s="67" customFormat="1" ht="114.75" customHeight="1" thickBot="1">
      <c r="B18" s="633" t="s">
        <v>176</v>
      </c>
      <c r="C18" s="637"/>
      <c r="D18" s="637"/>
      <c r="E18" s="637"/>
      <c r="F18" s="633" t="s">
        <v>177</v>
      </c>
      <c r="G18" s="637"/>
      <c r="H18" s="637"/>
      <c r="I18" s="637"/>
      <c r="J18" s="643" t="s">
        <v>178</v>
      </c>
      <c r="K18" s="643"/>
      <c r="L18" s="643"/>
      <c r="M18" s="643"/>
      <c r="N18" s="633" t="s">
        <v>179</v>
      </c>
      <c r="O18" s="633"/>
      <c r="P18" s="633"/>
      <c r="Q18" s="633"/>
      <c r="R18" s="633" t="s">
        <v>180</v>
      </c>
      <c r="S18" s="633"/>
      <c r="T18" s="633"/>
      <c r="U18" s="633"/>
      <c r="V18" s="633" t="s">
        <v>117</v>
      </c>
      <c r="W18" s="633"/>
      <c r="X18" s="633"/>
      <c r="Y18" s="633"/>
      <c r="Z18" s="633" t="s">
        <v>118</v>
      </c>
      <c r="AA18" s="633"/>
      <c r="AB18" s="633"/>
      <c r="AC18" s="633"/>
      <c r="AD18" s="634" t="s">
        <v>181</v>
      </c>
      <c r="AE18" s="635"/>
      <c r="AF18" s="635"/>
      <c r="AG18" s="636"/>
      <c r="AH18" s="633" t="s">
        <v>120</v>
      </c>
      <c r="AI18" s="633"/>
      <c r="AJ18" s="633"/>
      <c r="AK18" s="633"/>
      <c r="AL18" s="633" t="s">
        <v>182</v>
      </c>
      <c r="AM18" s="633"/>
      <c r="AN18" s="633"/>
      <c r="AO18" s="633"/>
      <c r="AP18" s="633" t="s">
        <v>183</v>
      </c>
      <c r="AQ18" s="633"/>
      <c r="AR18" s="633"/>
      <c r="AS18" s="633"/>
      <c r="AT18" s="637" t="s">
        <v>184</v>
      </c>
      <c r="AU18" s="637"/>
      <c r="AV18" s="637"/>
      <c r="AW18" s="637"/>
      <c r="AX18" s="633" t="s">
        <v>124</v>
      </c>
      <c r="AY18" s="633"/>
      <c r="AZ18" s="633"/>
      <c r="BA18" s="633"/>
      <c r="BB18" s="633" t="s">
        <v>185</v>
      </c>
      <c r="BC18" s="633"/>
      <c r="BD18" s="633"/>
      <c r="BE18" s="633"/>
      <c r="BF18" s="634" t="s">
        <v>186</v>
      </c>
      <c r="BG18" s="635"/>
      <c r="BH18" s="635"/>
      <c r="BI18" s="636"/>
      <c r="BJ18" s="634" t="s">
        <v>127</v>
      </c>
      <c r="BK18" s="635"/>
      <c r="BL18" s="635"/>
      <c r="BM18" s="636"/>
      <c r="BN18" s="634" t="s">
        <v>187</v>
      </c>
      <c r="BO18" s="635"/>
      <c r="BP18" s="635"/>
      <c r="BQ18" s="636"/>
    </row>
    <row r="19" spans="1:69" s="69" customFormat="1" ht="135" customHeight="1" thickBot="1">
      <c r="A19" s="67"/>
      <c r="B19" s="637"/>
      <c r="C19" s="637"/>
      <c r="D19" s="637"/>
      <c r="E19" s="637"/>
      <c r="F19" s="638" t="s">
        <v>188</v>
      </c>
      <c r="G19" s="639"/>
      <c r="H19" s="639"/>
      <c r="I19" s="640"/>
      <c r="J19" s="641" t="s">
        <v>138</v>
      </c>
      <c r="K19" s="641"/>
      <c r="L19" s="641"/>
      <c r="M19" s="641"/>
      <c r="N19" s="641" t="s">
        <v>101</v>
      </c>
      <c r="O19" s="641"/>
      <c r="P19" s="641"/>
      <c r="Q19" s="641"/>
      <c r="R19" s="641" t="s">
        <v>189</v>
      </c>
      <c r="S19" s="642"/>
      <c r="T19" s="642"/>
      <c r="U19" s="642"/>
      <c r="V19" s="641" t="s">
        <v>190</v>
      </c>
      <c r="W19" s="641"/>
      <c r="X19" s="641"/>
      <c r="Y19" s="641"/>
      <c r="Z19" s="641" t="s">
        <v>97</v>
      </c>
      <c r="AA19" s="641"/>
      <c r="AB19" s="641"/>
      <c r="AC19" s="641"/>
      <c r="AD19" s="642" t="s">
        <v>138</v>
      </c>
      <c r="AE19" s="642"/>
      <c r="AF19" s="642"/>
      <c r="AG19" s="642"/>
      <c r="AH19" s="651" t="s">
        <v>139</v>
      </c>
      <c r="AI19" s="651"/>
      <c r="AJ19" s="651"/>
      <c r="AK19" s="651"/>
      <c r="AL19" s="641" t="s">
        <v>191</v>
      </c>
      <c r="AM19" s="641"/>
      <c r="AN19" s="641"/>
      <c r="AO19" s="641"/>
      <c r="AP19" s="641" t="s">
        <v>97</v>
      </c>
      <c r="AQ19" s="641"/>
      <c r="AR19" s="641"/>
      <c r="AS19" s="641"/>
      <c r="AT19" s="634" t="s">
        <v>141</v>
      </c>
      <c r="AU19" s="644"/>
      <c r="AV19" s="644"/>
      <c r="AW19" s="645"/>
      <c r="AX19" s="634" t="s">
        <v>192</v>
      </c>
      <c r="AY19" s="644"/>
      <c r="AZ19" s="644"/>
      <c r="BA19" s="645"/>
      <c r="BB19" s="647" t="s">
        <v>143</v>
      </c>
      <c r="BC19" s="647"/>
      <c r="BD19" s="647"/>
      <c r="BE19" s="647"/>
      <c r="BF19" s="648" t="s">
        <v>144</v>
      </c>
      <c r="BG19" s="649"/>
      <c r="BH19" s="649"/>
      <c r="BI19" s="650"/>
      <c r="BJ19" s="648" t="s">
        <v>144</v>
      </c>
      <c r="BK19" s="649"/>
      <c r="BL19" s="649"/>
      <c r="BM19" s="650"/>
      <c r="BN19" s="648" t="s">
        <v>144</v>
      </c>
      <c r="BO19" s="649"/>
      <c r="BP19" s="649"/>
      <c r="BQ19" s="650"/>
    </row>
    <row r="20" spans="1:69" s="69" customFormat="1" ht="35.25" customHeight="1" thickBot="1">
      <c r="B20" s="74" t="s">
        <v>193</v>
      </c>
      <c r="C20" s="653"/>
      <c r="D20" s="653"/>
      <c r="E20" s="654"/>
      <c r="F20" s="655"/>
      <c r="G20" s="646"/>
      <c r="H20" s="646"/>
      <c r="I20" s="646"/>
      <c r="J20" s="655"/>
      <c r="K20" s="655"/>
      <c r="L20" s="655"/>
      <c r="M20" s="655"/>
      <c r="N20" s="656"/>
      <c r="O20" s="656"/>
      <c r="P20" s="656"/>
      <c r="Q20" s="656"/>
      <c r="R20" s="655"/>
      <c r="S20" s="646"/>
      <c r="T20" s="646"/>
      <c r="U20" s="646"/>
      <c r="V20" s="657"/>
      <c r="W20" s="658"/>
      <c r="X20" s="658"/>
      <c r="Y20" s="659"/>
      <c r="Z20" s="655"/>
      <c r="AA20" s="655"/>
      <c r="AB20" s="655"/>
      <c r="AC20" s="655"/>
      <c r="AD20" s="646"/>
      <c r="AE20" s="646"/>
      <c r="AF20" s="646"/>
      <c r="AG20" s="646"/>
      <c r="AH20" s="655"/>
      <c r="AI20" s="655"/>
      <c r="AJ20" s="655"/>
      <c r="AK20" s="655"/>
      <c r="AL20" s="655"/>
      <c r="AM20" s="655"/>
      <c r="AN20" s="655"/>
      <c r="AO20" s="655"/>
      <c r="AP20" s="655"/>
      <c r="AQ20" s="655"/>
      <c r="AR20" s="655"/>
      <c r="AS20" s="655"/>
      <c r="AT20" s="646"/>
      <c r="AU20" s="646"/>
      <c r="AV20" s="646"/>
      <c r="AW20" s="646"/>
      <c r="AX20" s="646"/>
      <c r="AY20" s="646"/>
      <c r="AZ20" s="646"/>
      <c r="BA20" s="646"/>
      <c r="BB20" s="646"/>
      <c r="BC20" s="646"/>
      <c r="BD20" s="646"/>
      <c r="BE20" s="646"/>
      <c r="BF20" s="652"/>
      <c r="BG20" s="653"/>
      <c r="BH20" s="653"/>
      <c r="BI20" s="654"/>
      <c r="BJ20" s="652"/>
      <c r="BK20" s="653"/>
      <c r="BL20" s="653"/>
      <c r="BM20" s="654"/>
      <c r="BN20" s="652"/>
      <c r="BO20" s="653"/>
      <c r="BP20" s="653"/>
      <c r="BQ20" s="654"/>
    </row>
    <row r="21" spans="1:69" s="69" customFormat="1" ht="35.25" customHeight="1" thickBot="1">
      <c r="B21" s="74" t="s">
        <v>194</v>
      </c>
      <c r="C21" s="653"/>
      <c r="D21" s="653"/>
      <c r="E21" s="654"/>
      <c r="F21" s="655"/>
      <c r="G21" s="646"/>
      <c r="H21" s="646"/>
      <c r="I21" s="646"/>
      <c r="J21" s="655"/>
      <c r="K21" s="655"/>
      <c r="L21" s="655"/>
      <c r="M21" s="655"/>
      <c r="N21" s="655"/>
      <c r="O21" s="655"/>
      <c r="P21" s="655"/>
      <c r="Q21" s="655"/>
      <c r="R21" s="655"/>
      <c r="S21" s="646"/>
      <c r="T21" s="646"/>
      <c r="U21" s="646"/>
      <c r="V21" s="660"/>
      <c r="W21" s="661"/>
      <c r="X21" s="661"/>
      <c r="Y21" s="662"/>
      <c r="Z21" s="655"/>
      <c r="AA21" s="655"/>
      <c r="AB21" s="655"/>
      <c r="AC21" s="655"/>
      <c r="AD21" s="646"/>
      <c r="AE21" s="646"/>
      <c r="AF21" s="646"/>
      <c r="AG21" s="646"/>
      <c r="AH21" s="655"/>
      <c r="AI21" s="655"/>
      <c r="AJ21" s="655"/>
      <c r="AK21" s="655"/>
      <c r="AL21" s="655"/>
      <c r="AM21" s="655"/>
      <c r="AN21" s="655"/>
      <c r="AO21" s="655"/>
      <c r="AP21" s="655"/>
      <c r="AQ21" s="655"/>
      <c r="AR21" s="655"/>
      <c r="AS21" s="655"/>
      <c r="AT21" s="646"/>
      <c r="AU21" s="646"/>
      <c r="AV21" s="646"/>
      <c r="AW21" s="646"/>
      <c r="AX21" s="646"/>
      <c r="AY21" s="646"/>
      <c r="AZ21" s="646"/>
      <c r="BA21" s="646"/>
      <c r="BB21" s="646"/>
      <c r="BC21" s="646"/>
      <c r="BD21" s="646"/>
      <c r="BE21" s="646"/>
      <c r="BF21" s="652"/>
      <c r="BG21" s="653"/>
      <c r="BH21" s="653"/>
      <c r="BI21" s="654"/>
      <c r="BJ21" s="652"/>
      <c r="BK21" s="653"/>
      <c r="BL21" s="653"/>
      <c r="BM21" s="654"/>
      <c r="BN21" s="652"/>
      <c r="BO21" s="653"/>
      <c r="BP21" s="653"/>
      <c r="BQ21" s="654"/>
    </row>
    <row r="22" spans="1:69" s="69" customFormat="1" ht="35.25" customHeight="1" thickBot="1">
      <c r="B22" s="74" t="s">
        <v>195</v>
      </c>
      <c r="C22" s="653"/>
      <c r="D22" s="653"/>
      <c r="E22" s="654"/>
      <c r="F22" s="655"/>
      <c r="G22" s="646"/>
      <c r="H22" s="646"/>
      <c r="I22" s="646"/>
      <c r="J22" s="655"/>
      <c r="K22" s="655"/>
      <c r="L22" s="655"/>
      <c r="M22" s="655"/>
      <c r="N22" s="655"/>
      <c r="O22" s="655"/>
      <c r="P22" s="655"/>
      <c r="Q22" s="655"/>
      <c r="R22" s="655"/>
      <c r="S22" s="646"/>
      <c r="T22" s="646"/>
      <c r="U22" s="646"/>
      <c r="V22" s="663"/>
      <c r="W22" s="664"/>
      <c r="X22" s="664"/>
      <c r="Y22" s="665"/>
      <c r="Z22" s="655"/>
      <c r="AA22" s="655"/>
      <c r="AB22" s="655"/>
      <c r="AC22" s="655"/>
      <c r="AD22" s="646"/>
      <c r="AE22" s="646"/>
      <c r="AF22" s="646"/>
      <c r="AG22" s="646"/>
      <c r="AH22" s="655"/>
      <c r="AI22" s="655"/>
      <c r="AJ22" s="655"/>
      <c r="AK22" s="655"/>
      <c r="AL22" s="655"/>
      <c r="AM22" s="655"/>
      <c r="AN22" s="655"/>
      <c r="AO22" s="655"/>
      <c r="AP22" s="655"/>
      <c r="AQ22" s="655"/>
      <c r="AR22" s="655"/>
      <c r="AS22" s="655"/>
      <c r="AT22" s="646"/>
      <c r="AU22" s="646"/>
      <c r="AV22" s="646"/>
      <c r="AW22" s="646"/>
      <c r="AX22" s="646"/>
      <c r="AY22" s="646"/>
      <c r="AZ22" s="646"/>
      <c r="BA22" s="646"/>
      <c r="BB22" s="646"/>
      <c r="BC22" s="646"/>
      <c r="BD22" s="646"/>
      <c r="BE22" s="646"/>
      <c r="BF22" s="652"/>
      <c r="BG22" s="653"/>
      <c r="BH22" s="653"/>
      <c r="BI22" s="654"/>
      <c r="BJ22" s="652"/>
      <c r="BK22" s="653"/>
      <c r="BL22" s="653"/>
      <c r="BM22" s="654"/>
      <c r="BN22" s="652"/>
      <c r="BO22" s="653"/>
      <c r="BP22" s="653"/>
      <c r="BQ22" s="654"/>
    </row>
    <row r="23" spans="1:69" s="69" customFormat="1" ht="30.75" customHeight="1">
      <c r="B23" s="666"/>
      <c r="C23" s="666"/>
      <c r="D23" s="666"/>
      <c r="E23" s="666"/>
      <c r="F23" s="661"/>
      <c r="G23" s="666"/>
      <c r="H23" s="666"/>
      <c r="I23" s="666"/>
      <c r="J23" s="661"/>
      <c r="K23" s="661"/>
      <c r="L23" s="661"/>
      <c r="M23" s="661"/>
      <c r="N23" s="661"/>
      <c r="O23" s="661"/>
      <c r="P23" s="661"/>
      <c r="Q23" s="661"/>
      <c r="R23" s="661"/>
      <c r="S23" s="666"/>
      <c r="T23" s="666"/>
      <c r="U23" s="666"/>
      <c r="V23" s="661"/>
      <c r="W23" s="661"/>
      <c r="X23" s="661"/>
      <c r="Y23" s="661"/>
      <c r="Z23" s="666"/>
      <c r="AA23" s="666"/>
      <c r="AB23" s="666"/>
      <c r="AC23" s="666"/>
      <c r="AD23" s="661"/>
      <c r="AE23" s="661"/>
      <c r="AF23" s="661"/>
      <c r="AG23" s="661"/>
      <c r="AH23" s="661"/>
      <c r="AI23" s="661"/>
      <c r="AJ23" s="661"/>
      <c r="AK23" s="661"/>
      <c r="AL23" s="661"/>
      <c r="AM23" s="661"/>
      <c r="AN23" s="661"/>
      <c r="AO23" s="661"/>
      <c r="AP23" s="661"/>
      <c r="AQ23" s="661"/>
      <c r="AR23" s="661"/>
      <c r="AS23" s="661"/>
      <c r="AT23" s="666"/>
      <c r="AU23" s="666"/>
      <c r="AV23" s="666"/>
      <c r="AW23" s="666"/>
      <c r="AX23" s="666"/>
      <c r="AY23" s="666"/>
      <c r="AZ23" s="666"/>
      <c r="BA23" s="666"/>
      <c r="BB23" s="75"/>
      <c r="BC23" s="75"/>
      <c r="BD23" s="75"/>
      <c r="BE23" s="75"/>
      <c r="BF23" s="666"/>
      <c r="BG23" s="666"/>
      <c r="BH23" s="666"/>
      <c r="BI23" s="666"/>
      <c r="BJ23" s="666"/>
      <c r="BK23" s="666"/>
      <c r="BL23" s="666"/>
      <c r="BM23" s="666"/>
      <c r="BN23" s="667"/>
      <c r="BO23" s="668"/>
      <c r="BP23" s="668"/>
      <c r="BQ23" s="669"/>
    </row>
    <row r="24" spans="1:69" s="67" customFormat="1" ht="30.75" customHeight="1" thickBot="1">
      <c r="B24" s="614" t="s">
        <v>196</v>
      </c>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c r="AL24" s="614"/>
      <c r="AM24" s="614"/>
      <c r="AN24" s="614"/>
      <c r="AO24" s="614"/>
      <c r="AP24" s="614"/>
      <c r="AQ24" s="614"/>
      <c r="AR24" s="614"/>
      <c r="AS24" s="614"/>
      <c r="AT24" s="614"/>
      <c r="AU24" s="614"/>
      <c r="AV24" s="614"/>
      <c r="AW24" s="614"/>
      <c r="AX24" s="614"/>
      <c r="AY24" s="614"/>
      <c r="AZ24" s="614"/>
      <c r="BA24" s="614"/>
      <c r="BB24" s="614"/>
      <c r="BC24" s="614"/>
      <c r="BD24" s="614"/>
      <c r="BE24" s="614"/>
      <c r="BF24" s="614"/>
      <c r="BG24" s="614"/>
      <c r="BH24" s="614"/>
      <c r="BI24" s="614"/>
      <c r="BJ24" s="614"/>
      <c r="BK24" s="614"/>
      <c r="BL24" s="614"/>
      <c r="BM24" s="614"/>
      <c r="BN24" s="76"/>
      <c r="BO24" s="76"/>
      <c r="BP24" s="76"/>
      <c r="BQ24" s="76"/>
    </row>
    <row r="25" spans="1:69" s="67" customFormat="1" ht="96" customHeight="1" thickTop="1" thickBot="1">
      <c r="B25" s="651" t="s">
        <v>197</v>
      </c>
      <c r="C25" s="647"/>
      <c r="D25" s="647"/>
      <c r="E25" s="647"/>
      <c r="F25" s="647"/>
      <c r="G25" s="647"/>
      <c r="H25" s="647"/>
      <c r="I25" s="647"/>
      <c r="J25" s="647"/>
      <c r="K25" s="647"/>
      <c r="L25" s="647"/>
      <c r="M25" s="651" t="s">
        <v>198</v>
      </c>
      <c r="N25" s="651"/>
      <c r="O25" s="651"/>
      <c r="P25" s="651"/>
      <c r="Q25" s="651"/>
      <c r="R25" s="651"/>
      <c r="S25" s="651"/>
      <c r="T25" s="651" t="s">
        <v>199</v>
      </c>
      <c r="U25" s="651"/>
      <c r="V25" s="651"/>
      <c r="W25" s="651"/>
      <c r="X25" s="651"/>
      <c r="Y25" s="651"/>
      <c r="Z25" s="651"/>
      <c r="AA25" s="651" t="s">
        <v>200</v>
      </c>
      <c r="AB25" s="647"/>
      <c r="AC25" s="647"/>
      <c r="AD25" s="647"/>
      <c r="AE25" s="647"/>
      <c r="AF25" s="647"/>
      <c r="AG25" s="647"/>
      <c r="AH25" s="647"/>
      <c r="AI25" s="647"/>
      <c r="AJ25" s="647"/>
      <c r="AK25" s="608"/>
      <c r="AL25" s="670" t="s">
        <v>201</v>
      </c>
      <c r="AM25" s="671"/>
      <c r="AN25" s="671"/>
      <c r="AO25" s="671"/>
      <c r="AP25" s="671"/>
      <c r="AQ25" s="671"/>
      <c r="AR25" s="671"/>
      <c r="AS25" s="671"/>
      <c r="AT25" s="671"/>
      <c r="AU25" s="671"/>
      <c r="AV25" s="67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673" t="s">
        <v>202</v>
      </c>
      <c r="C26" s="674"/>
      <c r="D26" s="675">
        <f>N20</f>
        <v>0</v>
      </c>
      <c r="E26" s="675"/>
      <c r="F26" s="675"/>
      <c r="G26" s="675"/>
      <c r="H26" s="675"/>
      <c r="I26" s="675"/>
      <c r="J26" s="675"/>
      <c r="K26" s="610" t="s">
        <v>101</v>
      </c>
      <c r="L26" s="647"/>
      <c r="M26" s="676">
        <f>J20</f>
        <v>0</v>
      </c>
      <c r="N26" s="677"/>
      <c r="O26" s="677"/>
      <c r="P26" s="677"/>
      <c r="Q26" s="677"/>
      <c r="R26" s="677"/>
      <c r="S26" s="77" t="s">
        <v>203</v>
      </c>
      <c r="T26" s="651" t="s">
        <v>204</v>
      </c>
      <c r="U26" s="651"/>
      <c r="V26" s="651"/>
      <c r="W26" s="651"/>
      <c r="X26" s="651"/>
      <c r="Y26" s="651"/>
      <c r="Z26" s="651"/>
      <c r="AA26" s="678">
        <f>M26*17500</f>
        <v>0</v>
      </c>
      <c r="AB26" s="679"/>
      <c r="AC26" s="679"/>
      <c r="AD26" s="679"/>
      <c r="AE26" s="679"/>
      <c r="AF26" s="679"/>
      <c r="AG26" s="679"/>
      <c r="AH26" s="679"/>
      <c r="AI26" s="679"/>
      <c r="AJ26" s="609" t="s">
        <v>101</v>
      </c>
      <c r="AK26" s="609"/>
      <c r="AL26" s="680">
        <f>ROUNDDOWN(MIN(D26,AA26),-3)</f>
        <v>0</v>
      </c>
      <c r="AM26" s="679"/>
      <c r="AN26" s="679"/>
      <c r="AO26" s="679"/>
      <c r="AP26" s="679"/>
      <c r="AQ26" s="679"/>
      <c r="AR26" s="679"/>
      <c r="AS26" s="679"/>
      <c r="AT26" s="679"/>
      <c r="AU26" s="609" t="s">
        <v>101</v>
      </c>
      <c r="AV26" s="609"/>
      <c r="AW26" s="78"/>
      <c r="AX26" s="76"/>
      <c r="AY26" s="76"/>
      <c r="AZ26" s="76"/>
      <c r="BA26" s="79"/>
      <c r="BB26" s="79"/>
      <c r="BC26" s="79"/>
      <c r="BD26" s="79"/>
      <c r="BE26" s="79"/>
      <c r="BN26" s="76"/>
      <c r="BO26" s="76"/>
      <c r="BP26" s="76"/>
      <c r="BQ26" s="76"/>
    </row>
    <row r="27" spans="1:69" s="67" customFormat="1" ht="35.25" customHeight="1" thickBot="1">
      <c r="B27" s="673" t="s">
        <v>205</v>
      </c>
      <c r="C27" s="674"/>
      <c r="D27" s="675">
        <f>N21</f>
        <v>0</v>
      </c>
      <c r="E27" s="675"/>
      <c r="F27" s="675"/>
      <c r="G27" s="675"/>
      <c r="H27" s="675"/>
      <c r="I27" s="675"/>
      <c r="J27" s="675"/>
      <c r="K27" s="610" t="s">
        <v>101</v>
      </c>
      <c r="L27" s="647"/>
      <c r="M27" s="676">
        <f>J21</f>
        <v>0</v>
      </c>
      <c r="N27" s="677"/>
      <c r="O27" s="677"/>
      <c r="P27" s="677"/>
      <c r="Q27" s="677"/>
      <c r="R27" s="677"/>
      <c r="S27" s="77" t="s">
        <v>203</v>
      </c>
      <c r="T27" s="651" t="s">
        <v>204</v>
      </c>
      <c r="U27" s="651"/>
      <c r="V27" s="651"/>
      <c r="W27" s="651"/>
      <c r="X27" s="651"/>
      <c r="Y27" s="651"/>
      <c r="Z27" s="651"/>
      <c r="AA27" s="678">
        <f>M27*17500</f>
        <v>0</v>
      </c>
      <c r="AB27" s="679"/>
      <c r="AC27" s="679"/>
      <c r="AD27" s="679"/>
      <c r="AE27" s="679"/>
      <c r="AF27" s="679"/>
      <c r="AG27" s="679"/>
      <c r="AH27" s="679"/>
      <c r="AI27" s="679"/>
      <c r="AJ27" s="609" t="s">
        <v>101</v>
      </c>
      <c r="AK27" s="609"/>
      <c r="AL27" s="680">
        <f>ROUNDDOWN(MIN(D27,AA27),-3)</f>
        <v>0</v>
      </c>
      <c r="AM27" s="679"/>
      <c r="AN27" s="679"/>
      <c r="AO27" s="679"/>
      <c r="AP27" s="679"/>
      <c r="AQ27" s="679"/>
      <c r="AR27" s="679"/>
      <c r="AS27" s="679"/>
      <c r="AT27" s="679"/>
      <c r="AU27" s="609" t="s">
        <v>101</v>
      </c>
      <c r="AV27" s="609"/>
      <c r="AW27" s="78"/>
      <c r="AX27" s="76"/>
      <c r="AY27" s="76"/>
      <c r="AZ27" s="76"/>
      <c r="BN27" s="76"/>
      <c r="BO27" s="76"/>
      <c r="BP27" s="76"/>
      <c r="BQ27" s="76"/>
    </row>
    <row r="28" spans="1:69" s="67" customFormat="1" ht="35.25" customHeight="1" thickBot="1">
      <c r="B28" s="673" t="s">
        <v>206</v>
      </c>
      <c r="C28" s="674"/>
      <c r="D28" s="675">
        <f>N22</f>
        <v>0</v>
      </c>
      <c r="E28" s="675"/>
      <c r="F28" s="675"/>
      <c r="G28" s="675"/>
      <c r="H28" s="675"/>
      <c r="I28" s="675"/>
      <c r="J28" s="675"/>
      <c r="K28" s="610" t="s">
        <v>101</v>
      </c>
      <c r="L28" s="647"/>
      <c r="M28" s="676">
        <f>J22</f>
        <v>0</v>
      </c>
      <c r="N28" s="677"/>
      <c r="O28" s="677"/>
      <c r="P28" s="677"/>
      <c r="Q28" s="677"/>
      <c r="R28" s="677"/>
      <c r="S28" s="77" t="s">
        <v>203</v>
      </c>
      <c r="T28" s="651" t="s">
        <v>204</v>
      </c>
      <c r="U28" s="651"/>
      <c r="V28" s="651"/>
      <c r="W28" s="651"/>
      <c r="X28" s="651"/>
      <c r="Y28" s="651"/>
      <c r="Z28" s="651"/>
      <c r="AA28" s="678">
        <f>M28*17500</f>
        <v>0</v>
      </c>
      <c r="AB28" s="679"/>
      <c r="AC28" s="679"/>
      <c r="AD28" s="679"/>
      <c r="AE28" s="679"/>
      <c r="AF28" s="679"/>
      <c r="AG28" s="679"/>
      <c r="AH28" s="679"/>
      <c r="AI28" s="679"/>
      <c r="AJ28" s="609" t="s">
        <v>101</v>
      </c>
      <c r="AK28" s="609"/>
      <c r="AL28" s="681">
        <f>ROUNDDOWN(MIN(D28,AA28),-3)</f>
        <v>0</v>
      </c>
      <c r="AM28" s="682"/>
      <c r="AN28" s="682"/>
      <c r="AO28" s="682"/>
      <c r="AP28" s="682"/>
      <c r="AQ28" s="682"/>
      <c r="AR28" s="682"/>
      <c r="AS28" s="682"/>
      <c r="AT28" s="682"/>
      <c r="AU28" s="618" t="s">
        <v>101</v>
      </c>
      <c r="AV28" s="683"/>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614" t="s">
        <v>207</v>
      </c>
      <c r="C30" s="614"/>
      <c r="D30" s="614"/>
      <c r="E30" s="614"/>
      <c r="F30" s="614"/>
      <c r="G30" s="614"/>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14"/>
      <c r="BA30" s="614"/>
      <c r="BB30" s="614"/>
      <c r="BC30" s="614"/>
      <c r="BD30" s="614"/>
      <c r="BE30" s="614"/>
      <c r="BF30" s="614"/>
      <c r="BG30" s="614"/>
      <c r="BH30" s="614"/>
      <c r="BI30" s="614"/>
      <c r="BJ30" s="614"/>
      <c r="BK30" s="614"/>
      <c r="BL30" s="614"/>
      <c r="BM30" s="614"/>
    </row>
    <row r="31" spans="1:69" s="67" customFormat="1" ht="96" customHeight="1" thickBot="1">
      <c r="B31" s="648" t="s">
        <v>114</v>
      </c>
      <c r="C31" s="649"/>
      <c r="D31" s="649"/>
      <c r="E31" s="649"/>
      <c r="F31" s="649"/>
      <c r="G31" s="649"/>
      <c r="H31" s="649"/>
      <c r="I31" s="650"/>
      <c r="J31" s="633" t="s">
        <v>180</v>
      </c>
      <c r="K31" s="633"/>
      <c r="L31" s="633"/>
      <c r="M31" s="633"/>
      <c r="N31" s="651" t="s">
        <v>118</v>
      </c>
      <c r="O31" s="651"/>
      <c r="P31" s="651"/>
      <c r="Q31" s="651"/>
      <c r="R31" s="684" t="s">
        <v>181</v>
      </c>
      <c r="S31" s="685"/>
      <c r="T31" s="685"/>
      <c r="U31" s="686"/>
      <c r="V31" s="651" t="s">
        <v>120</v>
      </c>
      <c r="W31" s="651"/>
      <c r="X31" s="651"/>
      <c r="Y31" s="651"/>
      <c r="Z31" s="687" t="s">
        <v>182</v>
      </c>
      <c r="AA31" s="687"/>
      <c r="AB31" s="687"/>
      <c r="AC31" s="687"/>
      <c r="AD31" s="651" t="s">
        <v>183</v>
      </c>
      <c r="AE31" s="651"/>
      <c r="AF31" s="651"/>
      <c r="AG31" s="651"/>
      <c r="AH31" s="647" t="s">
        <v>184</v>
      </c>
      <c r="AI31" s="647"/>
      <c r="AJ31" s="647"/>
      <c r="AK31" s="647"/>
      <c r="AL31" s="651" t="s">
        <v>124</v>
      </c>
      <c r="AM31" s="651"/>
      <c r="AN31" s="651"/>
      <c r="AO31" s="651"/>
      <c r="AP31" s="651" t="s">
        <v>185</v>
      </c>
      <c r="AQ31" s="651"/>
      <c r="AR31" s="651"/>
      <c r="AS31" s="651"/>
      <c r="AT31" s="648" t="s">
        <v>208</v>
      </c>
      <c r="AU31" s="649"/>
      <c r="AV31" s="649"/>
      <c r="AW31" s="650"/>
      <c r="AX31" s="651" t="s">
        <v>127</v>
      </c>
      <c r="AY31" s="651"/>
      <c r="AZ31" s="651"/>
      <c r="BA31" s="651"/>
      <c r="BB31" s="651" t="s">
        <v>209</v>
      </c>
      <c r="BC31" s="651"/>
      <c r="BD31" s="651"/>
      <c r="BE31" s="651"/>
      <c r="BF31" s="688"/>
      <c r="BG31" s="688"/>
      <c r="BH31" s="688"/>
      <c r="BI31" s="688"/>
      <c r="BJ31" s="688"/>
      <c r="BK31" s="688"/>
      <c r="BL31" s="688"/>
      <c r="BM31" s="688"/>
    </row>
    <row r="32" spans="1:69" s="67" customFormat="1" ht="129" customHeight="1" thickBot="1">
      <c r="B32" s="648"/>
      <c r="C32" s="649"/>
      <c r="D32" s="649"/>
      <c r="E32" s="649"/>
      <c r="F32" s="649"/>
      <c r="G32" s="649"/>
      <c r="H32" s="649"/>
      <c r="I32" s="650"/>
      <c r="J32" s="641" t="s">
        <v>189</v>
      </c>
      <c r="K32" s="642"/>
      <c r="L32" s="642"/>
      <c r="M32" s="642"/>
      <c r="N32" s="641" t="s">
        <v>97</v>
      </c>
      <c r="O32" s="641"/>
      <c r="P32" s="641"/>
      <c r="Q32" s="641"/>
      <c r="R32" s="642" t="s">
        <v>138</v>
      </c>
      <c r="S32" s="642"/>
      <c r="T32" s="642"/>
      <c r="U32" s="642"/>
      <c r="V32" s="651" t="s">
        <v>139</v>
      </c>
      <c r="W32" s="651"/>
      <c r="X32" s="651"/>
      <c r="Y32" s="651"/>
      <c r="Z32" s="641" t="s">
        <v>191</v>
      </c>
      <c r="AA32" s="641"/>
      <c r="AB32" s="641"/>
      <c r="AC32" s="641"/>
      <c r="AD32" s="641" t="s">
        <v>97</v>
      </c>
      <c r="AE32" s="641"/>
      <c r="AF32" s="641"/>
      <c r="AG32" s="641"/>
      <c r="AH32" s="634" t="s">
        <v>141</v>
      </c>
      <c r="AI32" s="644"/>
      <c r="AJ32" s="644"/>
      <c r="AK32" s="645"/>
      <c r="AL32" s="634" t="s">
        <v>192</v>
      </c>
      <c r="AM32" s="644"/>
      <c r="AN32" s="644"/>
      <c r="AO32" s="645"/>
      <c r="AP32" s="647" t="s">
        <v>143</v>
      </c>
      <c r="AQ32" s="647"/>
      <c r="AR32" s="647"/>
      <c r="AS32" s="647"/>
      <c r="AT32" s="651" t="s">
        <v>144</v>
      </c>
      <c r="AU32" s="647"/>
      <c r="AV32" s="647"/>
      <c r="AW32" s="647"/>
      <c r="AX32" s="651" t="s">
        <v>144</v>
      </c>
      <c r="AY32" s="647"/>
      <c r="AZ32" s="647"/>
      <c r="BA32" s="647"/>
      <c r="BB32" s="651" t="s">
        <v>144</v>
      </c>
      <c r="BC32" s="647"/>
      <c r="BD32" s="647"/>
      <c r="BE32" s="647"/>
      <c r="BF32" s="688"/>
      <c r="BG32" s="615"/>
      <c r="BH32" s="615"/>
      <c r="BI32" s="615"/>
      <c r="BJ32" s="688"/>
      <c r="BK32" s="615"/>
      <c r="BL32" s="615"/>
      <c r="BM32" s="615"/>
    </row>
    <row r="33" spans="2:65" s="67" customFormat="1" ht="35.25" customHeight="1" thickBot="1">
      <c r="B33" s="648" t="s">
        <v>210</v>
      </c>
      <c r="C33" s="649"/>
      <c r="D33" s="649"/>
      <c r="E33" s="649"/>
      <c r="F33" s="649"/>
      <c r="G33" s="649"/>
      <c r="H33" s="649"/>
      <c r="I33" s="650"/>
      <c r="J33" s="651"/>
      <c r="K33" s="647"/>
      <c r="L33" s="647"/>
      <c r="M33" s="647"/>
      <c r="N33" s="651"/>
      <c r="O33" s="651"/>
      <c r="P33" s="651"/>
      <c r="Q33" s="651"/>
      <c r="R33" s="647"/>
      <c r="S33" s="647"/>
      <c r="T33" s="647"/>
      <c r="U33" s="647"/>
      <c r="V33" s="651"/>
      <c r="W33" s="651"/>
      <c r="X33" s="651"/>
      <c r="Y33" s="651"/>
      <c r="Z33" s="651"/>
      <c r="AA33" s="651"/>
      <c r="AB33" s="651"/>
      <c r="AC33" s="651"/>
      <c r="AD33" s="651"/>
      <c r="AE33" s="651"/>
      <c r="AF33" s="651"/>
      <c r="AG33" s="651"/>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c r="BE33" s="647"/>
      <c r="BF33" s="615"/>
      <c r="BG33" s="615"/>
      <c r="BH33" s="615"/>
      <c r="BI33" s="615"/>
      <c r="BJ33" s="615"/>
      <c r="BK33" s="615"/>
      <c r="BL33" s="615"/>
      <c r="BM33" s="615"/>
    </row>
    <row r="34" spans="2:65" s="67" customFormat="1" ht="35.25" customHeight="1" thickBot="1">
      <c r="B34" s="648" t="s">
        <v>211</v>
      </c>
      <c r="C34" s="649"/>
      <c r="D34" s="649"/>
      <c r="E34" s="649"/>
      <c r="F34" s="649"/>
      <c r="G34" s="649"/>
      <c r="H34" s="649"/>
      <c r="I34" s="650"/>
      <c r="J34" s="651"/>
      <c r="K34" s="647"/>
      <c r="L34" s="647"/>
      <c r="M34" s="647"/>
      <c r="N34" s="651"/>
      <c r="O34" s="651"/>
      <c r="P34" s="651"/>
      <c r="Q34" s="651"/>
      <c r="R34" s="647"/>
      <c r="S34" s="647"/>
      <c r="T34" s="647"/>
      <c r="U34" s="647"/>
      <c r="V34" s="651"/>
      <c r="W34" s="651"/>
      <c r="X34" s="651"/>
      <c r="Y34" s="651"/>
      <c r="Z34" s="651"/>
      <c r="AA34" s="651"/>
      <c r="AB34" s="651"/>
      <c r="AC34" s="651"/>
      <c r="AD34" s="651"/>
      <c r="AE34" s="651"/>
      <c r="AF34" s="651"/>
      <c r="AG34" s="651"/>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c r="BE34" s="647"/>
      <c r="BF34" s="615"/>
      <c r="BG34" s="615"/>
      <c r="BH34" s="615"/>
      <c r="BI34" s="615"/>
      <c r="BJ34" s="615"/>
      <c r="BK34" s="615"/>
      <c r="BL34" s="615"/>
      <c r="BM34" s="615"/>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614" t="s">
        <v>212</v>
      </c>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14"/>
      <c r="AU36" s="614"/>
      <c r="AV36" s="614"/>
      <c r="AW36" s="614"/>
      <c r="AX36" s="614"/>
      <c r="AY36" s="614"/>
      <c r="AZ36" s="614"/>
      <c r="BA36" s="614"/>
      <c r="BB36" s="614"/>
      <c r="BC36" s="614"/>
      <c r="BD36" s="614"/>
      <c r="BE36" s="614"/>
      <c r="BF36" s="614"/>
      <c r="BG36" s="614"/>
      <c r="BH36" s="614"/>
      <c r="BI36" s="614"/>
      <c r="BJ36" s="614"/>
      <c r="BK36" s="614"/>
      <c r="BL36" s="614"/>
      <c r="BM36" s="614"/>
    </row>
    <row r="37" spans="2:65" s="67" customFormat="1" ht="96" customHeight="1" thickTop="1" thickBot="1">
      <c r="B37" s="647"/>
      <c r="C37" s="647"/>
      <c r="D37" s="647"/>
      <c r="E37" s="647"/>
      <c r="F37" s="647"/>
      <c r="G37" s="647"/>
      <c r="H37" s="647"/>
      <c r="I37" s="647"/>
      <c r="J37" s="647"/>
      <c r="K37" s="647"/>
      <c r="L37" s="647"/>
      <c r="M37" s="647"/>
      <c r="N37" s="647"/>
      <c r="O37" s="687" t="s">
        <v>213</v>
      </c>
      <c r="P37" s="689"/>
      <c r="Q37" s="689"/>
      <c r="R37" s="689"/>
      <c r="S37" s="689"/>
      <c r="T37" s="689"/>
      <c r="U37" s="689"/>
      <c r="V37" s="684" t="s">
        <v>214</v>
      </c>
      <c r="W37" s="685"/>
      <c r="X37" s="686"/>
      <c r="Y37" s="648" t="s">
        <v>215</v>
      </c>
      <c r="Z37" s="649"/>
      <c r="AA37" s="649"/>
      <c r="AB37" s="649"/>
      <c r="AC37" s="649"/>
      <c r="AD37" s="649"/>
      <c r="AE37" s="690"/>
      <c r="AF37" s="670" t="s">
        <v>216</v>
      </c>
      <c r="AG37" s="671"/>
      <c r="AH37" s="671"/>
      <c r="AI37" s="671"/>
      <c r="AJ37" s="671"/>
      <c r="AK37" s="671"/>
      <c r="AL37" s="672"/>
      <c r="AM37" s="691"/>
      <c r="AN37" s="615"/>
      <c r="AO37" s="615"/>
      <c r="AP37" s="615"/>
      <c r="AQ37" s="615"/>
      <c r="AR37" s="615"/>
      <c r="AS37" s="615"/>
    </row>
    <row r="38" spans="2:65" s="67" customFormat="1" ht="35.25" customHeight="1" thickBot="1">
      <c r="B38" s="647" t="s">
        <v>217</v>
      </c>
      <c r="C38" s="647"/>
      <c r="D38" s="647"/>
      <c r="E38" s="647"/>
      <c r="F38" s="647"/>
      <c r="G38" s="647"/>
      <c r="H38" s="647"/>
      <c r="I38" s="647"/>
      <c r="J38" s="647"/>
      <c r="K38" s="647"/>
      <c r="L38" s="647"/>
      <c r="M38" s="647"/>
      <c r="N38" s="647"/>
      <c r="O38" s="678">
        <v>0</v>
      </c>
      <c r="P38" s="679"/>
      <c r="Q38" s="679"/>
      <c r="R38" s="679"/>
      <c r="S38" s="679"/>
      <c r="T38" s="609" t="s">
        <v>101</v>
      </c>
      <c r="U38" s="610"/>
      <c r="V38" s="709"/>
      <c r="W38" s="710"/>
      <c r="X38" s="711"/>
      <c r="Y38" s="87"/>
      <c r="Z38" s="679">
        <v>1030000</v>
      </c>
      <c r="AA38" s="679"/>
      <c r="AB38" s="679"/>
      <c r="AC38" s="679"/>
      <c r="AD38" s="609" t="s">
        <v>101</v>
      </c>
      <c r="AE38" s="610"/>
      <c r="AF38" s="681">
        <f>ROUNDDOWN(MIN(O38,Y38),-3)</f>
        <v>0</v>
      </c>
      <c r="AG38" s="682"/>
      <c r="AH38" s="682"/>
      <c r="AI38" s="682"/>
      <c r="AJ38" s="682"/>
      <c r="AK38" s="618" t="s">
        <v>101</v>
      </c>
      <c r="AL38" s="683"/>
      <c r="AM38" s="615"/>
      <c r="AN38" s="615"/>
      <c r="AO38" s="615"/>
      <c r="AP38" s="615"/>
      <c r="AQ38" s="615"/>
      <c r="AR38" s="615"/>
      <c r="AS38" s="615"/>
      <c r="AT38" s="88"/>
      <c r="AU38" s="88"/>
      <c r="AV38" s="88"/>
    </row>
    <row r="39" spans="2:65" s="67" customFormat="1" ht="65.25" customHeight="1" thickTop="1">
      <c r="B39" s="701" t="s">
        <v>218</v>
      </c>
      <c r="C39" s="618"/>
      <c r="D39" s="618"/>
      <c r="E39" s="618"/>
      <c r="F39" s="618"/>
      <c r="G39" s="618"/>
      <c r="H39" s="618"/>
      <c r="I39" s="618"/>
      <c r="J39" s="618"/>
      <c r="K39" s="618"/>
      <c r="L39" s="618"/>
      <c r="M39" s="618"/>
      <c r="N39" s="618"/>
      <c r="O39" s="702">
        <v>0</v>
      </c>
      <c r="P39" s="682"/>
      <c r="Q39" s="682"/>
      <c r="R39" s="682"/>
      <c r="S39" s="682"/>
      <c r="T39" s="618" t="s">
        <v>101</v>
      </c>
      <c r="U39" s="619"/>
      <c r="V39" s="617" t="s">
        <v>96</v>
      </c>
      <c r="W39" s="618"/>
      <c r="X39" s="619"/>
      <c r="Y39" s="89"/>
      <c r="Z39" s="682">
        <v>310000</v>
      </c>
      <c r="AA39" s="682"/>
      <c r="AB39" s="682"/>
      <c r="AC39" s="682"/>
      <c r="AD39" s="618" t="s">
        <v>101</v>
      </c>
      <c r="AE39" s="618"/>
      <c r="AF39" s="705">
        <f>ROUNDDOWN(MIN(O39,IF(V39="無",Z39,Z40)),-3)</f>
        <v>0</v>
      </c>
      <c r="AG39" s="706"/>
      <c r="AH39" s="706"/>
      <c r="AI39" s="706"/>
      <c r="AJ39" s="706"/>
      <c r="AK39" s="692" t="s">
        <v>101</v>
      </c>
      <c r="AL39" s="693"/>
      <c r="AM39" s="615"/>
      <c r="AN39" s="615"/>
      <c r="AO39" s="615"/>
      <c r="AP39" s="615"/>
      <c r="AQ39" s="615"/>
      <c r="AR39" s="615"/>
      <c r="AS39" s="615"/>
      <c r="AU39" s="67" t="s">
        <v>219</v>
      </c>
    </row>
    <row r="40" spans="2:65" s="67" customFormat="1" ht="65.25" customHeight="1" thickBot="1">
      <c r="B40" s="620"/>
      <c r="C40" s="621"/>
      <c r="D40" s="621"/>
      <c r="E40" s="621"/>
      <c r="F40" s="621"/>
      <c r="G40" s="621"/>
      <c r="H40" s="621"/>
      <c r="I40" s="621"/>
      <c r="J40" s="621"/>
      <c r="K40" s="621"/>
      <c r="L40" s="621"/>
      <c r="M40" s="621"/>
      <c r="N40" s="621"/>
      <c r="O40" s="703"/>
      <c r="P40" s="704"/>
      <c r="Q40" s="704"/>
      <c r="R40" s="704"/>
      <c r="S40" s="704"/>
      <c r="T40" s="621"/>
      <c r="U40" s="622"/>
      <c r="V40" s="620"/>
      <c r="W40" s="621"/>
      <c r="X40" s="622"/>
      <c r="Y40" s="90"/>
      <c r="Z40" s="696">
        <v>378000</v>
      </c>
      <c r="AA40" s="696"/>
      <c r="AB40" s="696"/>
      <c r="AC40" s="696"/>
      <c r="AD40" s="697" t="s">
        <v>220</v>
      </c>
      <c r="AE40" s="698"/>
      <c r="AF40" s="707"/>
      <c r="AG40" s="708"/>
      <c r="AH40" s="708"/>
      <c r="AI40" s="708"/>
      <c r="AJ40" s="708"/>
      <c r="AK40" s="694"/>
      <c r="AL40" s="695"/>
      <c r="AM40" s="76"/>
      <c r="AN40" s="76"/>
      <c r="AO40" s="76"/>
      <c r="AP40" s="76"/>
      <c r="AQ40" s="76"/>
      <c r="AR40" s="76"/>
      <c r="AS40" s="76"/>
    </row>
    <row r="41" spans="2:65" ht="82.5" customHeight="1">
      <c r="B41" s="699" t="s">
        <v>221</v>
      </c>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c r="AH41" s="700"/>
      <c r="AI41" s="700"/>
      <c r="AJ41" s="700"/>
      <c r="AK41" s="700"/>
      <c r="AL41" s="700"/>
      <c r="AM41" s="700"/>
      <c r="AN41" s="700"/>
      <c r="AO41" s="700"/>
      <c r="AP41" s="700"/>
      <c r="AQ41" s="700"/>
      <c r="AR41" s="700"/>
      <c r="AS41" s="700"/>
      <c r="AT41" s="700"/>
      <c r="AU41" s="700"/>
      <c r="AV41" s="700"/>
      <c r="AW41" s="700"/>
      <c r="AX41" s="700"/>
      <c r="AY41" s="700"/>
      <c r="AZ41" s="700"/>
      <c r="BA41" s="700"/>
      <c r="BB41" s="700"/>
      <c r="BC41" s="700"/>
      <c r="BD41" s="700"/>
      <c r="BE41" s="700"/>
      <c r="BF41" s="700"/>
      <c r="BG41" s="700"/>
      <c r="BH41" s="700"/>
      <c r="BI41" s="700"/>
      <c r="BJ41" s="700"/>
      <c r="BK41" s="700"/>
      <c r="BL41" s="700"/>
      <c r="BM41" s="70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542</v>
      </c>
    </row>
    <row r="2" spans="1:11" ht="18" customHeight="1">
      <c r="A2" s="390" t="s">
        <v>238</v>
      </c>
      <c r="B2" s="390"/>
      <c r="C2" s="390"/>
      <c r="D2" s="390"/>
      <c r="E2" s="390"/>
      <c r="F2" s="390"/>
      <c r="G2" s="390"/>
      <c r="H2" s="390"/>
      <c r="I2" s="390"/>
      <c r="J2" s="390"/>
      <c r="K2" s="390"/>
    </row>
    <row r="7" spans="1:11" ht="18.75" customHeight="1">
      <c r="A7" s="93" t="s">
        <v>60</v>
      </c>
      <c r="B7" s="428" t="s">
        <v>638</v>
      </c>
      <c r="C7" s="428"/>
      <c r="D7" s="428"/>
      <c r="E7" s="428"/>
      <c r="F7" s="428"/>
      <c r="G7" s="428"/>
    </row>
    <row r="8" spans="1:11" ht="12" customHeight="1">
      <c r="A8" s="99"/>
      <c r="B8" s="100"/>
      <c r="C8" s="100"/>
      <c r="D8" s="100"/>
      <c r="E8" s="100"/>
      <c r="F8" s="100"/>
    </row>
    <row r="10" spans="1:11">
      <c r="A10" s="394" t="s">
        <v>224</v>
      </c>
      <c r="B10" s="394"/>
      <c r="C10" s="394"/>
      <c r="D10" s="394" t="s">
        <v>265</v>
      </c>
      <c r="E10" s="394"/>
      <c r="F10" s="394"/>
      <c r="G10" s="394" t="s">
        <v>225</v>
      </c>
      <c r="H10" s="394"/>
      <c r="I10" s="394"/>
      <c r="J10" s="394"/>
      <c r="K10" s="394"/>
    </row>
    <row r="11" spans="1:11" ht="18.75" customHeight="1">
      <c r="A11" s="395"/>
      <c r="B11" s="395"/>
      <c r="C11" s="395"/>
      <c r="D11" s="395"/>
      <c r="E11" s="395"/>
      <c r="F11" s="395"/>
      <c r="G11" s="395"/>
      <c r="H11" s="395"/>
      <c r="I11" s="395"/>
      <c r="J11" s="395"/>
      <c r="K11" s="395"/>
    </row>
    <row r="12" spans="1:11" ht="12" customHeight="1">
      <c r="A12" s="98"/>
      <c r="B12" s="98"/>
      <c r="C12" s="98"/>
      <c r="D12" s="98"/>
      <c r="E12" s="98"/>
      <c r="F12" s="98"/>
      <c r="G12" s="98"/>
      <c r="H12" s="98"/>
      <c r="I12" s="98"/>
      <c r="J12" s="98"/>
      <c r="K12" s="98"/>
    </row>
    <row r="13" spans="1:11" ht="12" customHeight="1">
      <c r="A13" s="98"/>
      <c r="B13" s="98"/>
      <c r="C13" s="98"/>
      <c r="D13" s="98"/>
      <c r="E13" s="98"/>
      <c r="F13" s="98"/>
      <c r="G13" s="98"/>
      <c r="H13" s="98"/>
      <c r="I13" s="98"/>
      <c r="J13" s="98"/>
      <c r="K13" s="98"/>
    </row>
    <row r="14" spans="1:11">
      <c r="A14" s="91" t="s">
        <v>268</v>
      </c>
    </row>
    <row r="15" spans="1:11" ht="3.75" customHeight="1"/>
    <row r="16" spans="1:11">
      <c r="A16" s="392" t="s">
        <v>226</v>
      </c>
      <c r="B16" s="391" t="s">
        <v>239</v>
      </c>
      <c r="C16" s="391"/>
      <c r="D16" s="391"/>
      <c r="E16" s="391"/>
      <c r="F16" s="391"/>
      <c r="G16" s="391" t="s">
        <v>240</v>
      </c>
      <c r="H16" s="391"/>
      <c r="I16" s="391"/>
      <c r="J16" s="391"/>
      <c r="K16" s="391"/>
    </row>
    <row r="17" spans="1:11" ht="18.75" customHeight="1">
      <c r="A17" s="393"/>
      <c r="B17" s="187" t="s">
        <v>548</v>
      </c>
      <c r="C17" s="202" t="s">
        <v>549</v>
      </c>
      <c r="D17" s="188" t="s">
        <v>550</v>
      </c>
      <c r="E17" s="188" t="s">
        <v>551</v>
      </c>
      <c r="F17" s="203" t="s">
        <v>549</v>
      </c>
      <c r="G17" s="187" t="s">
        <v>548</v>
      </c>
      <c r="H17" s="202" t="s">
        <v>549</v>
      </c>
      <c r="I17" s="188" t="s">
        <v>550</v>
      </c>
      <c r="J17" s="188" t="s">
        <v>551</v>
      </c>
      <c r="K17" s="203" t="s">
        <v>549</v>
      </c>
    </row>
    <row r="18" spans="1:11" ht="18.75" customHeight="1">
      <c r="A18" s="93" t="s">
        <v>255</v>
      </c>
      <c r="B18" s="396"/>
      <c r="C18" s="396"/>
      <c r="D18" s="396"/>
      <c r="E18" s="396"/>
      <c r="F18" s="396"/>
      <c r="G18" s="423"/>
      <c r="H18" s="442"/>
      <c r="I18" s="442"/>
      <c r="J18" s="442"/>
      <c r="K18" s="424"/>
    </row>
    <row r="19" spans="1:11" ht="18.75" customHeight="1">
      <c r="A19" s="200" t="s">
        <v>334</v>
      </c>
      <c r="B19" s="194" t="s">
        <v>553</v>
      </c>
      <c r="C19" s="232"/>
      <c r="D19" s="195" t="s">
        <v>554</v>
      </c>
      <c r="E19" s="233"/>
      <c r="F19" s="197" t="s">
        <v>555</v>
      </c>
      <c r="G19" s="233"/>
      <c r="H19" s="196" t="s">
        <v>556</v>
      </c>
      <c r="I19" s="233"/>
      <c r="J19" s="196" t="s">
        <v>557</v>
      </c>
      <c r="K19" s="327">
        <f>C19+E19+G19+I19</f>
        <v>0</v>
      </c>
    </row>
    <row r="20" spans="1:11">
      <c r="A20" s="420" t="s">
        <v>245</v>
      </c>
      <c r="B20" s="391" t="s">
        <v>243</v>
      </c>
      <c r="C20" s="391"/>
      <c r="D20" s="391"/>
      <c r="E20" s="391"/>
      <c r="F20" s="391"/>
      <c r="G20" s="391" t="s">
        <v>244</v>
      </c>
      <c r="H20" s="391"/>
      <c r="I20" s="391"/>
      <c r="J20" s="391"/>
      <c r="K20" s="391"/>
    </row>
    <row r="21" spans="1:11" ht="18.75" customHeight="1">
      <c r="A21" s="393"/>
      <c r="B21" s="396"/>
      <c r="C21" s="396"/>
      <c r="D21" s="396"/>
      <c r="E21" s="396"/>
      <c r="F21" s="396"/>
      <c r="G21" s="396"/>
      <c r="H21" s="396"/>
      <c r="I21" s="396"/>
      <c r="J21" s="396"/>
      <c r="K21" s="396"/>
    </row>
    <row r="22" spans="1:11" ht="12" customHeight="1">
      <c r="A22" s="419" t="s">
        <v>540</v>
      </c>
      <c r="B22" s="93" t="s">
        <v>247</v>
      </c>
      <c r="C22" s="394" t="s">
        <v>248</v>
      </c>
      <c r="D22" s="394"/>
      <c r="E22" s="394"/>
      <c r="F22" s="394"/>
      <c r="G22" s="394"/>
      <c r="H22" s="394"/>
      <c r="I22" s="394"/>
      <c r="J22" s="394"/>
      <c r="K22" s="394"/>
    </row>
    <row r="23" spans="1:11">
      <c r="A23" s="419"/>
      <c r="B23" s="396"/>
      <c r="C23" s="93" t="s">
        <v>249</v>
      </c>
      <c r="D23" s="93" t="s">
        <v>250</v>
      </c>
      <c r="E23" s="93" t="s">
        <v>251</v>
      </c>
      <c r="F23" s="404" t="s">
        <v>244</v>
      </c>
      <c r="G23" s="405"/>
      <c r="H23" s="391" t="s">
        <v>252</v>
      </c>
      <c r="I23" s="391"/>
      <c r="J23" s="391"/>
      <c r="K23" s="391"/>
    </row>
    <row r="24" spans="1:11" ht="18.75" customHeight="1">
      <c r="A24" s="419"/>
      <c r="B24" s="396"/>
      <c r="C24" s="205"/>
      <c r="D24" s="206"/>
      <c r="E24" s="207"/>
      <c r="F24" s="403"/>
      <c r="G24" s="403"/>
      <c r="H24" s="97" t="s">
        <v>253</v>
      </c>
      <c r="I24" s="208"/>
      <c r="J24" s="97" t="s">
        <v>254</v>
      </c>
      <c r="K24" s="209"/>
    </row>
    <row r="25" spans="1:11" ht="18.75" customHeight="1">
      <c r="A25" s="419"/>
      <c r="B25" s="396"/>
      <c r="C25" s="205"/>
      <c r="D25" s="206"/>
      <c r="E25" s="207"/>
      <c r="F25" s="403"/>
      <c r="G25" s="403"/>
      <c r="H25" s="97" t="s">
        <v>253</v>
      </c>
      <c r="I25" s="208"/>
      <c r="J25" s="97" t="s">
        <v>254</v>
      </c>
      <c r="K25" s="209"/>
    </row>
    <row r="28" spans="1:11">
      <c r="A28" s="91" t="s">
        <v>269</v>
      </c>
    </row>
    <row r="29" spans="1:11" ht="3.75" customHeight="1"/>
    <row r="30" spans="1:11" ht="15" customHeight="1">
      <c r="A30" s="399" t="s">
        <v>39</v>
      </c>
      <c r="B30" s="400" t="s">
        <v>459</v>
      </c>
      <c r="C30" s="401"/>
      <c r="D30" s="401"/>
      <c r="E30" s="402"/>
      <c r="F30" s="401" t="s">
        <v>460</v>
      </c>
      <c r="G30" s="401"/>
      <c r="H30" s="401"/>
      <c r="I30" s="402"/>
      <c r="J30" s="518" t="s">
        <v>388</v>
      </c>
      <c r="K30" s="399" t="s">
        <v>235</v>
      </c>
    </row>
    <row r="31" spans="1:11" ht="19.5" customHeight="1">
      <c r="A31" s="398"/>
      <c r="B31" s="92" t="s">
        <v>389</v>
      </c>
      <c r="C31" s="92" t="s">
        <v>390</v>
      </c>
      <c r="D31" s="92" t="s">
        <v>391</v>
      </c>
      <c r="E31" s="173" t="s">
        <v>232</v>
      </c>
      <c r="F31" s="92" t="s">
        <v>392</v>
      </c>
      <c r="G31" s="92" t="s">
        <v>393</v>
      </c>
      <c r="H31" s="96" t="s">
        <v>394</v>
      </c>
      <c r="I31" s="94" t="s">
        <v>232</v>
      </c>
      <c r="J31" s="519"/>
      <c r="K31" s="398"/>
    </row>
    <row r="32" spans="1:11" ht="18.75" customHeight="1">
      <c r="A32" s="93" t="s">
        <v>564</v>
      </c>
      <c r="B32" s="206"/>
      <c r="C32" s="206"/>
      <c r="D32" s="206"/>
      <c r="E32" s="214"/>
      <c r="F32" s="206"/>
      <c r="G32" s="206"/>
      <c r="H32" s="206"/>
      <c r="I32" s="206"/>
      <c r="J32" s="206"/>
      <c r="K32" s="101" t="str">
        <f>IF(SUM(B32:J32)=0,"",SUM(B32:J32))</f>
        <v/>
      </c>
    </row>
    <row r="33" spans="1:11" ht="15" customHeight="1">
      <c r="A33" s="391" t="s">
        <v>565</v>
      </c>
      <c r="B33" s="271"/>
      <c r="C33" s="271"/>
      <c r="D33" s="271"/>
      <c r="E33" s="272"/>
      <c r="F33" s="271"/>
      <c r="G33" s="271"/>
      <c r="H33" s="271"/>
      <c r="I33" s="271"/>
      <c r="J33" s="271"/>
      <c r="K33" s="102" t="str">
        <f t="shared" ref="K33:K34" si="0">IF(SUM(B33:J33)=0,"",SUM(B33:J33))</f>
        <v/>
      </c>
    </row>
    <row r="34" spans="1:11" ht="15" customHeight="1">
      <c r="A34" s="391"/>
      <c r="B34" s="211"/>
      <c r="C34" s="211"/>
      <c r="D34" s="211"/>
      <c r="E34" s="220"/>
      <c r="F34" s="211"/>
      <c r="G34" s="211"/>
      <c r="H34" s="211"/>
      <c r="I34" s="211"/>
      <c r="J34" s="211"/>
      <c r="K34" s="103" t="str">
        <f t="shared" si="0"/>
        <v/>
      </c>
    </row>
    <row r="35" spans="1:11" ht="12" customHeight="1">
      <c r="A35" s="99"/>
      <c r="B35" s="106"/>
      <c r="C35" s="106"/>
      <c r="D35" s="106"/>
      <c r="E35" s="106"/>
      <c r="F35" s="106"/>
      <c r="G35" s="106"/>
      <c r="H35" s="106"/>
      <c r="I35" s="106"/>
      <c r="J35" s="106"/>
      <c r="K35" s="106"/>
    </row>
    <row r="37" spans="1:11">
      <c r="A37" s="91" t="s">
        <v>270</v>
      </c>
    </row>
    <row r="38" spans="1:11" ht="3.75" customHeight="1"/>
    <row r="39" spans="1:11" ht="18.75" customHeight="1">
      <c r="A39" s="410"/>
      <c r="B39" s="411"/>
      <c r="C39" s="411"/>
      <c r="D39" s="411"/>
      <c r="E39" s="411"/>
      <c r="F39" s="411"/>
      <c r="G39" s="411"/>
      <c r="H39" s="411"/>
      <c r="I39" s="411"/>
      <c r="J39" s="411"/>
      <c r="K39" s="412"/>
    </row>
    <row r="40" spans="1:11" ht="18.75" customHeight="1">
      <c r="A40" s="413"/>
      <c r="B40" s="414"/>
      <c r="C40" s="414"/>
      <c r="D40" s="414"/>
      <c r="E40" s="414"/>
      <c r="F40" s="414"/>
      <c r="G40" s="414"/>
      <c r="H40" s="414"/>
      <c r="I40" s="414"/>
      <c r="J40" s="414"/>
      <c r="K40" s="415"/>
    </row>
    <row r="41" spans="1:11" ht="18.75" customHeight="1">
      <c r="A41" s="416"/>
      <c r="B41" s="417"/>
      <c r="C41" s="417"/>
      <c r="D41" s="417"/>
      <c r="E41" s="417"/>
      <c r="F41" s="417"/>
      <c r="G41" s="417"/>
      <c r="H41" s="417"/>
      <c r="I41" s="417"/>
      <c r="J41" s="417"/>
      <c r="K41" s="418"/>
    </row>
    <row r="44" spans="1:11">
      <c r="A44" s="91" t="s">
        <v>395</v>
      </c>
    </row>
    <row r="45" spans="1:11" ht="3.75" customHeight="1"/>
    <row r="46" spans="1:11" ht="36.75" customHeight="1">
      <c r="A46" s="548" t="s">
        <v>541</v>
      </c>
      <c r="B46" s="548"/>
      <c r="C46" s="548"/>
      <c r="D46" s="548"/>
      <c r="E46" s="548"/>
      <c r="F46" s="548"/>
      <c r="G46" s="548"/>
      <c r="H46" s="548"/>
      <c r="I46" s="548"/>
      <c r="J46" s="548"/>
      <c r="K46" s="548"/>
    </row>
    <row r="47" spans="1:11" ht="4.5" customHeight="1"/>
    <row r="48" spans="1:11" ht="18.75" customHeight="1">
      <c r="A48" s="117" t="s">
        <v>396</v>
      </c>
    </row>
    <row r="49" spans="1:9" ht="18.75" customHeight="1">
      <c r="A49" s="509" t="s">
        <v>397</v>
      </c>
      <c r="B49" s="510"/>
      <c r="C49" s="511"/>
      <c r="D49" s="223"/>
      <c r="E49" s="115" t="s">
        <v>407</v>
      </c>
      <c r="F49" s="465"/>
      <c r="G49" s="466"/>
      <c r="H49" s="466"/>
      <c r="I49" s="513"/>
    </row>
    <row r="50" spans="1:9" ht="18.75" customHeight="1">
      <c r="A50" s="509" t="s">
        <v>398</v>
      </c>
      <c r="B50" s="510"/>
      <c r="C50" s="511"/>
      <c r="D50" s="423" t="s">
        <v>408</v>
      </c>
      <c r="E50" s="442"/>
      <c r="F50" s="442"/>
      <c r="G50" s="424"/>
      <c r="H50" s="465"/>
      <c r="I50" s="513"/>
    </row>
    <row r="51" spans="1:9" ht="18.75" customHeight="1">
      <c r="A51" s="515" t="s">
        <v>399</v>
      </c>
      <c r="B51" s="516"/>
      <c r="C51" s="516"/>
      <c r="D51" s="516"/>
      <c r="E51" s="516"/>
      <c r="F51" s="516"/>
      <c r="G51" s="516"/>
      <c r="H51" s="516"/>
      <c r="I51" s="517"/>
    </row>
    <row r="52" spans="1:9" ht="18.75" customHeight="1">
      <c r="A52" s="112"/>
      <c r="B52" s="509" t="s">
        <v>403</v>
      </c>
      <c r="C52" s="511"/>
      <c r="D52" s="111" t="s">
        <v>401</v>
      </c>
      <c r="E52" s="224"/>
      <c r="F52" s="157" t="s">
        <v>402</v>
      </c>
      <c r="G52" s="224"/>
      <c r="H52" s="157" t="s">
        <v>405</v>
      </c>
      <c r="I52" s="95"/>
    </row>
    <row r="53" spans="1:9" ht="18.75" customHeight="1">
      <c r="A53" s="112"/>
      <c r="B53" s="509" t="s">
        <v>624</v>
      </c>
      <c r="C53" s="511"/>
      <c r="D53" s="111" t="s">
        <v>406</v>
      </c>
      <c r="E53" s="224"/>
      <c r="F53" s="157" t="s">
        <v>402</v>
      </c>
      <c r="G53" s="224"/>
      <c r="H53" s="157" t="s">
        <v>405</v>
      </c>
      <c r="I53" s="95"/>
    </row>
    <row r="54" spans="1:9" ht="18.75" customHeight="1">
      <c r="A54" s="112"/>
      <c r="B54" s="509" t="s">
        <v>404</v>
      </c>
      <c r="C54" s="511"/>
      <c r="D54" s="111" t="s">
        <v>406</v>
      </c>
      <c r="E54" s="224"/>
      <c r="F54" s="157" t="s">
        <v>402</v>
      </c>
      <c r="G54" s="224"/>
      <c r="H54" s="157" t="s">
        <v>405</v>
      </c>
      <c r="I54" s="95"/>
    </row>
    <row r="55" spans="1:9" ht="18.75" customHeight="1">
      <c r="A55" s="116"/>
      <c r="B55" s="509" t="s">
        <v>400</v>
      </c>
      <c r="C55" s="511"/>
      <c r="D55" s="423"/>
      <c r="E55" s="442"/>
      <c r="F55" s="442"/>
      <c r="G55" s="424"/>
      <c r="H55" s="117"/>
      <c r="I55" s="122"/>
    </row>
    <row r="56" spans="1:9" ht="11.25" customHeight="1">
      <c r="A56" s="16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543</v>
      </c>
    </row>
    <row r="2" spans="1:11" ht="18" customHeight="1">
      <c r="A2" s="390" t="s">
        <v>238</v>
      </c>
      <c r="B2" s="390"/>
      <c r="C2" s="390"/>
      <c r="D2" s="390"/>
      <c r="E2" s="390"/>
      <c r="F2" s="390"/>
      <c r="G2" s="390"/>
      <c r="H2" s="390"/>
      <c r="I2" s="390"/>
      <c r="J2" s="390"/>
      <c r="K2" s="390"/>
    </row>
    <row r="5" spans="1:11" ht="18.75" customHeight="1">
      <c r="A5" s="93" t="s">
        <v>60</v>
      </c>
      <c r="B5" s="428" t="s">
        <v>639</v>
      </c>
      <c r="C5" s="428"/>
      <c r="D5" s="428"/>
      <c r="E5" s="428"/>
      <c r="F5" s="428"/>
      <c r="G5" s="428"/>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c r="A17" s="391" t="s">
        <v>334</v>
      </c>
      <c r="B17" s="391" t="s">
        <v>236</v>
      </c>
      <c r="C17" s="391"/>
      <c r="D17" s="391"/>
      <c r="E17" s="391"/>
      <c r="F17" s="391"/>
      <c r="G17" s="391" t="s">
        <v>237</v>
      </c>
      <c r="H17" s="391"/>
      <c r="I17" s="391"/>
      <c r="J17" s="391"/>
      <c r="K17" s="391"/>
    </row>
    <row r="18" spans="1:11" ht="18.75" customHeight="1">
      <c r="A18" s="391"/>
      <c r="B18" s="396"/>
      <c r="C18" s="396"/>
      <c r="D18" s="406" t="s">
        <v>267</v>
      </c>
      <c r="E18" s="407"/>
      <c r="F18" s="204"/>
      <c r="G18" s="396"/>
      <c r="H18" s="396"/>
      <c r="I18" s="406" t="s">
        <v>267</v>
      </c>
      <c r="J18" s="407"/>
      <c r="K18" s="204"/>
    </row>
    <row r="19" spans="1:11">
      <c r="A19" s="420" t="s">
        <v>245</v>
      </c>
      <c r="B19" s="391" t="s">
        <v>243</v>
      </c>
      <c r="C19" s="391"/>
      <c r="D19" s="391"/>
      <c r="E19" s="391"/>
      <c r="F19" s="391"/>
      <c r="G19" s="391" t="s">
        <v>244</v>
      </c>
      <c r="H19" s="391"/>
      <c r="I19" s="391"/>
      <c r="J19" s="391"/>
      <c r="K19" s="391"/>
    </row>
    <row r="20" spans="1:11" ht="18.75" customHeight="1">
      <c r="A20" s="393"/>
      <c r="B20" s="396"/>
      <c r="C20" s="396"/>
      <c r="D20" s="396"/>
      <c r="E20" s="396"/>
      <c r="F20" s="396"/>
      <c r="G20" s="396"/>
      <c r="H20" s="396"/>
      <c r="I20" s="396"/>
      <c r="J20" s="396"/>
      <c r="K20" s="396"/>
    </row>
    <row r="21" spans="1:11" ht="12" customHeight="1">
      <c r="A21" s="419" t="s">
        <v>540</v>
      </c>
      <c r="B21" s="93" t="s">
        <v>247</v>
      </c>
      <c r="C21" s="394" t="s">
        <v>248</v>
      </c>
      <c r="D21" s="394"/>
      <c r="E21" s="394"/>
      <c r="F21" s="394"/>
      <c r="G21" s="394"/>
      <c r="H21" s="394"/>
      <c r="I21" s="394"/>
      <c r="J21" s="394"/>
      <c r="K21" s="394"/>
    </row>
    <row r="22" spans="1:11">
      <c r="A22" s="419"/>
      <c r="B22" s="396"/>
      <c r="C22" s="93" t="s">
        <v>249</v>
      </c>
      <c r="D22" s="93" t="s">
        <v>250</v>
      </c>
      <c r="E22" s="93" t="s">
        <v>251</v>
      </c>
      <c r="F22" s="404" t="s">
        <v>244</v>
      </c>
      <c r="G22" s="405"/>
      <c r="H22" s="391" t="s">
        <v>252</v>
      </c>
      <c r="I22" s="391"/>
      <c r="J22" s="391"/>
      <c r="K22" s="391"/>
    </row>
    <row r="23" spans="1:11" ht="18.75" customHeight="1">
      <c r="A23" s="419"/>
      <c r="B23" s="396"/>
      <c r="C23" s="205"/>
      <c r="D23" s="206"/>
      <c r="E23" s="207"/>
      <c r="F23" s="403"/>
      <c r="G23" s="403"/>
      <c r="H23" s="97" t="s">
        <v>253</v>
      </c>
      <c r="I23" s="208"/>
      <c r="J23" s="97" t="s">
        <v>254</v>
      </c>
      <c r="K23" s="209"/>
    </row>
    <row r="24" spans="1:11" ht="18.75" customHeight="1">
      <c r="A24" s="419"/>
      <c r="B24" s="396"/>
      <c r="C24" s="205"/>
      <c r="D24" s="206"/>
      <c r="E24" s="207"/>
      <c r="F24" s="403"/>
      <c r="G24" s="403"/>
      <c r="H24" s="97" t="s">
        <v>253</v>
      </c>
      <c r="I24" s="208"/>
      <c r="J24" s="97" t="s">
        <v>254</v>
      </c>
      <c r="K24" s="209"/>
    </row>
    <row r="27" spans="1:11">
      <c r="A27" s="91" t="s">
        <v>269</v>
      </c>
    </row>
    <row r="28" spans="1:11" ht="3.75" customHeight="1"/>
    <row r="29" spans="1:11">
      <c r="A29" s="399" t="s">
        <v>39</v>
      </c>
      <c r="B29" s="400" t="s">
        <v>313</v>
      </c>
      <c r="C29" s="401"/>
      <c r="D29" s="401"/>
      <c r="E29" s="401"/>
      <c r="F29" s="401"/>
      <c r="G29" s="402"/>
      <c r="H29" s="400" t="s">
        <v>314</v>
      </c>
      <c r="I29" s="402"/>
      <c r="J29" s="399" t="s">
        <v>234</v>
      </c>
      <c r="K29" s="399" t="s">
        <v>235</v>
      </c>
    </row>
    <row r="30" spans="1:11" ht="24">
      <c r="A30" s="398"/>
      <c r="B30" s="92" t="s">
        <v>227</v>
      </c>
      <c r="C30" s="92" t="s">
        <v>228</v>
      </c>
      <c r="D30" s="92" t="s">
        <v>229</v>
      </c>
      <c r="E30" s="92" t="s">
        <v>230</v>
      </c>
      <c r="F30" s="92" t="s">
        <v>231</v>
      </c>
      <c r="G30" s="92" t="s">
        <v>232</v>
      </c>
      <c r="H30" s="96" t="s">
        <v>242</v>
      </c>
      <c r="I30" s="94" t="s">
        <v>233</v>
      </c>
      <c r="J30" s="398"/>
      <c r="K30" s="398"/>
    </row>
    <row r="31" spans="1:11" ht="18.75" customHeight="1">
      <c r="A31" s="93" t="s">
        <v>564</v>
      </c>
      <c r="B31" s="206"/>
      <c r="C31" s="206"/>
      <c r="D31" s="206"/>
      <c r="E31" s="206"/>
      <c r="F31" s="206"/>
      <c r="G31" s="206"/>
      <c r="H31" s="206"/>
      <c r="I31" s="206"/>
      <c r="J31" s="206"/>
      <c r="K31" s="101" t="str">
        <f>IF(SUM(B31:J31)=0,"",SUM(B31:J31))</f>
        <v/>
      </c>
    </row>
    <row r="32" spans="1:11" ht="15" customHeight="1">
      <c r="A32" s="391" t="s">
        <v>565</v>
      </c>
      <c r="B32" s="271"/>
      <c r="C32" s="271"/>
      <c r="D32" s="271"/>
      <c r="E32" s="271"/>
      <c r="F32" s="271"/>
      <c r="G32" s="271"/>
      <c r="H32" s="271"/>
      <c r="I32" s="271"/>
      <c r="J32" s="271"/>
      <c r="K32" s="102" t="str">
        <f t="shared" ref="K32:K33" si="0">IF(SUM(B32:J32)=0,"",SUM(B32:J32))</f>
        <v/>
      </c>
    </row>
    <row r="33" spans="1:11" ht="15" customHeight="1">
      <c r="A33" s="391"/>
      <c r="B33" s="211"/>
      <c r="C33" s="211"/>
      <c r="D33" s="211"/>
      <c r="E33" s="211"/>
      <c r="F33" s="211"/>
      <c r="G33" s="211"/>
      <c r="H33" s="211"/>
      <c r="I33" s="211"/>
      <c r="J33" s="211"/>
      <c r="K33" s="103" t="str">
        <f t="shared" si="0"/>
        <v/>
      </c>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410"/>
      <c r="B38" s="411"/>
      <c r="C38" s="411"/>
      <c r="D38" s="411"/>
      <c r="E38" s="411"/>
      <c r="F38" s="411"/>
      <c r="G38" s="411"/>
      <c r="H38" s="411"/>
      <c r="I38" s="411"/>
      <c r="J38" s="411"/>
      <c r="K38" s="412"/>
    </row>
    <row r="39" spans="1:11" ht="18.75" customHeight="1">
      <c r="A39" s="413"/>
      <c r="B39" s="414"/>
      <c r="C39" s="414"/>
      <c r="D39" s="414"/>
      <c r="E39" s="414"/>
      <c r="F39" s="414"/>
      <c r="G39" s="414"/>
      <c r="H39" s="414"/>
      <c r="I39" s="414"/>
      <c r="J39" s="414"/>
      <c r="K39" s="415"/>
    </row>
    <row r="40" spans="1:11" ht="18.75" customHeight="1">
      <c r="A40" s="416"/>
      <c r="B40" s="417"/>
      <c r="C40" s="417"/>
      <c r="D40" s="417"/>
      <c r="E40" s="417"/>
      <c r="F40" s="417"/>
      <c r="G40" s="417"/>
      <c r="H40" s="417"/>
      <c r="I40" s="417"/>
      <c r="J40" s="417"/>
      <c r="K40" s="418"/>
    </row>
    <row r="43" spans="1:11">
      <c r="A43" s="91" t="s">
        <v>280</v>
      </c>
    </row>
    <row r="44" spans="1:11" ht="3.75" customHeight="1"/>
    <row r="45" spans="1:11" ht="36.75" customHeight="1">
      <c r="A45" s="548" t="s">
        <v>541</v>
      </c>
      <c r="B45" s="548"/>
      <c r="C45" s="548"/>
      <c r="D45" s="548"/>
      <c r="E45" s="548"/>
      <c r="F45" s="548"/>
      <c r="G45" s="548"/>
      <c r="H45" s="548"/>
      <c r="I45" s="548"/>
      <c r="J45" s="548"/>
      <c r="K45" s="548"/>
    </row>
    <row r="46" spans="1:11" ht="4.5" customHeight="1"/>
    <row r="47" spans="1:11" ht="18.75" customHeight="1">
      <c r="A47" s="408" t="s">
        <v>266</v>
      </c>
      <c r="B47" s="409"/>
      <c r="C47" s="425"/>
      <c r="D47" s="426"/>
      <c r="E47" s="426"/>
      <c r="F47" s="426"/>
      <c r="G47" s="426"/>
      <c r="H47" s="427"/>
      <c r="I47" s="98"/>
      <c r="J47" s="98"/>
      <c r="K47" s="98"/>
    </row>
    <row r="48" spans="1:11" ht="18.75" customHeight="1">
      <c r="A48" s="457" t="s">
        <v>297</v>
      </c>
      <c r="B48" s="458"/>
      <c r="C48" s="454"/>
      <c r="D48" s="455"/>
      <c r="E48" s="455"/>
      <c r="F48" s="455"/>
      <c r="G48" s="455"/>
      <c r="H48" s="456"/>
    </row>
    <row r="49" spans="1:11" ht="18.75" customHeight="1">
      <c r="A49" s="118"/>
      <c r="B49" s="421" t="s">
        <v>281</v>
      </c>
      <c r="C49" s="422"/>
      <c r="D49" s="428" t="s">
        <v>295</v>
      </c>
      <c r="E49" s="428"/>
      <c r="F49" s="428"/>
      <c r="G49" s="423"/>
      <c r="H49" s="424"/>
    </row>
    <row r="50" spans="1:11" ht="18.75" customHeight="1">
      <c r="A50" s="112"/>
      <c r="B50" s="445"/>
      <c r="C50" s="446"/>
      <c r="D50" s="428" t="s">
        <v>299</v>
      </c>
      <c r="E50" s="428"/>
      <c r="F50" s="428"/>
      <c r="G50" s="451"/>
      <c r="H50" s="452"/>
    </row>
    <row r="51" spans="1:11" ht="18.75" customHeight="1">
      <c r="A51" s="112"/>
      <c r="B51" s="421" t="s">
        <v>282</v>
      </c>
      <c r="C51" s="422"/>
      <c r="D51" s="453" t="s">
        <v>298</v>
      </c>
      <c r="E51" s="453"/>
      <c r="F51" s="453"/>
      <c r="G51" s="451"/>
      <c r="H51" s="452"/>
      <c r="I51" s="116"/>
      <c r="J51" s="117"/>
      <c r="K51" s="117"/>
    </row>
    <row r="52" spans="1:11" ht="18.75" customHeight="1">
      <c r="A52" s="112"/>
      <c r="B52" s="447" t="s">
        <v>328</v>
      </c>
      <c r="C52" s="448"/>
      <c r="D52" s="453" t="s">
        <v>283</v>
      </c>
      <c r="E52" s="453"/>
      <c r="F52" s="453"/>
      <c r="G52" s="93" t="s">
        <v>291</v>
      </c>
      <c r="H52" s="443"/>
      <c r="I52" s="449"/>
      <c r="J52" s="449"/>
      <c r="K52" s="450"/>
    </row>
    <row r="53" spans="1:11" ht="18.75" customHeight="1">
      <c r="A53" s="112"/>
      <c r="B53" s="447"/>
      <c r="C53" s="448"/>
      <c r="D53" s="118"/>
      <c r="E53" s="107" t="s">
        <v>289</v>
      </c>
      <c r="F53" s="403"/>
      <c r="G53" s="403"/>
      <c r="H53" s="93" t="s">
        <v>296</v>
      </c>
      <c r="I53" s="403"/>
      <c r="J53" s="403"/>
      <c r="K53" s="403"/>
    </row>
    <row r="54" spans="1:11" ht="18.75" customHeight="1">
      <c r="A54" s="112"/>
      <c r="B54" s="112"/>
      <c r="D54" s="112"/>
      <c r="E54" s="107" t="s">
        <v>241</v>
      </c>
      <c r="F54" s="212"/>
      <c r="G54" s="95" t="s">
        <v>294</v>
      </c>
      <c r="H54" s="93" t="s">
        <v>292</v>
      </c>
      <c r="I54" s="443"/>
      <c r="J54" s="444"/>
      <c r="K54" s="95" t="s">
        <v>293</v>
      </c>
    </row>
    <row r="55" spans="1:11" ht="18.75" customHeight="1">
      <c r="A55" s="112"/>
      <c r="B55" s="112"/>
      <c r="D55" s="112"/>
      <c r="E55" s="428" t="s">
        <v>288</v>
      </c>
      <c r="F55" s="428"/>
      <c r="G55" s="428"/>
      <c r="H55" s="428"/>
      <c r="I55" s="439"/>
      <c r="J55" s="439"/>
      <c r="K55" s="439"/>
    </row>
    <row r="56" spans="1:11" ht="18.75" customHeight="1">
      <c r="A56" s="112"/>
      <c r="B56" s="112"/>
      <c r="D56" s="112"/>
      <c r="E56" s="429" t="s">
        <v>284</v>
      </c>
      <c r="F56" s="430"/>
      <c r="G56" s="429" t="s">
        <v>286</v>
      </c>
      <c r="H56" s="431"/>
      <c r="I56" s="434"/>
      <c r="J56" s="435"/>
      <c r="K56" s="436"/>
    </row>
    <row r="57" spans="1:11" ht="18.75" customHeight="1">
      <c r="A57" s="112"/>
      <c r="B57" s="112"/>
      <c r="D57" s="112"/>
      <c r="E57" s="267"/>
      <c r="F57" s="114"/>
      <c r="G57" s="162"/>
      <c r="H57" s="420" t="s">
        <v>623</v>
      </c>
      <c r="I57" s="110"/>
      <c r="J57" s="268" t="s">
        <v>621</v>
      </c>
      <c r="K57" s="108" t="s">
        <v>622</v>
      </c>
    </row>
    <row r="58" spans="1:11" ht="18.75" customHeight="1">
      <c r="A58" s="112"/>
      <c r="B58" s="112"/>
      <c r="D58" s="112"/>
      <c r="E58" s="267"/>
      <c r="F58" s="114"/>
      <c r="G58" s="267"/>
      <c r="H58" s="440"/>
      <c r="I58" s="108" t="s">
        <v>620</v>
      </c>
      <c r="J58" s="269"/>
      <c r="K58" s="270"/>
    </row>
    <row r="59" spans="1:11" ht="18.75" customHeight="1">
      <c r="A59" s="112"/>
      <c r="B59" s="112"/>
      <c r="D59" s="112"/>
      <c r="E59" s="267"/>
      <c r="F59" s="114"/>
      <c r="G59" s="267"/>
      <c r="H59" s="440"/>
      <c r="I59" s="109" t="s">
        <v>618</v>
      </c>
      <c r="J59" s="270"/>
      <c r="K59" s="270"/>
    </row>
    <row r="60" spans="1:11" ht="18.75" customHeight="1">
      <c r="A60" s="112"/>
      <c r="B60" s="112"/>
      <c r="D60" s="112"/>
      <c r="E60" s="267"/>
      <c r="F60" s="114"/>
      <c r="G60" s="130"/>
      <c r="H60" s="441"/>
      <c r="I60" s="109" t="s">
        <v>619</v>
      </c>
      <c r="J60" s="270"/>
      <c r="K60" s="270"/>
    </row>
    <row r="61" spans="1:11" ht="18.75" customHeight="1">
      <c r="A61" s="116"/>
      <c r="B61" s="116"/>
      <c r="C61" s="117"/>
      <c r="D61" s="116"/>
      <c r="E61" s="113"/>
      <c r="F61" s="119"/>
      <c r="G61" s="432" t="s">
        <v>285</v>
      </c>
      <c r="H61" s="433"/>
      <c r="I61" s="437"/>
      <c r="J61" s="437"/>
      <c r="K61" s="438"/>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512</v>
      </c>
    </row>
    <row r="2" spans="1:11" ht="18" customHeight="1">
      <c r="A2" s="390" t="s">
        <v>238</v>
      </c>
      <c r="B2" s="390"/>
      <c r="C2" s="390"/>
      <c r="D2" s="390"/>
      <c r="E2" s="390"/>
      <c r="F2" s="390"/>
      <c r="G2" s="390"/>
      <c r="H2" s="390"/>
      <c r="I2" s="390"/>
      <c r="J2" s="390"/>
      <c r="K2" s="390"/>
    </row>
    <row r="5" spans="1:11" ht="18.75" customHeight="1">
      <c r="A5" s="93" t="s">
        <v>60</v>
      </c>
      <c r="B5" s="394" t="s">
        <v>513</v>
      </c>
      <c r="C5" s="394"/>
      <c r="D5" s="394"/>
      <c r="E5" s="394"/>
      <c r="F5" s="394"/>
    </row>
    <row r="6" spans="1:11" ht="12" customHeight="1">
      <c r="A6" s="99"/>
      <c r="B6" s="100"/>
      <c r="C6" s="100"/>
      <c r="D6" s="100"/>
      <c r="E6" s="100"/>
      <c r="F6" s="100"/>
    </row>
    <row r="8" spans="1:11" ht="15" customHeight="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ht="18.75" customHeight="1">
      <c r="A17" s="200" t="s">
        <v>334</v>
      </c>
      <c r="B17" s="194" t="s">
        <v>553</v>
      </c>
      <c r="C17" s="232"/>
      <c r="D17" s="195" t="s">
        <v>554</v>
      </c>
      <c r="E17" s="233"/>
      <c r="F17" s="197" t="s">
        <v>555</v>
      </c>
      <c r="G17" s="233"/>
      <c r="H17" s="196" t="s">
        <v>556</v>
      </c>
      <c r="I17" s="233"/>
      <c r="J17" s="196" t="s">
        <v>557</v>
      </c>
      <c r="K17" s="327">
        <f>C17+E17+G17+I17</f>
        <v>0</v>
      </c>
    </row>
    <row r="18" spans="1:11">
      <c r="A18" s="420" t="s">
        <v>245</v>
      </c>
      <c r="B18" s="391" t="s">
        <v>243</v>
      </c>
      <c r="C18" s="391"/>
      <c r="D18" s="391"/>
      <c r="E18" s="391"/>
      <c r="F18" s="391"/>
      <c r="G18" s="391" t="s">
        <v>244</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c r="C21" s="93" t="s">
        <v>249</v>
      </c>
      <c r="D21" s="93" t="s">
        <v>250</v>
      </c>
      <c r="E21" s="93" t="s">
        <v>251</v>
      </c>
      <c r="F21" s="404" t="s">
        <v>244</v>
      </c>
      <c r="G21" s="405"/>
      <c r="H21" s="391" t="s">
        <v>252</v>
      </c>
      <c r="I21" s="391"/>
      <c r="J21" s="391"/>
      <c r="K21" s="391"/>
    </row>
    <row r="22" spans="1:11" ht="18.75" customHeight="1">
      <c r="A22" s="419"/>
      <c r="B22" s="396"/>
      <c r="C22" s="205"/>
      <c r="D22" s="206"/>
      <c r="E22" s="207"/>
      <c r="F22" s="403"/>
      <c r="G22" s="403"/>
      <c r="H22" s="97" t="s">
        <v>253</v>
      </c>
      <c r="I22" s="208"/>
      <c r="J22" s="97" t="s">
        <v>254</v>
      </c>
      <c r="K22" s="209"/>
    </row>
    <row r="23" spans="1:11" ht="18.75" customHeight="1">
      <c r="A23" s="419"/>
      <c r="B23" s="396"/>
      <c r="C23" s="205"/>
      <c r="D23" s="206"/>
      <c r="E23" s="207"/>
      <c r="F23" s="403"/>
      <c r="G23" s="403"/>
      <c r="H23" s="97" t="s">
        <v>253</v>
      </c>
      <c r="I23" s="208"/>
      <c r="J23" s="97" t="s">
        <v>254</v>
      </c>
      <c r="K23" s="209"/>
    </row>
    <row r="26" spans="1:11">
      <c r="A26" s="91" t="s">
        <v>269</v>
      </c>
    </row>
    <row r="27" spans="1:11" ht="3.75" customHeight="1"/>
    <row r="28" spans="1:11" ht="19.5" customHeight="1">
      <c r="A28" s="457" t="s">
        <v>39</v>
      </c>
      <c r="B28" s="458"/>
      <c r="C28" s="556" t="s">
        <v>522</v>
      </c>
      <c r="D28" s="160"/>
      <c r="E28" s="556" t="s">
        <v>523</v>
      </c>
      <c r="F28" s="164"/>
      <c r="G28" s="556" t="s">
        <v>524</v>
      </c>
      <c r="H28" s="164"/>
      <c r="I28" s="556" t="s">
        <v>525</v>
      </c>
      <c r="J28" s="164"/>
      <c r="K28" s="399" t="s">
        <v>235</v>
      </c>
    </row>
    <row r="29" spans="1:11" ht="24" customHeight="1">
      <c r="A29" s="459"/>
      <c r="B29" s="460"/>
      <c r="C29" s="557"/>
      <c r="D29" s="96" t="s">
        <v>521</v>
      </c>
      <c r="E29" s="557"/>
      <c r="F29" s="96" t="s">
        <v>521</v>
      </c>
      <c r="G29" s="557"/>
      <c r="H29" s="96" t="s">
        <v>521</v>
      </c>
      <c r="I29" s="557"/>
      <c r="J29" s="96" t="s">
        <v>521</v>
      </c>
      <c r="K29" s="398"/>
    </row>
    <row r="30" spans="1:11" ht="30" customHeight="1">
      <c r="A30" s="717" t="s">
        <v>564</v>
      </c>
      <c r="B30" s="718"/>
      <c r="C30" s="206"/>
      <c r="D30" s="206"/>
      <c r="E30" s="214"/>
      <c r="F30" s="206"/>
      <c r="G30" s="214"/>
      <c r="H30" s="206"/>
      <c r="I30" s="214"/>
      <c r="J30" s="206"/>
      <c r="K30" s="101" t="str">
        <f>IF(SUM(C30+E30+G30+I30)=0,"",SUM(C30+E30+G30+I30))</f>
        <v/>
      </c>
    </row>
    <row r="31" spans="1:11" ht="15" customHeight="1">
      <c r="A31" s="719" t="s">
        <v>565</v>
      </c>
      <c r="B31" s="720"/>
      <c r="C31" s="271"/>
      <c r="D31" s="271"/>
      <c r="E31" s="272"/>
      <c r="F31" s="271"/>
      <c r="G31" s="272"/>
      <c r="H31" s="271"/>
      <c r="I31" s="272"/>
      <c r="J31" s="271"/>
      <c r="K31" s="102" t="str">
        <f t="shared" ref="K31:K32" si="0">IF(SUM(C31+E31+G31+I31)=0,"",SUM(C31+E31+G31+I31))</f>
        <v/>
      </c>
    </row>
    <row r="32" spans="1:11" ht="15" customHeight="1">
      <c r="A32" s="719"/>
      <c r="B32" s="720"/>
      <c r="C32" s="215"/>
      <c r="D32" s="215"/>
      <c r="E32" s="215"/>
      <c r="F32" s="215"/>
      <c r="G32" s="215"/>
      <c r="H32" s="215"/>
      <c r="I32" s="215"/>
      <c r="J32" s="215"/>
      <c r="K32" s="137" t="str">
        <f t="shared" si="0"/>
        <v/>
      </c>
    </row>
    <row r="33" spans="1:11" ht="37.5" customHeight="1">
      <c r="A33" s="171"/>
      <c r="B33" s="159" t="s">
        <v>526</v>
      </c>
      <c r="C33" s="715"/>
      <c r="D33" s="716"/>
      <c r="E33" s="715"/>
      <c r="F33" s="716"/>
      <c r="G33" s="715"/>
      <c r="H33" s="716"/>
      <c r="I33" s="715"/>
      <c r="J33" s="716"/>
      <c r="K33" s="174" t="str">
        <f>IF(COUNTIF(C33:J33,"有")=0,"",COUNTIF(C33:J33,"有"))</f>
        <v/>
      </c>
    </row>
    <row r="34" spans="1:11" ht="15" customHeight="1">
      <c r="A34" s="570" t="s">
        <v>527</v>
      </c>
      <c r="B34" s="570"/>
      <c r="C34" s="570"/>
      <c r="D34" s="570"/>
      <c r="E34" s="570"/>
      <c r="F34" s="570"/>
      <c r="G34" s="570"/>
      <c r="H34" s="570"/>
      <c r="I34" s="570"/>
      <c r="J34" s="570"/>
      <c r="K34" s="570"/>
    </row>
    <row r="35" spans="1:11" ht="15" customHeight="1"/>
    <row r="36" spans="1:11" ht="15" customHeight="1">
      <c r="A36" s="99"/>
      <c r="B36" s="106"/>
      <c r="C36" s="106"/>
      <c r="D36" s="106"/>
      <c r="E36" s="106"/>
      <c r="F36" s="106"/>
      <c r="G36" s="106"/>
      <c r="H36" s="106"/>
      <c r="I36" s="106"/>
      <c r="J36" s="106"/>
      <c r="K36" s="106"/>
    </row>
    <row r="37" spans="1:11">
      <c r="A37" s="91" t="s">
        <v>270</v>
      </c>
    </row>
    <row r="38" spans="1:11" ht="3.75" customHeight="1"/>
    <row r="39" spans="1:11" ht="18.75" customHeight="1">
      <c r="A39" s="410"/>
      <c r="B39" s="411"/>
      <c r="C39" s="411"/>
      <c r="D39" s="411"/>
      <c r="E39" s="411"/>
      <c r="F39" s="411"/>
      <c r="G39" s="411"/>
      <c r="H39" s="411"/>
      <c r="I39" s="411"/>
      <c r="J39" s="411"/>
      <c r="K39" s="412"/>
    </row>
    <row r="40" spans="1:11" ht="18.75" customHeight="1">
      <c r="A40" s="413"/>
      <c r="B40" s="414"/>
      <c r="C40" s="414"/>
      <c r="D40" s="414"/>
      <c r="E40" s="414"/>
      <c r="F40" s="414"/>
      <c r="G40" s="414"/>
      <c r="H40" s="414"/>
      <c r="I40" s="414"/>
      <c r="J40" s="414"/>
      <c r="K40" s="415"/>
    </row>
    <row r="41" spans="1:11" ht="18.75" customHeight="1">
      <c r="A41" s="416"/>
      <c r="B41" s="417"/>
      <c r="C41" s="417"/>
      <c r="D41" s="417"/>
      <c r="E41" s="417"/>
      <c r="F41" s="417"/>
      <c r="G41" s="417"/>
      <c r="H41" s="417"/>
      <c r="I41" s="417"/>
      <c r="J41" s="417"/>
      <c r="K41" s="418"/>
    </row>
    <row r="44" spans="1:11">
      <c r="A44" s="91" t="s">
        <v>395</v>
      </c>
    </row>
    <row r="45" spans="1:11" ht="3.75" customHeight="1"/>
    <row r="46" spans="1:11" ht="18.75" customHeight="1">
      <c r="A46" s="421" t="s">
        <v>514</v>
      </c>
      <c r="B46" s="570"/>
      <c r="C46" s="570"/>
      <c r="D46" s="570"/>
      <c r="E46" s="422"/>
      <c r="F46" s="93" t="s">
        <v>515</v>
      </c>
      <c r="G46" s="423"/>
      <c r="H46" s="442"/>
      <c r="I46" s="424"/>
    </row>
    <row r="47" spans="1:11" ht="18.75" customHeight="1">
      <c r="A47" s="712"/>
      <c r="B47" s="713"/>
      <c r="C47" s="713"/>
      <c r="D47" s="713"/>
      <c r="E47" s="714"/>
      <c r="F47" s="93" t="s">
        <v>516</v>
      </c>
      <c r="G47" s="425" t="s">
        <v>517</v>
      </c>
      <c r="H47" s="426"/>
      <c r="I47" s="231" t="s">
        <v>518</v>
      </c>
    </row>
    <row r="48" spans="1:11" ht="6.75" customHeight="1">
      <c r="F48" s="99"/>
      <c r="G48" s="138"/>
      <c r="H48" s="138"/>
      <c r="I48" s="98"/>
    </row>
    <row r="49" spans="1:11" ht="18.75" customHeight="1">
      <c r="A49" s="91" t="s">
        <v>519</v>
      </c>
    </row>
    <row r="50" spans="1:11" ht="3.75" customHeight="1"/>
    <row r="51" spans="1:11" ht="18.75" customHeight="1">
      <c r="A51" s="410"/>
      <c r="B51" s="411"/>
      <c r="C51" s="411"/>
      <c r="D51" s="411"/>
      <c r="E51" s="411"/>
      <c r="F51" s="411"/>
      <c r="G51" s="411"/>
      <c r="H51" s="411"/>
      <c r="I51" s="411"/>
      <c r="J51" s="411"/>
      <c r="K51" s="412"/>
    </row>
    <row r="52" spans="1:11" ht="18.75" customHeight="1">
      <c r="A52" s="413"/>
      <c r="B52" s="414"/>
      <c r="C52" s="414"/>
      <c r="D52" s="414"/>
      <c r="E52" s="414"/>
      <c r="F52" s="414"/>
      <c r="G52" s="414"/>
      <c r="H52" s="414"/>
      <c r="I52" s="414"/>
      <c r="J52" s="414"/>
      <c r="K52" s="415"/>
    </row>
    <row r="53" spans="1:11" ht="18.75" customHeight="1">
      <c r="A53" s="416"/>
      <c r="B53" s="417"/>
      <c r="C53" s="417"/>
      <c r="D53" s="417"/>
      <c r="E53" s="417"/>
      <c r="F53" s="417"/>
      <c r="G53" s="417"/>
      <c r="H53" s="417"/>
      <c r="I53" s="417"/>
      <c r="J53" s="417"/>
      <c r="K53" s="418"/>
    </row>
    <row r="54" spans="1:11" ht="6.75" customHeight="1"/>
    <row r="55" spans="1:11" ht="18.75" customHeight="1">
      <c r="A55" s="91" t="s">
        <v>520</v>
      </c>
    </row>
    <row r="56" spans="1:11" ht="3.75" customHeight="1"/>
    <row r="57" spans="1:11" ht="18.75" customHeight="1">
      <c r="A57" s="410"/>
      <c r="B57" s="411"/>
      <c r="C57" s="411"/>
      <c r="D57" s="411"/>
      <c r="E57" s="411"/>
      <c r="F57" s="411"/>
      <c r="G57" s="411"/>
      <c r="H57" s="411"/>
      <c r="I57" s="411"/>
      <c r="J57" s="411"/>
      <c r="K57" s="412"/>
    </row>
    <row r="58" spans="1:11" ht="18.75" customHeight="1">
      <c r="A58" s="413"/>
      <c r="B58" s="414"/>
      <c r="C58" s="414"/>
      <c r="D58" s="414"/>
      <c r="E58" s="414"/>
      <c r="F58" s="414"/>
      <c r="G58" s="414"/>
      <c r="H58" s="414"/>
      <c r="I58" s="414"/>
      <c r="J58" s="414"/>
      <c r="K58" s="415"/>
    </row>
    <row r="59" spans="1:11" ht="18.75" customHeight="1">
      <c r="A59" s="416"/>
      <c r="B59" s="417"/>
      <c r="C59" s="417"/>
      <c r="D59" s="417"/>
      <c r="E59" s="417"/>
      <c r="F59" s="417"/>
      <c r="G59" s="417"/>
      <c r="H59" s="417"/>
      <c r="I59" s="417"/>
      <c r="J59" s="417"/>
      <c r="K59" s="418"/>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449-A510-48FA-99F0-AB9926C266CB}">
  <sheetPr>
    <tabColor theme="0" tint="-4.9989318521683403E-2"/>
    <pageSetUpPr fitToPage="1"/>
  </sheetPr>
  <dimension ref="A1:X81"/>
  <sheetViews>
    <sheetView tabSelected="1"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89" t="s">
        <v>681</v>
      </c>
    </row>
    <row r="2" spans="1:22" ht="17.25" customHeight="1">
      <c r="A2" s="189"/>
      <c r="B2" s="189"/>
      <c r="C2" s="189"/>
      <c r="D2" s="345" t="s">
        <v>626</v>
      </c>
      <c r="E2" s="345"/>
      <c r="F2" s="345"/>
      <c r="G2" s="345"/>
      <c r="H2" s="345"/>
      <c r="I2" s="189"/>
      <c r="J2" s="189"/>
      <c r="K2" s="189"/>
      <c r="L2" s="189"/>
      <c r="M2" s="320"/>
      <c r="N2" s="320"/>
      <c r="O2" s="320"/>
      <c r="P2" s="320"/>
      <c r="Q2" s="320"/>
      <c r="R2" s="320"/>
      <c r="S2" s="320"/>
      <c r="T2" s="320"/>
      <c r="U2" s="320"/>
    </row>
    <row r="3" spans="1:22" ht="17.25">
      <c r="A3" s="189"/>
      <c r="B3" s="189"/>
      <c r="C3" s="189"/>
      <c r="D3" s="345"/>
      <c r="E3" s="345"/>
      <c r="F3" s="345"/>
      <c r="G3" s="345"/>
      <c r="H3" s="345"/>
      <c r="I3" s="189"/>
      <c r="J3" s="189"/>
      <c r="K3" s="189"/>
      <c r="L3" s="189"/>
      <c r="M3" s="320"/>
      <c r="N3" s="320"/>
      <c r="O3" s="320"/>
      <c r="P3" s="320"/>
      <c r="Q3" s="320"/>
      <c r="R3" s="320"/>
      <c r="S3" s="320"/>
      <c r="T3" s="320"/>
      <c r="U3" s="320"/>
    </row>
    <row r="4" spans="1:22" ht="14.25" thickBot="1">
      <c r="A4" s="5" t="s">
        <v>19</v>
      </c>
    </row>
    <row r="5" spans="1:22" s="7" customFormat="1" ht="19.5" customHeight="1" thickBot="1">
      <c r="A5" s="346" t="s">
        <v>20</v>
      </c>
      <c r="B5" s="347"/>
      <c r="C5" s="321"/>
      <c r="D5" s="6" t="s">
        <v>48</v>
      </c>
      <c r="E5" s="348" t="s">
        <v>662</v>
      </c>
      <c r="F5" s="349"/>
      <c r="G5" s="349"/>
      <c r="H5" s="349"/>
      <c r="I5" s="350"/>
      <c r="V5" s="7" t="s">
        <v>70</v>
      </c>
    </row>
    <row r="6" spans="1:22" s="7" customFormat="1" ht="12.75" thickBot="1">
      <c r="A6" s="3"/>
    </row>
    <row r="7" spans="1:22" s="7" customFormat="1" ht="18" customHeight="1">
      <c r="A7" s="351" t="s">
        <v>39</v>
      </c>
      <c r="B7" s="354" t="s">
        <v>40</v>
      </c>
      <c r="C7" s="355"/>
      <c r="D7" s="351" t="s">
        <v>625</v>
      </c>
      <c r="E7" s="354"/>
      <c r="F7" s="355"/>
      <c r="G7" s="351" t="s">
        <v>21</v>
      </c>
      <c r="H7" s="354"/>
      <c r="I7" s="354"/>
      <c r="J7" s="354"/>
      <c r="K7" s="354"/>
      <c r="L7" s="355"/>
      <c r="M7" s="351" t="s">
        <v>21</v>
      </c>
      <c r="N7" s="354"/>
      <c r="O7" s="354"/>
      <c r="P7" s="354"/>
      <c r="Q7" s="354"/>
      <c r="R7" s="354"/>
      <c r="S7" s="354"/>
      <c r="T7" s="354"/>
      <c r="U7" s="355"/>
    </row>
    <row r="8" spans="1:22" s="7" customFormat="1" ht="18" customHeight="1">
      <c r="A8" s="352"/>
      <c r="B8" s="356"/>
      <c r="C8" s="357"/>
      <c r="D8" s="352" t="s">
        <v>41</v>
      </c>
      <c r="E8" s="356" t="s">
        <v>42</v>
      </c>
      <c r="F8" s="357" t="s">
        <v>43</v>
      </c>
      <c r="G8" s="360" t="s">
        <v>682</v>
      </c>
      <c r="H8" s="361"/>
      <c r="I8" s="244" t="str">
        <f>IF(I28="","",ROUND(I28/F28*100,0))</f>
        <v/>
      </c>
      <c r="J8" s="362" t="s">
        <v>683</v>
      </c>
      <c r="K8" s="361"/>
      <c r="L8" s="245" t="str">
        <f>IF(I8="","",IF(I8=100,"",100-I8))</f>
        <v/>
      </c>
      <c r="M8" s="360" t="s">
        <v>642</v>
      </c>
      <c r="N8" s="361"/>
      <c r="O8" s="244" t="str">
        <f>IF(O28="","",ROUND(O28/L28*100,0))</f>
        <v/>
      </c>
      <c r="P8" s="360" t="s">
        <v>642</v>
      </c>
      <c r="Q8" s="361"/>
      <c r="R8" s="244" t="str">
        <f>IF(R28="","",ROUND(R28/O28*100,0))</f>
        <v/>
      </c>
      <c r="S8" s="362" t="s">
        <v>642</v>
      </c>
      <c r="T8" s="361"/>
      <c r="U8" s="245" t="str">
        <f>IF(O8="","",IF(O8=100,"",100-O8))</f>
        <v/>
      </c>
    </row>
    <row r="9" spans="1:22" s="7" customFormat="1" ht="18" customHeight="1" thickBot="1">
      <c r="A9" s="353"/>
      <c r="B9" s="358"/>
      <c r="C9" s="359"/>
      <c r="D9" s="353"/>
      <c r="E9" s="358"/>
      <c r="F9" s="359"/>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c r="A10" s="374" t="s">
        <v>44</v>
      </c>
      <c r="B10" s="375"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c r="A11" s="365"/>
      <c r="B11" s="376"/>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c r="A12" s="365"/>
      <c r="B12" s="376"/>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c r="A13" s="365"/>
      <c r="B13" s="376"/>
      <c r="C13" s="344"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c r="A14" s="365"/>
      <c r="B14" s="376"/>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c r="A15" s="365"/>
      <c r="B15" s="376"/>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c r="A16" s="365"/>
      <c r="B16" s="376"/>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c r="A17" s="365"/>
      <c r="B17" s="376"/>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c r="A18" s="365"/>
      <c r="B18" s="376"/>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c r="A19" s="365"/>
      <c r="B19" s="376"/>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c r="A20" s="365"/>
      <c r="B20" s="376"/>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c r="A21" s="365"/>
      <c r="B21" s="376"/>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c r="A22" s="365"/>
      <c r="B22" s="376"/>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c r="A23" s="365"/>
      <c r="B23" s="376"/>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c r="A24" s="365"/>
      <c r="B24" s="376"/>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c r="A25" s="365"/>
      <c r="B25" s="376"/>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c r="A26" s="365"/>
      <c r="B26" s="376"/>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c r="A27" s="365"/>
      <c r="B27" s="376"/>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c r="A28" s="365"/>
      <c r="B28" s="376"/>
      <c r="C28" s="317" t="s">
        <v>645</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c r="A29" s="365"/>
      <c r="B29" s="376"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c r="A30" s="365"/>
      <c r="B30" s="376"/>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c r="A31" s="365"/>
      <c r="B31" s="376"/>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c r="A32" s="365"/>
      <c r="B32" s="376"/>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3" t="s">
        <v>74</v>
      </c>
      <c r="W32" s="364"/>
      <c r="X32" s="364"/>
    </row>
    <row r="33" spans="1:24" s="7" customFormat="1" ht="18" customHeight="1">
      <c r="A33" s="365"/>
      <c r="B33" s="376"/>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3"/>
      <c r="W33" s="364"/>
      <c r="X33" s="364"/>
    </row>
    <row r="34" spans="1:24" s="7" customFormat="1" ht="18" customHeight="1">
      <c r="A34" s="365"/>
      <c r="B34" s="376"/>
      <c r="C34" s="314" t="s">
        <v>646</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c r="A35" s="365"/>
      <c r="B35" s="356" t="s">
        <v>55</v>
      </c>
      <c r="C35" s="357"/>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c r="A36" s="365" t="s">
        <v>45</v>
      </c>
      <c r="B36" s="367" t="str">
        <f>C12</f>
        <v>&lt;改修工事&gt;</v>
      </c>
      <c r="C36" s="368"/>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c r="A37" s="365"/>
      <c r="B37" s="367" t="str">
        <f>C20</f>
        <v>　（改築）</v>
      </c>
      <c r="C37" s="368"/>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c r="A38" s="365"/>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c r="A39" s="365"/>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c r="A40" s="365"/>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c r="A41" s="365"/>
      <c r="B41" s="367" t="s">
        <v>54</v>
      </c>
      <c r="C41" s="368"/>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c r="A42" s="365"/>
      <c r="B42" s="367" t="str">
        <f>C20</f>
        <v>　（改築）</v>
      </c>
      <c r="C42" s="368"/>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c r="A43" s="365"/>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c r="A44" s="365"/>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c r="A45" s="365"/>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c r="A46" s="366"/>
      <c r="B46" s="377" t="s">
        <v>58</v>
      </c>
      <c r="C46" s="37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c r="A47" s="353" t="s">
        <v>59</v>
      </c>
      <c r="B47" s="358"/>
      <c r="C47" s="359"/>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c r="A48" s="374" t="s">
        <v>29</v>
      </c>
      <c r="B48" s="380" t="s">
        <v>30</v>
      </c>
      <c r="C48" s="381"/>
      <c r="D48" s="382" t="s">
        <v>25</v>
      </c>
      <c r="E48" s="369" t="s">
        <v>25</v>
      </c>
      <c r="F48" s="309"/>
      <c r="G48" s="382"/>
      <c r="H48" s="369"/>
      <c r="I48" s="310"/>
      <c r="J48" s="369"/>
      <c r="K48" s="369" t="s">
        <v>25</v>
      </c>
      <c r="L48" s="309"/>
      <c r="M48" s="382"/>
      <c r="N48" s="369"/>
      <c r="O48" s="310"/>
      <c r="P48" s="382"/>
      <c r="Q48" s="369"/>
      <c r="R48" s="310"/>
      <c r="S48" s="369"/>
      <c r="T48" s="369" t="s">
        <v>25</v>
      </c>
      <c r="U48" s="309" t="s">
        <v>25</v>
      </c>
    </row>
    <row r="49" spans="1:21" s="7" customFormat="1" ht="18" customHeight="1">
      <c r="A49" s="365"/>
      <c r="B49" s="385" t="s">
        <v>569</v>
      </c>
      <c r="C49" s="386"/>
      <c r="D49" s="383"/>
      <c r="E49" s="370"/>
      <c r="F49" s="295" t="s">
        <v>25</v>
      </c>
      <c r="G49" s="383"/>
      <c r="H49" s="370"/>
      <c r="I49" s="296"/>
      <c r="J49" s="370"/>
      <c r="K49" s="370"/>
      <c r="L49" s="295" t="s">
        <v>25</v>
      </c>
      <c r="M49" s="383"/>
      <c r="N49" s="370"/>
      <c r="O49" s="296"/>
      <c r="P49" s="383"/>
      <c r="Q49" s="370"/>
      <c r="R49" s="296"/>
      <c r="S49" s="370"/>
      <c r="T49" s="370"/>
      <c r="U49" s="295" t="s">
        <v>25</v>
      </c>
    </row>
    <row r="50" spans="1:21" s="7" customFormat="1" ht="18" customHeight="1">
      <c r="A50" s="365"/>
      <c r="B50" s="385" t="s">
        <v>31</v>
      </c>
      <c r="C50" s="386"/>
      <c r="D50" s="383"/>
      <c r="E50" s="370"/>
      <c r="F50" s="295" t="s">
        <v>25</v>
      </c>
      <c r="G50" s="383"/>
      <c r="H50" s="370"/>
      <c r="I50" s="296"/>
      <c r="J50" s="370"/>
      <c r="K50" s="370"/>
      <c r="L50" s="295" t="s">
        <v>25</v>
      </c>
      <c r="M50" s="383"/>
      <c r="N50" s="370"/>
      <c r="O50" s="296"/>
      <c r="P50" s="383"/>
      <c r="Q50" s="370"/>
      <c r="R50" s="296"/>
      <c r="S50" s="370"/>
      <c r="T50" s="370"/>
      <c r="U50" s="295" t="s">
        <v>25</v>
      </c>
    </row>
    <row r="51" spans="1:21" s="7" customFormat="1" ht="18" customHeight="1">
      <c r="A51" s="365"/>
      <c r="B51" s="385" t="s">
        <v>32</v>
      </c>
      <c r="C51" s="386"/>
      <c r="D51" s="383"/>
      <c r="E51" s="370"/>
      <c r="F51" s="295" t="s">
        <v>35</v>
      </c>
      <c r="G51" s="383"/>
      <c r="H51" s="370"/>
      <c r="I51" s="296"/>
      <c r="J51" s="370"/>
      <c r="K51" s="370"/>
      <c r="L51" s="295" t="s">
        <v>25</v>
      </c>
      <c r="M51" s="383"/>
      <c r="N51" s="370"/>
      <c r="O51" s="296"/>
      <c r="P51" s="383"/>
      <c r="Q51" s="370"/>
      <c r="R51" s="296"/>
      <c r="S51" s="370"/>
      <c r="T51" s="370"/>
      <c r="U51" s="295" t="s">
        <v>25</v>
      </c>
    </row>
    <row r="52" spans="1:21" s="7" customFormat="1" ht="18" customHeight="1">
      <c r="A52" s="365"/>
      <c r="B52" s="385" t="s">
        <v>640</v>
      </c>
      <c r="C52" s="386"/>
      <c r="D52" s="383"/>
      <c r="E52" s="370"/>
      <c r="F52" s="283"/>
      <c r="G52" s="383"/>
      <c r="H52" s="370"/>
      <c r="I52" s="296"/>
      <c r="J52" s="370"/>
      <c r="K52" s="370"/>
      <c r="L52" s="295" t="s">
        <v>25</v>
      </c>
      <c r="M52" s="383"/>
      <c r="N52" s="370"/>
      <c r="O52" s="296"/>
      <c r="P52" s="383"/>
      <c r="Q52" s="370"/>
      <c r="R52" s="296"/>
      <c r="S52" s="370"/>
      <c r="T52" s="370"/>
      <c r="U52" s="295" t="s">
        <v>25</v>
      </c>
    </row>
    <row r="53" spans="1:21" s="7" customFormat="1" ht="18" customHeight="1">
      <c r="A53" s="365"/>
      <c r="B53" s="385" t="s">
        <v>33</v>
      </c>
      <c r="C53" s="386"/>
      <c r="D53" s="383"/>
      <c r="E53" s="370"/>
      <c r="F53" s="283"/>
      <c r="G53" s="383"/>
      <c r="H53" s="370"/>
      <c r="I53" s="296"/>
      <c r="J53" s="370"/>
      <c r="K53" s="370"/>
      <c r="L53" s="295" t="s">
        <v>25</v>
      </c>
      <c r="M53" s="383"/>
      <c r="N53" s="370"/>
      <c r="O53" s="296"/>
      <c r="P53" s="383"/>
      <c r="Q53" s="370"/>
      <c r="R53" s="296"/>
      <c r="S53" s="370"/>
      <c r="T53" s="370"/>
      <c r="U53" s="295" t="s">
        <v>25</v>
      </c>
    </row>
    <row r="54" spans="1:21" s="7" customFormat="1" ht="18" customHeight="1">
      <c r="A54" s="365"/>
      <c r="B54" s="385" t="s">
        <v>34</v>
      </c>
      <c r="C54" s="386"/>
      <c r="D54" s="384"/>
      <c r="E54" s="371"/>
      <c r="F54" s="283"/>
      <c r="G54" s="384"/>
      <c r="H54" s="371"/>
      <c r="I54" s="300"/>
      <c r="J54" s="371"/>
      <c r="K54" s="371"/>
      <c r="L54" s="295"/>
      <c r="M54" s="384"/>
      <c r="N54" s="371"/>
      <c r="O54" s="300"/>
      <c r="P54" s="384"/>
      <c r="Q54" s="371"/>
      <c r="R54" s="300"/>
      <c r="S54" s="371"/>
      <c r="T54" s="371"/>
      <c r="U54" s="295" t="s">
        <v>25</v>
      </c>
    </row>
    <row r="55" spans="1:21" s="7" customFormat="1" ht="18" customHeight="1" thickBot="1">
      <c r="A55" s="379"/>
      <c r="B55" s="372" t="s">
        <v>56</v>
      </c>
      <c r="C55" s="373"/>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c r="F56" s="247" t="str">
        <f>IF(F47=F55,"","↑【確認】「事業財源」の合計と「合計（総事業費）」が不一致")</f>
        <v/>
      </c>
    </row>
    <row r="57" spans="1:21">
      <c r="F57" s="247"/>
    </row>
    <row r="58" spans="1:21">
      <c r="A58" s="15" t="s">
        <v>37</v>
      </c>
    </row>
    <row r="59" spans="1:21">
      <c r="A59" s="15"/>
    </row>
    <row r="60" spans="1:21">
      <c r="A60" s="16" t="s">
        <v>82</v>
      </c>
      <c r="B60" s="252" t="s">
        <v>89</v>
      </c>
      <c r="C60" s="252"/>
      <c r="D60" s="252"/>
      <c r="E60" s="252"/>
      <c r="F60" s="252"/>
      <c r="G60" s="252"/>
      <c r="H60" s="252"/>
      <c r="I60" s="252"/>
      <c r="J60" s="252"/>
      <c r="K60" s="252"/>
      <c r="L60" s="252"/>
    </row>
    <row r="61" spans="1:21">
      <c r="A61" s="16"/>
      <c r="B61" s="252" t="s">
        <v>627</v>
      </c>
      <c r="C61" s="252"/>
      <c r="D61" s="252"/>
      <c r="E61" s="252"/>
      <c r="F61" s="252"/>
      <c r="G61" s="252"/>
      <c r="H61" s="252"/>
      <c r="I61" s="252"/>
      <c r="J61" s="252"/>
      <c r="K61" s="252"/>
      <c r="L61" s="252"/>
    </row>
    <row r="62" spans="1:21">
      <c r="A62" s="16" t="s">
        <v>83</v>
      </c>
      <c r="B62" s="252" t="s">
        <v>90</v>
      </c>
      <c r="C62" s="252"/>
      <c r="D62" s="252"/>
      <c r="E62" s="252"/>
      <c r="F62" s="252"/>
      <c r="G62" s="252"/>
      <c r="H62" s="252"/>
      <c r="I62" s="252"/>
      <c r="J62" s="252"/>
      <c r="K62" s="252"/>
      <c r="L62" s="252"/>
    </row>
    <row r="63" spans="1:21">
      <c r="A63" s="16"/>
      <c r="B63" s="252" t="s">
        <v>71</v>
      </c>
      <c r="C63" s="252"/>
      <c r="D63" s="252"/>
      <c r="E63" s="252"/>
      <c r="F63" s="252"/>
      <c r="G63" s="252"/>
      <c r="H63" s="252"/>
      <c r="I63" s="252"/>
      <c r="J63" s="252"/>
      <c r="K63" s="252"/>
      <c r="L63" s="252"/>
    </row>
    <row r="64" spans="1:21">
      <c r="A64" s="16" t="s">
        <v>72</v>
      </c>
      <c r="B64" s="252" t="s">
        <v>570</v>
      </c>
      <c r="C64" s="252"/>
      <c r="D64" s="252"/>
      <c r="E64" s="252"/>
      <c r="F64" s="252"/>
      <c r="G64" s="252"/>
      <c r="H64" s="252"/>
      <c r="I64" s="252"/>
      <c r="J64" s="252"/>
      <c r="K64" s="252"/>
      <c r="L64" s="252"/>
    </row>
    <row r="65" spans="1:12">
      <c r="A65" s="16" t="s">
        <v>84</v>
      </c>
      <c r="B65" s="252" t="s">
        <v>91</v>
      </c>
      <c r="C65" s="252"/>
      <c r="D65" s="252"/>
      <c r="E65" s="252"/>
      <c r="F65" s="252"/>
      <c r="G65" s="252"/>
      <c r="H65" s="252"/>
      <c r="I65" s="252"/>
      <c r="J65" s="252"/>
      <c r="K65" s="252"/>
      <c r="L65" s="252"/>
    </row>
    <row r="66" spans="1:12">
      <c r="A66" s="16"/>
      <c r="B66" s="252" t="s">
        <v>628</v>
      </c>
      <c r="C66" s="252"/>
      <c r="D66" s="252"/>
      <c r="E66" s="252"/>
      <c r="F66" s="252"/>
      <c r="G66" s="252"/>
      <c r="H66" s="252"/>
      <c r="I66" s="252"/>
      <c r="J66" s="252"/>
      <c r="K66" s="252"/>
      <c r="L66" s="252"/>
    </row>
    <row r="67" spans="1:12">
      <c r="A67" s="16"/>
      <c r="B67" s="252" t="s">
        <v>629</v>
      </c>
      <c r="C67" s="252"/>
      <c r="D67" s="252"/>
      <c r="E67" s="252"/>
      <c r="F67" s="252"/>
      <c r="G67" s="252"/>
      <c r="H67" s="252"/>
      <c r="I67" s="252"/>
      <c r="J67" s="252"/>
      <c r="K67" s="252"/>
      <c r="L67" s="252"/>
    </row>
    <row r="68" spans="1:12">
      <c r="A68" s="16"/>
      <c r="B68" s="252"/>
      <c r="C68" s="252"/>
      <c r="D68" s="252"/>
      <c r="E68" s="252"/>
      <c r="F68" s="252"/>
      <c r="G68" s="252"/>
      <c r="H68" s="252"/>
      <c r="I68" s="252"/>
      <c r="J68" s="252"/>
      <c r="K68" s="252"/>
      <c r="L68" s="252"/>
    </row>
    <row r="69" spans="1:12">
      <c r="A69" s="16" t="s">
        <v>85</v>
      </c>
      <c r="B69" s="252" t="s">
        <v>630</v>
      </c>
      <c r="C69" s="252"/>
      <c r="D69" s="252"/>
      <c r="E69" s="252"/>
      <c r="F69" s="252"/>
      <c r="G69" s="252"/>
      <c r="H69" s="252"/>
      <c r="I69" s="252"/>
      <c r="J69" s="252"/>
      <c r="K69" s="252"/>
      <c r="L69" s="252"/>
    </row>
    <row r="70" spans="1:12">
      <c r="A70" s="16"/>
      <c r="B70" s="252"/>
      <c r="C70" s="252"/>
      <c r="D70" s="252"/>
      <c r="E70" s="252"/>
      <c r="F70" s="252"/>
      <c r="G70" s="252"/>
      <c r="H70" s="252"/>
      <c r="I70" s="252"/>
      <c r="J70" s="252"/>
      <c r="K70" s="252"/>
      <c r="L70" s="252"/>
    </row>
    <row r="71" spans="1:12">
      <c r="A71" s="16" t="s">
        <v>86</v>
      </c>
      <c r="B71" s="252" t="s">
        <v>75</v>
      </c>
      <c r="C71" s="252"/>
      <c r="D71" s="252"/>
      <c r="E71" s="252"/>
      <c r="F71" s="252"/>
      <c r="G71" s="252"/>
      <c r="H71" s="252"/>
      <c r="I71" s="252"/>
      <c r="J71" s="252"/>
      <c r="K71" s="252"/>
      <c r="L71" s="252"/>
    </row>
    <row r="72" spans="1:12">
      <c r="A72" s="16" t="s">
        <v>76</v>
      </c>
      <c r="B72" s="252" t="s">
        <v>77</v>
      </c>
      <c r="C72" s="252"/>
      <c r="D72" s="252"/>
      <c r="E72" s="252"/>
      <c r="F72" s="252"/>
      <c r="G72" s="252"/>
      <c r="H72" s="252"/>
      <c r="I72" s="252"/>
      <c r="J72" s="252"/>
      <c r="K72" s="252"/>
      <c r="L72" s="252"/>
    </row>
    <row r="73" spans="1:12">
      <c r="A73" s="16" t="s">
        <v>76</v>
      </c>
      <c r="B73" s="252" t="s">
        <v>92</v>
      </c>
      <c r="C73" s="252"/>
      <c r="D73" s="252"/>
      <c r="E73" s="252"/>
      <c r="F73" s="252"/>
      <c r="G73" s="252"/>
      <c r="H73" s="252"/>
      <c r="I73" s="252"/>
      <c r="J73" s="252"/>
      <c r="K73" s="252"/>
      <c r="L73" s="252"/>
    </row>
    <row r="74" spans="1:12">
      <c r="A74" s="16" t="s">
        <v>78</v>
      </c>
      <c r="B74" s="253" t="s">
        <v>571</v>
      </c>
      <c r="C74" s="253"/>
      <c r="D74" s="252"/>
      <c r="E74" s="252"/>
      <c r="F74" s="252"/>
      <c r="G74" s="252"/>
      <c r="H74" s="252"/>
      <c r="I74" s="252"/>
      <c r="J74" s="252"/>
      <c r="K74" s="252"/>
      <c r="L74" s="252"/>
    </row>
    <row r="75" spans="1:12">
      <c r="A75" s="16" t="s">
        <v>79</v>
      </c>
      <c r="B75" s="253" t="s">
        <v>93</v>
      </c>
      <c r="C75" s="253"/>
      <c r="D75" s="252"/>
      <c r="E75" s="252"/>
      <c r="F75" s="252"/>
      <c r="G75" s="252"/>
      <c r="H75" s="252"/>
      <c r="I75" s="252"/>
      <c r="J75" s="252"/>
      <c r="K75" s="252"/>
      <c r="L75" s="252"/>
    </row>
    <row r="76" spans="1:12">
      <c r="A76" s="16" t="s">
        <v>76</v>
      </c>
      <c r="B76" s="253" t="s">
        <v>94</v>
      </c>
      <c r="C76" s="253"/>
      <c r="D76" s="252"/>
      <c r="E76" s="252"/>
      <c r="F76" s="252"/>
      <c r="G76" s="252"/>
      <c r="H76" s="252"/>
      <c r="I76" s="252"/>
      <c r="J76" s="252"/>
      <c r="K76" s="252"/>
      <c r="L76" s="252"/>
    </row>
    <row r="77" spans="1:12">
      <c r="A77" s="16" t="s">
        <v>76</v>
      </c>
      <c r="B77" s="253" t="s">
        <v>572</v>
      </c>
      <c r="C77" s="253"/>
      <c r="D77" s="252"/>
      <c r="E77" s="252"/>
      <c r="F77" s="252"/>
      <c r="G77" s="252"/>
      <c r="H77" s="252"/>
      <c r="I77" s="252"/>
      <c r="J77" s="252"/>
      <c r="K77" s="252"/>
      <c r="L77" s="252"/>
    </row>
    <row r="78" spans="1:12">
      <c r="A78" s="16" t="s">
        <v>87</v>
      </c>
      <c r="B78" s="252" t="s">
        <v>80</v>
      </c>
      <c r="C78" s="252"/>
      <c r="D78" s="252"/>
      <c r="E78" s="252"/>
      <c r="F78" s="252"/>
      <c r="G78" s="252"/>
      <c r="H78" s="252"/>
      <c r="I78" s="252"/>
      <c r="J78" s="252"/>
      <c r="K78" s="252"/>
      <c r="L78" s="252"/>
    </row>
    <row r="79" spans="1:12">
      <c r="A79" s="16" t="s">
        <v>88</v>
      </c>
      <c r="B79" s="252" t="s">
        <v>81</v>
      </c>
      <c r="C79" s="252"/>
      <c r="D79" s="252"/>
      <c r="E79" s="252"/>
      <c r="F79" s="252"/>
      <c r="G79" s="252"/>
      <c r="H79" s="252"/>
      <c r="I79" s="252"/>
      <c r="J79" s="252"/>
      <c r="K79" s="252"/>
      <c r="L79" s="252"/>
    </row>
    <row r="80" spans="1:12">
      <c r="A80" s="17"/>
      <c r="B80" s="252" t="s">
        <v>73</v>
      </c>
      <c r="C80" s="252"/>
      <c r="D80" s="252"/>
      <c r="E80" s="252"/>
      <c r="F80" s="252"/>
      <c r="G80" s="252"/>
      <c r="H80" s="252"/>
      <c r="I80" s="252"/>
      <c r="J80" s="252"/>
      <c r="K80" s="252"/>
      <c r="L80" s="252"/>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type="list" allowBlank="1" showInputMessage="1" showErrorMessage="1" sqref="C13" xr:uid="{D8E3E5CB-991F-4B04-8685-633597BC29C7}">
      <formula1>"　（新築）,（移転新築）,　（増築）,　（改築）"</formula1>
    </dataValidation>
    <dataValidation type="list" showInputMessage="1" showErrorMessage="1" sqref="C12" xr:uid="{82BC2EE8-D24F-4515-BC6E-66A7A579AB77}">
      <formula1>" &lt;建築工事&gt;, &lt;改修工事&gt;"</formula1>
    </dataValidation>
    <dataValidation showInputMessage="1" showErrorMessage="1" sqref="C19" xr:uid="{931EF6AD-BACB-4CE9-85F8-3AC381F35B9B}"/>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cellComments="asDisplayed" r:id="rId1"/>
  <headerFooter>
    <oddFooter>&amp;P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topLeftCell="A8" zoomScaleNormal="100" zoomScaleSheetLayoutView="100" workbookViewId="0">
      <selection activeCell="K5" sqref="K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89" t="s">
        <v>686</v>
      </c>
    </row>
    <row r="2" spans="1:22" ht="17.25" customHeight="1">
      <c r="A2" s="189"/>
      <c r="B2" s="189"/>
      <c r="C2" s="189"/>
      <c r="D2" s="345" t="s">
        <v>626</v>
      </c>
      <c r="E2" s="345"/>
      <c r="F2" s="345"/>
      <c r="G2" s="345"/>
      <c r="H2" s="345"/>
      <c r="I2" s="189"/>
      <c r="J2" s="189"/>
      <c r="K2" s="189"/>
      <c r="L2" s="189"/>
      <c r="M2" s="320"/>
      <c r="N2" s="320"/>
      <c r="O2" s="320"/>
      <c r="P2" s="320"/>
      <c r="Q2" s="320"/>
      <c r="R2" s="320"/>
      <c r="S2" s="320"/>
      <c r="T2" s="320"/>
      <c r="U2" s="320"/>
    </row>
    <row r="3" spans="1:22" ht="17.25">
      <c r="A3" s="189"/>
      <c r="B3" s="189"/>
      <c r="C3" s="189"/>
      <c r="D3" s="345"/>
      <c r="E3" s="345"/>
      <c r="F3" s="345"/>
      <c r="G3" s="345"/>
      <c r="H3" s="345"/>
      <c r="I3" s="189"/>
      <c r="J3" s="189"/>
      <c r="K3" s="189"/>
      <c r="L3" s="189"/>
      <c r="M3" s="320"/>
      <c r="N3" s="320"/>
      <c r="O3" s="320"/>
      <c r="P3" s="320"/>
      <c r="Q3" s="320"/>
      <c r="R3" s="320"/>
      <c r="S3" s="320"/>
      <c r="T3" s="320"/>
      <c r="U3" s="320"/>
    </row>
    <row r="4" spans="1:22" ht="14.25" thickBot="1">
      <c r="A4" s="5" t="s">
        <v>19</v>
      </c>
    </row>
    <row r="5" spans="1:22" s="7" customFormat="1" ht="19.5" customHeight="1" thickBot="1">
      <c r="A5" s="346" t="s">
        <v>20</v>
      </c>
      <c r="B5" s="347"/>
      <c r="C5" s="321" t="s">
        <v>684</v>
      </c>
      <c r="D5" s="6" t="s">
        <v>48</v>
      </c>
      <c r="E5" s="348" t="s">
        <v>662</v>
      </c>
      <c r="F5" s="349"/>
      <c r="G5" s="349"/>
      <c r="H5" s="349"/>
      <c r="I5" s="350"/>
      <c r="V5" s="7" t="s">
        <v>70</v>
      </c>
    </row>
    <row r="6" spans="1:22" s="7" customFormat="1" ht="12.75" thickBot="1">
      <c r="A6" s="3"/>
    </row>
    <row r="7" spans="1:22" s="7" customFormat="1" ht="18" customHeight="1">
      <c r="A7" s="351" t="s">
        <v>39</v>
      </c>
      <c r="B7" s="354" t="s">
        <v>40</v>
      </c>
      <c r="C7" s="355"/>
      <c r="D7" s="351" t="s">
        <v>625</v>
      </c>
      <c r="E7" s="354"/>
      <c r="F7" s="355"/>
      <c r="G7" s="351" t="s">
        <v>21</v>
      </c>
      <c r="H7" s="354"/>
      <c r="I7" s="354"/>
      <c r="J7" s="354"/>
      <c r="K7" s="354"/>
      <c r="L7" s="355"/>
      <c r="M7" s="351" t="s">
        <v>21</v>
      </c>
      <c r="N7" s="354"/>
      <c r="O7" s="354"/>
      <c r="P7" s="354"/>
      <c r="Q7" s="354"/>
      <c r="R7" s="354"/>
      <c r="S7" s="354"/>
      <c r="T7" s="354"/>
      <c r="U7" s="355"/>
    </row>
    <row r="8" spans="1:22" s="7" customFormat="1" ht="18" customHeight="1">
      <c r="A8" s="352"/>
      <c r="B8" s="356"/>
      <c r="C8" s="357"/>
      <c r="D8" s="352" t="s">
        <v>41</v>
      </c>
      <c r="E8" s="356" t="s">
        <v>42</v>
      </c>
      <c r="F8" s="357" t="s">
        <v>43</v>
      </c>
      <c r="G8" s="360" t="s">
        <v>682</v>
      </c>
      <c r="H8" s="361"/>
      <c r="I8" s="244">
        <f>IF(I28="","",ROUND(I28/F28*100,0))</f>
        <v>100</v>
      </c>
      <c r="J8" s="362" t="s">
        <v>683</v>
      </c>
      <c r="K8" s="361"/>
      <c r="L8" s="245" t="str">
        <f>IF(I8="","",IF(I8=100,"",100-I8))</f>
        <v/>
      </c>
      <c r="M8" s="360" t="s">
        <v>642</v>
      </c>
      <c r="N8" s="361"/>
      <c r="O8" s="244" t="str">
        <f>IF(O28="","",ROUND(O28/L28*100,0))</f>
        <v/>
      </c>
      <c r="P8" s="360" t="s">
        <v>642</v>
      </c>
      <c r="Q8" s="361"/>
      <c r="R8" s="244" t="str">
        <f>IF(R28="","",ROUND(R28/O28*100,0))</f>
        <v/>
      </c>
      <c r="S8" s="362" t="s">
        <v>642</v>
      </c>
      <c r="T8" s="361"/>
      <c r="U8" s="245" t="str">
        <f>IF(O8="","",IF(O8=100,"",100-O8))</f>
        <v/>
      </c>
    </row>
    <row r="9" spans="1:22" s="7" customFormat="1" ht="18" customHeight="1" thickBot="1">
      <c r="A9" s="353"/>
      <c r="B9" s="358"/>
      <c r="C9" s="359"/>
      <c r="D9" s="353"/>
      <c r="E9" s="358"/>
      <c r="F9" s="359"/>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c r="A10" s="374" t="s">
        <v>44</v>
      </c>
      <c r="B10" s="375"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c r="A11" s="365"/>
      <c r="B11" s="376"/>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c r="A12" s="365"/>
      <c r="B12" s="376"/>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c r="A13" s="365"/>
      <c r="B13" s="376"/>
      <c r="C13" s="344" t="s">
        <v>632</v>
      </c>
      <c r="D13" s="332">
        <v>50</v>
      </c>
      <c r="E13" s="313">
        <f>IF(D13="","",F13/D13)</f>
        <v>200000</v>
      </c>
      <c r="F13" s="274">
        <v>10000000</v>
      </c>
      <c r="G13" s="333">
        <v>50</v>
      </c>
      <c r="H13" s="273">
        <f>IF(G13="","",I13/G13)</f>
        <v>200000</v>
      </c>
      <c r="I13" s="276">
        <v>10000000</v>
      </c>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c r="A14" s="365"/>
      <c r="B14" s="376"/>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c r="A15" s="365"/>
      <c r="B15" s="376"/>
      <c r="C15" s="246" t="s">
        <v>685</v>
      </c>
      <c r="D15" s="336">
        <v>20</v>
      </c>
      <c r="E15" s="338">
        <f t="shared" si="2"/>
        <v>100000</v>
      </c>
      <c r="F15" s="276">
        <v>2000000</v>
      </c>
      <c r="G15" s="336">
        <v>20</v>
      </c>
      <c r="H15" s="337">
        <f t="shared" ref="H15:H47" si="3">IF(G15="","",I15/G15)</f>
        <v>100000</v>
      </c>
      <c r="I15" s="280">
        <v>2000000</v>
      </c>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c r="A16" s="365"/>
      <c r="B16" s="376"/>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c r="A17" s="365"/>
      <c r="B17" s="376"/>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c r="A18" s="365"/>
      <c r="B18" s="376"/>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c r="A19" s="365"/>
      <c r="B19" s="376"/>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c r="A20" s="365"/>
      <c r="B20" s="376"/>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c r="A21" s="365"/>
      <c r="B21" s="376"/>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c r="A22" s="365"/>
      <c r="B22" s="376"/>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c r="A23" s="365"/>
      <c r="B23" s="376"/>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c r="A24" s="365"/>
      <c r="B24" s="376"/>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c r="A25" s="365"/>
      <c r="B25" s="376"/>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c r="A26" s="365"/>
      <c r="B26" s="376"/>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c r="A27" s="365"/>
      <c r="B27" s="376"/>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c r="A28" s="365"/>
      <c r="B28" s="376"/>
      <c r="C28" s="317" t="s">
        <v>645</v>
      </c>
      <c r="D28" s="284"/>
      <c r="E28" s="285" t="str">
        <f t="shared" si="2"/>
        <v/>
      </c>
      <c r="F28" s="286">
        <f>IF(SUM(F12:F27)=0,"",SUM(F12:F27))</f>
        <v>12000000</v>
      </c>
      <c r="G28" s="287"/>
      <c r="H28" s="285" t="str">
        <f t="shared" si="3"/>
        <v/>
      </c>
      <c r="I28" s="285">
        <f>IF(SUM(I12:I27)=0,"",SUM(I12:I27))</f>
        <v>12000000</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c r="A29" s="365"/>
      <c r="B29" s="376"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c r="A30" s="365"/>
      <c r="B30" s="376"/>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c r="A31" s="365"/>
      <c r="B31" s="376"/>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c r="A32" s="365"/>
      <c r="B32" s="376"/>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3" t="s">
        <v>74</v>
      </c>
      <c r="W32" s="364"/>
      <c r="X32" s="364"/>
    </row>
    <row r="33" spans="1:24" s="7" customFormat="1" ht="18" customHeight="1">
      <c r="A33" s="365"/>
      <c r="B33" s="376"/>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3"/>
      <c r="W33" s="364"/>
      <c r="X33" s="364"/>
    </row>
    <row r="34" spans="1:24" s="7" customFormat="1" ht="18" customHeight="1">
      <c r="A34" s="365"/>
      <c r="B34" s="376"/>
      <c r="C34" s="314" t="s">
        <v>646</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c r="A35" s="365"/>
      <c r="B35" s="356" t="s">
        <v>55</v>
      </c>
      <c r="C35" s="357"/>
      <c r="D35" s="287"/>
      <c r="E35" s="285" t="str">
        <f t="shared" si="2"/>
        <v/>
      </c>
      <c r="F35" s="286">
        <f>IF(F28="","",IF(F34="",F28,F28+F34))</f>
        <v>12000000</v>
      </c>
      <c r="G35" s="287"/>
      <c r="H35" s="285" t="str">
        <f t="shared" si="3"/>
        <v/>
      </c>
      <c r="I35" s="285">
        <f>IF(I28="","",IF(I34="",I28,I28+I34))</f>
        <v>12000000</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c r="A36" s="365" t="s">
        <v>45</v>
      </c>
      <c r="B36" s="367" t="str">
        <f>C12</f>
        <v>&lt;改修工事&gt;</v>
      </c>
      <c r="C36" s="368"/>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c r="A37" s="365"/>
      <c r="B37" s="367" t="str">
        <f>C20</f>
        <v>　（改築）</v>
      </c>
      <c r="C37" s="368"/>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c r="A38" s="365"/>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c r="A39" s="365"/>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c r="A40" s="365"/>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c r="A41" s="365"/>
      <c r="B41" s="367" t="s">
        <v>54</v>
      </c>
      <c r="C41" s="368"/>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c r="A42" s="365"/>
      <c r="B42" s="367" t="str">
        <f>C20</f>
        <v>　（改築）</v>
      </c>
      <c r="C42" s="368"/>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c r="A43" s="365"/>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c r="A44" s="365"/>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c r="A45" s="365"/>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c r="A46" s="366"/>
      <c r="B46" s="377" t="s">
        <v>58</v>
      </c>
      <c r="C46" s="378"/>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c r="A47" s="353" t="s">
        <v>59</v>
      </c>
      <c r="B47" s="358"/>
      <c r="C47" s="359"/>
      <c r="D47" s="305"/>
      <c r="E47" s="306" t="str">
        <f t="shared" si="2"/>
        <v/>
      </c>
      <c r="F47" s="307">
        <f>IF(F35="","",IF(F46="",F35,F35+F46))</f>
        <v>12000000</v>
      </c>
      <c r="G47" s="305"/>
      <c r="H47" s="306" t="str">
        <f t="shared" si="3"/>
        <v/>
      </c>
      <c r="I47" s="306">
        <f>IF(I35="","",IF(I46="",I35,I35+I46))</f>
        <v>12000000</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c r="A48" s="374" t="s">
        <v>29</v>
      </c>
      <c r="B48" s="380" t="s">
        <v>30</v>
      </c>
      <c r="C48" s="381"/>
      <c r="D48" s="382" t="s">
        <v>25</v>
      </c>
      <c r="E48" s="369" t="s">
        <v>25</v>
      </c>
      <c r="F48" s="309"/>
      <c r="G48" s="382"/>
      <c r="H48" s="369"/>
      <c r="I48" s="310"/>
      <c r="J48" s="369"/>
      <c r="K48" s="369" t="s">
        <v>25</v>
      </c>
      <c r="L48" s="309"/>
      <c r="M48" s="382"/>
      <c r="N48" s="369"/>
      <c r="O48" s="310"/>
      <c r="P48" s="382"/>
      <c r="Q48" s="369"/>
      <c r="R48" s="310"/>
      <c r="S48" s="369"/>
      <c r="T48" s="369" t="s">
        <v>25</v>
      </c>
      <c r="U48" s="309" t="s">
        <v>25</v>
      </c>
    </row>
    <row r="49" spans="1:21" s="7" customFormat="1" ht="18" customHeight="1">
      <c r="A49" s="365"/>
      <c r="B49" s="385" t="s">
        <v>569</v>
      </c>
      <c r="C49" s="386"/>
      <c r="D49" s="383"/>
      <c r="E49" s="370"/>
      <c r="F49" s="295" t="s">
        <v>25</v>
      </c>
      <c r="G49" s="383"/>
      <c r="H49" s="370"/>
      <c r="I49" s="296"/>
      <c r="J49" s="370"/>
      <c r="K49" s="370"/>
      <c r="L49" s="295" t="s">
        <v>25</v>
      </c>
      <c r="M49" s="383"/>
      <c r="N49" s="370"/>
      <c r="O49" s="296"/>
      <c r="P49" s="383"/>
      <c r="Q49" s="370"/>
      <c r="R49" s="296"/>
      <c r="S49" s="370"/>
      <c r="T49" s="370"/>
      <c r="U49" s="295" t="s">
        <v>25</v>
      </c>
    </row>
    <row r="50" spans="1:21" s="7" customFormat="1" ht="18" customHeight="1">
      <c r="A50" s="365"/>
      <c r="B50" s="385" t="s">
        <v>31</v>
      </c>
      <c r="C50" s="386"/>
      <c r="D50" s="383"/>
      <c r="E50" s="370"/>
      <c r="F50" s="295" t="s">
        <v>25</v>
      </c>
      <c r="G50" s="383"/>
      <c r="H50" s="370"/>
      <c r="I50" s="296"/>
      <c r="J50" s="370"/>
      <c r="K50" s="370"/>
      <c r="L50" s="295" t="s">
        <v>25</v>
      </c>
      <c r="M50" s="383"/>
      <c r="N50" s="370"/>
      <c r="O50" s="296"/>
      <c r="P50" s="383"/>
      <c r="Q50" s="370"/>
      <c r="R50" s="296"/>
      <c r="S50" s="370"/>
      <c r="T50" s="370"/>
      <c r="U50" s="295" t="s">
        <v>25</v>
      </c>
    </row>
    <row r="51" spans="1:21" s="7" customFormat="1" ht="18" customHeight="1">
      <c r="A51" s="365"/>
      <c r="B51" s="385" t="s">
        <v>32</v>
      </c>
      <c r="C51" s="386"/>
      <c r="D51" s="383"/>
      <c r="E51" s="370"/>
      <c r="F51" s="295" t="s">
        <v>35</v>
      </c>
      <c r="G51" s="383"/>
      <c r="H51" s="370"/>
      <c r="I51" s="296"/>
      <c r="J51" s="370"/>
      <c r="K51" s="370"/>
      <c r="L51" s="295" t="s">
        <v>25</v>
      </c>
      <c r="M51" s="383"/>
      <c r="N51" s="370"/>
      <c r="O51" s="296"/>
      <c r="P51" s="383"/>
      <c r="Q51" s="370"/>
      <c r="R51" s="296"/>
      <c r="S51" s="370"/>
      <c r="T51" s="370"/>
      <c r="U51" s="295" t="s">
        <v>25</v>
      </c>
    </row>
    <row r="52" spans="1:21" s="7" customFormat="1" ht="18" customHeight="1">
      <c r="A52" s="365"/>
      <c r="B52" s="385" t="s">
        <v>640</v>
      </c>
      <c r="C52" s="386"/>
      <c r="D52" s="383"/>
      <c r="E52" s="370"/>
      <c r="F52" s="283"/>
      <c r="G52" s="383"/>
      <c r="H52" s="370"/>
      <c r="I52" s="296"/>
      <c r="J52" s="370"/>
      <c r="K52" s="370"/>
      <c r="L52" s="295" t="s">
        <v>25</v>
      </c>
      <c r="M52" s="383"/>
      <c r="N52" s="370"/>
      <c r="O52" s="296"/>
      <c r="P52" s="383"/>
      <c r="Q52" s="370"/>
      <c r="R52" s="296"/>
      <c r="S52" s="370"/>
      <c r="T52" s="370"/>
      <c r="U52" s="295" t="s">
        <v>25</v>
      </c>
    </row>
    <row r="53" spans="1:21" s="7" customFormat="1" ht="18" customHeight="1">
      <c r="A53" s="365"/>
      <c r="B53" s="385" t="s">
        <v>33</v>
      </c>
      <c r="C53" s="386"/>
      <c r="D53" s="383"/>
      <c r="E53" s="370"/>
      <c r="F53" s="283">
        <v>6000000</v>
      </c>
      <c r="G53" s="383"/>
      <c r="H53" s="370"/>
      <c r="I53" s="296">
        <v>6000000</v>
      </c>
      <c r="J53" s="370"/>
      <c r="K53" s="370"/>
      <c r="L53" s="295" t="s">
        <v>25</v>
      </c>
      <c r="M53" s="383"/>
      <c r="N53" s="370"/>
      <c r="O53" s="296"/>
      <c r="P53" s="383"/>
      <c r="Q53" s="370"/>
      <c r="R53" s="296"/>
      <c r="S53" s="370"/>
      <c r="T53" s="370"/>
      <c r="U53" s="295" t="s">
        <v>25</v>
      </c>
    </row>
    <row r="54" spans="1:21" s="7" customFormat="1" ht="18" customHeight="1">
      <c r="A54" s="365"/>
      <c r="B54" s="385" t="s">
        <v>34</v>
      </c>
      <c r="C54" s="386"/>
      <c r="D54" s="384"/>
      <c r="E54" s="371"/>
      <c r="F54" s="283">
        <v>6000000</v>
      </c>
      <c r="G54" s="384"/>
      <c r="H54" s="371"/>
      <c r="I54" s="300">
        <v>6000000</v>
      </c>
      <c r="J54" s="371"/>
      <c r="K54" s="371"/>
      <c r="L54" s="295"/>
      <c r="M54" s="384"/>
      <c r="N54" s="371"/>
      <c r="O54" s="300"/>
      <c r="P54" s="384"/>
      <c r="Q54" s="371"/>
      <c r="R54" s="300"/>
      <c r="S54" s="371"/>
      <c r="T54" s="371"/>
      <c r="U54" s="295" t="s">
        <v>25</v>
      </c>
    </row>
    <row r="55" spans="1:21" s="7" customFormat="1" ht="18" customHeight="1" thickBot="1">
      <c r="A55" s="379"/>
      <c r="B55" s="372" t="s">
        <v>56</v>
      </c>
      <c r="C55" s="373"/>
      <c r="D55" s="311" t="s">
        <v>23</v>
      </c>
      <c r="E55" s="312" t="s">
        <v>23</v>
      </c>
      <c r="F55" s="307">
        <f>IF(SUM(F48:F54)=0,"",SUM(F48:F54))</f>
        <v>12000000</v>
      </c>
      <c r="G55" s="311" t="s">
        <v>36</v>
      </c>
      <c r="H55" s="312" t="s">
        <v>36</v>
      </c>
      <c r="I55" s="306">
        <f>IF(SUM(I48:I54)=0,"",SUM(I48:I54))</f>
        <v>12000000</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c r="F56" s="247" t="str">
        <f>IF(F47=F55,"","↑【確認】「事業財源」の合計と「合計（総事業費）」が不一致")</f>
        <v/>
      </c>
    </row>
    <row r="57" spans="1:21">
      <c r="F57" s="247"/>
    </row>
    <row r="58" spans="1:21">
      <c r="A58" s="15" t="s">
        <v>37</v>
      </c>
    </row>
    <row r="59" spans="1:21">
      <c r="A59" s="15"/>
    </row>
    <row r="60" spans="1:21">
      <c r="A60" s="16" t="s">
        <v>82</v>
      </c>
      <c r="B60" s="252" t="s">
        <v>89</v>
      </c>
      <c r="C60" s="252"/>
      <c r="D60" s="252"/>
      <c r="E60" s="252"/>
      <c r="F60" s="252"/>
      <c r="G60" s="252"/>
      <c r="H60" s="252"/>
      <c r="I60" s="252"/>
      <c r="J60" s="252"/>
      <c r="K60" s="252"/>
      <c r="L60" s="252"/>
    </row>
    <row r="61" spans="1:21">
      <c r="A61" s="16"/>
      <c r="B61" s="252" t="s">
        <v>627</v>
      </c>
      <c r="C61" s="252"/>
      <c r="D61" s="252"/>
      <c r="E61" s="252"/>
      <c r="F61" s="252"/>
      <c r="G61" s="252"/>
      <c r="H61" s="252"/>
      <c r="I61" s="252"/>
      <c r="J61" s="252"/>
      <c r="K61" s="252"/>
      <c r="L61" s="252"/>
    </row>
    <row r="62" spans="1:21">
      <c r="A62" s="16" t="s">
        <v>83</v>
      </c>
      <c r="B62" s="252" t="s">
        <v>90</v>
      </c>
      <c r="C62" s="252"/>
      <c r="D62" s="252"/>
      <c r="E62" s="252"/>
      <c r="F62" s="252"/>
      <c r="G62" s="252"/>
      <c r="H62" s="252"/>
      <c r="I62" s="252"/>
      <c r="J62" s="252"/>
      <c r="K62" s="252"/>
      <c r="L62" s="252"/>
    </row>
    <row r="63" spans="1:21">
      <c r="A63" s="16"/>
      <c r="B63" s="252" t="s">
        <v>71</v>
      </c>
      <c r="C63" s="252"/>
      <c r="D63" s="252"/>
      <c r="E63" s="252"/>
      <c r="F63" s="252"/>
      <c r="G63" s="252"/>
      <c r="H63" s="252"/>
      <c r="I63" s="252"/>
      <c r="J63" s="252"/>
      <c r="K63" s="252"/>
      <c r="L63" s="252"/>
    </row>
    <row r="64" spans="1:21">
      <c r="A64" s="16" t="s">
        <v>72</v>
      </c>
      <c r="B64" s="252" t="s">
        <v>570</v>
      </c>
      <c r="C64" s="252"/>
      <c r="D64" s="252"/>
      <c r="E64" s="252"/>
      <c r="F64" s="252"/>
      <c r="G64" s="252"/>
      <c r="H64" s="252"/>
      <c r="I64" s="252"/>
      <c r="J64" s="252"/>
      <c r="K64" s="252"/>
      <c r="L64" s="252"/>
    </row>
    <row r="65" spans="1:12">
      <c r="A65" s="16" t="s">
        <v>84</v>
      </c>
      <c r="B65" s="252" t="s">
        <v>91</v>
      </c>
      <c r="C65" s="252"/>
      <c r="D65" s="252"/>
      <c r="E65" s="252"/>
      <c r="F65" s="252"/>
      <c r="G65" s="252"/>
      <c r="H65" s="252"/>
      <c r="I65" s="252"/>
      <c r="J65" s="252"/>
      <c r="K65" s="252"/>
      <c r="L65" s="252"/>
    </row>
    <row r="66" spans="1:12">
      <c r="A66" s="16"/>
      <c r="B66" s="252" t="s">
        <v>628</v>
      </c>
      <c r="C66" s="252"/>
      <c r="D66" s="252"/>
      <c r="E66" s="252"/>
      <c r="F66" s="252"/>
      <c r="G66" s="252"/>
      <c r="H66" s="252"/>
      <c r="I66" s="252"/>
      <c r="J66" s="252"/>
      <c r="K66" s="252"/>
      <c r="L66" s="252"/>
    </row>
    <row r="67" spans="1:12">
      <c r="A67" s="16"/>
      <c r="B67" s="252" t="s">
        <v>629</v>
      </c>
      <c r="C67" s="252"/>
      <c r="D67" s="252"/>
      <c r="E67" s="252"/>
      <c r="F67" s="252"/>
      <c r="G67" s="252"/>
      <c r="H67" s="252"/>
      <c r="I67" s="252"/>
      <c r="J67" s="252"/>
      <c r="K67" s="252"/>
      <c r="L67" s="252"/>
    </row>
    <row r="68" spans="1:12">
      <c r="A68" s="16"/>
      <c r="B68" s="252"/>
      <c r="C68" s="252"/>
      <c r="D68" s="252"/>
      <c r="E68" s="252"/>
      <c r="F68" s="252"/>
      <c r="G68" s="252"/>
      <c r="H68" s="252"/>
      <c r="I68" s="252"/>
      <c r="J68" s="252"/>
      <c r="K68" s="252"/>
      <c r="L68" s="252"/>
    </row>
    <row r="69" spans="1:12">
      <c r="A69" s="16" t="s">
        <v>85</v>
      </c>
      <c r="B69" s="252" t="s">
        <v>630</v>
      </c>
      <c r="C69" s="252"/>
      <c r="D69" s="252"/>
      <c r="E69" s="252"/>
      <c r="F69" s="252"/>
      <c r="G69" s="252"/>
      <c r="H69" s="252"/>
      <c r="I69" s="252"/>
      <c r="J69" s="252"/>
      <c r="K69" s="252"/>
      <c r="L69" s="252"/>
    </row>
    <row r="70" spans="1:12">
      <c r="A70" s="16"/>
      <c r="B70" s="252"/>
      <c r="C70" s="252"/>
      <c r="D70" s="252"/>
      <c r="E70" s="252"/>
      <c r="F70" s="252"/>
      <c r="G70" s="252"/>
      <c r="H70" s="252"/>
      <c r="I70" s="252"/>
      <c r="J70" s="252"/>
      <c r="K70" s="252"/>
      <c r="L70" s="252"/>
    </row>
    <row r="71" spans="1:12">
      <c r="A71" s="16" t="s">
        <v>86</v>
      </c>
      <c r="B71" s="252" t="s">
        <v>75</v>
      </c>
      <c r="C71" s="252"/>
      <c r="D71" s="252"/>
      <c r="E71" s="252"/>
      <c r="F71" s="252"/>
      <c r="G71" s="252"/>
      <c r="H71" s="252"/>
      <c r="I71" s="252"/>
      <c r="J71" s="252"/>
      <c r="K71" s="252"/>
      <c r="L71" s="252"/>
    </row>
    <row r="72" spans="1:12">
      <c r="A72" s="16" t="s">
        <v>76</v>
      </c>
      <c r="B72" s="252" t="s">
        <v>77</v>
      </c>
      <c r="C72" s="252"/>
      <c r="D72" s="252"/>
      <c r="E72" s="252"/>
      <c r="F72" s="252"/>
      <c r="G72" s="252"/>
      <c r="H72" s="252"/>
      <c r="I72" s="252"/>
      <c r="J72" s="252"/>
      <c r="K72" s="252"/>
      <c r="L72" s="252"/>
    </row>
    <row r="73" spans="1:12">
      <c r="A73" s="16" t="s">
        <v>76</v>
      </c>
      <c r="B73" s="252" t="s">
        <v>92</v>
      </c>
      <c r="C73" s="252"/>
      <c r="D73" s="252"/>
      <c r="E73" s="252"/>
      <c r="F73" s="252"/>
      <c r="G73" s="252"/>
      <c r="H73" s="252"/>
      <c r="I73" s="252"/>
      <c r="J73" s="252"/>
      <c r="K73" s="252"/>
      <c r="L73" s="252"/>
    </row>
    <row r="74" spans="1:12">
      <c r="A74" s="16" t="s">
        <v>78</v>
      </c>
      <c r="B74" s="253" t="s">
        <v>571</v>
      </c>
      <c r="C74" s="253"/>
      <c r="D74" s="252"/>
      <c r="E74" s="252"/>
      <c r="F74" s="252"/>
      <c r="G74" s="252"/>
      <c r="H74" s="252"/>
      <c r="I74" s="252"/>
      <c r="J74" s="252"/>
      <c r="K74" s="252"/>
      <c r="L74" s="252"/>
    </row>
    <row r="75" spans="1:12">
      <c r="A75" s="16" t="s">
        <v>79</v>
      </c>
      <c r="B75" s="253" t="s">
        <v>93</v>
      </c>
      <c r="C75" s="253"/>
      <c r="D75" s="252"/>
      <c r="E75" s="252"/>
      <c r="F75" s="252"/>
      <c r="G75" s="252"/>
      <c r="H75" s="252"/>
      <c r="I75" s="252"/>
      <c r="J75" s="252"/>
      <c r="K75" s="252"/>
      <c r="L75" s="252"/>
    </row>
    <row r="76" spans="1:12">
      <c r="A76" s="16" t="s">
        <v>76</v>
      </c>
      <c r="B76" s="253" t="s">
        <v>94</v>
      </c>
      <c r="C76" s="253"/>
      <c r="D76" s="252"/>
      <c r="E76" s="252"/>
      <c r="F76" s="252"/>
      <c r="G76" s="252"/>
      <c r="H76" s="252"/>
      <c r="I76" s="252"/>
      <c r="J76" s="252"/>
      <c r="K76" s="252"/>
      <c r="L76" s="252"/>
    </row>
    <row r="77" spans="1:12">
      <c r="A77" s="16" t="s">
        <v>76</v>
      </c>
      <c r="B77" s="253" t="s">
        <v>572</v>
      </c>
      <c r="C77" s="253"/>
      <c r="D77" s="252"/>
      <c r="E77" s="252"/>
      <c r="F77" s="252"/>
      <c r="G77" s="252"/>
      <c r="H77" s="252"/>
      <c r="I77" s="252"/>
      <c r="J77" s="252"/>
      <c r="K77" s="252"/>
      <c r="L77" s="252"/>
    </row>
    <row r="78" spans="1:12">
      <c r="A78" s="16" t="s">
        <v>87</v>
      </c>
      <c r="B78" s="252" t="s">
        <v>80</v>
      </c>
      <c r="C78" s="252"/>
      <c r="D78" s="252"/>
      <c r="E78" s="252"/>
      <c r="F78" s="252"/>
      <c r="G78" s="252"/>
      <c r="H78" s="252"/>
      <c r="I78" s="252"/>
      <c r="J78" s="252"/>
      <c r="K78" s="252"/>
      <c r="L78" s="252"/>
    </row>
    <row r="79" spans="1:12">
      <c r="A79" s="16" t="s">
        <v>88</v>
      </c>
      <c r="B79" s="252" t="s">
        <v>81</v>
      </c>
      <c r="C79" s="252"/>
      <c r="D79" s="252"/>
      <c r="E79" s="252"/>
      <c r="F79" s="252"/>
      <c r="G79" s="252"/>
      <c r="H79" s="252"/>
      <c r="I79" s="252"/>
      <c r="J79" s="252"/>
      <c r="K79" s="252"/>
      <c r="L79" s="252"/>
    </row>
    <row r="80" spans="1:12">
      <c r="A80" s="17"/>
      <c r="B80" s="252" t="s">
        <v>73</v>
      </c>
      <c r="C80" s="252"/>
      <c r="D80" s="252"/>
      <c r="E80" s="252"/>
      <c r="F80" s="252"/>
      <c r="G80" s="252"/>
      <c r="H80" s="252"/>
      <c r="I80" s="252"/>
      <c r="J80" s="252"/>
      <c r="K80" s="252"/>
      <c r="L80" s="252"/>
    </row>
    <row r="81" spans="1:1">
      <c r="A81" s="1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cellComments="asDisplayed"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222</v>
      </c>
    </row>
    <row r="2" spans="1:11" ht="18" customHeight="1">
      <c r="A2" s="390" t="s">
        <v>238</v>
      </c>
      <c r="B2" s="390"/>
      <c r="C2" s="390"/>
      <c r="D2" s="390"/>
      <c r="E2" s="390"/>
      <c r="F2" s="390"/>
      <c r="G2" s="390"/>
      <c r="H2" s="390"/>
      <c r="I2" s="390"/>
      <c r="J2" s="390"/>
      <c r="K2" s="390"/>
    </row>
    <row r="5" spans="1:11" ht="18.75" customHeight="1">
      <c r="A5" s="93" t="s">
        <v>60</v>
      </c>
      <c r="B5" s="394" t="s">
        <v>223</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552</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c r="A17" s="391" t="s">
        <v>334</v>
      </c>
      <c r="B17" s="391" t="s">
        <v>236</v>
      </c>
      <c r="C17" s="391"/>
      <c r="D17" s="391"/>
      <c r="E17" s="391"/>
      <c r="F17" s="391"/>
      <c r="G17" s="391" t="s">
        <v>237</v>
      </c>
      <c r="H17" s="391"/>
      <c r="I17" s="391"/>
      <c r="J17" s="391"/>
      <c r="K17" s="391"/>
    </row>
    <row r="18" spans="1:11" ht="18.75" customHeight="1">
      <c r="A18" s="391"/>
      <c r="B18" s="396"/>
      <c r="C18" s="396"/>
      <c r="D18" s="406" t="s">
        <v>267</v>
      </c>
      <c r="E18" s="407"/>
      <c r="F18" s="204"/>
      <c r="G18" s="396"/>
      <c r="H18" s="396"/>
      <c r="I18" s="406" t="s">
        <v>267</v>
      </c>
      <c r="J18" s="407"/>
      <c r="K18" s="204"/>
    </row>
    <row r="19" spans="1:11">
      <c r="A19" s="420" t="s">
        <v>245</v>
      </c>
      <c r="B19" s="391" t="s">
        <v>243</v>
      </c>
      <c r="C19" s="391"/>
      <c r="D19" s="391"/>
      <c r="E19" s="391"/>
      <c r="F19" s="391"/>
      <c r="G19" s="391" t="s">
        <v>244</v>
      </c>
      <c r="H19" s="391"/>
      <c r="I19" s="391"/>
      <c r="J19" s="391"/>
      <c r="K19" s="391"/>
    </row>
    <row r="20" spans="1:11" ht="18.75" customHeight="1">
      <c r="A20" s="393"/>
      <c r="B20" s="396"/>
      <c r="C20" s="396"/>
      <c r="D20" s="396"/>
      <c r="E20" s="396"/>
      <c r="F20" s="396"/>
      <c r="G20" s="396"/>
      <c r="H20" s="396"/>
      <c r="I20" s="396"/>
      <c r="J20" s="396"/>
      <c r="K20" s="396"/>
    </row>
    <row r="21" spans="1:11" ht="12" customHeight="1">
      <c r="A21" s="419" t="s">
        <v>246</v>
      </c>
      <c r="B21" s="93" t="s">
        <v>247</v>
      </c>
      <c r="C21" s="394" t="s">
        <v>248</v>
      </c>
      <c r="D21" s="394"/>
      <c r="E21" s="394"/>
      <c r="F21" s="394"/>
      <c r="G21" s="394"/>
      <c r="H21" s="394"/>
      <c r="I21" s="394"/>
      <c r="J21" s="394"/>
      <c r="K21" s="394"/>
    </row>
    <row r="22" spans="1:11">
      <c r="A22" s="419"/>
      <c r="B22" s="396"/>
      <c r="C22" s="93" t="s">
        <v>249</v>
      </c>
      <c r="D22" s="93" t="s">
        <v>250</v>
      </c>
      <c r="E22" s="93" t="s">
        <v>251</v>
      </c>
      <c r="F22" s="404" t="s">
        <v>244</v>
      </c>
      <c r="G22" s="405"/>
      <c r="H22" s="391" t="s">
        <v>252</v>
      </c>
      <c r="I22" s="391"/>
      <c r="J22" s="391"/>
      <c r="K22" s="391"/>
    </row>
    <row r="23" spans="1:11" ht="18.75" customHeight="1">
      <c r="A23" s="419"/>
      <c r="B23" s="396"/>
      <c r="C23" s="205"/>
      <c r="D23" s="206"/>
      <c r="E23" s="207"/>
      <c r="F23" s="403"/>
      <c r="G23" s="403"/>
      <c r="H23" s="97" t="s">
        <v>253</v>
      </c>
      <c r="I23" s="208"/>
      <c r="J23" s="97" t="s">
        <v>254</v>
      </c>
      <c r="K23" s="209"/>
    </row>
    <row r="24" spans="1:11" ht="18.75" customHeight="1">
      <c r="A24" s="419"/>
      <c r="B24" s="396"/>
      <c r="C24" s="205"/>
      <c r="D24" s="206"/>
      <c r="E24" s="207"/>
      <c r="F24" s="403"/>
      <c r="G24" s="403"/>
      <c r="H24" s="97" t="s">
        <v>253</v>
      </c>
      <c r="I24" s="208"/>
      <c r="J24" s="97" t="s">
        <v>254</v>
      </c>
      <c r="K24" s="209"/>
    </row>
    <row r="27" spans="1:11">
      <c r="A27" s="91" t="s">
        <v>269</v>
      </c>
    </row>
    <row r="28" spans="1:11" ht="3.75" customHeight="1"/>
    <row r="29" spans="1:11">
      <c r="A29" s="399" t="s">
        <v>39</v>
      </c>
      <c r="B29" s="400" t="s">
        <v>313</v>
      </c>
      <c r="C29" s="401"/>
      <c r="D29" s="401"/>
      <c r="E29" s="401"/>
      <c r="F29" s="401"/>
      <c r="G29" s="402"/>
      <c r="H29" s="400" t="s">
        <v>314</v>
      </c>
      <c r="I29" s="402"/>
      <c r="J29" s="397" t="s">
        <v>566</v>
      </c>
      <c r="K29" s="399" t="s">
        <v>235</v>
      </c>
    </row>
    <row r="30" spans="1:11" ht="24">
      <c r="A30" s="398"/>
      <c r="B30" s="92" t="s">
        <v>227</v>
      </c>
      <c r="C30" s="92" t="s">
        <v>228</v>
      </c>
      <c r="D30" s="92" t="s">
        <v>230</v>
      </c>
      <c r="E30" s="92" t="s">
        <v>231</v>
      </c>
      <c r="F30" s="92" t="s">
        <v>229</v>
      </c>
      <c r="G30" s="92" t="s">
        <v>232</v>
      </c>
      <c r="H30" s="96" t="s">
        <v>242</v>
      </c>
      <c r="I30" s="94" t="s">
        <v>233</v>
      </c>
      <c r="J30" s="398"/>
      <c r="K30" s="398"/>
    </row>
    <row r="31" spans="1:11" ht="18.75" customHeight="1">
      <c r="A31" s="93" t="s">
        <v>564</v>
      </c>
      <c r="B31" s="206"/>
      <c r="C31" s="206"/>
      <c r="D31" s="206"/>
      <c r="E31" s="206"/>
      <c r="F31" s="206"/>
      <c r="G31" s="206"/>
      <c r="H31" s="206"/>
      <c r="I31" s="206"/>
      <c r="J31" s="206"/>
      <c r="K31" s="101" t="str">
        <f>IF(SUM(B31:J31)=0,"",SUM(B31:J31))</f>
        <v/>
      </c>
    </row>
    <row r="32" spans="1:11" ht="15" customHeight="1">
      <c r="A32" s="391" t="s">
        <v>565</v>
      </c>
      <c r="B32" s="271"/>
      <c r="C32" s="271"/>
      <c r="D32" s="271"/>
      <c r="E32" s="271"/>
      <c r="F32" s="271"/>
      <c r="G32" s="271"/>
      <c r="H32" s="271"/>
      <c r="I32" s="271"/>
      <c r="J32" s="271"/>
      <c r="K32" s="102" t="str">
        <f t="shared" ref="K32:K33" si="0">IF(SUM(B32:J32)=0,"",SUM(B32:J32))</f>
        <v/>
      </c>
    </row>
    <row r="33" spans="1:11" ht="15" customHeight="1">
      <c r="A33" s="391"/>
      <c r="B33" s="211"/>
      <c r="C33" s="211"/>
      <c r="D33" s="211"/>
      <c r="E33" s="211"/>
      <c r="F33" s="211"/>
      <c r="G33" s="211"/>
      <c r="H33" s="211"/>
      <c r="I33" s="211"/>
      <c r="J33" s="211"/>
      <c r="K33" s="103" t="str">
        <f t="shared" si="0"/>
        <v/>
      </c>
    </row>
    <row r="34" spans="1:11" ht="12" customHeight="1">
      <c r="A34" s="99"/>
      <c r="B34" s="106"/>
      <c r="C34" s="106"/>
      <c r="D34" s="106"/>
      <c r="E34" s="106"/>
      <c r="F34" s="106"/>
      <c r="G34" s="106"/>
      <c r="H34" s="106"/>
      <c r="I34" s="106"/>
      <c r="J34" s="106"/>
      <c r="K34" s="106"/>
    </row>
    <row r="36" spans="1:11">
      <c r="A36" s="91" t="s">
        <v>270</v>
      </c>
    </row>
    <row r="37" spans="1:11" ht="3.75" customHeight="1"/>
    <row r="38" spans="1:11" ht="18.75" customHeight="1">
      <c r="A38" s="410"/>
      <c r="B38" s="411"/>
      <c r="C38" s="411"/>
      <c r="D38" s="411"/>
      <c r="E38" s="411"/>
      <c r="F38" s="411"/>
      <c r="G38" s="411"/>
      <c r="H38" s="411"/>
      <c r="I38" s="411"/>
      <c r="J38" s="411"/>
      <c r="K38" s="412"/>
    </row>
    <row r="39" spans="1:11" ht="18.75" customHeight="1">
      <c r="A39" s="413"/>
      <c r="B39" s="414"/>
      <c r="C39" s="414"/>
      <c r="D39" s="414"/>
      <c r="E39" s="414"/>
      <c r="F39" s="414"/>
      <c r="G39" s="414"/>
      <c r="H39" s="414"/>
      <c r="I39" s="414"/>
      <c r="J39" s="414"/>
      <c r="K39" s="415"/>
    </row>
    <row r="40" spans="1:11" ht="18.75" customHeight="1">
      <c r="A40" s="413"/>
      <c r="B40" s="414"/>
      <c r="C40" s="414"/>
      <c r="D40" s="414"/>
      <c r="E40" s="414"/>
      <c r="F40" s="414"/>
      <c r="G40" s="414"/>
      <c r="H40" s="414"/>
      <c r="I40" s="414"/>
      <c r="J40" s="414"/>
      <c r="K40" s="415"/>
    </row>
    <row r="41" spans="1:11" ht="18.75" customHeight="1">
      <c r="A41" s="416"/>
      <c r="B41" s="417"/>
      <c r="C41" s="417"/>
      <c r="D41" s="417"/>
      <c r="E41" s="417"/>
      <c r="F41" s="417"/>
      <c r="G41" s="417"/>
      <c r="H41" s="417"/>
      <c r="I41" s="417"/>
      <c r="J41" s="417"/>
      <c r="K41" s="418"/>
    </row>
    <row r="44" spans="1:11">
      <c r="A44" s="91" t="s">
        <v>280</v>
      </c>
    </row>
    <row r="45" spans="1:11" ht="3.75" customHeight="1"/>
    <row r="46" spans="1:11" ht="18.75" customHeight="1">
      <c r="A46" s="408" t="s">
        <v>266</v>
      </c>
      <c r="B46" s="409"/>
      <c r="C46" s="425"/>
      <c r="D46" s="426"/>
      <c r="E46" s="426"/>
      <c r="F46" s="426"/>
      <c r="G46" s="426"/>
      <c r="H46" s="427"/>
      <c r="I46" s="98"/>
      <c r="J46" s="98"/>
      <c r="K46" s="98"/>
    </row>
    <row r="47" spans="1:11" ht="18.75" customHeight="1">
      <c r="A47" s="457" t="s">
        <v>297</v>
      </c>
      <c r="B47" s="458"/>
      <c r="C47" s="454"/>
      <c r="D47" s="455"/>
      <c r="E47" s="455"/>
      <c r="F47" s="455"/>
      <c r="G47" s="455"/>
      <c r="H47" s="456"/>
    </row>
    <row r="48" spans="1:11" ht="18.75" customHeight="1">
      <c r="A48" s="118"/>
      <c r="B48" s="421" t="s">
        <v>281</v>
      </c>
      <c r="C48" s="422"/>
      <c r="D48" s="428" t="s">
        <v>295</v>
      </c>
      <c r="E48" s="428"/>
      <c r="F48" s="428"/>
      <c r="G48" s="423"/>
      <c r="H48" s="424"/>
    </row>
    <row r="49" spans="1:11" ht="18.75" customHeight="1">
      <c r="A49" s="112"/>
      <c r="B49" s="445"/>
      <c r="C49" s="446"/>
      <c r="D49" s="428" t="s">
        <v>299</v>
      </c>
      <c r="E49" s="428"/>
      <c r="F49" s="428"/>
      <c r="G49" s="451"/>
      <c r="H49" s="452"/>
    </row>
    <row r="50" spans="1:11" ht="18.75" customHeight="1">
      <c r="A50" s="112"/>
      <c r="B50" s="421" t="s">
        <v>282</v>
      </c>
      <c r="C50" s="422"/>
      <c r="D50" s="453" t="s">
        <v>298</v>
      </c>
      <c r="E50" s="453"/>
      <c r="F50" s="453"/>
      <c r="G50" s="451"/>
      <c r="H50" s="452"/>
      <c r="I50" s="116"/>
      <c r="J50" s="117"/>
      <c r="K50" s="117"/>
    </row>
    <row r="51" spans="1:11" ht="18.75" customHeight="1">
      <c r="A51" s="112"/>
      <c r="B51" s="447" t="s">
        <v>328</v>
      </c>
      <c r="C51" s="448"/>
      <c r="D51" s="453" t="s">
        <v>283</v>
      </c>
      <c r="E51" s="453"/>
      <c r="F51" s="453"/>
      <c r="G51" s="93" t="s">
        <v>291</v>
      </c>
      <c r="H51" s="443"/>
      <c r="I51" s="449"/>
      <c r="J51" s="449"/>
      <c r="K51" s="450"/>
    </row>
    <row r="52" spans="1:11" ht="18.75" customHeight="1">
      <c r="A52" s="112"/>
      <c r="B52" s="447"/>
      <c r="C52" s="448"/>
      <c r="D52" s="118"/>
      <c r="E52" s="107" t="s">
        <v>289</v>
      </c>
      <c r="F52" s="403"/>
      <c r="G52" s="403"/>
      <c r="H52" s="93" t="s">
        <v>296</v>
      </c>
      <c r="I52" s="403"/>
      <c r="J52" s="403"/>
      <c r="K52" s="403"/>
    </row>
    <row r="53" spans="1:11" ht="18.75" customHeight="1">
      <c r="A53" s="112"/>
      <c r="B53" s="112"/>
      <c r="D53" s="112"/>
      <c r="E53" s="107" t="s">
        <v>290</v>
      </c>
      <c r="F53" s="212"/>
      <c r="G53" s="95" t="s">
        <v>294</v>
      </c>
      <c r="H53" s="93" t="s">
        <v>292</v>
      </c>
      <c r="I53" s="443"/>
      <c r="J53" s="444"/>
      <c r="K53" s="95" t="s">
        <v>293</v>
      </c>
    </row>
    <row r="54" spans="1:11" ht="18.75" customHeight="1">
      <c r="A54" s="112"/>
      <c r="B54" s="112"/>
      <c r="D54" s="112"/>
      <c r="E54" s="428" t="s">
        <v>288</v>
      </c>
      <c r="F54" s="428"/>
      <c r="G54" s="428"/>
      <c r="H54" s="428"/>
      <c r="I54" s="439"/>
      <c r="J54" s="439"/>
      <c r="K54" s="439"/>
    </row>
    <row r="55" spans="1:11" ht="18.75" customHeight="1">
      <c r="A55" s="112"/>
      <c r="B55" s="112"/>
      <c r="D55" s="112"/>
      <c r="E55" s="429" t="s">
        <v>284</v>
      </c>
      <c r="F55" s="430"/>
      <c r="G55" s="429" t="s">
        <v>286</v>
      </c>
      <c r="H55" s="431"/>
      <c r="I55" s="434"/>
      <c r="J55" s="435"/>
      <c r="K55" s="436"/>
    </row>
    <row r="56" spans="1:11" ht="18.75" customHeight="1">
      <c r="A56" s="112"/>
      <c r="B56" s="112"/>
      <c r="D56" s="112"/>
      <c r="E56" s="267"/>
      <c r="F56" s="114"/>
      <c r="G56" s="162"/>
      <c r="H56" s="420" t="s">
        <v>623</v>
      </c>
      <c r="I56" s="110"/>
      <c r="J56" s="268" t="s">
        <v>621</v>
      </c>
      <c r="K56" s="108" t="s">
        <v>622</v>
      </c>
    </row>
    <row r="57" spans="1:11" ht="18.75" customHeight="1">
      <c r="A57" s="112"/>
      <c r="B57" s="112"/>
      <c r="D57" s="112"/>
      <c r="E57" s="267"/>
      <c r="F57" s="114"/>
      <c r="G57" s="267"/>
      <c r="H57" s="440"/>
      <c r="I57" s="108" t="s">
        <v>620</v>
      </c>
      <c r="J57" s="269"/>
      <c r="K57" s="270"/>
    </row>
    <row r="58" spans="1:11" ht="18.75" customHeight="1">
      <c r="A58" s="112"/>
      <c r="B58" s="112"/>
      <c r="D58" s="112"/>
      <c r="E58" s="267"/>
      <c r="F58" s="114"/>
      <c r="G58" s="267"/>
      <c r="H58" s="440"/>
      <c r="I58" s="109" t="s">
        <v>618</v>
      </c>
      <c r="J58" s="270"/>
      <c r="K58" s="270"/>
    </row>
    <row r="59" spans="1:11" ht="18.75" customHeight="1">
      <c r="A59" s="112"/>
      <c r="B59" s="112"/>
      <c r="D59" s="112"/>
      <c r="E59" s="267"/>
      <c r="F59" s="114"/>
      <c r="G59" s="130"/>
      <c r="H59" s="441"/>
      <c r="I59" s="109" t="s">
        <v>619</v>
      </c>
      <c r="J59" s="270"/>
      <c r="K59" s="270"/>
    </row>
    <row r="60" spans="1:11" ht="18.75" customHeight="1">
      <c r="A60" s="116"/>
      <c r="B60" s="116"/>
      <c r="C60" s="117"/>
      <c r="D60" s="116"/>
      <c r="E60" s="113"/>
      <c r="F60" s="119"/>
      <c r="G60" s="432" t="s">
        <v>285</v>
      </c>
      <c r="H60" s="433"/>
      <c r="I60" s="437"/>
      <c r="J60" s="437"/>
      <c r="K60" s="438"/>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7.625" style="2" customWidth="1"/>
    <col min="9" max="11" width="12.5" style="2" customWidth="1"/>
    <col min="12" max="16384" width="9" style="1"/>
  </cols>
  <sheetData>
    <row r="1" spans="2:21">
      <c r="B1" s="166" t="s">
        <v>60</v>
      </c>
      <c r="D1" s="167" t="s">
        <v>61</v>
      </c>
      <c r="F1" s="167" t="s">
        <v>62</v>
      </c>
      <c r="H1" s="259" t="s">
        <v>573</v>
      </c>
      <c r="I1" s="260"/>
      <c r="J1" s="260"/>
      <c r="K1" s="260"/>
      <c r="L1" s="260"/>
      <c r="M1" s="260"/>
      <c r="N1" s="260"/>
      <c r="O1" s="260"/>
      <c r="P1" s="260"/>
      <c r="Q1" s="260"/>
      <c r="R1" s="260"/>
      <c r="S1" s="260"/>
      <c r="T1" s="260"/>
      <c r="U1" s="260"/>
    </row>
    <row r="2" spans="2:21">
      <c r="H2" s="260"/>
      <c r="I2" s="260"/>
      <c r="J2" s="260"/>
      <c r="K2" s="260"/>
      <c r="L2" s="260"/>
      <c r="M2" s="260"/>
      <c r="N2" s="260"/>
      <c r="O2" s="260"/>
      <c r="P2" s="260"/>
      <c r="Q2" s="260"/>
      <c r="R2" s="260"/>
      <c r="S2" s="260"/>
      <c r="T2" s="260"/>
      <c r="U2" s="260"/>
    </row>
    <row r="3" spans="2:21" ht="135">
      <c r="B3" s="1" t="s">
        <v>647</v>
      </c>
      <c r="D3" s="2" t="s">
        <v>300</v>
      </c>
      <c r="F3" s="2" t="s">
        <v>63</v>
      </c>
      <c r="H3" s="266" t="s">
        <v>587</v>
      </c>
      <c r="I3" s="266" t="s">
        <v>588</v>
      </c>
      <c r="J3" s="266" t="s">
        <v>589</v>
      </c>
      <c r="K3" s="266" t="s">
        <v>590</v>
      </c>
      <c r="L3" s="266" t="s">
        <v>591</v>
      </c>
      <c r="M3" s="266" t="s">
        <v>592</v>
      </c>
      <c r="N3" s="266" t="s">
        <v>593</v>
      </c>
      <c r="O3" s="266" t="s">
        <v>594</v>
      </c>
      <c r="P3" s="266" t="s">
        <v>595</v>
      </c>
      <c r="Q3" s="266" t="s">
        <v>665</v>
      </c>
      <c r="R3" s="266" t="s">
        <v>596</v>
      </c>
      <c r="S3" s="266" t="s">
        <v>597</v>
      </c>
      <c r="T3" s="266" t="s">
        <v>644</v>
      </c>
      <c r="U3" s="266" t="s">
        <v>677</v>
      </c>
    </row>
    <row r="4" spans="2:21">
      <c r="B4" s="1" t="s">
        <v>648</v>
      </c>
      <c r="D4" s="2" t="s">
        <v>301</v>
      </c>
      <c r="F4" s="2" t="s">
        <v>64</v>
      </c>
      <c r="H4" s="260" t="s">
        <v>574</v>
      </c>
      <c r="I4" s="260" t="s">
        <v>574</v>
      </c>
      <c r="J4" s="260" t="s">
        <v>579</v>
      </c>
      <c r="K4" s="260" t="s">
        <v>584</v>
      </c>
      <c r="L4" s="260" t="s">
        <v>584</v>
      </c>
      <c r="M4" s="260" t="s">
        <v>666</v>
      </c>
      <c r="N4" s="260" t="s">
        <v>584</v>
      </c>
      <c r="O4" s="260" t="s">
        <v>584</v>
      </c>
      <c r="P4" s="260" t="s">
        <v>679</v>
      </c>
      <c r="Q4" s="260" t="s">
        <v>584</v>
      </c>
      <c r="R4" s="260" t="s">
        <v>585</v>
      </c>
      <c r="S4" s="260" t="s">
        <v>584</v>
      </c>
      <c r="T4" s="260" t="s">
        <v>582</v>
      </c>
      <c r="U4" s="260" t="s">
        <v>680</v>
      </c>
    </row>
    <row r="5" spans="2:21">
      <c r="B5" s="1" t="s">
        <v>649</v>
      </c>
      <c r="D5" s="2" t="s">
        <v>302</v>
      </c>
      <c r="F5" s="2" t="s">
        <v>65</v>
      </c>
      <c r="H5" s="260" t="s">
        <v>575</v>
      </c>
      <c r="I5" s="260" t="s">
        <v>575</v>
      </c>
      <c r="J5" s="260" t="s">
        <v>580</v>
      </c>
      <c r="K5" s="260"/>
      <c r="L5" s="260"/>
      <c r="M5" s="260" t="s">
        <v>667</v>
      </c>
      <c r="N5" s="260"/>
      <c r="O5" s="260"/>
      <c r="P5" s="260" t="s">
        <v>583</v>
      </c>
      <c r="Q5" s="260"/>
      <c r="R5" s="260" t="s">
        <v>586</v>
      </c>
      <c r="S5" s="260"/>
      <c r="T5" s="260" t="s">
        <v>575</v>
      </c>
      <c r="U5" s="260"/>
    </row>
    <row r="6" spans="2:21">
      <c r="B6" s="1" t="s">
        <v>650</v>
      </c>
      <c r="D6" s="2" t="s">
        <v>303</v>
      </c>
      <c r="F6" s="2" t="s">
        <v>66</v>
      </c>
      <c r="H6" s="260" t="s">
        <v>577</v>
      </c>
      <c r="I6" s="260" t="s">
        <v>577</v>
      </c>
      <c r="J6" s="260" t="s">
        <v>581</v>
      </c>
      <c r="K6" s="260"/>
      <c r="L6" s="260"/>
      <c r="M6" s="260" t="s">
        <v>668</v>
      </c>
      <c r="N6" s="260"/>
      <c r="O6" s="260"/>
      <c r="P6" s="260"/>
      <c r="Q6" s="260"/>
      <c r="R6" s="260"/>
      <c r="S6" s="260"/>
      <c r="T6" s="260" t="s">
        <v>233</v>
      </c>
      <c r="U6" s="260"/>
    </row>
    <row r="7" spans="2:21">
      <c r="B7" s="1" t="s">
        <v>651</v>
      </c>
      <c r="D7" s="2" t="s">
        <v>304</v>
      </c>
      <c r="F7" s="2" t="s">
        <v>67</v>
      </c>
      <c r="H7" s="260" t="s">
        <v>576</v>
      </c>
      <c r="I7" s="260" t="s">
        <v>576</v>
      </c>
      <c r="J7" s="260"/>
      <c r="K7" s="260"/>
      <c r="L7" s="260"/>
      <c r="M7" s="260" t="s">
        <v>669</v>
      </c>
      <c r="N7" s="260"/>
      <c r="O7" s="260"/>
      <c r="P7" s="260"/>
      <c r="Q7" s="260"/>
      <c r="R7" s="260"/>
      <c r="S7" s="260"/>
      <c r="T7" s="260"/>
      <c r="U7" s="260"/>
    </row>
    <row r="8" spans="2:21">
      <c r="B8" s="1" t="s">
        <v>652</v>
      </c>
      <c r="F8" s="2" t="s">
        <v>68</v>
      </c>
      <c r="H8" s="260" t="s">
        <v>578</v>
      </c>
      <c r="I8" s="260"/>
      <c r="J8" s="260"/>
      <c r="K8" s="260"/>
      <c r="L8" s="260"/>
      <c r="M8" s="260"/>
      <c r="N8" s="260"/>
      <c r="O8" s="260"/>
      <c r="P8" s="260"/>
      <c r="Q8" s="260"/>
      <c r="R8" s="260"/>
      <c r="S8" s="260"/>
      <c r="T8" s="260"/>
      <c r="U8" s="260"/>
    </row>
    <row r="9" spans="2:21">
      <c r="B9" s="1" t="s">
        <v>653</v>
      </c>
      <c r="F9" s="2" t="s">
        <v>69</v>
      </c>
      <c r="H9" s="1"/>
      <c r="I9" s="1"/>
      <c r="J9" s="1"/>
      <c r="K9" s="1"/>
    </row>
    <row r="10" spans="2:21">
      <c r="B10" s="1" t="s">
        <v>654</v>
      </c>
      <c r="F10" s="2" t="s">
        <v>544</v>
      </c>
      <c r="H10" s="1"/>
      <c r="I10" s="343"/>
      <c r="J10" s="1"/>
      <c r="K10" s="1"/>
    </row>
    <row r="11" spans="2:21">
      <c r="B11" s="1" t="s">
        <v>664</v>
      </c>
      <c r="H11" s="1"/>
      <c r="I11" s="343"/>
      <c r="J11" s="1"/>
      <c r="K11" s="1"/>
    </row>
    <row r="12" spans="2:21">
      <c r="B12" s="1" t="s">
        <v>655</v>
      </c>
      <c r="H12" s="1"/>
      <c r="I12" s="343"/>
      <c r="J12" s="1"/>
      <c r="K12" s="1"/>
      <c r="U12" s="1" t="s">
        <v>582</v>
      </c>
    </row>
    <row r="13" spans="2:21">
      <c r="B13" s="1" t="s">
        <v>656</v>
      </c>
      <c r="H13" s="254"/>
      <c r="I13" s="256"/>
      <c r="J13" s="257"/>
      <c r="K13" s="257"/>
      <c r="L13" s="257"/>
      <c r="M13" s="257"/>
      <c r="U13" s="1" t="s">
        <v>575</v>
      </c>
    </row>
    <row r="14" spans="2:21">
      <c r="B14" s="1" t="s">
        <v>657</v>
      </c>
      <c r="H14" s="254"/>
      <c r="I14" s="258"/>
      <c r="J14" s="255"/>
      <c r="K14" s="255"/>
      <c r="L14" s="255"/>
      <c r="M14" s="255"/>
      <c r="U14" s="1" t="s">
        <v>233</v>
      </c>
    </row>
    <row r="15" spans="2:21">
      <c r="B15" s="1" t="s">
        <v>658</v>
      </c>
      <c r="H15" s="254"/>
      <c r="I15" s="258"/>
      <c r="J15" s="255"/>
      <c r="K15" s="255"/>
      <c r="L15" s="255"/>
      <c r="M15" s="255"/>
      <c r="U15" s="1" t="s">
        <v>678</v>
      </c>
    </row>
    <row r="16" spans="2:21">
      <c r="B16" s="1" t="s">
        <v>659</v>
      </c>
      <c r="H16" s="254"/>
      <c r="I16" s="258"/>
      <c r="J16" s="255"/>
      <c r="K16" s="255"/>
      <c r="L16" s="255"/>
      <c r="M16" s="255"/>
    </row>
    <row r="17" spans="1:13">
      <c r="B17" s="1" t="s">
        <v>660</v>
      </c>
      <c r="H17" s="254"/>
      <c r="I17" s="258"/>
      <c r="J17" s="255"/>
      <c r="K17" s="255"/>
      <c r="L17" s="255"/>
      <c r="M17" s="255"/>
    </row>
    <row r="18" spans="1:13">
      <c r="B18" s="1" t="s">
        <v>661</v>
      </c>
      <c r="H18" s="254"/>
      <c r="I18" s="258"/>
      <c r="J18" s="255"/>
      <c r="K18" s="255"/>
      <c r="L18" s="255"/>
      <c r="M18" s="255"/>
    </row>
    <row r="19" spans="1:13">
      <c r="A19" s="1" t="s">
        <v>663</v>
      </c>
      <c r="B19" s="1" t="s">
        <v>662</v>
      </c>
      <c r="H19" s="254"/>
      <c r="I19" s="258"/>
      <c r="J19" s="255"/>
      <c r="K19" s="255"/>
      <c r="L19" s="255"/>
      <c r="M19" s="255"/>
    </row>
    <row r="20" spans="1:13">
      <c r="H20" s="254"/>
      <c r="I20" s="258"/>
      <c r="J20" s="255"/>
      <c r="K20" s="255"/>
      <c r="L20" s="255"/>
      <c r="M20" s="255"/>
    </row>
    <row r="21" spans="1:13">
      <c r="H21" s="254"/>
      <c r="I21" s="258"/>
      <c r="J21" s="255"/>
      <c r="K21" s="255"/>
      <c r="L21" s="255"/>
      <c r="M21" s="255"/>
    </row>
    <row r="22" spans="1:13">
      <c r="B22" s="166" t="s">
        <v>256</v>
      </c>
      <c r="D22" s="167" t="s">
        <v>418</v>
      </c>
      <c r="H22" s="259" t="s">
        <v>598</v>
      </c>
      <c r="I22" s="260"/>
      <c r="J22" s="260"/>
      <c r="K22" s="260"/>
      <c r="L22" s="260"/>
      <c r="M22" s="260"/>
    </row>
    <row r="23" spans="1:13">
      <c r="H23" s="260"/>
      <c r="I23" s="260"/>
      <c r="J23" s="260"/>
      <c r="K23" s="260"/>
      <c r="L23" s="260"/>
      <c r="M23" s="260"/>
    </row>
    <row r="24" spans="1:13" ht="42">
      <c r="B24" s="1" t="s">
        <v>637</v>
      </c>
      <c r="C24" s="1" t="s">
        <v>258</v>
      </c>
      <c r="D24" s="2" t="s">
        <v>419</v>
      </c>
      <c r="H24" s="261"/>
      <c r="I24" s="262" t="s">
        <v>599</v>
      </c>
      <c r="J24" s="263" t="s">
        <v>600</v>
      </c>
      <c r="K24" s="263" t="s">
        <v>601</v>
      </c>
      <c r="L24" s="263" t="s">
        <v>602</v>
      </c>
      <c r="M24" s="263" t="s">
        <v>603</v>
      </c>
    </row>
    <row r="25" spans="1:13">
      <c r="B25" s="1" t="s">
        <v>278</v>
      </c>
      <c r="C25" s="1" t="s">
        <v>262</v>
      </c>
      <c r="D25" s="2" t="s">
        <v>420</v>
      </c>
      <c r="H25" s="261" t="s">
        <v>604</v>
      </c>
      <c r="I25" s="264" t="s">
        <v>605</v>
      </c>
      <c r="J25" s="265">
        <v>0.5</v>
      </c>
      <c r="K25" s="265" t="s">
        <v>608</v>
      </c>
      <c r="L25" s="265">
        <v>0.5</v>
      </c>
      <c r="M25" s="265">
        <v>1</v>
      </c>
    </row>
    <row r="26" spans="1:13">
      <c r="B26" s="1" t="s">
        <v>279</v>
      </c>
      <c r="C26" s="1" t="s">
        <v>263</v>
      </c>
      <c r="D26" s="2" t="s">
        <v>421</v>
      </c>
      <c r="H26" s="261" t="s">
        <v>607</v>
      </c>
      <c r="I26" s="264" t="s">
        <v>605</v>
      </c>
      <c r="J26" s="265">
        <v>0.75</v>
      </c>
      <c r="K26" s="265" t="s">
        <v>608</v>
      </c>
      <c r="L26" s="265">
        <v>0.5</v>
      </c>
      <c r="M26" s="265">
        <v>0.66666666666666663</v>
      </c>
    </row>
    <row r="27" spans="1:13">
      <c r="B27" s="1" t="s">
        <v>271</v>
      </c>
      <c r="C27" s="1" t="s">
        <v>272</v>
      </c>
      <c r="D27" s="2" t="s">
        <v>422</v>
      </c>
      <c r="H27" s="261" t="s">
        <v>609</v>
      </c>
      <c r="I27" s="264" t="s">
        <v>605</v>
      </c>
      <c r="J27" s="265">
        <v>0.33333333333333331</v>
      </c>
      <c r="K27" s="265" t="s">
        <v>608</v>
      </c>
      <c r="L27" s="265">
        <v>0.33333333333333331</v>
      </c>
      <c r="M27" s="265">
        <v>1</v>
      </c>
    </row>
    <row r="28" spans="1:13">
      <c r="B28" s="1" t="s">
        <v>636</v>
      </c>
      <c r="C28" s="1" t="s">
        <v>257</v>
      </c>
      <c r="D28" s="2" t="s">
        <v>423</v>
      </c>
      <c r="H28" s="261" t="s">
        <v>610</v>
      </c>
      <c r="I28" s="264" t="s">
        <v>670</v>
      </c>
      <c r="J28" s="265" t="s">
        <v>151</v>
      </c>
      <c r="K28" s="265" t="s">
        <v>608</v>
      </c>
      <c r="L28" s="265">
        <v>0.5</v>
      </c>
      <c r="M28" s="265">
        <v>0.5</v>
      </c>
    </row>
    <row r="29" spans="1:13">
      <c r="B29" s="1" t="s">
        <v>273</v>
      </c>
      <c r="C29" s="1" t="s">
        <v>259</v>
      </c>
      <c r="D29" s="2" t="s">
        <v>424</v>
      </c>
      <c r="H29" s="261" t="s">
        <v>611</v>
      </c>
      <c r="I29" s="264" t="s">
        <v>670</v>
      </c>
      <c r="J29" s="265" t="s">
        <v>151</v>
      </c>
      <c r="K29" s="265" t="s">
        <v>608</v>
      </c>
      <c r="L29" s="265">
        <v>0.5</v>
      </c>
      <c r="M29" s="265">
        <v>0.5</v>
      </c>
    </row>
    <row r="30" spans="1:13">
      <c r="B30" s="1" t="s">
        <v>274</v>
      </c>
      <c r="C30" s="1" t="s">
        <v>260</v>
      </c>
      <c r="D30" s="2" t="s">
        <v>425</v>
      </c>
      <c r="H30" s="261" t="s">
        <v>612</v>
      </c>
      <c r="I30" s="264" t="s">
        <v>671</v>
      </c>
      <c r="J30" s="265" t="s">
        <v>151</v>
      </c>
      <c r="K30" s="265" t="s">
        <v>608</v>
      </c>
      <c r="L30" s="265">
        <v>0.5</v>
      </c>
      <c r="M30" s="265">
        <v>0.5</v>
      </c>
    </row>
    <row r="31" spans="1:13">
      <c r="B31" s="1" t="s">
        <v>275</v>
      </c>
      <c r="C31" s="1" t="s">
        <v>261</v>
      </c>
      <c r="D31" s="2" t="s">
        <v>426</v>
      </c>
      <c r="H31" s="261" t="s">
        <v>613</v>
      </c>
      <c r="I31" s="264" t="s">
        <v>605</v>
      </c>
      <c r="J31" s="265">
        <v>0.66666666666666663</v>
      </c>
      <c r="K31" s="265" t="s">
        <v>608</v>
      </c>
      <c r="L31" s="265">
        <v>0.33333333333333331</v>
      </c>
      <c r="M31" s="265">
        <v>0.5</v>
      </c>
    </row>
    <row r="32" spans="1:13">
      <c r="B32" s="1" t="s">
        <v>276</v>
      </c>
      <c r="C32" s="1" t="s">
        <v>264</v>
      </c>
      <c r="D32" s="2" t="s">
        <v>427</v>
      </c>
      <c r="H32" s="261" t="s">
        <v>615</v>
      </c>
      <c r="I32" s="264" t="s">
        <v>605</v>
      </c>
      <c r="J32" s="265">
        <v>0.66666666666666663</v>
      </c>
      <c r="K32" s="265" t="s">
        <v>608</v>
      </c>
      <c r="L32" s="265">
        <v>0.33333333333333331</v>
      </c>
      <c r="M32" s="265">
        <v>0.5</v>
      </c>
    </row>
    <row r="33" spans="1:13">
      <c r="B33" s="1" t="s">
        <v>277</v>
      </c>
      <c r="D33" s="2" t="s">
        <v>428</v>
      </c>
      <c r="H33" s="261" t="s">
        <v>616</v>
      </c>
      <c r="I33" s="264" t="s">
        <v>605</v>
      </c>
      <c r="J33" s="265">
        <v>0.5</v>
      </c>
      <c r="K33" s="265" t="s">
        <v>608</v>
      </c>
      <c r="L33" s="265">
        <v>0.5</v>
      </c>
      <c r="M33" s="265">
        <v>1</v>
      </c>
    </row>
    <row r="34" spans="1:13">
      <c r="D34" s="2" t="s">
        <v>429</v>
      </c>
      <c r="H34" s="261" t="s">
        <v>672</v>
      </c>
      <c r="I34" s="264" t="s">
        <v>605</v>
      </c>
      <c r="J34" s="265">
        <v>0.5</v>
      </c>
      <c r="K34" s="265" t="s">
        <v>608</v>
      </c>
      <c r="L34" s="265">
        <v>0.5</v>
      </c>
      <c r="M34" s="265">
        <v>1</v>
      </c>
    </row>
    <row r="35" spans="1:13">
      <c r="D35" s="2" t="s">
        <v>430</v>
      </c>
      <c r="H35" s="261" t="s">
        <v>673</v>
      </c>
      <c r="I35" s="264" t="s">
        <v>605</v>
      </c>
      <c r="J35" s="265">
        <v>0.5</v>
      </c>
      <c r="K35" s="265" t="s">
        <v>608</v>
      </c>
      <c r="L35" s="265">
        <v>0.5</v>
      </c>
      <c r="M35" s="265">
        <v>1</v>
      </c>
    </row>
    <row r="36" spans="1:13">
      <c r="D36" s="2" t="s">
        <v>431</v>
      </c>
      <c r="H36" s="261" t="s">
        <v>617</v>
      </c>
      <c r="I36" s="264" t="s">
        <v>605</v>
      </c>
      <c r="J36" s="265">
        <v>0.33333333333333331</v>
      </c>
      <c r="K36" s="265" t="s">
        <v>608</v>
      </c>
      <c r="L36" s="265">
        <v>0.33333333333333331</v>
      </c>
      <c r="M36" s="265">
        <v>1</v>
      </c>
    </row>
    <row r="37" spans="1:13">
      <c r="D37" s="2" t="s">
        <v>432</v>
      </c>
      <c r="H37" s="261" t="s">
        <v>674</v>
      </c>
      <c r="I37" s="264" t="s">
        <v>605</v>
      </c>
      <c r="J37" s="265">
        <v>0.33333333333333331</v>
      </c>
      <c r="K37" s="265" t="s">
        <v>608</v>
      </c>
      <c r="L37" s="265">
        <v>0.33333333333333331</v>
      </c>
      <c r="M37" s="265">
        <v>1</v>
      </c>
    </row>
    <row r="38" spans="1:13">
      <c r="D38" s="2" t="s">
        <v>433</v>
      </c>
      <c r="H38" s="261" t="s">
        <v>675</v>
      </c>
      <c r="I38" s="264" t="s">
        <v>605</v>
      </c>
      <c r="J38" s="265">
        <v>0.66666666666666663</v>
      </c>
      <c r="K38" s="265" t="s">
        <v>608</v>
      </c>
      <c r="L38" s="265">
        <v>0.33333333333333331</v>
      </c>
      <c r="M38" s="265">
        <v>0.5</v>
      </c>
    </row>
    <row r="39" spans="1:13">
      <c r="D39" s="2" t="s">
        <v>434</v>
      </c>
      <c r="H39" s="261" t="s">
        <v>676</v>
      </c>
      <c r="I39" s="264" t="s">
        <v>671</v>
      </c>
      <c r="J39" s="265" t="s">
        <v>151</v>
      </c>
      <c r="K39" s="265" t="s">
        <v>608</v>
      </c>
      <c r="L39" s="265">
        <v>0.5</v>
      </c>
      <c r="M39" s="265">
        <v>0.5</v>
      </c>
    </row>
    <row r="40" spans="1:13">
      <c r="D40" s="2" t="s">
        <v>435</v>
      </c>
      <c r="H40" s="260" t="s">
        <v>644</v>
      </c>
      <c r="I40" s="341" t="s">
        <v>614</v>
      </c>
      <c r="J40" s="342">
        <v>0.5</v>
      </c>
      <c r="K40" s="342" t="s">
        <v>606</v>
      </c>
      <c r="L40" s="342">
        <v>0.33333333333333331</v>
      </c>
      <c r="M40" s="342">
        <v>0.66666666666666663</v>
      </c>
    </row>
    <row r="41" spans="1:13">
      <c r="D41" s="2" t="s">
        <v>436</v>
      </c>
      <c r="H41" s="260" t="s">
        <v>677</v>
      </c>
      <c r="I41" s="341" t="s">
        <v>614</v>
      </c>
      <c r="J41" s="342">
        <v>0.5</v>
      </c>
      <c r="K41" s="342" t="s">
        <v>606</v>
      </c>
      <c r="L41" s="342">
        <v>0.33333333333333331</v>
      </c>
      <c r="M41" s="342">
        <v>0.66666666666666663</v>
      </c>
    </row>
    <row r="42" spans="1:13">
      <c r="D42" s="2" t="s">
        <v>437</v>
      </c>
      <c r="H42" s="1"/>
      <c r="I42" s="1"/>
      <c r="J42" s="1"/>
      <c r="K42" s="1"/>
    </row>
    <row r="43" spans="1:13">
      <c r="D43" s="2" t="s">
        <v>438</v>
      </c>
      <c r="H43" s="1"/>
      <c r="I43" s="1"/>
      <c r="J43" s="1"/>
      <c r="K43" s="1"/>
    </row>
    <row r="44" spans="1:13">
      <c r="D44" s="2" t="s">
        <v>439</v>
      </c>
      <c r="H44" s="1"/>
      <c r="I44" s="1"/>
      <c r="J44" s="1"/>
      <c r="K44" s="1"/>
    </row>
    <row r="45" spans="1:13">
      <c r="D45" s="2" t="s">
        <v>440</v>
      </c>
      <c r="H45" s="1"/>
      <c r="I45" s="1"/>
      <c r="J45" s="1"/>
      <c r="K45" s="1"/>
    </row>
    <row r="46" spans="1:13">
      <c r="H46" s="1"/>
      <c r="I46" s="1"/>
      <c r="J46" s="1"/>
      <c r="K46" s="1"/>
    </row>
    <row r="47" spans="1:13">
      <c r="A47" s="1">
        <v>8</v>
      </c>
      <c r="B47" s="166" t="s">
        <v>469</v>
      </c>
      <c r="H47" s="1"/>
      <c r="I47" s="1"/>
      <c r="J47" s="1"/>
      <c r="K47" s="1"/>
    </row>
    <row r="48" spans="1:13">
      <c r="H48" s="1"/>
      <c r="I48" s="1"/>
      <c r="J48" s="1"/>
      <c r="K48" s="1"/>
    </row>
    <row r="49" spans="2:11" ht="27">
      <c r="B49" s="168" t="s">
        <v>488</v>
      </c>
      <c r="H49" s="1"/>
      <c r="I49" s="1"/>
      <c r="J49" s="1"/>
      <c r="K49" s="1"/>
    </row>
    <row r="50" spans="2:11">
      <c r="B50" s="168" t="s">
        <v>489</v>
      </c>
      <c r="H50" s="1"/>
      <c r="I50" s="1"/>
      <c r="J50" s="1"/>
      <c r="K50" s="1"/>
    </row>
    <row r="51" spans="2:11">
      <c r="B51" s="168" t="s">
        <v>470</v>
      </c>
      <c r="H51" s="1"/>
      <c r="I51" s="1"/>
      <c r="J51" s="1"/>
      <c r="K51" s="1"/>
    </row>
    <row r="52" spans="2:11">
      <c r="B52" s="168" t="s">
        <v>471</v>
      </c>
      <c r="H52" s="1"/>
      <c r="I52" s="1"/>
      <c r="J52" s="1"/>
      <c r="K52" s="1"/>
    </row>
    <row r="53" spans="2:11">
      <c r="B53" s="168" t="s">
        <v>472</v>
      </c>
      <c r="H53" s="1"/>
      <c r="I53" s="1"/>
      <c r="J53" s="1"/>
      <c r="K53" s="1"/>
    </row>
    <row r="54" spans="2:11">
      <c r="B54" s="168" t="s">
        <v>473</v>
      </c>
      <c r="H54" s="1"/>
      <c r="I54" s="1"/>
      <c r="J54" s="1"/>
      <c r="K54" s="1"/>
    </row>
    <row r="55" spans="2:11">
      <c r="B55" s="168"/>
      <c r="H55" s="1"/>
      <c r="I55" s="1"/>
      <c r="J55" s="1"/>
      <c r="K55" s="1"/>
    </row>
    <row r="56" spans="2:11">
      <c r="B56" s="168"/>
      <c r="H56" s="1"/>
      <c r="I56" s="1"/>
      <c r="J56" s="1"/>
      <c r="K56" s="1"/>
    </row>
    <row r="57" spans="2:11">
      <c r="H57" s="1"/>
      <c r="I57" s="1"/>
      <c r="J57" s="1"/>
      <c r="K57" s="1"/>
    </row>
    <row r="58" spans="2:11">
      <c r="H58" s="1"/>
      <c r="I58" s="1"/>
      <c r="J58" s="1"/>
      <c r="K58" s="1"/>
    </row>
    <row r="59" spans="2:11">
      <c r="H59" s="1"/>
      <c r="I59" s="1"/>
      <c r="J59" s="1"/>
      <c r="K59" s="1"/>
    </row>
    <row r="60" spans="2:11">
      <c r="H60" s="1"/>
      <c r="I60" s="1"/>
      <c r="J60" s="1"/>
      <c r="K60" s="1"/>
    </row>
    <row r="61" spans="2:11">
      <c r="H61" s="1"/>
      <c r="I61" s="1"/>
      <c r="J61" s="1"/>
      <c r="K61" s="1"/>
    </row>
    <row r="62" spans="2:11">
      <c r="H62" s="1"/>
      <c r="I62" s="1"/>
      <c r="J62" s="1"/>
      <c r="K62" s="1"/>
    </row>
    <row r="63" spans="2:11">
      <c r="H63" s="1"/>
      <c r="I63" s="1"/>
      <c r="J63" s="1"/>
      <c r="K63" s="1"/>
    </row>
    <row r="64" spans="2:11">
      <c r="H64" s="1"/>
      <c r="I64" s="1"/>
      <c r="J64" s="1"/>
      <c r="K64" s="1"/>
    </row>
    <row r="65" spans="8:11">
      <c r="H65" s="1"/>
      <c r="I65" s="1"/>
      <c r="J65" s="1"/>
      <c r="K65" s="1"/>
    </row>
    <row r="66" spans="8:11">
      <c r="H66" s="1"/>
      <c r="I66" s="1"/>
      <c r="J66" s="1"/>
      <c r="K66"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310</v>
      </c>
    </row>
    <row r="2" spans="1:11" ht="18" customHeight="1">
      <c r="A2" s="390" t="s">
        <v>238</v>
      </c>
      <c r="B2" s="390"/>
      <c r="C2" s="390"/>
      <c r="D2" s="390"/>
      <c r="E2" s="390"/>
      <c r="F2" s="390"/>
      <c r="G2" s="390"/>
      <c r="H2" s="390"/>
      <c r="I2" s="390"/>
      <c r="J2" s="390"/>
      <c r="K2" s="390"/>
    </row>
    <row r="5" spans="1:11" ht="18.75" customHeight="1">
      <c r="A5" s="93" t="s">
        <v>60</v>
      </c>
      <c r="B5" s="394" t="s">
        <v>305</v>
      </c>
      <c r="C5" s="394"/>
      <c r="D5" s="394"/>
      <c r="E5" s="394"/>
      <c r="F5" s="394"/>
    </row>
    <row r="6" spans="1:11" ht="18.75" customHeight="1">
      <c r="A6" s="93" t="s">
        <v>311</v>
      </c>
      <c r="B6" s="403"/>
      <c r="C6" s="403"/>
      <c r="D6" s="403"/>
      <c r="E6" s="403"/>
      <c r="F6" s="403"/>
    </row>
    <row r="7" spans="1:11" ht="12" customHeight="1">
      <c r="A7" s="99"/>
      <c r="B7" s="100"/>
      <c r="C7" s="100"/>
      <c r="D7" s="100"/>
      <c r="E7" s="100"/>
      <c r="F7" s="100"/>
    </row>
    <row r="9" spans="1:11">
      <c r="A9" s="394" t="s">
        <v>224</v>
      </c>
      <c r="B9" s="394"/>
      <c r="C9" s="394"/>
      <c r="D9" s="394" t="s">
        <v>265</v>
      </c>
      <c r="E9" s="394"/>
      <c r="F9" s="394"/>
      <c r="G9" s="394" t="s">
        <v>225</v>
      </c>
      <c r="H9" s="394"/>
      <c r="I9" s="394"/>
      <c r="J9" s="394"/>
      <c r="K9" s="394"/>
    </row>
    <row r="10" spans="1:11" ht="18.75" customHeight="1">
      <c r="A10" s="395"/>
      <c r="B10" s="395"/>
      <c r="C10" s="395"/>
      <c r="D10" s="395"/>
      <c r="E10" s="395"/>
      <c r="F10" s="395"/>
      <c r="G10" s="395"/>
      <c r="H10" s="395"/>
      <c r="I10" s="395"/>
      <c r="J10" s="395"/>
      <c r="K10" s="395"/>
    </row>
    <row r="11" spans="1:11" ht="12" customHeight="1">
      <c r="A11" s="98"/>
      <c r="B11" s="98"/>
      <c r="C11" s="98"/>
      <c r="D11" s="98"/>
      <c r="E11" s="98"/>
      <c r="F11" s="98"/>
      <c r="G11" s="98"/>
      <c r="H11" s="98"/>
      <c r="I11" s="98"/>
      <c r="J11" s="98"/>
      <c r="K11" s="98"/>
    </row>
    <row r="12" spans="1:11" ht="12" customHeight="1">
      <c r="A12" s="98"/>
      <c r="B12" s="98"/>
      <c r="C12" s="98"/>
      <c r="D12" s="98"/>
      <c r="E12" s="98"/>
      <c r="F12" s="98"/>
      <c r="G12" s="98"/>
      <c r="H12" s="98"/>
      <c r="I12" s="98"/>
      <c r="J12" s="98"/>
      <c r="K12" s="98"/>
    </row>
    <row r="13" spans="1:11">
      <c r="A13" s="91" t="s">
        <v>268</v>
      </c>
    </row>
    <row r="14" spans="1:11" ht="3.75" customHeight="1"/>
    <row r="15" spans="1:11">
      <c r="A15" s="392" t="s">
        <v>226</v>
      </c>
      <c r="B15" s="391" t="s">
        <v>239</v>
      </c>
      <c r="C15" s="391"/>
      <c r="D15" s="391"/>
      <c r="E15" s="391"/>
      <c r="F15" s="391"/>
      <c r="G15" s="391" t="s">
        <v>240</v>
      </c>
      <c r="H15" s="391"/>
      <c r="I15" s="391"/>
      <c r="J15" s="391"/>
      <c r="K15" s="391"/>
    </row>
    <row r="16" spans="1:11" ht="18.75" customHeight="1">
      <c r="A16" s="393"/>
      <c r="B16" s="187" t="s">
        <v>548</v>
      </c>
      <c r="C16" s="202" t="s">
        <v>549</v>
      </c>
      <c r="D16" s="188" t="s">
        <v>550</v>
      </c>
      <c r="E16" s="188" t="s">
        <v>551</v>
      </c>
      <c r="F16" s="203" t="s">
        <v>549</v>
      </c>
      <c r="G16" s="187" t="s">
        <v>548</v>
      </c>
      <c r="H16" s="202" t="s">
        <v>549</v>
      </c>
      <c r="I16" s="188" t="s">
        <v>550</v>
      </c>
      <c r="J16" s="188" t="s">
        <v>551</v>
      </c>
      <c r="K16" s="203" t="s">
        <v>549</v>
      </c>
    </row>
    <row r="17" spans="1:11" ht="18.75" customHeight="1">
      <c r="A17" s="93" t="s">
        <v>255</v>
      </c>
      <c r="B17" s="396"/>
      <c r="C17" s="396"/>
      <c r="D17" s="396"/>
      <c r="E17" s="396"/>
      <c r="F17" s="396"/>
      <c r="G17" s="423"/>
      <c r="H17" s="442"/>
      <c r="I17" s="442"/>
      <c r="J17" s="442"/>
      <c r="K17" s="424"/>
    </row>
    <row r="18" spans="1:11">
      <c r="A18" s="391" t="s">
        <v>334</v>
      </c>
      <c r="B18" s="391" t="s">
        <v>236</v>
      </c>
      <c r="C18" s="391"/>
      <c r="D18" s="391"/>
      <c r="E18" s="391"/>
      <c r="F18" s="391"/>
      <c r="G18" s="391" t="s">
        <v>237</v>
      </c>
      <c r="H18" s="391"/>
      <c r="I18" s="391"/>
      <c r="J18" s="391"/>
      <c r="K18" s="391"/>
    </row>
    <row r="19" spans="1:11" ht="18.75" customHeight="1">
      <c r="A19" s="391"/>
      <c r="B19" s="396"/>
      <c r="C19" s="396"/>
      <c r="D19" s="406" t="s">
        <v>267</v>
      </c>
      <c r="E19" s="407"/>
      <c r="F19" s="204"/>
      <c r="G19" s="396"/>
      <c r="H19" s="396"/>
      <c r="I19" s="406" t="s">
        <v>267</v>
      </c>
      <c r="J19" s="407"/>
      <c r="K19" s="204"/>
    </row>
    <row r="20" spans="1:11">
      <c r="A20" s="420" t="s">
        <v>245</v>
      </c>
      <c r="B20" s="391" t="s">
        <v>243</v>
      </c>
      <c r="C20" s="391"/>
      <c r="D20" s="391"/>
      <c r="E20" s="391"/>
      <c r="F20" s="391"/>
      <c r="G20" s="391" t="s">
        <v>244</v>
      </c>
      <c r="H20" s="391"/>
      <c r="I20" s="391"/>
      <c r="J20" s="391"/>
      <c r="K20" s="391"/>
    </row>
    <row r="21" spans="1:11" ht="18.75" customHeight="1">
      <c r="A21" s="393"/>
      <c r="B21" s="396"/>
      <c r="C21" s="396"/>
      <c r="D21" s="396"/>
      <c r="E21" s="396"/>
      <c r="F21" s="396"/>
      <c r="G21" s="396"/>
      <c r="H21" s="396"/>
      <c r="I21" s="396"/>
      <c r="J21" s="396"/>
      <c r="K21" s="396"/>
    </row>
    <row r="22" spans="1:11" ht="12" customHeight="1">
      <c r="A22" s="419" t="s">
        <v>246</v>
      </c>
      <c r="B22" s="93" t="s">
        <v>247</v>
      </c>
      <c r="C22" s="394" t="s">
        <v>248</v>
      </c>
      <c r="D22" s="394"/>
      <c r="E22" s="394"/>
      <c r="F22" s="394"/>
      <c r="G22" s="394"/>
      <c r="H22" s="394"/>
      <c r="I22" s="394"/>
      <c r="J22" s="394"/>
      <c r="K22" s="394"/>
    </row>
    <row r="23" spans="1:11">
      <c r="A23" s="419"/>
      <c r="B23" s="396"/>
      <c r="C23" s="93" t="s">
        <v>249</v>
      </c>
      <c r="D23" s="93" t="s">
        <v>250</v>
      </c>
      <c r="E23" s="93" t="s">
        <v>251</v>
      </c>
      <c r="F23" s="404" t="s">
        <v>244</v>
      </c>
      <c r="G23" s="405"/>
      <c r="H23" s="391" t="s">
        <v>252</v>
      </c>
      <c r="I23" s="391"/>
      <c r="J23" s="391"/>
      <c r="K23" s="391"/>
    </row>
    <row r="24" spans="1:11" ht="18.75" customHeight="1">
      <c r="A24" s="419"/>
      <c r="B24" s="396"/>
      <c r="C24" s="205"/>
      <c r="D24" s="206"/>
      <c r="E24" s="207"/>
      <c r="F24" s="403"/>
      <c r="G24" s="403"/>
      <c r="H24" s="97" t="s">
        <v>253</v>
      </c>
      <c r="I24" s="208"/>
      <c r="J24" s="97" t="s">
        <v>254</v>
      </c>
      <c r="K24" s="209"/>
    </row>
    <row r="25" spans="1:11" ht="18.75" customHeight="1">
      <c r="A25" s="419"/>
      <c r="B25" s="396"/>
      <c r="C25" s="205"/>
      <c r="D25" s="206"/>
      <c r="E25" s="207"/>
      <c r="F25" s="403"/>
      <c r="G25" s="403"/>
      <c r="H25" s="97" t="s">
        <v>253</v>
      </c>
      <c r="I25" s="208"/>
      <c r="J25" s="97" t="s">
        <v>254</v>
      </c>
      <c r="K25" s="209"/>
    </row>
    <row r="28" spans="1:11">
      <c r="A28" s="91" t="s">
        <v>269</v>
      </c>
    </row>
    <row r="29" spans="1:11" ht="3.75" customHeight="1"/>
    <row r="30" spans="1:11" ht="13.5" customHeight="1">
      <c r="A30" s="399" t="s">
        <v>39</v>
      </c>
      <c r="B30" s="400" t="s">
        <v>313</v>
      </c>
      <c r="C30" s="401"/>
      <c r="D30" s="401"/>
      <c r="E30" s="401"/>
      <c r="F30" s="401"/>
      <c r="G30" s="402"/>
      <c r="H30" s="400" t="s">
        <v>314</v>
      </c>
      <c r="I30" s="402"/>
      <c r="J30" s="457" t="s">
        <v>235</v>
      </c>
      <c r="K30" s="458"/>
    </row>
    <row r="31" spans="1:11" ht="24">
      <c r="A31" s="398"/>
      <c r="B31" s="92" t="s">
        <v>227</v>
      </c>
      <c r="C31" s="92" t="s">
        <v>228</v>
      </c>
      <c r="D31" s="92" t="s">
        <v>230</v>
      </c>
      <c r="E31" s="92" t="s">
        <v>231</v>
      </c>
      <c r="F31" s="92" t="s">
        <v>229</v>
      </c>
      <c r="G31" s="92" t="s">
        <v>232</v>
      </c>
      <c r="H31" s="96" t="s">
        <v>242</v>
      </c>
      <c r="I31" s="94" t="s">
        <v>233</v>
      </c>
      <c r="J31" s="459"/>
      <c r="K31" s="460"/>
    </row>
    <row r="32" spans="1:11" ht="18.75" customHeight="1">
      <c r="A32" s="93" t="s">
        <v>564</v>
      </c>
      <c r="B32" s="206"/>
      <c r="C32" s="206"/>
      <c r="D32" s="206"/>
      <c r="E32" s="206"/>
      <c r="F32" s="206"/>
      <c r="G32" s="206"/>
      <c r="H32" s="206"/>
      <c r="I32" s="206"/>
      <c r="J32" s="461" t="str">
        <f>IF(SUM(B32:I32)=0,"",SUM(B32:I32))</f>
        <v/>
      </c>
      <c r="K32" s="462"/>
    </row>
    <row r="33" spans="1:11" ht="15" customHeight="1">
      <c r="A33" s="391" t="s">
        <v>565</v>
      </c>
      <c r="B33" s="271"/>
      <c r="C33" s="271"/>
      <c r="D33" s="271"/>
      <c r="E33" s="271"/>
      <c r="F33" s="271"/>
      <c r="G33" s="271"/>
      <c r="H33" s="271"/>
      <c r="I33" s="271"/>
      <c r="J33" s="467" t="str">
        <f>IF(SUM(B33:I33)=0,"",SUM(B33:I33))</f>
        <v/>
      </c>
      <c r="K33" s="468"/>
    </row>
    <row r="34" spans="1:11" ht="15" customHeight="1">
      <c r="A34" s="391"/>
      <c r="B34" s="211"/>
      <c r="C34" s="211"/>
      <c r="D34" s="211"/>
      <c r="E34" s="211"/>
      <c r="F34" s="211"/>
      <c r="G34" s="211"/>
      <c r="H34" s="211"/>
      <c r="I34" s="211"/>
      <c r="J34" s="469" t="str">
        <f>IF(SUM(B34:I34)=0,"",SUM(B34:I34))</f>
        <v/>
      </c>
      <c r="K34" s="470"/>
    </row>
    <row r="35" spans="1:11" ht="12" customHeight="1">
      <c r="A35" s="99"/>
      <c r="B35" s="106"/>
      <c r="C35" s="106"/>
      <c r="D35" s="106"/>
      <c r="E35" s="106"/>
      <c r="F35" s="106"/>
      <c r="G35" s="106"/>
      <c r="H35" s="106"/>
      <c r="I35" s="106"/>
      <c r="J35" s="106"/>
      <c r="K35" s="106"/>
    </row>
    <row r="37" spans="1:11">
      <c r="A37" s="91" t="s">
        <v>270</v>
      </c>
    </row>
    <row r="38" spans="1:11" ht="3.75" customHeight="1"/>
    <row r="39" spans="1:11" ht="18.75" customHeight="1">
      <c r="A39" s="410"/>
      <c r="B39" s="411"/>
      <c r="C39" s="411"/>
      <c r="D39" s="411"/>
      <c r="E39" s="411"/>
      <c r="F39" s="411"/>
      <c r="G39" s="411"/>
      <c r="H39" s="411"/>
      <c r="I39" s="411"/>
      <c r="J39" s="411"/>
      <c r="K39" s="412"/>
    </row>
    <row r="40" spans="1:11" ht="18.75" customHeight="1">
      <c r="A40" s="413"/>
      <c r="B40" s="414"/>
      <c r="C40" s="414"/>
      <c r="D40" s="414"/>
      <c r="E40" s="414"/>
      <c r="F40" s="414"/>
      <c r="G40" s="414"/>
      <c r="H40" s="414"/>
      <c r="I40" s="414"/>
      <c r="J40" s="414"/>
      <c r="K40" s="415"/>
    </row>
    <row r="41" spans="1:11" ht="18.75" customHeight="1">
      <c r="A41" s="413"/>
      <c r="B41" s="414"/>
      <c r="C41" s="414"/>
      <c r="D41" s="414"/>
      <c r="E41" s="414"/>
      <c r="F41" s="414"/>
      <c r="G41" s="414"/>
      <c r="H41" s="414"/>
      <c r="I41" s="414"/>
      <c r="J41" s="414"/>
      <c r="K41" s="415"/>
    </row>
    <row r="42" spans="1:11" ht="18.75" customHeight="1">
      <c r="A42" s="416"/>
      <c r="B42" s="417"/>
      <c r="C42" s="417"/>
      <c r="D42" s="417"/>
      <c r="E42" s="417"/>
      <c r="F42" s="417"/>
      <c r="G42" s="417"/>
      <c r="H42" s="417"/>
      <c r="I42" s="417"/>
      <c r="J42" s="417"/>
      <c r="K42" s="418"/>
    </row>
    <row r="45" spans="1:11">
      <c r="A45" s="91" t="s">
        <v>306</v>
      </c>
    </row>
    <row r="46" spans="1:11" ht="3.75" customHeight="1"/>
    <row r="47" spans="1:11" ht="18.75" customHeight="1">
      <c r="A47" s="408" t="s">
        <v>307</v>
      </c>
      <c r="B47" s="409"/>
      <c r="C47" s="423"/>
      <c r="D47" s="442"/>
      <c r="E47" s="442"/>
      <c r="F47" s="442"/>
      <c r="G47" s="442"/>
      <c r="H47" s="424"/>
    </row>
    <row r="48" spans="1:11" ht="18.75" customHeight="1">
      <c r="A48" s="463" t="s">
        <v>312</v>
      </c>
      <c r="B48" s="464"/>
      <c r="C48" s="464"/>
      <c r="D48" s="464"/>
      <c r="E48" s="431"/>
      <c r="F48" s="423"/>
      <c r="G48" s="442"/>
      <c r="H48" s="424"/>
    </row>
    <row r="49" spans="1:11" ht="18.75" customHeight="1">
      <c r="A49" s="465" t="s">
        <v>308</v>
      </c>
      <c r="B49" s="466"/>
      <c r="C49" s="424"/>
      <c r="D49" s="396"/>
      <c r="E49" s="396"/>
      <c r="F49" s="471"/>
      <c r="G49" s="471"/>
      <c r="H49" s="471"/>
    </row>
    <row r="50" spans="1:11" ht="7.5" customHeight="1"/>
    <row r="51" spans="1:11">
      <c r="A51" s="91" t="s">
        <v>309</v>
      </c>
    </row>
    <row r="52" spans="1:11" ht="18.75" customHeight="1">
      <c r="A52" s="410"/>
      <c r="B52" s="411"/>
      <c r="C52" s="411"/>
      <c r="D52" s="411"/>
      <c r="E52" s="411"/>
      <c r="F52" s="411"/>
      <c r="G52" s="411"/>
      <c r="H52" s="411"/>
      <c r="I52" s="411"/>
      <c r="J52" s="411"/>
      <c r="K52" s="412"/>
    </row>
    <row r="53" spans="1:11" ht="18.75" customHeight="1">
      <c r="A53" s="413"/>
      <c r="B53" s="414"/>
      <c r="C53" s="414"/>
      <c r="D53" s="414"/>
      <c r="E53" s="414"/>
      <c r="F53" s="414"/>
      <c r="G53" s="414"/>
      <c r="H53" s="414"/>
      <c r="I53" s="414"/>
      <c r="J53" s="414"/>
      <c r="K53" s="415"/>
    </row>
    <row r="54" spans="1:11" ht="18.75" customHeight="1">
      <c r="A54" s="413"/>
      <c r="B54" s="414"/>
      <c r="C54" s="414"/>
      <c r="D54" s="414"/>
      <c r="E54" s="414"/>
      <c r="F54" s="414"/>
      <c r="G54" s="414"/>
      <c r="H54" s="414"/>
      <c r="I54" s="414"/>
      <c r="J54" s="414"/>
      <c r="K54" s="415"/>
    </row>
    <row r="55" spans="1:11" ht="18.75" customHeight="1">
      <c r="A55" s="416"/>
      <c r="B55" s="417"/>
      <c r="C55" s="417"/>
      <c r="D55" s="417"/>
      <c r="E55" s="417"/>
      <c r="F55" s="417"/>
      <c r="G55" s="417"/>
      <c r="H55" s="417"/>
      <c r="I55" s="417"/>
      <c r="J55" s="417"/>
      <c r="K55" s="418"/>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331</v>
      </c>
    </row>
    <row r="2" spans="1:11" ht="18" customHeight="1">
      <c r="A2" s="390" t="s">
        <v>238</v>
      </c>
      <c r="B2" s="390"/>
      <c r="C2" s="390"/>
      <c r="D2" s="390"/>
      <c r="E2" s="390"/>
      <c r="F2" s="390"/>
      <c r="G2" s="390"/>
      <c r="H2" s="390"/>
      <c r="I2" s="390"/>
      <c r="J2" s="390"/>
      <c r="K2" s="390"/>
    </row>
    <row r="5" spans="1:11" ht="18.75" customHeight="1">
      <c r="A5" s="93" t="s">
        <v>60</v>
      </c>
      <c r="B5" s="394" t="s">
        <v>315</v>
      </c>
      <c r="C5" s="394"/>
      <c r="D5" s="394"/>
      <c r="E5" s="394"/>
      <c r="F5" s="394"/>
    </row>
    <row r="6" spans="1:11" ht="12" customHeight="1">
      <c r="A6" s="99"/>
      <c r="B6" s="100"/>
      <c r="C6" s="100"/>
      <c r="D6" s="100"/>
      <c r="E6" s="100"/>
      <c r="F6" s="100"/>
    </row>
    <row r="8" spans="1:11">
      <c r="A8" s="394" t="s">
        <v>316</v>
      </c>
      <c r="B8" s="394"/>
      <c r="C8" s="394"/>
      <c r="D8" s="394" t="s">
        <v>317</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c r="A17" s="420" t="s">
        <v>245</v>
      </c>
      <c r="B17" s="391" t="s">
        <v>243</v>
      </c>
      <c r="C17" s="391"/>
      <c r="D17" s="391"/>
      <c r="E17" s="391"/>
      <c r="F17" s="391"/>
      <c r="G17" s="391" t="s">
        <v>244</v>
      </c>
      <c r="H17" s="391"/>
      <c r="I17" s="391"/>
      <c r="J17" s="391"/>
      <c r="K17" s="391"/>
    </row>
    <row r="18" spans="1:11" ht="18.75" customHeight="1">
      <c r="A18" s="393"/>
      <c r="B18" s="396"/>
      <c r="C18" s="396"/>
      <c r="D18" s="396"/>
      <c r="E18" s="396"/>
      <c r="F18" s="396"/>
      <c r="G18" s="396"/>
      <c r="H18" s="396"/>
      <c r="I18" s="396"/>
      <c r="J18" s="396"/>
      <c r="K18" s="396"/>
    </row>
    <row r="21" spans="1:11">
      <c r="A21" s="91" t="s">
        <v>269</v>
      </c>
    </row>
    <row r="22" spans="1:11" ht="3.75" customHeight="1"/>
    <row r="23" spans="1:11">
      <c r="A23" s="399" t="s">
        <v>39</v>
      </c>
      <c r="B23" s="400" t="s">
        <v>318</v>
      </c>
      <c r="C23" s="401"/>
      <c r="D23" s="401"/>
      <c r="E23" s="401"/>
      <c r="F23" s="401"/>
      <c r="G23" s="401"/>
      <c r="H23" s="401"/>
      <c r="I23" s="402"/>
      <c r="J23" s="397" t="s">
        <v>319</v>
      </c>
      <c r="K23" s="399" t="s">
        <v>235</v>
      </c>
    </row>
    <row r="24" spans="1:11">
      <c r="A24" s="398"/>
      <c r="B24" s="92" t="s">
        <v>320</v>
      </c>
      <c r="C24" s="92" t="s">
        <v>227</v>
      </c>
      <c r="D24" s="92" t="s">
        <v>321</v>
      </c>
      <c r="E24" s="92" t="s">
        <v>322</v>
      </c>
      <c r="F24" s="92" t="s">
        <v>323</v>
      </c>
      <c r="G24" s="92" t="s">
        <v>325</v>
      </c>
      <c r="H24" s="96" t="s">
        <v>324</v>
      </c>
      <c r="I24" s="94" t="s">
        <v>229</v>
      </c>
      <c r="J24" s="398"/>
      <c r="K24" s="398"/>
    </row>
    <row r="25" spans="1:11" ht="15" customHeight="1">
      <c r="A25" s="391" t="s">
        <v>565</v>
      </c>
      <c r="B25" s="271"/>
      <c r="C25" s="271"/>
      <c r="D25" s="271"/>
      <c r="E25" s="271"/>
      <c r="F25" s="271"/>
      <c r="G25" s="271"/>
      <c r="H25" s="271"/>
      <c r="I25" s="271"/>
      <c r="J25" s="271"/>
      <c r="K25" s="102" t="str">
        <f t="shared" ref="K25:K26" si="0">IF(SUM(B25:J25)=0,"",SUM(B25:J25))</f>
        <v/>
      </c>
    </row>
    <row r="26" spans="1:11" ht="15" customHeight="1">
      <c r="A26" s="391"/>
      <c r="B26" s="211"/>
      <c r="C26" s="211"/>
      <c r="D26" s="211"/>
      <c r="E26" s="211"/>
      <c r="F26" s="211"/>
      <c r="G26" s="211"/>
      <c r="H26" s="211"/>
      <c r="I26" s="211"/>
      <c r="J26" s="211"/>
      <c r="K26" s="103" t="str">
        <f t="shared" si="0"/>
        <v/>
      </c>
    </row>
    <row r="27" spans="1:11" ht="12" customHeight="1">
      <c r="A27" s="99"/>
      <c r="B27" s="106"/>
      <c r="C27" s="106"/>
      <c r="D27" s="106"/>
      <c r="E27" s="106"/>
      <c r="F27" s="106"/>
      <c r="G27" s="106"/>
      <c r="H27" s="106"/>
      <c r="I27" s="106"/>
      <c r="J27" s="106"/>
      <c r="K27" s="106"/>
    </row>
    <row r="29" spans="1:11">
      <c r="A29" s="91" t="s">
        <v>270</v>
      </c>
    </row>
    <row r="30" spans="1:11" ht="3.75" customHeight="1"/>
    <row r="31" spans="1:11" ht="18.75" customHeight="1">
      <c r="A31" s="410"/>
      <c r="B31" s="411"/>
      <c r="C31" s="411"/>
      <c r="D31" s="411"/>
      <c r="E31" s="411"/>
      <c r="F31" s="411"/>
      <c r="G31" s="411"/>
      <c r="H31" s="411"/>
      <c r="I31" s="411"/>
      <c r="J31" s="411"/>
      <c r="K31" s="412"/>
    </row>
    <row r="32" spans="1:11" ht="18.75" customHeight="1">
      <c r="A32" s="413"/>
      <c r="B32" s="414"/>
      <c r="C32" s="414"/>
      <c r="D32" s="414"/>
      <c r="E32" s="414"/>
      <c r="F32" s="414"/>
      <c r="G32" s="414"/>
      <c r="H32" s="414"/>
      <c r="I32" s="414"/>
      <c r="J32" s="414"/>
      <c r="K32" s="415"/>
    </row>
    <row r="33" spans="1:11" ht="18.75" customHeight="1">
      <c r="A33" s="416"/>
      <c r="B33" s="417"/>
      <c r="C33" s="417"/>
      <c r="D33" s="417"/>
      <c r="E33" s="417"/>
      <c r="F33" s="417"/>
      <c r="G33" s="417"/>
      <c r="H33" s="417"/>
      <c r="I33" s="417"/>
      <c r="J33" s="417"/>
      <c r="K33" s="418"/>
    </row>
    <row r="36" spans="1:11">
      <c r="A36" s="91" t="s">
        <v>280</v>
      </c>
    </row>
    <row r="37" spans="1:11" ht="3.75" customHeight="1"/>
    <row r="38" spans="1:11" ht="18.75" customHeight="1">
      <c r="A38" s="408" t="s">
        <v>266</v>
      </c>
      <c r="B38" s="409"/>
      <c r="C38" s="425"/>
      <c r="D38" s="426"/>
      <c r="E38" s="426"/>
      <c r="F38" s="426"/>
      <c r="G38" s="426"/>
      <c r="H38" s="427"/>
      <c r="I38" s="98"/>
      <c r="J38" s="98"/>
      <c r="K38" s="98"/>
    </row>
    <row r="39" spans="1:11" ht="18.75" customHeight="1">
      <c r="A39" s="457" t="s">
        <v>297</v>
      </c>
      <c r="B39" s="458"/>
      <c r="C39" s="454"/>
      <c r="D39" s="455"/>
      <c r="E39" s="455"/>
      <c r="F39" s="455"/>
      <c r="G39" s="455"/>
      <c r="H39" s="456"/>
    </row>
    <row r="40" spans="1:11" ht="18.75" customHeight="1">
      <c r="A40" s="118"/>
      <c r="B40" s="421" t="s">
        <v>281</v>
      </c>
      <c r="C40" s="422"/>
      <c r="D40" s="428" t="s">
        <v>295</v>
      </c>
      <c r="E40" s="428"/>
      <c r="F40" s="428"/>
      <c r="G40" s="423"/>
      <c r="H40" s="424"/>
    </row>
    <row r="41" spans="1:11" ht="18.75" customHeight="1">
      <c r="A41" s="112"/>
      <c r="B41" s="445"/>
      <c r="C41" s="446"/>
      <c r="D41" s="428" t="s">
        <v>299</v>
      </c>
      <c r="E41" s="428"/>
      <c r="F41" s="428"/>
      <c r="G41" s="451"/>
      <c r="H41" s="452"/>
    </row>
    <row r="42" spans="1:11" ht="18.75" customHeight="1">
      <c r="A42" s="112"/>
      <c r="B42" s="421" t="s">
        <v>282</v>
      </c>
      <c r="C42" s="422"/>
      <c r="D42" s="453" t="s">
        <v>298</v>
      </c>
      <c r="E42" s="453"/>
      <c r="F42" s="453"/>
      <c r="G42" s="451"/>
      <c r="H42" s="452"/>
      <c r="I42" s="116"/>
      <c r="J42" s="117"/>
      <c r="K42" s="117"/>
    </row>
    <row r="43" spans="1:11" ht="18.75" customHeight="1">
      <c r="A43" s="112"/>
      <c r="B43" s="447" t="s">
        <v>328</v>
      </c>
      <c r="C43" s="448"/>
      <c r="D43" s="453" t="s">
        <v>283</v>
      </c>
      <c r="E43" s="453"/>
      <c r="F43" s="453"/>
      <c r="G43" s="93" t="s">
        <v>291</v>
      </c>
      <c r="H43" s="443"/>
      <c r="I43" s="449"/>
      <c r="J43" s="449"/>
      <c r="K43" s="450"/>
    </row>
    <row r="44" spans="1:11" ht="18.75" customHeight="1">
      <c r="A44" s="112"/>
      <c r="B44" s="447"/>
      <c r="C44" s="448"/>
      <c r="D44" s="118"/>
      <c r="E44" s="107" t="s">
        <v>289</v>
      </c>
      <c r="F44" s="403"/>
      <c r="G44" s="403"/>
      <c r="H44" s="93" t="s">
        <v>296</v>
      </c>
      <c r="I44" s="403"/>
      <c r="J44" s="403"/>
      <c r="K44" s="403"/>
    </row>
    <row r="45" spans="1:11" ht="18.75" customHeight="1">
      <c r="A45" s="112"/>
      <c r="B45" s="112"/>
      <c r="D45" s="112"/>
      <c r="E45" s="107" t="s">
        <v>241</v>
      </c>
      <c r="F45" s="212"/>
      <c r="G45" s="95" t="s">
        <v>294</v>
      </c>
      <c r="H45" s="93" t="s">
        <v>292</v>
      </c>
      <c r="I45" s="443"/>
      <c r="J45" s="444"/>
      <c r="K45" s="95" t="s">
        <v>293</v>
      </c>
    </row>
    <row r="46" spans="1:11" ht="18.75" customHeight="1">
      <c r="A46" s="112"/>
      <c r="B46" s="112"/>
      <c r="D46" s="112"/>
      <c r="E46" s="428" t="s">
        <v>326</v>
      </c>
      <c r="F46" s="428"/>
      <c r="G46" s="428"/>
      <c r="H46" s="428"/>
      <c r="I46" s="439"/>
      <c r="J46" s="439"/>
      <c r="K46" s="439"/>
    </row>
    <row r="47" spans="1:11" ht="18.75" customHeight="1">
      <c r="A47" s="112"/>
      <c r="B47" s="112"/>
      <c r="D47" s="112"/>
      <c r="E47" s="429" t="s">
        <v>327</v>
      </c>
      <c r="F47" s="430"/>
      <c r="G47" s="429" t="s">
        <v>286</v>
      </c>
      <c r="H47" s="431"/>
      <c r="I47" s="434"/>
      <c r="J47" s="435"/>
      <c r="K47" s="436"/>
    </row>
    <row r="48" spans="1:11" ht="18.75" customHeight="1">
      <c r="A48" s="112"/>
      <c r="B48" s="112"/>
      <c r="D48" s="112"/>
      <c r="E48" s="267"/>
      <c r="F48" s="114"/>
      <c r="G48" s="162"/>
      <c r="H48" s="420" t="s">
        <v>623</v>
      </c>
      <c r="I48" s="110"/>
      <c r="J48" s="268" t="s">
        <v>621</v>
      </c>
      <c r="K48" s="108" t="s">
        <v>622</v>
      </c>
    </row>
    <row r="49" spans="1:11" ht="18.75" customHeight="1">
      <c r="A49" s="112"/>
      <c r="B49" s="112"/>
      <c r="D49" s="112"/>
      <c r="E49" s="267"/>
      <c r="F49" s="114"/>
      <c r="G49" s="267"/>
      <c r="H49" s="440"/>
      <c r="I49" s="108" t="s">
        <v>620</v>
      </c>
      <c r="J49" s="269"/>
      <c r="K49" s="270"/>
    </row>
    <row r="50" spans="1:11" ht="18.75" customHeight="1">
      <c r="A50" s="112"/>
      <c r="B50" s="112"/>
      <c r="D50" s="112"/>
      <c r="E50" s="267"/>
      <c r="F50" s="114"/>
      <c r="G50" s="267"/>
      <c r="H50" s="440"/>
      <c r="I50" s="109" t="s">
        <v>618</v>
      </c>
      <c r="J50" s="270"/>
      <c r="K50" s="270"/>
    </row>
    <row r="51" spans="1:11" ht="18.75" customHeight="1">
      <c r="A51" s="112"/>
      <c r="B51" s="112"/>
      <c r="D51" s="112"/>
      <c r="E51" s="267"/>
      <c r="F51" s="114"/>
      <c r="G51" s="130"/>
      <c r="H51" s="441"/>
      <c r="I51" s="109" t="s">
        <v>619</v>
      </c>
      <c r="J51" s="270"/>
      <c r="K51" s="270"/>
    </row>
    <row r="52" spans="1:11" ht="18.75" customHeight="1">
      <c r="A52" s="116"/>
      <c r="B52" s="116"/>
      <c r="C52" s="117"/>
      <c r="D52" s="116"/>
      <c r="E52" s="113"/>
      <c r="F52" s="119"/>
      <c r="G52" s="432" t="s">
        <v>285</v>
      </c>
      <c r="H52" s="433"/>
      <c r="I52" s="437"/>
      <c r="J52" s="437"/>
      <c r="K52" s="438"/>
    </row>
    <row r="53" spans="1:11" ht="6.75" customHeight="1"/>
    <row r="54" spans="1:11">
      <c r="A54" s="91" t="s">
        <v>329</v>
      </c>
    </row>
    <row r="55" spans="1:11" ht="18.75" customHeight="1">
      <c r="A55" s="410"/>
      <c r="B55" s="411"/>
      <c r="C55" s="411"/>
      <c r="D55" s="411"/>
      <c r="E55" s="411"/>
      <c r="F55" s="411"/>
      <c r="G55" s="411"/>
      <c r="H55" s="411"/>
      <c r="I55" s="411"/>
      <c r="J55" s="411"/>
      <c r="K55" s="412"/>
    </row>
    <row r="56" spans="1:11" ht="18.75" customHeight="1">
      <c r="A56" s="413"/>
      <c r="B56" s="414"/>
      <c r="C56" s="414"/>
      <c r="D56" s="414"/>
      <c r="E56" s="414"/>
      <c r="F56" s="414"/>
      <c r="G56" s="414"/>
      <c r="H56" s="414"/>
      <c r="I56" s="414"/>
      <c r="J56" s="414"/>
      <c r="K56" s="415"/>
    </row>
    <row r="57" spans="1:11" ht="18.75" customHeight="1">
      <c r="A57" s="416"/>
      <c r="B57" s="417"/>
      <c r="C57" s="417"/>
      <c r="D57" s="417"/>
      <c r="E57" s="417"/>
      <c r="F57" s="417"/>
      <c r="G57" s="417"/>
      <c r="H57" s="417"/>
      <c r="I57" s="417"/>
      <c r="J57" s="417"/>
      <c r="K57" s="418"/>
    </row>
    <row r="59" spans="1:11">
      <c r="A59" s="91" t="s">
        <v>330</v>
      </c>
    </row>
    <row r="60" spans="1:11" ht="18.75" customHeight="1">
      <c r="A60" s="410"/>
      <c r="B60" s="411"/>
      <c r="C60" s="411"/>
      <c r="D60" s="411"/>
      <c r="E60" s="411"/>
      <c r="F60" s="411"/>
      <c r="G60" s="411"/>
      <c r="H60" s="411"/>
      <c r="I60" s="411"/>
      <c r="J60" s="411"/>
      <c r="K60" s="412"/>
    </row>
    <row r="61" spans="1:11" ht="18.75" customHeight="1">
      <c r="A61" s="413"/>
      <c r="B61" s="414"/>
      <c r="C61" s="414"/>
      <c r="D61" s="414"/>
      <c r="E61" s="414"/>
      <c r="F61" s="414"/>
      <c r="G61" s="414"/>
      <c r="H61" s="414"/>
      <c r="I61" s="414"/>
      <c r="J61" s="414"/>
      <c r="K61" s="415"/>
    </row>
    <row r="62" spans="1:11" ht="18.75" customHeight="1">
      <c r="A62" s="416"/>
      <c r="B62" s="417"/>
      <c r="C62" s="417"/>
      <c r="D62" s="417"/>
      <c r="E62" s="417"/>
      <c r="F62" s="417"/>
      <c r="G62" s="417"/>
      <c r="H62" s="417"/>
      <c r="I62" s="417"/>
      <c r="J62" s="417"/>
      <c r="K62" s="418"/>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332</v>
      </c>
    </row>
    <row r="2" spans="1:11" ht="18" customHeight="1">
      <c r="A2" s="390" t="s">
        <v>238</v>
      </c>
      <c r="B2" s="390"/>
      <c r="C2" s="390"/>
      <c r="D2" s="390"/>
      <c r="E2" s="390"/>
      <c r="F2" s="390"/>
      <c r="G2" s="390"/>
      <c r="H2" s="390"/>
      <c r="I2" s="390"/>
      <c r="J2" s="390"/>
      <c r="K2" s="390"/>
    </row>
    <row r="5" spans="1:11" ht="18.75" customHeight="1">
      <c r="A5" s="93" t="s">
        <v>60</v>
      </c>
      <c r="B5" s="394" t="s">
        <v>333</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643</v>
      </c>
      <c r="D15" s="188" t="s">
        <v>550</v>
      </c>
      <c r="E15" s="188" t="s">
        <v>551</v>
      </c>
      <c r="F15" s="203" t="s">
        <v>643</v>
      </c>
      <c r="G15" s="187" t="s">
        <v>548</v>
      </c>
      <c r="H15" s="202" t="s">
        <v>643</v>
      </c>
      <c r="I15" s="188" t="s">
        <v>550</v>
      </c>
      <c r="J15" s="188" t="s">
        <v>551</v>
      </c>
      <c r="K15" s="203" t="s">
        <v>643</v>
      </c>
    </row>
    <row r="16" spans="1:11" ht="18.75" customHeight="1">
      <c r="A16" s="93" t="s">
        <v>255</v>
      </c>
      <c r="B16" s="396" t="s">
        <v>633</v>
      </c>
      <c r="C16" s="396"/>
      <c r="D16" s="396"/>
      <c r="E16" s="396"/>
      <c r="F16" s="396"/>
      <c r="G16" s="423"/>
      <c r="H16" s="442"/>
      <c r="I16" s="442"/>
      <c r="J16" s="442"/>
      <c r="K16" s="424"/>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c r="A18" s="420" t="s">
        <v>245</v>
      </c>
      <c r="B18" s="391" t="s">
        <v>335</v>
      </c>
      <c r="C18" s="391"/>
      <c r="D18" s="391"/>
      <c r="E18" s="391"/>
      <c r="F18" s="391"/>
      <c r="G18" s="391" t="s">
        <v>336</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t="s">
        <v>96</v>
      </c>
      <c r="C21" s="93" t="s">
        <v>249</v>
      </c>
      <c r="D21" s="93" t="s">
        <v>250</v>
      </c>
      <c r="E21" s="93" t="s">
        <v>251</v>
      </c>
      <c r="F21" s="404" t="s">
        <v>244</v>
      </c>
      <c r="G21" s="405"/>
      <c r="H21" s="391" t="s">
        <v>252</v>
      </c>
      <c r="I21" s="391"/>
      <c r="J21" s="391"/>
      <c r="K21" s="391"/>
    </row>
    <row r="22" spans="1:11" ht="18.75" customHeight="1">
      <c r="A22" s="419"/>
      <c r="B22" s="396"/>
      <c r="C22" s="205"/>
      <c r="D22" s="206"/>
      <c r="E22" s="340"/>
      <c r="F22" s="403"/>
      <c r="G22" s="403"/>
      <c r="H22" s="97" t="s">
        <v>253</v>
      </c>
      <c r="I22" s="208" t="s">
        <v>634</v>
      </c>
      <c r="J22" s="97" t="s">
        <v>254</v>
      </c>
      <c r="K22" s="209"/>
    </row>
    <row r="23" spans="1:11" ht="18.75" customHeight="1">
      <c r="A23" s="419"/>
      <c r="B23" s="396"/>
      <c r="C23" s="205"/>
      <c r="D23" s="206"/>
      <c r="E23" s="207"/>
      <c r="F23" s="403"/>
      <c r="G23" s="403"/>
      <c r="H23" s="97" t="s">
        <v>253</v>
      </c>
      <c r="I23" s="208"/>
      <c r="J23" s="97" t="s">
        <v>254</v>
      </c>
      <c r="K23" s="209"/>
    </row>
    <row r="24" spans="1:11" ht="7.5" customHeight="1"/>
    <row r="25" spans="1:11" ht="7.5" customHeight="1"/>
    <row r="26" spans="1:11">
      <c r="A26" s="91" t="s">
        <v>269</v>
      </c>
    </row>
    <row r="27" spans="1:11" ht="3.75" customHeight="1"/>
    <row r="28" spans="1:11">
      <c r="A28" s="399" t="s">
        <v>39</v>
      </c>
      <c r="B28" s="408" t="s">
        <v>455</v>
      </c>
      <c r="C28" s="409"/>
      <c r="D28" s="408" t="s">
        <v>456</v>
      </c>
      <c r="E28" s="496"/>
      <c r="F28" s="409"/>
      <c r="G28" s="408" t="s">
        <v>457</v>
      </c>
      <c r="H28" s="496"/>
      <c r="I28" s="496"/>
      <c r="J28" s="496"/>
      <c r="K28" s="409"/>
    </row>
    <row r="29" spans="1:11">
      <c r="A29" s="398"/>
      <c r="B29" s="92" t="s">
        <v>337</v>
      </c>
      <c r="C29" s="92" t="s">
        <v>338</v>
      </c>
      <c r="D29" s="92" t="s">
        <v>342</v>
      </c>
      <c r="E29" s="92" t="s">
        <v>545</v>
      </c>
      <c r="F29" s="92" t="s">
        <v>339</v>
      </c>
      <c r="G29" s="136" t="s">
        <v>343</v>
      </c>
      <c r="H29" s="134" t="s">
        <v>344</v>
      </c>
      <c r="I29" s="135" t="s">
        <v>345</v>
      </c>
      <c r="J29" s="109" t="s">
        <v>346</v>
      </c>
      <c r="K29" s="109" t="s">
        <v>232</v>
      </c>
    </row>
    <row r="30" spans="1:11" ht="18.75" customHeight="1">
      <c r="A30" s="93" t="s">
        <v>564</v>
      </c>
      <c r="B30" s="206"/>
      <c r="C30" s="206"/>
      <c r="D30" s="206"/>
      <c r="E30" s="206"/>
      <c r="F30" s="206"/>
      <c r="G30" s="214"/>
      <c r="H30" s="206"/>
      <c r="I30" s="206"/>
      <c r="J30" s="206"/>
      <c r="K30" s="206"/>
    </row>
    <row r="31" spans="1:11" ht="15" customHeight="1">
      <c r="A31" s="391" t="s">
        <v>565</v>
      </c>
      <c r="B31" s="271"/>
      <c r="C31" s="271"/>
      <c r="D31" s="271"/>
      <c r="E31" s="271"/>
      <c r="F31" s="271"/>
      <c r="G31" s="271"/>
      <c r="H31" s="271"/>
      <c r="I31" s="271"/>
      <c r="J31" s="271"/>
      <c r="K31" s="271"/>
    </row>
    <row r="32" spans="1:11" ht="15" customHeight="1">
      <c r="A32" s="391"/>
      <c r="B32" s="211"/>
      <c r="C32" s="211"/>
      <c r="D32" s="211"/>
      <c r="E32" s="215"/>
      <c r="F32" s="215"/>
      <c r="G32" s="215"/>
      <c r="H32" s="215"/>
      <c r="I32" s="215"/>
      <c r="J32" s="215"/>
      <c r="K32" s="215"/>
    </row>
    <row r="33" spans="1:13">
      <c r="A33" s="399" t="s">
        <v>39</v>
      </c>
      <c r="B33" s="399" t="s">
        <v>340</v>
      </c>
      <c r="C33" s="399" t="s">
        <v>347</v>
      </c>
      <c r="D33" s="399" t="s">
        <v>232</v>
      </c>
      <c r="E33" s="399" t="s">
        <v>235</v>
      </c>
      <c r="F33" s="493" t="s">
        <v>348</v>
      </c>
      <c r="G33" s="493"/>
      <c r="H33" s="493"/>
      <c r="I33" s="493"/>
      <c r="J33" s="493"/>
      <c r="K33" s="493"/>
    </row>
    <row r="34" spans="1:13">
      <c r="A34" s="398"/>
      <c r="B34" s="398"/>
      <c r="C34" s="398"/>
      <c r="D34" s="398"/>
      <c r="E34" s="398"/>
      <c r="F34" s="493" t="s">
        <v>341</v>
      </c>
      <c r="G34" s="493"/>
      <c r="H34" s="493"/>
      <c r="I34" s="493" t="s">
        <v>232</v>
      </c>
      <c r="J34" s="493"/>
      <c r="K34" s="493"/>
    </row>
    <row r="35" spans="1:13" ht="18.75" customHeight="1">
      <c r="A35" s="93" t="s">
        <v>564</v>
      </c>
      <c r="B35" s="206"/>
      <c r="C35" s="206"/>
      <c r="D35" s="216"/>
      <c r="E35" s="123" t="str">
        <f>IF(SUM(B30:K30)+SUM(B35:D35)=0,"",SUM(B30:K30)+SUM(B35:D35))</f>
        <v/>
      </c>
      <c r="F35" s="494"/>
      <c r="G35" s="494"/>
      <c r="H35" s="494"/>
      <c r="I35" s="495"/>
      <c r="J35" s="495"/>
      <c r="K35" s="495"/>
    </row>
    <row r="36" spans="1:13" ht="15" customHeight="1">
      <c r="A36" s="391" t="s">
        <v>565</v>
      </c>
      <c r="B36" s="271"/>
      <c r="C36" s="271"/>
      <c r="D36" s="271"/>
      <c r="E36" s="124" t="str">
        <f>IF(SUM(B31:K31)+SUM(B36:D36)=0,"",SUM(B31:K31)+SUM(B36:D36))</f>
        <v/>
      </c>
      <c r="F36" s="494"/>
      <c r="G36" s="494"/>
      <c r="H36" s="494"/>
      <c r="I36" s="495"/>
      <c r="J36" s="495"/>
      <c r="K36" s="495"/>
    </row>
    <row r="37" spans="1:13" ht="15" customHeight="1">
      <c r="A37" s="391"/>
      <c r="B37" s="211"/>
      <c r="C37" s="211"/>
      <c r="D37" s="217"/>
      <c r="E37" s="125" t="str">
        <f>IF(SUM(B32:K32)+SUM(B37:D37)=0,"",SUM(B32:K32)+SUM(B37:D37))</f>
        <v/>
      </c>
      <c r="F37" s="494"/>
      <c r="G37" s="494"/>
      <c r="H37" s="494"/>
      <c r="I37" s="495"/>
      <c r="J37" s="495"/>
      <c r="K37" s="495"/>
    </row>
    <row r="38" spans="1:13" ht="7.5" customHeight="1">
      <c r="A38" s="99"/>
      <c r="B38" s="106"/>
      <c r="C38" s="106"/>
      <c r="D38" s="106"/>
      <c r="E38" s="106"/>
      <c r="F38" s="106"/>
      <c r="G38" s="106"/>
      <c r="H38" s="106"/>
      <c r="I38" s="106"/>
      <c r="J38" s="106"/>
      <c r="K38" s="106"/>
    </row>
    <row r="39" spans="1:13" ht="7.5" customHeight="1">
      <c r="A39" s="99"/>
      <c r="B39" s="106"/>
      <c r="C39" s="106"/>
      <c r="D39" s="106"/>
      <c r="E39" s="106"/>
      <c r="F39" s="106"/>
      <c r="G39" s="106"/>
      <c r="H39" s="106"/>
      <c r="I39" s="106"/>
      <c r="J39" s="106"/>
      <c r="K39" s="106"/>
    </row>
    <row r="40" spans="1:13">
      <c r="A40" s="91" t="s">
        <v>349</v>
      </c>
    </row>
    <row r="41" spans="1:13" ht="3.75" customHeight="1"/>
    <row r="42" spans="1:13" ht="15" customHeight="1">
      <c r="A42" s="481" t="s">
        <v>350</v>
      </c>
      <c r="B42" s="482"/>
      <c r="C42" s="482"/>
      <c r="D42" s="483"/>
      <c r="E42" s="473" t="s">
        <v>354</v>
      </c>
      <c r="F42" s="474"/>
      <c r="G42" s="474"/>
      <c r="H42" s="475"/>
      <c r="I42" s="488" t="s">
        <v>235</v>
      </c>
      <c r="J42" s="140"/>
    </row>
    <row r="43" spans="1:13" ht="15" customHeight="1">
      <c r="A43" s="484"/>
      <c r="B43" s="485"/>
      <c r="C43" s="485"/>
      <c r="D43" s="486"/>
      <c r="E43" s="491" t="s">
        <v>351</v>
      </c>
      <c r="F43" s="139"/>
      <c r="G43" s="491" t="s">
        <v>352</v>
      </c>
      <c r="H43" s="143"/>
      <c r="I43" s="489"/>
      <c r="J43" s="140"/>
    </row>
    <row r="44" spans="1:13" ht="27" customHeight="1">
      <c r="A44" s="445"/>
      <c r="B44" s="487"/>
      <c r="C44" s="487"/>
      <c r="D44" s="446"/>
      <c r="E44" s="492"/>
      <c r="F44" s="145" t="s">
        <v>355</v>
      </c>
      <c r="G44" s="492"/>
      <c r="H44" s="153" t="s">
        <v>355</v>
      </c>
      <c r="I44" s="490"/>
      <c r="J44" s="140"/>
    </row>
    <row r="45" spans="1:13" ht="15" customHeight="1">
      <c r="A45" s="476"/>
      <c r="B45" s="476"/>
      <c r="C45" s="476"/>
      <c r="D45" s="476"/>
      <c r="E45" s="218"/>
      <c r="F45" s="190" t="str">
        <f>L45</f>
        <v/>
      </c>
      <c r="G45" s="324"/>
      <c r="H45" s="191" t="str">
        <f>M45</f>
        <v/>
      </c>
      <c r="I45" s="152" t="str">
        <f>IF(E45+G45=0,"",F45+H45)</f>
        <v/>
      </c>
      <c r="L45" s="91" t="str">
        <f>IF(E45="","",ROUND(E45/12,2))</f>
        <v/>
      </c>
      <c r="M45" s="91" t="str">
        <f>IF(G45="","",ROUND(G45/12,2))</f>
        <v/>
      </c>
    </row>
    <row r="46" spans="1:13" ht="15" customHeight="1">
      <c r="A46" s="476"/>
      <c r="B46" s="476"/>
      <c r="C46" s="476"/>
      <c r="D46" s="476"/>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c r="A47" s="476"/>
      <c r="B47" s="476"/>
      <c r="C47" s="476"/>
      <c r="D47" s="476"/>
      <c r="E47" s="218"/>
      <c r="F47" s="190" t="str">
        <f t="shared" si="0"/>
        <v/>
      </c>
      <c r="G47" s="324"/>
      <c r="H47" s="191" t="str">
        <f t="shared" si="1"/>
        <v/>
      </c>
      <c r="I47" s="152" t="str">
        <f t="shared" si="2"/>
        <v/>
      </c>
      <c r="L47" s="91" t="str">
        <f t="shared" si="3"/>
        <v/>
      </c>
      <c r="M47" s="91" t="str">
        <f t="shared" si="4"/>
        <v/>
      </c>
    </row>
    <row r="48" spans="1:13" ht="15" customHeight="1">
      <c r="A48" s="476"/>
      <c r="B48" s="476"/>
      <c r="C48" s="476"/>
      <c r="D48" s="476"/>
      <c r="E48" s="218"/>
      <c r="F48" s="190" t="str">
        <f t="shared" si="0"/>
        <v/>
      </c>
      <c r="G48" s="324"/>
      <c r="H48" s="191" t="str">
        <f t="shared" si="1"/>
        <v/>
      </c>
      <c r="I48" s="152" t="str">
        <f t="shared" si="2"/>
        <v/>
      </c>
      <c r="L48" s="91" t="str">
        <f t="shared" si="3"/>
        <v/>
      </c>
      <c r="M48" s="91" t="str">
        <f t="shared" si="4"/>
        <v/>
      </c>
    </row>
    <row r="49" spans="1:13" ht="15" customHeight="1">
      <c r="A49" s="476"/>
      <c r="B49" s="476"/>
      <c r="C49" s="476"/>
      <c r="D49" s="476"/>
      <c r="E49" s="218"/>
      <c r="F49" s="190" t="str">
        <f t="shared" si="0"/>
        <v/>
      </c>
      <c r="G49" s="324"/>
      <c r="H49" s="191" t="str">
        <f t="shared" si="1"/>
        <v/>
      </c>
      <c r="I49" s="152" t="str">
        <f t="shared" si="2"/>
        <v/>
      </c>
      <c r="L49" s="91" t="str">
        <f t="shared" si="3"/>
        <v/>
      </c>
      <c r="M49" s="91" t="str">
        <f t="shared" si="4"/>
        <v/>
      </c>
    </row>
    <row r="50" spans="1:13" ht="15" customHeight="1">
      <c r="A50" s="476"/>
      <c r="B50" s="476"/>
      <c r="C50" s="476"/>
      <c r="D50" s="476"/>
      <c r="E50" s="218"/>
      <c r="F50" s="190" t="str">
        <f t="shared" si="0"/>
        <v/>
      </c>
      <c r="G50" s="324"/>
      <c r="H50" s="191" t="str">
        <f t="shared" si="1"/>
        <v/>
      </c>
      <c r="I50" s="152" t="str">
        <f t="shared" si="2"/>
        <v/>
      </c>
      <c r="L50" s="91" t="str">
        <f t="shared" si="3"/>
        <v/>
      </c>
      <c r="M50" s="91" t="str">
        <f t="shared" si="4"/>
        <v/>
      </c>
    </row>
    <row r="51" spans="1:13" ht="15" customHeight="1">
      <c r="A51" s="476"/>
      <c r="B51" s="476"/>
      <c r="C51" s="476"/>
      <c r="D51" s="476"/>
      <c r="E51" s="218"/>
      <c r="F51" s="190" t="str">
        <f t="shared" si="0"/>
        <v/>
      </c>
      <c r="G51" s="324"/>
      <c r="H51" s="191" t="str">
        <f t="shared" si="1"/>
        <v/>
      </c>
      <c r="I51" s="152" t="str">
        <f t="shared" si="2"/>
        <v/>
      </c>
      <c r="L51" s="91" t="str">
        <f t="shared" si="3"/>
        <v/>
      </c>
      <c r="M51" s="91" t="str">
        <f t="shared" si="4"/>
        <v/>
      </c>
    </row>
    <row r="52" spans="1:13" ht="15" customHeight="1">
      <c r="A52" s="476"/>
      <c r="B52" s="476"/>
      <c r="C52" s="476"/>
      <c r="D52" s="476"/>
      <c r="E52" s="218"/>
      <c r="F52" s="190" t="str">
        <f t="shared" si="0"/>
        <v/>
      </c>
      <c r="G52" s="324"/>
      <c r="H52" s="191" t="str">
        <f t="shared" si="1"/>
        <v/>
      </c>
      <c r="I52" s="152" t="str">
        <f t="shared" si="2"/>
        <v/>
      </c>
      <c r="L52" s="91" t="str">
        <f t="shared" si="3"/>
        <v/>
      </c>
      <c r="M52" s="91" t="str">
        <f t="shared" si="4"/>
        <v/>
      </c>
    </row>
    <row r="53" spans="1:13" ht="15" customHeight="1">
      <c r="A53" s="476"/>
      <c r="B53" s="476"/>
      <c r="C53" s="476"/>
      <c r="D53" s="476"/>
      <c r="E53" s="218"/>
      <c r="F53" s="190" t="str">
        <f t="shared" si="0"/>
        <v/>
      </c>
      <c r="G53" s="324"/>
      <c r="H53" s="191" t="str">
        <f t="shared" si="1"/>
        <v/>
      </c>
      <c r="I53" s="152" t="str">
        <f t="shared" si="2"/>
        <v/>
      </c>
      <c r="L53" s="91" t="str">
        <f t="shared" si="3"/>
        <v/>
      </c>
      <c r="M53" s="91" t="str">
        <f t="shared" si="4"/>
        <v/>
      </c>
    </row>
    <row r="54" spans="1:13" ht="15" customHeight="1">
      <c r="A54" s="476"/>
      <c r="B54" s="476"/>
      <c r="C54" s="476"/>
      <c r="D54" s="476"/>
      <c r="E54" s="218"/>
      <c r="F54" s="190" t="str">
        <f t="shared" si="0"/>
        <v/>
      </c>
      <c r="G54" s="324"/>
      <c r="H54" s="191" t="str">
        <f t="shared" si="1"/>
        <v/>
      </c>
      <c r="I54" s="152" t="str">
        <f t="shared" si="2"/>
        <v/>
      </c>
      <c r="L54" s="91" t="str">
        <f t="shared" si="3"/>
        <v/>
      </c>
      <c r="M54" s="91" t="str">
        <f t="shared" si="4"/>
        <v/>
      </c>
    </row>
    <row r="55" spans="1:13" ht="15" customHeight="1">
      <c r="A55" s="476"/>
      <c r="B55" s="476"/>
      <c r="C55" s="476"/>
      <c r="D55" s="476"/>
      <c r="E55" s="218"/>
      <c r="F55" s="190" t="str">
        <f t="shared" si="0"/>
        <v/>
      </c>
      <c r="G55" s="324"/>
      <c r="H55" s="191" t="str">
        <f t="shared" si="1"/>
        <v/>
      </c>
      <c r="I55" s="152" t="str">
        <f t="shared" si="2"/>
        <v/>
      </c>
      <c r="L55" s="91" t="str">
        <f t="shared" si="3"/>
        <v/>
      </c>
      <c r="M55" s="91" t="str">
        <f t="shared" si="4"/>
        <v/>
      </c>
    </row>
    <row r="56" spans="1:13" ht="15" customHeight="1" thickBot="1">
      <c r="A56" s="477"/>
      <c r="B56" s="477"/>
      <c r="C56" s="477"/>
      <c r="D56" s="477"/>
      <c r="E56" s="219"/>
      <c r="F56" s="192" t="str">
        <f t="shared" si="0"/>
        <v/>
      </c>
      <c r="G56" s="325"/>
      <c r="H56" s="193" t="str">
        <f t="shared" si="1"/>
        <v/>
      </c>
      <c r="I56" s="151" t="str">
        <f t="shared" si="2"/>
        <v/>
      </c>
      <c r="L56" s="91" t="str">
        <f t="shared" si="3"/>
        <v/>
      </c>
      <c r="M56" s="91" t="str">
        <f t="shared" si="4"/>
        <v/>
      </c>
    </row>
    <row r="57" spans="1:13" ht="15" customHeight="1" thickTop="1" thickBot="1">
      <c r="A57" s="478" t="s">
        <v>235</v>
      </c>
      <c r="B57" s="479"/>
      <c r="C57" s="479"/>
      <c r="D57" s="480"/>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c r="A58" s="99"/>
      <c r="B58" s="106"/>
      <c r="C58" s="106"/>
      <c r="D58" s="106"/>
      <c r="E58" s="106"/>
      <c r="F58" s="472" t="s">
        <v>356</v>
      </c>
      <c r="G58" s="472"/>
      <c r="H58" s="472"/>
      <c r="I58" s="237" t="str">
        <f>IF(I57="","",ROUNDDOWN(I57,0))</f>
        <v/>
      </c>
    </row>
    <row r="59" spans="1:13" ht="7.5" customHeight="1">
      <c r="A59" s="99"/>
      <c r="B59" s="106"/>
      <c r="C59" s="106"/>
      <c r="D59" s="106"/>
      <c r="E59" s="106"/>
      <c r="F59" s="106"/>
      <c r="G59" s="106"/>
      <c r="H59" s="106"/>
      <c r="I59" s="106"/>
    </row>
    <row r="60" spans="1:13" ht="7.5" customHeight="1">
      <c r="A60" s="99"/>
      <c r="B60" s="106"/>
      <c r="C60" s="106"/>
      <c r="D60" s="106"/>
      <c r="E60" s="106"/>
      <c r="F60" s="106"/>
      <c r="G60" s="106"/>
      <c r="H60" s="106"/>
      <c r="I60" s="106"/>
    </row>
    <row r="61" spans="1:13">
      <c r="A61" s="91" t="s">
        <v>353</v>
      </c>
    </row>
    <row r="62" spans="1:13" ht="3.75" customHeight="1"/>
    <row r="63" spans="1:13" ht="18.75" customHeight="1">
      <c r="A63" s="410"/>
      <c r="B63" s="411"/>
      <c r="C63" s="411"/>
      <c r="D63" s="411"/>
      <c r="E63" s="411"/>
      <c r="F63" s="411"/>
      <c r="G63" s="411"/>
      <c r="H63" s="411"/>
      <c r="I63" s="411"/>
      <c r="J63" s="411"/>
      <c r="K63" s="412"/>
    </row>
    <row r="64" spans="1:13" ht="18.75" customHeight="1">
      <c r="A64" s="413"/>
      <c r="B64" s="414"/>
      <c r="C64" s="414"/>
      <c r="D64" s="414"/>
      <c r="E64" s="414"/>
      <c r="F64" s="414"/>
      <c r="G64" s="414"/>
      <c r="H64" s="414"/>
      <c r="I64" s="414"/>
      <c r="J64" s="414"/>
      <c r="K64" s="415"/>
    </row>
    <row r="65" spans="1:11" ht="18.75" customHeight="1">
      <c r="A65" s="413"/>
      <c r="B65" s="414"/>
      <c r="C65" s="414"/>
      <c r="D65" s="414"/>
      <c r="E65" s="414"/>
      <c r="F65" s="414"/>
      <c r="G65" s="414"/>
      <c r="H65" s="414"/>
      <c r="I65" s="414"/>
      <c r="J65" s="414"/>
      <c r="K65" s="415"/>
    </row>
    <row r="66" spans="1:11" ht="18.75" customHeight="1">
      <c r="A66" s="416"/>
      <c r="B66" s="417"/>
      <c r="C66" s="417"/>
      <c r="D66" s="417"/>
      <c r="E66" s="417"/>
      <c r="F66" s="417"/>
      <c r="G66" s="417"/>
      <c r="H66" s="417"/>
      <c r="I66" s="417"/>
      <c r="J66" s="417"/>
      <c r="K66" s="418"/>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357</v>
      </c>
    </row>
    <row r="2" spans="1:11" ht="18" customHeight="1">
      <c r="A2" s="390" t="s">
        <v>238</v>
      </c>
      <c r="B2" s="390"/>
      <c r="C2" s="390"/>
      <c r="D2" s="390"/>
      <c r="E2" s="390"/>
      <c r="F2" s="390"/>
      <c r="G2" s="390"/>
      <c r="H2" s="390"/>
      <c r="I2" s="390"/>
      <c r="J2" s="390"/>
      <c r="K2" s="390"/>
    </row>
    <row r="5" spans="1:11" ht="18.75" customHeight="1">
      <c r="A5" s="93" t="s">
        <v>60</v>
      </c>
      <c r="B5" s="394" t="s">
        <v>358</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23"/>
      <c r="H16" s="442"/>
      <c r="I16" s="442"/>
      <c r="J16" s="442"/>
      <c r="K16" s="424"/>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c r="A18" s="420" t="s">
        <v>245</v>
      </c>
      <c r="B18" s="391" t="s">
        <v>359</v>
      </c>
      <c r="C18" s="391"/>
      <c r="D18" s="391"/>
      <c r="E18" s="391"/>
      <c r="F18" s="391"/>
      <c r="G18" s="391" t="s">
        <v>360</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c r="C21" s="93" t="s">
        <v>249</v>
      </c>
      <c r="D21" s="93" t="s">
        <v>250</v>
      </c>
      <c r="E21" s="93" t="s">
        <v>251</v>
      </c>
      <c r="F21" s="404" t="s">
        <v>244</v>
      </c>
      <c r="G21" s="405"/>
      <c r="H21" s="391" t="s">
        <v>252</v>
      </c>
      <c r="I21" s="391"/>
      <c r="J21" s="391"/>
      <c r="K21" s="391"/>
    </row>
    <row r="22" spans="1:11" ht="18.75" customHeight="1">
      <c r="A22" s="419"/>
      <c r="B22" s="396"/>
      <c r="C22" s="205"/>
      <c r="D22" s="206"/>
      <c r="E22" s="207"/>
      <c r="F22" s="403"/>
      <c r="G22" s="403"/>
      <c r="H22" s="97" t="s">
        <v>253</v>
      </c>
      <c r="I22" s="208"/>
      <c r="J22" s="97" t="s">
        <v>254</v>
      </c>
      <c r="K22" s="209"/>
    </row>
    <row r="23" spans="1:11" ht="18.75" customHeight="1">
      <c r="A23" s="419"/>
      <c r="B23" s="396"/>
      <c r="C23" s="205"/>
      <c r="D23" s="206"/>
      <c r="E23" s="207"/>
      <c r="F23" s="403"/>
      <c r="G23" s="403"/>
      <c r="H23" s="97" t="s">
        <v>253</v>
      </c>
      <c r="I23" s="208"/>
      <c r="J23" s="97" t="s">
        <v>254</v>
      </c>
      <c r="K23" s="209"/>
    </row>
    <row r="24" spans="1:11" ht="12" customHeight="1"/>
    <row r="25" spans="1:11" ht="12" customHeight="1"/>
    <row r="26" spans="1:11">
      <c r="A26" s="91" t="s">
        <v>269</v>
      </c>
    </row>
    <row r="27" spans="1:11" ht="3.75" customHeight="1"/>
    <row r="28" spans="1:11">
      <c r="A28" s="457" t="s">
        <v>39</v>
      </c>
      <c r="B28" s="400" t="s">
        <v>458</v>
      </c>
      <c r="C28" s="401"/>
      <c r="D28" s="401"/>
      <c r="E28" s="401"/>
      <c r="F28" s="401"/>
      <c r="G28" s="401"/>
      <c r="H28" s="401"/>
      <c r="I28" s="401"/>
      <c r="J28" s="401"/>
      <c r="K28" s="402"/>
    </row>
    <row r="29" spans="1:11">
      <c r="A29" s="459"/>
      <c r="B29" s="108" t="s">
        <v>361</v>
      </c>
      <c r="C29" s="108" t="s">
        <v>362</v>
      </c>
      <c r="D29" s="108" t="s">
        <v>363</v>
      </c>
      <c r="E29" s="108" t="s">
        <v>364</v>
      </c>
      <c r="F29" s="108" t="s">
        <v>365</v>
      </c>
      <c r="G29" s="108" t="s">
        <v>366</v>
      </c>
      <c r="H29" s="108" t="s">
        <v>367</v>
      </c>
      <c r="I29" s="138" t="s">
        <v>368</v>
      </c>
      <c r="J29" s="109" t="s">
        <v>369</v>
      </c>
      <c r="K29" s="109" t="s">
        <v>370</v>
      </c>
    </row>
    <row r="30" spans="1:11" ht="18.75" customHeight="1">
      <c r="A30" s="93" t="s">
        <v>564</v>
      </c>
      <c r="B30" s="211"/>
      <c r="C30" s="211"/>
      <c r="D30" s="211"/>
      <c r="E30" s="211"/>
      <c r="F30" s="211"/>
      <c r="G30" s="220"/>
      <c r="H30" s="211"/>
      <c r="I30" s="206"/>
      <c r="J30" s="206"/>
      <c r="K30" s="206"/>
    </row>
    <row r="31" spans="1:11" ht="15" customHeight="1">
      <c r="A31" s="391" t="s">
        <v>565</v>
      </c>
      <c r="B31" s="210"/>
      <c r="C31" s="210"/>
      <c r="D31" s="210"/>
      <c r="E31" s="210"/>
      <c r="F31" s="210"/>
      <c r="G31" s="210"/>
      <c r="H31" s="210"/>
      <c r="I31" s="210"/>
      <c r="J31" s="210"/>
      <c r="K31" s="210"/>
    </row>
    <row r="32" spans="1:11" ht="15" customHeight="1">
      <c r="A32" s="391"/>
      <c r="B32" s="211"/>
      <c r="C32" s="211"/>
      <c r="D32" s="211"/>
      <c r="E32" s="215"/>
      <c r="F32" s="215"/>
      <c r="G32" s="215"/>
      <c r="H32" s="215"/>
      <c r="I32" s="215"/>
      <c r="J32" s="215"/>
      <c r="K32" s="215"/>
    </row>
    <row r="33" spans="1:11">
      <c r="A33" s="457" t="s">
        <v>39</v>
      </c>
      <c r="B33" s="110"/>
      <c r="C33" s="110" t="s">
        <v>372</v>
      </c>
      <c r="D33" s="110" t="s">
        <v>373</v>
      </c>
      <c r="E33" s="110" t="s">
        <v>374</v>
      </c>
      <c r="F33" s="399" t="s">
        <v>375</v>
      </c>
      <c r="G33" s="399" t="s">
        <v>232</v>
      </c>
      <c r="H33" s="399" t="s">
        <v>235</v>
      </c>
      <c r="I33" s="457" t="s">
        <v>348</v>
      </c>
      <c r="J33" s="506"/>
      <c r="K33" s="458"/>
    </row>
    <row r="34" spans="1:11" ht="24">
      <c r="A34" s="459"/>
      <c r="B34" s="155" t="s">
        <v>371</v>
      </c>
      <c r="C34" s="155" t="s">
        <v>376</v>
      </c>
      <c r="D34" s="155" t="s">
        <v>377</v>
      </c>
      <c r="E34" s="155" t="s">
        <v>378</v>
      </c>
      <c r="F34" s="398"/>
      <c r="G34" s="398"/>
      <c r="H34" s="398"/>
      <c r="I34" s="459"/>
      <c r="J34" s="507"/>
      <c r="K34" s="460"/>
    </row>
    <row r="35" spans="1:11" ht="18.75" customHeight="1">
      <c r="A35" s="93" t="s">
        <v>564</v>
      </c>
      <c r="B35" s="211"/>
      <c r="C35" s="211"/>
      <c r="D35" s="211"/>
      <c r="E35" s="211"/>
      <c r="F35" s="211"/>
      <c r="G35" s="220"/>
      <c r="H35" s="103" t="str">
        <f>IF(SUM(B30:K30)+SUM(B35:G35)=0,"",SUM((B30:K30)+SUM(B35:G35)))</f>
        <v/>
      </c>
      <c r="I35" s="497"/>
      <c r="J35" s="498"/>
      <c r="K35" s="499"/>
    </row>
    <row r="36" spans="1:11" ht="15" customHeight="1">
      <c r="A36" s="391" t="s">
        <v>565</v>
      </c>
      <c r="B36" s="271"/>
      <c r="C36" s="271"/>
      <c r="D36" s="271"/>
      <c r="E36" s="271"/>
      <c r="F36" s="271"/>
      <c r="G36" s="271"/>
      <c r="H36" s="102" t="str">
        <f t="shared" ref="H36:H37" si="0">IF(SUM(B31:K31)+SUM(B36:G36)=0,"",SUM((B31:K31)+SUM(B36:G36)))</f>
        <v/>
      </c>
      <c r="I36" s="500"/>
      <c r="J36" s="501"/>
      <c r="K36" s="502"/>
    </row>
    <row r="37" spans="1:11" ht="15" customHeight="1">
      <c r="A37" s="391"/>
      <c r="B37" s="211"/>
      <c r="C37" s="211"/>
      <c r="D37" s="211"/>
      <c r="E37" s="211"/>
      <c r="F37" s="211"/>
      <c r="G37" s="211"/>
      <c r="H37" s="103" t="str">
        <f t="shared" si="0"/>
        <v/>
      </c>
      <c r="I37" s="503"/>
      <c r="J37" s="504"/>
      <c r="K37" s="505"/>
    </row>
    <row r="38" spans="1:11" ht="12" customHeight="1">
      <c r="A38" s="99"/>
      <c r="B38" s="106"/>
      <c r="C38" s="106"/>
      <c r="D38" s="106"/>
      <c r="E38" s="106"/>
      <c r="F38" s="140"/>
      <c r="G38" s="140"/>
      <c r="H38" s="140"/>
      <c r="I38" s="141"/>
      <c r="J38" s="141"/>
      <c r="K38" s="141"/>
    </row>
    <row r="39" spans="1:11" ht="12" customHeight="1">
      <c r="A39" s="99"/>
      <c r="B39" s="106"/>
      <c r="C39" s="106"/>
      <c r="D39" s="106"/>
      <c r="E39" s="106"/>
      <c r="F39" s="140"/>
      <c r="G39" s="140"/>
      <c r="H39" s="140"/>
      <c r="I39" s="141"/>
      <c r="J39" s="141"/>
      <c r="K39" s="141"/>
    </row>
    <row r="40" spans="1:11">
      <c r="A40" s="91" t="s">
        <v>379</v>
      </c>
    </row>
    <row r="41" spans="1:11" ht="3.75" customHeight="1"/>
    <row r="42" spans="1:11" ht="15" customHeight="1">
      <c r="A42" s="509" t="s">
        <v>380</v>
      </c>
      <c r="B42" s="510"/>
      <c r="C42" s="510"/>
      <c r="D42" s="510"/>
      <c r="E42" s="510"/>
      <c r="F42" s="510"/>
      <c r="G42" s="510"/>
      <c r="H42" s="510"/>
      <c r="I42" s="511"/>
      <c r="J42" s="140"/>
    </row>
    <row r="43" spans="1:11" ht="15" customHeight="1">
      <c r="A43" s="509" t="s">
        <v>382</v>
      </c>
      <c r="B43" s="510"/>
      <c r="C43" s="510"/>
      <c r="D43" s="510"/>
      <c r="E43" s="510"/>
      <c r="F43" s="510"/>
      <c r="G43" s="510"/>
      <c r="H43" s="510"/>
      <c r="I43" s="511"/>
    </row>
    <row r="44" spans="1:11" ht="15" customHeight="1">
      <c r="A44" s="406" t="s">
        <v>381</v>
      </c>
      <c r="B44" s="508"/>
      <c r="C44" s="221"/>
      <c r="D44" s="406" t="s">
        <v>362</v>
      </c>
      <c r="E44" s="508"/>
      <c r="F44" s="222"/>
      <c r="G44" s="406" t="s">
        <v>363</v>
      </c>
      <c r="H44" s="407"/>
      <c r="I44" s="222"/>
    </row>
    <row r="45" spans="1:11" ht="15" customHeight="1">
      <c r="A45" s="406" t="s">
        <v>364</v>
      </c>
      <c r="B45" s="508"/>
      <c r="C45" s="221"/>
      <c r="D45" s="406" t="s">
        <v>365</v>
      </c>
      <c r="E45" s="508"/>
      <c r="F45" s="222"/>
      <c r="G45" s="406" t="s">
        <v>366</v>
      </c>
      <c r="H45" s="407"/>
      <c r="I45" s="222"/>
    </row>
    <row r="46" spans="1:11" ht="15" customHeight="1">
      <c r="A46" s="406" t="s">
        <v>367</v>
      </c>
      <c r="B46" s="508"/>
      <c r="C46" s="221"/>
      <c r="D46" s="512" t="s">
        <v>368</v>
      </c>
      <c r="E46" s="512"/>
      <c r="F46" s="222"/>
      <c r="G46" s="508" t="s">
        <v>369</v>
      </c>
      <c r="H46" s="512"/>
      <c r="I46" s="222"/>
    </row>
    <row r="47" spans="1:11" ht="15" customHeight="1">
      <c r="A47" s="406" t="s">
        <v>370</v>
      </c>
      <c r="B47" s="508"/>
      <c r="C47" s="221"/>
      <c r="D47" s="512" t="s">
        <v>371</v>
      </c>
      <c r="E47" s="512"/>
      <c r="F47" s="222"/>
      <c r="G47" s="514"/>
      <c r="H47" s="514"/>
      <c r="I47" s="148"/>
    </row>
    <row r="48" spans="1:11" ht="15" customHeight="1">
      <c r="A48" s="465" t="s">
        <v>383</v>
      </c>
      <c r="B48" s="513"/>
      <c r="C48" s="209"/>
      <c r="I48" s="156"/>
    </row>
    <row r="49" spans="1:11" ht="15" customHeight="1">
      <c r="A49" s="465" t="s">
        <v>384</v>
      </c>
      <c r="B49" s="513"/>
      <c r="C49" s="209"/>
      <c r="I49" s="156"/>
    </row>
    <row r="50" spans="1:11" ht="15" customHeight="1">
      <c r="A50" s="465" t="s">
        <v>385</v>
      </c>
      <c r="B50" s="513"/>
      <c r="C50" s="209"/>
      <c r="D50" s="117"/>
      <c r="E50" s="117"/>
      <c r="F50" s="117"/>
      <c r="G50" s="117"/>
      <c r="H50" s="117"/>
      <c r="I50" s="122"/>
    </row>
    <row r="51" spans="1:11" ht="12" customHeight="1"/>
    <row r="52" spans="1:11" ht="12" customHeight="1"/>
    <row r="53" spans="1:11">
      <c r="A53" s="91" t="s">
        <v>353</v>
      </c>
    </row>
    <row r="54" spans="1:11" ht="3.75" customHeight="1"/>
    <row r="55" spans="1:11" ht="18.75" customHeight="1">
      <c r="A55" s="410"/>
      <c r="B55" s="411"/>
      <c r="C55" s="411"/>
      <c r="D55" s="411"/>
      <c r="E55" s="411"/>
      <c r="F55" s="411"/>
      <c r="G55" s="411"/>
      <c r="H55" s="411"/>
      <c r="I55" s="411"/>
      <c r="J55" s="411"/>
      <c r="K55" s="412"/>
    </row>
    <row r="56" spans="1:11" ht="18.75" customHeight="1">
      <c r="A56" s="413"/>
      <c r="B56" s="414"/>
      <c r="C56" s="414"/>
      <c r="D56" s="414"/>
      <c r="E56" s="414"/>
      <c r="F56" s="414"/>
      <c r="G56" s="414"/>
      <c r="H56" s="414"/>
      <c r="I56" s="414"/>
      <c r="J56" s="414"/>
      <c r="K56" s="415"/>
    </row>
    <row r="57" spans="1:11" ht="18.75" customHeight="1">
      <c r="A57" s="413"/>
      <c r="B57" s="414"/>
      <c r="C57" s="414"/>
      <c r="D57" s="414"/>
      <c r="E57" s="414"/>
      <c r="F57" s="414"/>
      <c r="G57" s="414"/>
      <c r="H57" s="414"/>
      <c r="I57" s="414"/>
      <c r="J57" s="414"/>
      <c r="K57" s="415"/>
    </row>
    <row r="58" spans="1:11" ht="18.75" customHeight="1">
      <c r="A58" s="416"/>
      <c r="B58" s="417"/>
      <c r="C58" s="417"/>
      <c r="D58" s="417"/>
      <c r="E58" s="417"/>
      <c r="F58" s="417"/>
      <c r="G58" s="417"/>
      <c r="H58" s="417"/>
      <c r="I58" s="417"/>
      <c r="J58" s="417"/>
      <c r="K58" s="418"/>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386</v>
      </c>
    </row>
    <row r="2" spans="1:11" ht="18" customHeight="1">
      <c r="A2" s="390" t="s">
        <v>238</v>
      </c>
      <c r="B2" s="390"/>
      <c r="C2" s="390"/>
      <c r="D2" s="390"/>
      <c r="E2" s="390"/>
      <c r="F2" s="390"/>
      <c r="G2" s="390"/>
      <c r="H2" s="390"/>
      <c r="I2" s="390"/>
      <c r="J2" s="390"/>
      <c r="K2" s="390"/>
    </row>
    <row r="5" spans="1:11" ht="18.75" customHeight="1">
      <c r="A5" s="93" t="s">
        <v>60</v>
      </c>
      <c r="B5" s="394" t="s">
        <v>387</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6"/>
      <c r="C16" s="396"/>
      <c r="D16" s="396"/>
      <c r="E16" s="396"/>
      <c r="F16" s="396"/>
      <c r="G16" s="404"/>
      <c r="H16" s="520"/>
      <c r="I16" s="520"/>
      <c r="J16" s="520"/>
      <c r="K16" s="405"/>
    </row>
    <row r="17" spans="1:11" ht="18.75" customHeight="1">
      <c r="A17" s="200" t="s">
        <v>334</v>
      </c>
      <c r="B17" s="194" t="s">
        <v>553</v>
      </c>
      <c r="C17" s="232"/>
      <c r="D17" s="195" t="s">
        <v>554</v>
      </c>
      <c r="E17" s="233"/>
      <c r="F17" s="197" t="s">
        <v>555</v>
      </c>
      <c r="G17" s="233"/>
      <c r="H17" s="196" t="s">
        <v>556</v>
      </c>
      <c r="I17" s="233"/>
      <c r="J17" s="196" t="s">
        <v>557</v>
      </c>
      <c r="K17" s="327">
        <f>C17+E17+G17+I17</f>
        <v>0</v>
      </c>
    </row>
    <row r="18" spans="1:11">
      <c r="A18" s="420" t="s">
        <v>245</v>
      </c>
      <c r="B18" s="391" t="s">
        <v>243</v>
      </c>
      <c r="C18" s="391"/>
      <c r="D18" s="391"/>
      <c r="E18" s="391"/>
      <c r="F18" s="391"/>
      <c r="G18" s="391" t="s">
        <v>244</v>
      </c>
      <c r="H18" s="391"/>
      <c r="I18" s="391"/>
      <c r="J18" s="391"/>
      <c r="K18" s="391"/>
    </row>
    <row r="19" spans="1:11" ht="18.75" customHeight="1">
      <c r="A19" s="393"/>
      <c r="B19" s="396"/>
      <c r="C19" s="396"/>
      <c r="D19" s="396"/>
      <c r="E19" s="396"/>
      <c r="F19" s="396"/>
      <c r="G19" s="396"/>
      <c r="H19" s="396"/>
      <c r="I19" s="396"/>
      <c r="J19" s="396"/>
      <c r="K19" s="396"/>
    </row>
    <row r="20" spans="1:11" ht="12" customHeight="1">
      <c r="A20" s="419" t="s">
        <v>246</v>
      </c>
      <c r="B20" s="93" t="s">
        <v>247</v>
      </c>
      <c r="C20" s="394" t="s">
        <v>248</v>
      </c>
      <c r="D20" s="394"/>
      <c r="E20" s="394"/>
      <c r="F20" s="394"/>
      <c r="G20" s="394"/>
      <c r="H20" s="394"/>
      <c r="I20" s="394"/>
      <c r="J20" s="394"/>
      <c r="K20" s="394"/>
    </row>
    <row r="21" spans="1:11">
      <c r="A21" s="419"/>
      <c r="B21" s="396"/>
      <c r="C21" s="93" t="s">
        <v>249</v>
      </c>
      <c r="D21" s="93" t="s">
        <v>250</v>
      </c>
      <c r="E21" s="93" t="s">
        <v>251</v>
      </c>
      <c r="F21" s="404" t="s">
        <v>244</v>
      </c>
      <c r="G21" s="405"/>
      <c r="H21" s="391" t="s">
        <v>252</v>
      </c>
      <c r="I21" s="391"/>
      <c r="J21" s="391"/>
      <c r="K21" s="391"/>
    </row>
    <row r="22" spans="1:11" ht="18.75" customHeight="1">
      <c r="A22" s="419"/>
      <c r="B22" s="396"/>
      <c r="C22" s="205"/>
      <c r="D22" s="206"/>
      <c r="E22" s="207"/>
      <c r="F22" s="403"/>
      <c r="G22" s="403"/>
      <c r="H22" s="97" t="s">
        <v>253</v>
      </c>
      <c r="I22" s="208"/>
      <c r="J22" s="97" t="s">
        <v>254</v>
      </c>
      <c r="K22" s="209"/>
    </row>
    <row r="23" spans="1:11" ht="18.75" customHeight="1">
      <c r="A23" s="419"/>
      <c r="B23" s="396"/>
      <c r="C23" s="205"/>
      <c r="D23" s="206"/>
      <c r="E23" s="207"/>
      <c r="F23" s="403"/>
      <c r="G23" s="403"/>
      <c r="H23" s="97" t="s">
        <v>253</v>
      </c>
      <c r="I23" s="208"/>
      <c r="J23" s="97" t="s">
        <v>254</v>
      </c>
      <c r="K23" s="209"/>
    </row>
    <row r="26" spans="1:11">
      <c r="A26" s="91" t="s">
        <v>269</v>
      </c>
    </row>
    <row r="27" spans="1:11" ht="3.75" customHeight="1"/>
    <row r="28" spans="1:11" ht="15" customHeight="1">
      <c r="A28" s="399" t="s">
        <v>39</v>
      </c>
      <c r="B28" s="400" t="s">
        <v>459</v>
      </c>
      <c r="C28" s="401"/>
      <c r="D28" s="401"/>
      <c r="E28" s="402"/>
      <c r="F28" s="401" t="s">
        <v>460</v>
      </c>
      <c r="G28" s="401"/>
      <c r="H28" s="401"/>
      <c r="I28" s="402"/>
      <c r="J28" s="518" t="s">
        <v>388</v>
      </c>
      <c r="K28" s="399" t="s">
        <v>235</v>
      </c>
    </row>
    <row r="29" spans="1:11" ht="58.5" customHeight="1">
      <c r="A29" s="398"/>
      <c r="B29" s="92"/>
      <c r="C29" s="92" t="s">
        <v>390</v>
      </c>
      <c r="D29" s="92" t="s">
        <v>391</v>
      </c>
      <c r="E29" s="186" t="s">
        <v>546</v>
      </c>
      <c r="F29" s="92" t="s">
        <v>392</v>
      </c>
      <c r="G29" s="92" t="s">
        <v>393</v>
      </c>
      <c r="H29" s="96" t="s">
        <v>394</v>
      </c>
      <c r="I29" s="94" t="s">
        <v>232</v>
      </c>
      <c r="J29" s="519"/>
      <c r="K29" s="398"/>
    </row>
    <row r="30" spans="1:11" ht="18.75" customHeight="1">
      <c r="A30" s="93" t="s">
        <v>564</v>
      </c>
      <c r="B30" s="206"/>
      <c r="C30" s="206"/>
      <c r="D30" s="206"/>
      <c r="E30" s="214"/>
      <c r="F30" s="206"/>
      <c r="G30" s="206"/>
      <c r="H30" s="206"/>
      <c r="I30" s="206"/>
      <c r="J30" s="206"/>
      <c r="K30" s="101" t="str">
        <f>IF(SUM(B30:J30)=0,"",SUM(B30:J30))</f>
        <v/>
      </c>
    </row>
    <row r="31" spans="1:11" ht="15" customHeight="1">
      <c r="A31" s="391" t="s">
        <v>565</v>
      </c>
      <c r="B31" s="271"/>
      <c r="C31" s="271"/>
      <c r="D31" s="271"/>
      <c r="E31" s="272"/>
      <c r="F31" s="271"/>
      <c r="G31" s="271"/>
      <c r="H31" s="271"/>
      <c r="I31" s="271"/>
      <c r="J31" s="271"/>
      <c r="K31" s="102" t="str">
        <f t="shared" ref="K31:K32" si="0">IF(SUM(B31:J31)=0,"",SUM(B31:J31))</f>
        <v/>
      </c>
    </row>
    <row r="32" spans="1:11" ht="15" customHeight="1">
      <c r="A32" s="391"/>
      <c r="B32" s="211"/>
      <c r="C32" s="211"/>
      <c r="D32" s="211"/>
      <c r="E32" s="220"/>
      <c r="F32" s="211"/>
      <c r="G32" s="211"/>
      <c r="H32" s="211"/>
      <c r="I32" s="211"/>
      <c r="J32" s="211"/>
      <c r="K32" s="103" t="str">
        <f t="shared" si="0"/>
        <v/>
      </c>
    </row>
    <row r="33" spans="1:11" ht="12" customHeight="1">
      <c r="A33" s="99"/>
      <c r="B33" s="106"/>
      <c r="C33" s="106"/>
      <c r="D33" s="106"/>
      <c r="E33" s="106"/>
      <c r="F33" s="106"/>
      <c r="G33" s="106"/>
      <c r="H33" s="106"/>
      <c r="I33" s="106"/>
      <c r="J33" s="106"/>
      <c r="K33" s="106"/>
    </row>
    <row r="35" spans="1:11">
      <c r="A35" s="91" t="s">
        <v>270</v>
      </c>
    </row>
    <row r="36" spans="1:11" ht="3.75" customHeight="1"/>
    <row r="37" spans="1:11" ht="18.75" customHeight="1">
      <c r="A37" s="410"/>
      <c r="B37" s="411"/>
      <c r="C37" s="411"/>
      <c r="D37" s="411"/>
      <c r="E37" s="411"/>
      <c r="F37" s="411"/>
      <c r="G37" s="411"/>
      <c r="H37" s="411"/>
      <c r="I37" s="411"/>
      <c r="J37" s="411"/>
      <c r="K37" s="412"/>
    </row>
    <row r="38" spans="1:11" ht="18.75" customHeight="1">
      <c r="A38" s="413"/>
      <c r="B38" s="414"/>
      <c r="C38" s="414"/>
      <c r="D38" s="414"/>
      <c r="E38" s="414"/>
      <c r="F38" s="414"/>
      <c r="G38" s="414"/>
      <c r="H38" s="414"/>
      <c r="I38" s="414"/>
      <c r="J38" s="414"/>
      <c r="K38" s="415"/>
    </row>
    <row r="39" spans="1:11" ht="18.75" customHeight="1">
      <c r="A39" s="413"/>
      <c r="B39" s="414"/>
      <c r="C39" s="414"/>
      <c r="D39" s="414"/>
      <c r="E39" s="414"/>
      <c r="F39" s="414"/>
      <c r="G39" s="414"/>
      <c r="H39" s="414"/>
      <c r="I39" s="414"/>
      <c r="J39" s="414"/>
      <c r="K39" s="415"/>
    </row>
    <row r="40" spans="1:11" ht="18.75" customHeight="1">
      <c r="A40" s="416"/>
      <c r="B40" s="417"/>
      <c r="C40" s="417"/>
      <c r="D40" s="417"/>
      <c r="E40" s="417"/>
      <c r="F40" s="417"/>
      <c r="G40" s="417"/>
      <c r="H40" s="417"/>
      <c r="I40" s="417"/>
      <c r="J40" s="417"/>
      <c r="K40" s="418"/>
    </row>
    <row r="43" spans="1:11">
      <c r="A43" s="91" t="s">
        <v>395</v>
      </c>
    </row>
    <row r="44" spans="1:11" ht="3.75" customHeight="1"/>
    <row r="45" spans="1:11" ht="18.75" customHeight="1">
      <c r="A45" s="117" t="s">
        <v>396</v>
      </c>
    </row>
    <row r="46" spans="1:11" ht="18.75" customHeight="1">
      <c r="A46" s="509" t="s">
        <v>397</v>
      </c>
      <c r="B46" s="510"/>
      <c r="C46" s="511"/>
      <c r="D46" s="223"/>
      <c r="E46" s="115" t="s">
        <v>407</v>
      </c>
      <c r="F46" s="465"/>
      <c r="G46" s="466"/>
      <c r="H46" s="466"/>
      <c r="I46" s="513"/>
    </row>
    <row r="47" spans="1:11" ht="18.75" customHeight="1">
      <c r="A47" s="509" t="s">
        <v>398</v>
      </c>
      <c r="B47" s="510"/>
      <c r="C47" s="511"/>
      <c r="D47" s="423" t="s">
        <v>408</v>
      </c>
      <c r="E47" s="442"/>
      <c r="F47" s="442"/>
      <c r="G47" s="424"/>
      <c r="H47" s="465"/>
      <c r="I47" s="513"/>
    </row>
    <row r="48" spans="1:11" ht="18.75" customHeight="1">
      <c r="A48" s="515" t="s">
        <v>399</v>
      </c>
      <c r="B48" s="516"/>
      <c r="C48" s="516"/>
      <c r="D48" s="516"/>
      <c r="E48" s="516"/>
      <c r="F48" s="516"/>
      <c r="G48" s="516"/>
      <c r="H48" s="516"/>
      <c r="I48" s="517"/>
    </row>
    <row r="49" spans="1:9" ht="18.75" customHeight="1">
      <c r="A49" s="112"/>
      <c r="B49" s="509" t="s">
        <v>403</v>
      </c>
      <c r="C49" s="511"/>
      <c r="D49" s="111" t="s">
        <v>401</v>
      </c>
      <c r="E49" s="224"/>
      <c r="F49" s="157" t="s">
        <v>402</v>
      </c>
      <c r="G49" s="224"/>
      <c r="H49" s="157" t="s">
        <v>405</v>
      </c>
      <c r="I49" s="95"/>
    </row>
    <row r="50" spans="1:9" ht="18.75" customHeight="1">
      <c r="A50" s="112"/>
      <c r="B50" s="509" t="s">
        <v>624</v>
      </c>
      <c r="C50" s="511"/>
      <c r="D50" s="111" t="s">
        <v>406</v>
      </c>
      <c r="E50" s="224"/>
      <c r="F50" s="157" t="s">
        <v>402</v>
      </c>
      <c r="G50" s="224"/>
      <c r="H50" s="157" t="s">
        <v>405</v>
      </c>
      <c r="I50" s="95"/>
    </row>
    <row r="51" spans="1:9" ht="18.75" customHeight="1">
      <c r="A51" s="112"/>
      <c r="B51" s="509" t="s">
        <v>404</v>
      </c>
      <c r="C51" s="511"/>
      <c r="D51" s="111" t="s">
        <v>406</v>
      </c>
      <c r="E51" s="224"/>
      <c r="F51" s="157" t="s">
        <v>402</v>
      </c>
      <c r="G51" s="224"/>
      <c r="H51" s="157" t="s">
        <v>405</v>
      </c>
      <c r="I51" s="95"/>
    </row>
    <row r="52" spans="1:9" ht="18.75" customHeight="1">
      <c r="A52" s="116"/>
      <c r="B52" s="509" t="s">
        <v>400</v>
      </c>
      <c r="C52" s="511"/>
      <c r="D52" s="423"/>
      <c r="E52" s="442"/>
      <c r="F52" s="442"/>
      <c r="G52" s="424"/>
      <c r="H52" s="117"/>
      <c r="I52" s="122"/>
    </row>
    <row r="53" spans="1:9" ht="11.25" customHeight="1">
      <c r="A53" s="16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409</v>
      </c>
    </row>
    <row r="2" spans="1:11" ht="18" customHeight="1">
      <c r="A2" s="390" t="s">
        <v>238</v>
      </c>
      <c r="B2" s="390"/>
      <c r="C2" s="390"/>
      <c r="D2" s="390"/>
      <c r="E2" s="390"/>
      <c r="F2" s="390"/>
      <c r="G2" s="390"/>
      <c r="H2" s="390"/>
      <c r="I2" s="390"/>
      <c r="J2" s="390"/>
      <c r="K2" s="390"/>
    </row>
    <row r="5" spans="1:11" ht="18.75" customHeight="1">
      <c r="A5" s="93" t="s">
        <v>60</v>
      </c>
      <c r="B5" s="394" t="s">
        <v>410</v>
      </c>
      <c r="C5" s="394"/>
      <c r="D5" s="394"/>
      <c r="E5" s="394"/>
      <c r="F5" s="394"/>
    </row>
    <row r="6" spans="1:11" ht="12" customHeight="1">
      <c r="A6" s="99"/>
      <c r="B6" s="100"/>
      <c r="C6" s="100"/>
      <c r="D6" s="100"/>
      <c r="E6" s="100"/>
      <c r="F6" s="100"/>
    </row>
    <row r="8" spans="1:11">
      <c r="A8" s="394" t="s">
        <v>224</v>
      </c>
      <c r="B8" s="394"/>
      <c r="C8" s="394"/>
      <c r="D8" s="394" t="s">
        <v>265</v>
      </c>
      <c r="E8" s="394"/>
      <c r="F8" s="394"/>
      <c r="G8" s="394" t="s">
        <v>225</v>
      </c>
      <c r="H8" s="394"/>
      <c r="I8" s="394"/>
      <c r="J8" s="394"/>
      <c r="K8" s="394"/>
    </row>
    <row r="9" spans="1:11" ht="18.75" customHeight="1">
      <c r="A9" s="395"/>
      <c r="B9" s="395"/>
      <c r="C9" s="395"/>
      <c r="D9" s="395"/>
      <c r="E9" s="395"/>
      <c r="F9" s="395"/>
      <c r="G9" s="395"/>
      <c r="H9" s="395"/>
      <c r="I9" s="395"/>
      <c r="J9" s="395"/>
      <c r="K9" s="395"/>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268</v>
      </c>
    </row>
    <row r="13" spans="1:11" ht="3.75" customHeight="1"/>
    <row r="14" spans="1:11">
      <c r="A14" s="392" t="s">
        <v>226</v>
      </c>
      <c r="B14" s="391" t="s">
        <v>239</v>
      </c>
      <c r="C14" s="391"/>
      <c r="D14" s="391"/>
      <c r="E14" s="391"/>
      <c r="F14" s="391"/>
      <c r="G14" s="391" t="s">
        <v>240</v>
      </c>
      <c r="H14" s="391"/>
      <c r="I14" s="391"/>
      <c r="J14" s="391"/>
      <c r="K14" s="391"/>
    </row>
    <row r="15" spans="1:11" ht="18.75" customHeight="1">
      <c r="A15" s="393"/>
      <c r="B15" s="187" t="s">
        <v>548</v>
      </c>
      <c r="C15" s="202" t="s">
        <v>549</v>
      </c>
      <c r="D15" s="188" t="s">
        <v>550</v>
      </c>
      <c r="E15" s="188" t="s">
        <v>551</v>
      </c>
      <c r="F15" s="203" t="s">
        <v>549</v>
      </c>
      <c r="G15" s="187" t="s">
        <v>548</v>
      </c>
      <c r="H15" s="202" t="s">
        <v>549</v>
      </c>
      <c r="I15" s="188" t="s">
        <v>550</v>
      </c>
      <c r="J15" s="188" t="s">
        <v>551</v>
      </c>
      <c r="K15" s="203" t="s">
        <v>549</v>
      </c>
    </row>
    <row r="16" spans="1:11" ht="18.75" customHeight="1">
      <c r="A16" s="93" t="s">
        <v>255</v>
      </c>
      <c r="B16" s="391"/>
      <c r="C16" s="391"/>
      <c r="D16" s="391"/>
      <c r="E16" s="391"/>
      <c r="F16" s="391"/>
      <c r="G16" s="404"/>
      <c r="H16" s="520"/>
      <c r="I16" s="520"/>
      <c r="J16" s="520"/>
      <c r="K16" s="405"/>
    </row>
    <row r="17" spans="1:11" ht="18.75" customHeight="1">
      <c r="A17" s="200" t="s">
        <v>334</v>
      </c>
      <c r="B17" s="194" t="s">
        <v>553</v>
      </c>
      <c r="C17" s="232"/>
      <c r="D17" s="195" t="s">
        <v>554</v>
      </c>
      <c r="E17" s="233"/>
      <c r="F17" s="197" t="s">
        <v>555</v>
      </c>
      <c r="G17" s="233"/>
      <c r="H17" s="196" t="s">
        <v>556</v>
      </c>
      <c r="I17" s="233"/>
      <c r="J17" s="196" t="s">
        <v>557</v>
      </c>
      <c r="K17" s="198">
        <f>C17+E17+G17+I17</f>
        <v>0</v>
      </c>
    </row>
    <row r="18" spans="1:11" ht="12" customHeight="1">
      <c r="A18" s="391" t="s">
        <v>501</v>
      </c>
      <c r="B18" s="530"/>
      <c r="C18" s="531"/>
      <c r="D18" s="531"/>
      <c r="E18" s="531"/>
      <c r="F18" s="532"/>
      <c r="G18" s="465" t="s">
        <v>441</v>
      </c>
      <c r="H18" s="466"/>
      <c r="I18" s="466"/>
      <c r="J18" s="466"/>
      <c r="K18" s="513"/>
    </row>
    <row r="19" spans="1:11" ht="19.5" customHeight="1">
      <c r="A19" s="391"/>
      <c r="B19" s="533"/>
      <c r="C19" s="534"/>
      <c r="D19" s="534"/>
      <c r="E19" s="534"/>
      <c r="F19" s="535"/>
      <c r="G19" s="406" t="s">
        <v>502</v>
      </c>
      <c r="H19" s="508"/>
      <c r="I19" s="536"/>
      <c r="J19" s="537"/>
      <c r="K19" s="538"/>
    </row>
    <row r="20" spans="1:11">
      <c r="A20" s="420" t="s">
        <v>245</v>
      </c>
      <c r="B20" s="391" t="s">
        <v>17</v>
      </c>
      <c r="C20" s="391"/>
      <c r="D20" s="391"/>
      <c r="E20" s="391"/>
      <c r="F20" s="391"/>
      <c r="G20" s="392"/>
      <c r="H20" s="392"/>
      <c r="I20" s="392"/>
      <c r="J20" s="392"/>
      <c r="K20" s="392"/>
    </row>
    <row r="21" spans="1:11" ht="18.75" customHeight="1">
      <c r="A21" s="393"/>
      <c r="B21" s="396"/>
      <c r="C21" s="396"/>
      <c r="D21" s="396"/>
      <c r="E21" s="396"/>
      <c r="F21" s="396"/>
      <c r="G21" s="393"/>
      <c r="H21" s="393"/>
      <c r="I21" s="393"/>
      <c r="J21" s="393"/>
      <c r="K21" s="393"/>
    </row>
    <row r="22" spans="1:11" ht="12" customHeight="1">
      <c r="A22" s="419" t="s">
        <v>246</v>
      </c>
      <c r="B22" s="93" t="s">
        <v>247</v>
      </c>
      <c r="C22" s="394" t="s">
        <v>248</v>
      </c>
      <c r="D22" s="394"/>
      <c r="E22" s="394"/>
      <c r="F22" s="394"/>
      <c r="G22" s="394"/>
      <c r="H22" s="394"/>
      <c r="I22" s="394"/>
      <c r="J22" s="394"/>
      <c r="K22" s="394"/>
    </row>
    <row r="23" spans="1:11">
      <c r="A23" s="419"/>
      <c r="B23" s="396"/>
      <c r="C23" s="93" t="s">
        <v>249</v>
      </c>
      <c r="D23" s="93" t="s">
        <v>250</v>
      </c>
      <c r="E23" s="93" t="s">
        <v>251</v>
      </c>
      <c r="F23" s="404" t="s">
        <v>244</v>
      </c>
      <c r="G23" s="405"/>
      <c r="H23" s="391" t="s">
        <v>252</v>
      </c>
      <c r="I23" s="391"/>
      <c r="J23" s="391"/>
      <c r="K23" s="391"/>
    </row>
    <row r="24" spans="1:11" ht="18.75" customHeight="1">
      <c r="A24" s="419"/>
      <c r="B24" s="396"/>
      <c r="C24" s="205"/>
      <c r="D24" s="206"/>
      <c r="E24" s="207"/>
      <c r="F24" s="403"/>
      <c r="G24" s="403"/>
      <c r="H24" s="97" t="s">
        <v>253</v>
      </c>
      <c r="I24" s="208"/>
      <c r="J24" s="97" t="s">
        <v>254</v>
      </c>
      <c r="K24" s="209"/>
    </row>
    <row r="25" spans="1:11" ht="18.75" customHeight="1">
      <c r="A25" s="419"/>
      <c r="B25" s="396"/>
      <c r="C25" s="205"/>
      <c r="D25" s="206"/>
      <c r="E25" s="207"/>
      <c r="F25" s="403"/>
      <c r="G25" s="403"/>
      <c r="H25" s="97" t="s">
        <v>253</v>
      </c>
      <c r="I25" s="208"/>
      <c r="J25" s="97" t="s">
        <v>254</v>
      </c>
      <c r="K25" s="209"/>
    </row>
    <row r="26" spans="1:11" ht="7.5" customHeight="1"/>
    <row r="27" spans="1:11" ht="7.5" customHeight="1"/>
    <row r="28" spans="1:11">
      <c r="A28" s="91" t="s">
        <v>539</v>
      </c>
    </row>
    <row r="29" spans="1:11" ht="3.75" customHeight="1"/>
    <row r="30" spans="1:11">
      <c r="A30" s="399" t="s">
        <v>39</v>
      </c>
      <c r="B30" s="463" t="s">
        <v>453</v>
      </c>
      <c r="C30" s="464"/>
      <c r="D30" s="431"/>
      <c r="E30" s="400" t="s">
        <v>454</v>
      </c>
      <c r="F30" s="401"/>
      <c r="G30" s="402"/>
      <c r="H30" s="399" t="s">
        <v>235</v>
      </c>
      <c r="I30" s="493" t="s">
        <v>348</v>
      </c>
      <c r="J30" s="493"/>
      <c r="K30" s="493"/>
    </row>
    <row r="31" spans="1:11" ht="18.75" customHeight="1">
      <c r="A31" s="529"/>
      <c r="B31" s="525" t="s">
        <v>447</v>
      </c>
      <c r="C31" s="160"/>
      <c r="D31" s="160"/>
      <c r="E31" s="397" t="s">
        <v>449</v>
      </c>
      <c r="F31" s="399" t="s">
        <v>529</v>
      </c>
      <c r="G31" s="458" t="s">
        <v>232</v>
      </c>
      <c r="H31" s="529"/>
      <c r="I31" s="493"/>
      <c r="J31" s="493"/>
      <c r="K31" s="493"/>
    </row>
    <row r="32" spans="1:11" ht="18.75" customHeight="1">
      <c r="A32" s="398"/>
      <c r="B32" s="526"/>
      <c r="C32" s="92" t="s">
        <v>448</v>
      </c>
      <c r="D32" s="92" t="s">
        <v>528</v>
      </c>
      <c r="E32" s="527"/>
      <c r="F32" s="398"/>
      <c r="G32" s="460"/>
      <c r="H32" s="398"/>
      <c r="I32" s="493"/>
      <c r="J32" s="493"/>
      <c r="K32" s="493"/>
    </row>
    <row r="33" spans="1:11" ht="30" customHeight="1">
      <c r="A33" s="238" t="s">
        <v>567</v>
      </c>
      <c r="B33" s="206"/>
      <c r="C33" s="206"/>
      <c r="D33" s="206"/>
      <c r="E33" s="206"/>
      <c r="F33" s="206"/>
      <c r="G33" s="206"/>
      <c r="H33" s="101" t="str">
        <f>IF(SUM(B33+E33+F33+G33)=0,"",SUM(B33+E33+F33+G33))</f>
        <v/>
      </c>
      <c r="I33" s="497"/>
      <c r="J33" s="498"/>
      <c r="K33" s="499"/>
    </row>
    <row r="34" spans="1:11" ht="15" customHeight="1">
      <c r="A34" s="528" t="s">
        <v>568</v>
      </c>
      <c r="B34" s="271"/>
      <c r="C34" s="271"/>
      <c r="D34" s="271"/>
      <c r="E34" s="271"/>
      <c r="F34" s="271"/>
      <c r="G34" s="271"/>
      <c r="H34" s="102" t="str">
        <f t="shared" ref="H34:H35" si="0">IF(SUM(B34+E34+F34+G34)=0,"",SUM(B34+E34+F34+G34))</f>
        <v/>
      </c>
      <c r="I34" s="500"/>
      <c r="J34" s="501"/>
      <c r="K34" s="502"/>
    </row>
    <row r="35" spans="1:11" ht="15" customHeight="1">
      <c r="A35" s="396"/>
      <c r="B35" s="211"/>
      <c r="C35" s="211"/>
      <c r="D35" s="211"/>
      <c r="E35" s="211"/>
      <c r="F35" s="211"/>
      <c r="G35" s="211"/>
      <c r="H35" s="103" t="str">
        <f t="shared" si="0"/>
        <v/>
      </c>
      <c r="I35" s="503"/>
      <c r="J35" s="504"/>
      <c r="K35" s="505"/>
    </row>
    <row r="36" spans="1:11" ht="7.5" customHeight="1">
      <c r="A36" s="99"/>
      <c r="B36" s="106"/>
      <c r="C36" s="106"/>
      <c r="D36" s="106"/>
      <c r="E36" s="106"/>
      <c r="F36" s="106"/>
      <c r="G36" s="106"/>
      <c r="H36" s="106"/>
      <c r="I36" s="106"/>
      <c r="J36" s="106"/>
      <c r="K36" s="106"/>
    </row>
    <row r="37" spans="1:11" ht="7.5" customHeight="1">
      <c r="A37" s="99"/>
      <c r="B37" s="106"/>
      <c r="C37" s="106"/>
      <c r="D37" s="106"/>
      <c r="E37" s="106"/>
      <c r="F37" s="106"/>
      <c r="G37" s="106"/>
      <c r="H37" s="106"/>
      <c r="I37" s="106"/>
      <c r="J37" s="106"/>
      <c r="K37" s="106"/>
    </row>
    <row r="38" spans="1:11">
      <c r="A38" s="91" t="s">
        <v>411</v>
      </c>
    </row>
    <row r="39" spans="1:11" ht="3.75" customHeight="1"/>
    <row r="40" spans="1:11" ht="12" customHeight="1">
      <c r="A40" s="481" t="s">
        <v>530</v>
      </c>
      <c r="B40" s="483"/>
      <c r="C40" s="473" t="s">
        <v>558</v>
      </c>
      <c r="D40" s="474"/>
      <c r="E40" s="474"/>
      <c r="F40" s="475"/>
      <c r="G40" s="473" t="s">
        <v>559</v>
      </c>
      <c r="H40" s="474"/>
      <c r="I40" s="474"/>
      <c r="J40" s="475"/>
      <c r="K40" s="106"/>
    </row>
    <row r="41" spans="1:11" ht="12" customHeight="1">
      <c r="A41" s="484"/>
      <c r="B41" s="486"/>
      <c r="C41" s="521" t="s">
        <v>535</v>
      </c>
      <c r="D41" s="491" t="s">
        <v>536</v>
      </c>
      <c r="E41" s="175"/>
      <c r="F41" s="176"/>
      <c r="G41" s="521" t="s">
        <v>535</v>
      </c>
      <c r="H41" s="491" t="s">
        <v>536</v>
      </c>
      <c r="I41" s="175"/>
      <c r="J41" s="176"/>
      <c r="K41" s="106"/>
    </row>
    <row r="42" spans="1:11" ht="12" customHeight="1">
      <c r="A42" s="484"/>
      <c r="B42" s="486"/>
      <c r="C42" s="522"/>
      <c r="D42" s="524"/>
      <c r="E42" s="473" t="s">
        <v>537</v>
      </c>
      <c r="F42" s="475"/>
      <c r="G42" s="522"/>
      <c r="H42" s="524"/>
      <c r="I42" s="473" t="s">
        <v>537</v>
      </c>
      <c r="J42" s="475"/>
      <c r="K42" s="106"/>
    </row>
    <row r="43" spans="1:11" ht="12" customHeight="1">
      <c r="A43" s="445"/>
      <c r="B43" s="446"/>
      <c r="C43" s="523"/>
      <c r="D43" s="492"/>
      <c r="E43" s="177" t="s">
        <v>535</v>
      </c>
      <c r="F43" s="177" t="s">
        <v>538</v>
      </c>
      <c r="G43" s="523"/>
      <c r="H43" s="492"/>
      <c r="I43" s="177" t="s">
        <v>535</v>
      </c>
      <c r="J43" s="177" t="s">
        <v>538</v>
      </c>
      <c r="K43" s="106"/>
    </row>
    <row r="44" spans="1:11" ht="15" customHeight="1">
      <c r="A44" s="391" t="s">
        <v>531</v>
      </c>
      <c r="B44" s="177" t="s">
        <v>533</v>
      </c>
      <c r="C44" s="328"/>
      <c r="D44" s="328"/>
      <c r="E44" s="328"/>
      <c r="F44" s="328"/>
      <c r="G44" s="328"/>
      <c r="H44" s="328"/>
      <c r="I44" s="328"/>
      <c r="J44" s="328"/>
      <c r="K44" s="106"/>
    </row>
    <row r="45" spans="1:11" ht="15" customHeight="1">
      <c r="A45" s="391"/>
      <c r="B45" s="177" t="s">
        <v>534</v>
      </c>
      <c r="C45" s="328"/>
      <c r="D45" s="328"/>
      <c r="E45" s="328"/>
      <c r="F45" s="328"/>
      <c r="G45" s="328"/>
      <c r="H45" s="328"/>
      <c r="I45" s="328"/>
      <c r="J45" s="328"/>
      <c r="K45" s="106"/>
    </row>
    <row r="46" spans="1:11" ht="15" customHeight="1">
      <c r="A46" s="484" t="s">
        <v>532</v>
      </c>
      <c r="B46" s="177" t="s">
        <v>533</v>
      </c>
      <c r="C46" s="328"/>
      <c r="D46" s="328"/>
      <c r="E46" s="328"/>
      <c r="F46" s="328"/>
      <c r="G46" s="328"/>
      <c r="H46" s="328"/>
      <c r="I46" s="328"/>
      <c r="J46" s="328"/>
      <c r="K46" s="106"/>
    </row>
    <row r="47" spans="1:11" ht="15" customHeight="1">
      <c r="A47" s="445"/>
      <c r="B47" s="177" t="s">
        <v>534</v>
      </c>
      <c r="C47" s="328"/>
      <c r="D47" s="328"/>
      <c r="E47" s="328"/>
      <c r="F47" s="328"/>
      <c r="G47" s="328"/>
      <c r="H47" s="328"/>
      <c r="I47" s="328"/>
      <c r="J47" s="328"/>
      <c r="K47" s="106"/>
    </row>
    <row r="48" spans="1:11" ht="7.5" customHeight="1">
      <c r="A48" s="99"/>
      <c r="B48" s="106"/>
      <c r="C48" s="106"/>
      <c r="D48" s="106"/>
      <c r="E48" s="106"/>
      <c r="F48" s="106"/>
      <c r="G48" s="106"/>
      <c r="H48" s="106"/>
      <c r="I48" s="106"/>
      <c r="J48" s="106"/>
      <c r="K48" s="106"/>
    </row>
    <row r="49" spans="1:13" ht="7.5" customHeight="1">
      <c r="A49" s="99"/>
      <c r="B49" s="106"/>
      <c r="C49" s="106"/>
      <c r="D49" s="106"/>
      <c r="E49" s="106"/>
      <c r="F49" s="106"/>
      <c r="G49" s="106"/>
      <c r="H49" s="106"/>
      <c r="I49" s="106"/>
      <c r="J49" s="106"/>
      <c r="K49" s="106"/>
    </row>
    <row r="50" spans="1:13">
      <c r="A50" s="91" t="s">
        <v>349</v>
      </c>
    </row>
    <row r="51" spans="1:13" ht="3.75" customHeight="1"/>
    <row r="52" spans="1:13" ht="15" customHeight="1">
      <c r="A52" s="481" t="s">
        <v>350</v>
      </c>
      <c r="B52" s="482"/>
      <c r="C52" s="482"/>
      <c r="D52" s="483"/>
      <c r="E52" s="473" t="s">
        <v>354</v>
      </c>
      <c r="F52" s="474"/>
      <c r="G52" s="474"/>
      <c r="H52" s="475"/>
      <c r="I52" s="488" t="s">
        <v>235</v>
      </c>
      <c r="J52" s="140"/>
    </row>
    <row r="53" spans="1:13" ht="15" customHeight="1">
      <c r="A53" s="484"/>
      <c r="B53" s="485"/>
      <c r="C53" s="485"/>
      <c r="D53" s="486"/>
      <c r="E53" s="491" t="s">
        <v>351</v>
      </c>
      <c r="F53" s="139"/>
      <c r="G53" s="491" t="s">
        <v>352</v>
      </c>
      <c r="H53" s="143"/>
      <c r="I53" s="489"/>
      <c r="J53" s="140"/>
    </row>
    <row r="54" spans="1:13" ht="27" customHeight="1">
      <c r="A54" s="445"/>
      <c r="B54" s="487"/>
      <c r="C54" s="487"/>
      <c r="D54" s="446"/>
      <c r="E54" s="492"/>
      <c r="F54" s="145" t="s">
        <v>355</v>
      </c>
      <c r="G54" s="492"/>
      <c r="H54" s="153" t="s">
        <v>355</v>
      </c>
      <c r="I54" s="490"/>
      <c r="J54" s="140"/>
    </row>
    <row r="55" spans="1:13" ht="15" customHeight="1">
      <c r="A55" s="476"/>
      <c r="B55" s="476"/>
      <c r="C55" s="476"/>
      <c r="D55" s="476"/>
      <c r="E55" s="218"/>
      <c r="F55" s="146" t="str">
        <f>L55</f>
        <v/>
      </c>
      <c r="G55" s="330"/>
      <c r="H55" s="149" t="str">
        <f>M55</f>
        <v/>
      </c>
      <c r="I55" s="152" t="str">
        <f>IF(E55+G55=0,"",F55+H55)</f>
        <v/>
      </c>
      <c r="L55" s="91" t="str">
        <f>IF(E55="","",ROUND(E55/12,2))</f>
        <v/>
      </c>
      <c r="M55" s="91" t="str">
        <f>IF(G55="","",ROUND(G55/12,2))</f>
        <v/>
      </c>
    </row>
    <row r="56" spans="1:13" ht="15" customHeight="1">
      <c r="A56" s="476"/>
      <c r="B56" s="476"/>
      <c r="C56" s="476"/>
      <c r="D56" s="476"/>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c r="A57" s="476"/>
      <c r="B57" s="476"/>
      <c r="C57" s="476"/>
      <c r="D57" s="476"/>
      <c r="E57" s="218"/>
      <c r="F57" s="146" t="str">
        <f t="shared" si="1"/>
        <v/>
      </c>
      <c r="G57" s="330"/>
      <c r="H57" s="149" t="str">
        <f t="shared" si="2"/>
        <v/>
      </c>
      <c r="I57" s="152" t="str">
        <f t="shared" si="3"/>
        <v/>
      </c>
      <c r="L57" s="91" t="str">
        <f t="shared" si="4"/>
        <v/>
      </c>
      <c r="M57" s="91" t="str">
        <f t="shared" si="5"/>
        <v/>
      </c>
    </row>
    <row r="58" spans="1:13" ht="15" customHeight="1">
      <c r="A58" s="476"/>
      <c r="B58" s="476"/>
      <c r="C58" s="476"/>
      <c r="D58" s="476"/>
      <c r="E58" s="218"/>
      <c r="F58" s="146" t="str">
        <f t="shared" si="1"/>
        <v/>
      </c>
      <c r="G58" s="330"/>
      <c r="H58" s="149" t="str">
        <f t="shared" si="2"/>
        <v/>
      </c>
      <c r="I58" s="152" t="str">
        <f t="shared" si="3"/>
        <v/>
      </c>
      <c r="L58" s="91" t="str">
        <f t="shared" si="4"/>
        <v/>
      </c>
      <c r="M58" s="91" t="str">
        <f t="shared" si="5"/>
        <v/>
      </c>
    </row>
    <row r="59" spans="1:13" ht="15" customHeight="1" thickBot="1">
      <c r="A59" s="477"/>
      <c r="B59" s="477"/>
      <c r="C59" s="477"/>
      <c r="D59" s="477"/>
      <c r="E59" s="219"/>
      <c r="F59" s="147" t="str">
        <f t="shared" si="1"/>
        <v/>
      </c>
      <c r="G59" s="331"/>
      <c r="H59" s="150" t="str">
        <f t="shared" si="2"/>
        <v/>
      </c>
      <c r="I59" s="151" t="str">
        <f t="shared" si="3"/>
        <v/>
      </c>
      <c r="L59" s="91" t="str">
        <f t="shared" si="4"/>
        <v/>
      </c>
      <c r="M59" s="91" t="str">
        <f t="shared" si="5"/>
        <v/>
      </c>
    </row>
    <row r="60" spans="1:13" ht="15" customHeight="1" thickTop="1" thickBot="1">
      <c r="A60" s="478" t="s">
        <v>235</v>
      </c>
      <c r="B60" s="479"/>
      <c r="C60" s="479"/>
      <c r="D60" s="480"/>
      <c r="E60" s="144" t="str">
        <f>IF(E55="","",SUM(E55:E59))</f>
        <v/>
      </c>
      <c r="F60" s="148" t="str">
        <f>IF(F55="","",SUM(F55:F59))</f>
        <v/>
      </c>
      <c r="G60" s="329" t="str">
        <f>IF(G55="","",SUM(G55:G59))</f>
        <v/>
      </c>
      <c r="H60" s="154" t="str">
        <f>IF(H55="","",SUM(H55:H59))</f>
        <v/>
      </c>
      <c r="I60" s="236" t="str">
        <f>IF(I55="","",SUM(I55:I59))</f>
        <v/>
      </c>
    </row>
    <row r="61" spans="1:13" ht="15" customHeight="1" thickBot="1">
      <c r="A61" s="99"/>
      <c r="B61" s="106"/>
      <c r="C61" s="106"/>
      <c r="D61" s="106"/>
      <c r="E61" s="106"/>
      <c r="F61" s="472" t="s">
        <v>356</v>
      </c>
      <c r="G61" s="472"/>
      <c r="H61" s="472"/>
      <c r="I61" s="237" t="str">
        <f>IF(I60="","",ROUNDDOWN(I60,0))</f>
        <v/>
      </c>
    </row>
    <row r="62" spans="1:13" ht="7.5" customHeight="1">
      <c r="A62" s="99"/>
      <c r="B62" s="106"/>
      <c r="C62" s="106"/>
      <c r="D62" s="106"/>
      <c r="E62" s="106"/>
      <c r="F62" s="106"/>
      <c r="G62" s="106"/>
      <c r="H62" s="106"/>
      <c r="I62" s="106"/>
    </row>
    <row r="63" spans="1:13" ht="7.5" customHeight="1">
      <c r="A63" s="99"/>
      <c r="B63" s="106"/>
      <c r="C63" s="106"/>
      <c r="D63" s="106"/>
      <c r="E63" s="106"/>
      <c r="F63" s="106"/>
      <c r="G63" s="106"/>
      <c r="H63" s="106"/>
      <c r="I63" s="106"/>
    </row>
    <row r="64" spans="1:13">
      <c r="A64" s="91" t="s">
        <v>353</v>
      </c>
    </row>
    <row r="65" spans="1:11" ht="3.75" customHeight="1"/>
    <row r="66" spans="1:11" ht="18.75" customHeight="1">
      <c r="A66" s="410"/>
      <c r="B66" s="411"/>
      <c r="C66" s="411"/>
      <c r="D66" s="411"/>
      <c r="E66" s="411"/>
      <c r="F66" s="411"/>
      <c r="G66" s="411"/>
      <c r="H66" s="411"/>
      <c r="I66" s="411"/>
      <c r="J66" s="411"/>
      <c r="K66" s="412"/>
    </row>
    <row r="67" spans="1:11" ht="18.75" customHeight="1">
      <c r="A67" s="413"/>
      <c r="B67" s="414"/>
      <c r="C67" s="414"/>
      <c r="D67" s="414"/>
      <c r="E67" s="414"/>
      <c r="F67" s="414"/>
      <c r="G67" s="414"/>
      <c r="H67" s="414"/>
      <c r="I67" s="414"/>
      <c r="J67" s="414"/>
      <c r="K67" s="415"/>
    </row>
    <row r="68" spans="1:11" ht="18.75" customHeight="1">
      <c r="A68" s="416"/>
      <c r="B68" s="417"/>
      <c r="C68" s="417"/>
      <c r="D68" s="417"/>
      <c r="E68" s="417"/>
      <c r="F68" s="417"/>
      <c r="G68" s="417"/>
      <c r="H68" s="417"/>
      <c r="I68" s="417"/>
      <c r="J68" s="417"/>
      <c r="K68" s="418"/>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91" customWidth="1"/>
    <col min="2" max="18" width="10" style="91" customWidth="1"/>
    <col min="19" max="16384" width="9" style="91"/>
  </cols>
  <sheetData>
    <row r="1" spans="1:11">
      <c r="A1" s="91" t="s">
        <v>413</v>
      </c>
    </row>
    <row r="2" spans="1:11" ht="18" customHeight="1">
      <c r="A2" s="390" t="s">
        <v>238</v>
      </c>
      <c r="B2" s="390"/>
      <c r="C2" s="390"/>
      <c r="D2" s="390"/>
      <c r="E2" s="390"/>
      <c r="F2" s="390"/>
      <c r="G2" s="390"/>
      <c r="H2" s="390"/>
      <c r="I2" s="390"/>
      <c r="J2" s="390"/>
      <c r="K2" s="390"/>
    </row>
    <row r="5" spans="1:11" ht="18.75" customHeight="1">
      <c r="A5" s="93" t="s">
        <v>60</v>
      </c>
      <c r="B5" s="394" t="s">
        <v>412</v>
      </c>
      <c r="C5" s="394"/>
      <c r="D5" s="394"/>
      <c r="E5" s="394"/>
      <c r="F5" s="394"/>
    </row>
    <row r="6" spans="1:11" ht="12" customHeight="1">
      <c r="A6" s="99"/>
      <c r="B6" s="100"/>
      <c r="C6" s="100"/>
      <c r="D6" s="100"/>
      <c r="E6" s="100"/>
      <c r="F6" s="100"/>
    </row>
    <row r="8" spans="1:11">
      <c r="A8" s="394" t="s">
        <v>414</v>
      </c>
      <c r="B8" s="394"/>
      <c r="C8" s="394"/>
      <c r="D8" s="394" t="s">
        <v>415</v>
      </c>
      <c r="E8" s="394"/>
      <c r="F8" s="394"/>
      <c r="G8" s="394" t="s">
        <v>225</v>
      </c>
      <c r="H8" s="394"/>
      <c r="I8" s="394"/>
      <c r="J8" s="394"/>
      <c r="K8" s="394"/>
    </row>
    <row r="9" spans="1:11" ht="18.75" customHeight="1">
      <c r="A9" s="395"/>
      <c r="B9" s="395"/>
      <c r="C9" s="395"/>
      <c r="D9" s="395"/>
      <c r="E9" s="395"/>
      <c r="F9" s="395"/>
      <c r="G9" s="395"/>
      <c r="H9" s="395"/>
      <c r="I9" s="395"/>
      <c r="J9" s="395"/>
      <c r="K9" s="395"/>
    </row>
    <row r="10" spans="1:11">
      <c r="A10" s="394" t="s">
        <v>416</v>
      </c>
      <c r="B10" s="394"/>
      <c r="C10" s="394"/>
      <c r="D10" s="394" t="s">
        <v>417</v>
      </c>
      <c r="E10" s="394"/>
      <c r="F10" s="394"/>
      <c r="G10" s="394" t="s">
        <v>225</v>
      </c>
      <c r="H10" s="394"/>
      <c r="I10" s="394"/>
      <c r="J10" s="394"/>
      <c r="K10" s="394"/>
    </row>
    <row r="11" spans="1:11" ht="18.75" customHeight="1">
      <c r="A11" s="395"/>
      <c r="B11" s="395"/>
      <c r="C11" s="395"/>
      <c r="D11" s="395"/>
      <c r="E11" s="395"/>
      <c r="F11" s="395"/>
      <c r="G11" s="395"/>
      <c r="H11" s="395"/>
      <c r="I11" s="395"/>
      <c r="J11" s="395"/>
      <c r="K11" s="395"/>
    </row>
    <row r="12" spans="1:11" ht="12" customHeight="1">
      <c r="A12" s="98"/>
      <c r="B12" s="98"/>
      <c r="C12" s="98"/>
      <c r="D12" s="98"/>
      <c r="E12" s="98"/>
      <c r="F12" s="98"/>
      <c r="G12" s="98"/>
      <c r="H12" s="98"/>
      <c r="I12" s="98"/>
      <c r="J12" s="98"/>
      <c r="K12" s="98"/>
    </row>
    <row r="13" spans="1:11" ht="12" customHeight="1">
      <c r="A13" s="98"/>
      <c r="B13" s="98"/>
      <c r="C13" s="98"/>
      <c r="D13" s="98"/>
      <c r="E13" s="98"/>
      <c r="F13" s="98"/>
      <c r="G13" s="98"/>
      <c r="H13" s="98"/>
      <c r="I13" s="98"/>
      <c r="J13" s="98"/>
      <c r="K13" s="98"/>
    </row>
    <row r="14" spans="1:11">
      <c r="A14" s="91" t="s">
        <v>268</v>
      </c>
    </row>
    <row r="15" spans="1:11" ht="3.75" customHeight="1"/>
    <row r="16" spans="1:11">
      <c r="A16" s="392" t="s">
        <v>226</v>
      </c>
      <c r="B16" s="391" t="s">
        <v>239</v>
      </c>
      <c r="C16" s="391"/>
      <c r="D16" s="391"/>
      <c r="E16" s="391"/>
      <c r="F16" s="391"/>
      <c r="G16" s="391" t="s">
        <v>240</v>
      </c>
      <c r="H16" s="391"/>
      <c r="I16" s="391"/>
      <c r="J16" s="391"/>
      <c r="K16" s="391"/>
    </row>
    <row r="17" spans="1:11" ht="18.75" customHeight="1">
      <c r="A17" s="393"/>
      <c r="B17" s="187" t="s">
        <v>548</v>
      </c>
      <c r="C17" s="202" t="s">
        <v>549</v>
      </c>
      <c r="D17" s="188" t="s">
        <v>550</v>
      </c>
      <c r="E17" s="188" t="s">
        <v>551</v>
      </c>
      <c r="F17" s="203" t="s">
        <v>549</v>
      </c>
      <c r="G17" s="187" t="s">
        <v>548</v>
      </c>
      <c r="H17" s="202" t="s">
        <v>549</v>
      </c>
      <c r="I17" s="188" t="s">
        <v>550</v>
      </c>
      <c r="J17" s="188" t="s">
        <v>551</v>
      </c>
      <c r="K17" s="203" t="s">
        <v>549</v>
      </c>
    </row>
    <row r="18" spans="1:11" ht="18.75" customHeight="1">
      <c r="A18" s="93" t="s">
        <v>255</v>
      </c>
      <c r="B18" s="396"/>
      <c r="C18" s="396"/>
      <c r="D18" s="396"/>
      <c r="E18" s="396"/>
      <c r="F18" s="396"/>
      <c r="G18" s="404"/>
      <c r="H18" s="520"/>
      <c r="I18" s="520"/>
      <c r="J18" s="520"/>
      <c r="K18" s="405"/>
    </row>
    <row r="19" spans="1:11" ht="12" customHeight="1">
      <c r="A19" s="391" t="s">
        <v>501</v>
      </c>
      <c r="B19" s="530"/>
      <c r="C19" s="531"/>
      <c r="D19" s="531"/>
      <c r="E19" s="531"/>
      <c r="F19" s="532"/>
      <c r="G19" s="465" t="s">
        <v>441</v>
      </c>
      <c r="H19" s="466"/>
      <c r="I19" s="466"/>
      <c r="J19" s="466"/>
      <c r="K19" s="513"/>
    </row>
    <row r="20" spans="1:11" ht="19.5" customHeight="1">
      <c r="A20" s="391"/>
      <c r="B20" s="454"/>
      <c r="C20" s="455"/>
      <c r="D20" s="455"/>
      <c r="E20" s="455"/>
      <c r="F20" s="456"/>
      <c r="G20" s="406" t="s">
        <v>442</v>
      </c>
      <c r="H20" s="508"/>
      <c r="I20" s="539"/>
      <c r="J20" s="540"/>
      <c r="K20" s="541"/>
    </row>
    <row r="21" spans="1:11" ht="22.5" customHeight="1">
      <c r="A21" s="391"/>
      <c r="B21" s="533"/>
      <c r="C21" s="534"/>
      <c r="D21" s="534"/>
      <c r="E21" s="534"/>
      <c r="F21" s="535"/>
      <c r="G21" s="406" t="s">
        <v>443</v>
      </c>
      <c r="H21" s="508"/>
      <c r="I21" s="542"/>
      <c r="J21" s="542"/>
      <c r="K21" s="543"/>
    </row>
    <row r="22" spans="1:11">
      <c r="A22" s="420" t="s">
        <v>245</v>
      </c>
      <c r="B22" s="391" t="s">
        <v>243</v>
      </c>
      <c r="C22" s="391"/>
      <c r="D22" s="391"/>
      <c r="E22" s="391"/>
      <c r="F22" s="391"/>
      <c r="G22" s="391" t="s">
        <v>244</v>
      </c>
      <c r="H22" s="391"/>
      <c r="I22" s="391"/>
      <c r="J22" s="391"/>
      <c r="K22" s="391"/>
    </row>
    <row r="23" spans="1:11" ht="18.75" customHeight="1">
      <c r="A23" s="393"/>
      <c r="B23" s="396"/>
      <c r="C23" s="396"/>
      <c r="D23" s="396"/>
      <c r="E23" s="396"/>
      <c r="F23" s="396"/>
      <c r="G23" s="396"/>
      <c r="H23" s="396"/>
      <c r="I23" s="396"/>
      <c r="J23" s="396"/>
      <c r="K23" s="396"/>
    </row>
    <row r="24" spans="1:11" ht="12" customHeight="1">
      <c r="A24" s="419" t="s">
        <v>246</v>
      </c>
      <c r="B24" s="93" t="s">
        <v>247</v>
      </c>
      <c r="C24" s="394" t="s">
        <v>248</v>
      </c>
      <c r="D24" s="394"/>
      <c r="E24" s="394"/>
      <c r="F24" s="394"/>
      <c r="G24" s="394"/>
      <c r="H24" s="394"/>
      <c r="I24" s="394"/>
      <c r="J24" s="394"/>
      <c r="K24" s="394"/>
    </row>
    <row r="25" spans="1:11">
      <c r="A25" s="419"/>
      <c r="B25" s="396"/>
      <c r="C25" s="93" t="s">
        <v>249</v>
      </c>
      <c r="D25" s="93" t="s">
        <v>250</v>
      </c>
      <c r="E25" s="93" t="s">
        <v>251</v>
      </c>
      <c r="F25" s="404" t="s">
        <v>244</v>
      </c>
      <c r="G25" s="405"/>
      <c r="H25" s="391" t="s">
        <v>252</v>
      </c>
      <c r="I25" s="391"/>
      <c r="J25" s="391"/>
      <c r="K25" s="391"/>
    </row>
    <row r="26" spans="1:11" ht="18.75" customHeight="1">
      <c r="A26" s="419"/>
      <c r="B26" s="396"/>
      <c r="C26" s="104"/>
      <c r="D26" s="101"/>
      <c r="E26" s="105"/>
      <c r="F26" s="428"/>
      <c r="G26" s="428"/>
      <c r="H26" s="97" t="s">
        <v>253</v>
      </c>
      <c r="I26" s="108"/>
      <c r="J26" s="97" t="s">
        <v>254</v>
      </c>
      <c r="K26" s="93"/>
    </row>
    <row r="27" spans="1:11" ht="18.75" customHeight="1">
      <c r="A27" s="419"/>
      <c r="B27" s="396"/>
      <c r="C27" s="104"/>
      <c r="D27" s="101"/>
      <c r="E27" s="105"/>
      <c r="F27" s="428"/>
      <c r="G27" s="428"/>
      <c r="H27" s="97" t="s">
        <v>253</v>
      </c>
      <c r="I27" s="108"/>
      <c r="J27" s="97" t="s">
        <v>254</v>
      </c>
      <c r="K27" s="93"/>
    </row>
    <row r="30" spans="1:11">
      <c r="A30" s="91" t="s">
        <v>269</v>
      </c>
    </row>
    <row r="31" spans="1:11" ht="3.75" customHeight="1"/>
    <row r="32" spans="1:11">
      <c r="A32" s="399" t="s">
        <v>39</v>
      </c>
      <c r="B32" s="463" t="s">
        <v>453</v>
      </c>
      <c r="C32" s="464"/>
      <c r="D32" s="431"/>
      <c r="E32" s="400" t="s">
        <v>454</v>
      </c>
      <c r="F32" s="401"/>
      <c r="G32" s="402"/>
      <c r="H32" s="399" t="s">
        <v>235</v>
      </c>
      <c r="I32" s="493" t="s">
        <v>348</v>
      </c>
      <c r="J32" s="493"/>
      <c r="K32" s="493"/>
    </row>
    <row r="33" spans="1:11" ht="18.75" customHeight="1">
      <c r="A33" s="529"/>
      <c r="B33" s="525" t="s">
        <v>447</v>
      </c>
      <c r="C33" s="160"/>
      <c r="D33" s="160"/>
      <c r="E33" s="397" t="s">
        <v>449</v>
      </c>
      <c r="F33" s="399" t="s">
        <v>529</v>
      </c>
      <c r="G33" s="458" t="s">
        <v>232</v>
      </c>
      <c r="H33" s="529"/>
      <c r="I33" s="493"/>
      <c r="J33" s="493"/>
      <c r="K33" s="493"/>
    </row>
    <row r="34" spans="1:11" ht="18.75" customHeight="1">
      <c r="A34" s="398"/>
      <c r="B34" s="526"/>
      <c r="C34" s="92" t="s">
        <v>448</v>
      </c>
      <c r="D34" s="92" t="s">
        <v>547</v>
      </c>
      <c r="E34" s="527"/>
      <c r="F34" s="398"/>
      <c r="G34" s="460"/>
      <c r="H34" s="398"/>
      <c r="I34" s="493"/>
      <c r="J34" s="493"/>
      <c r="K34" s="493"/>
    </row>
    <row r="35" spans="1:11" ht="30" customHeight="1">
      <c r="A35" s="238" t="s">
        <v>567</v>
      </c>
      <c r="B35" s="206"/>
      <c r="C35" s="206"/>
      <c r="D35" s="206"/>
      <c r="E35" s="206"/>
      <c r="F35" s="206"/>
      <c r="G35" s="206"/>
      <c r="H35" s="101" t="str">
        <f>IF(SUM(B35+E35+F35+G35)=0,"",SUM(B35+E35+F35+G35))</f>
        <v/>
      </c>
      <c r="I35" s="497"/>
      <c r="J35" s="498"/>
      <c r="K35" s="499"/>
    </row>
    <row r="36" spans="1:11" ht="15" customHeight="1">
      <c r="A36" s="528" t="s">
        <v>568</v>
      </c>
      <c r="B36" s="271"/>
      <c r="C36" s="271"/>
      <c r="D36" s="271"/>
      <c r="E36" s="271"/>
      <c r="F36" s="271"/>
      <c r="G36" s="271"/>
      <c r="H36" s="102" t="str">
        <f t="shared" ref="H36:H37" si="0">IF(SUM(B36+E36+F36+G36)=0,"",SUM(B36+E36+F36+G36))</f>
        <v/>
      </c>
      <c r="I36" s="500"/>
      <c r="J36" s="501"/>
      <c r="K36" s="502"/>
    </row>
    <row r="37" spans="1:11" ht="15" customHeight="1">
      <c r="A37" s="396"/>
      <c r="B37" s="211"/>
      <c r="C37" s="211"/>
      <c r="D37" s="211"/>
      <c r="E37" s="211"/>
      <c r="F37" s="211"/>
      <c r="G37" s="211"/>
      <c r="H37" s="103" t="str">
        <f t="shared" si="0"/>
        <v/>
      </c>
      <c r="I37" s="503"/>
      <c r="J37" s="504"/>
      <c r="K37" s="505"/>
    </row>
    <row r="38" spans="1:11" ht="12" customHeight="1">
      <c r="A38" s="99"/>
      <c r="B38" s="106"/>
      <c r="C38" s="106"/>
      <c r="D38" s="106"/>
      <c r="E38" s="106"/>
      <c r="F38" s="106"/>
      <c r="G38" s="106"/>
      <c r="H38" s="106"/>
      <c r="I38" s="106"/>
      <c r="J38" s="106"/>
      <c r="K38" s="106"/>
    </row>
    <row r="40" spans="1:11">
      <c r="A40" s="91" t="s">
        <v>270</v>
      </c>
    </row>
    <row r="41" spans="1:11" ht="3.75" customHeight="1"/>
    <row r="42" spans="1:11" ht="18.75" customHeight="1">
      <c r="A42" s="410"/>
      <c r="B42" s="411"/>
      <c r="C42" s="411"/>
      <c r="D42" s="411"/>
      <c r="E42" s="411"/>
      <c r="F42" s="411"/>
      <c r="G42" s="411"/>
      <c r="H42" s="411"/>
      <c r="I42" s="411"/>
      <c r="J42" s="411"/>
      <c r="K42" s="412"/>
    </row>
    <row r="43" spans="1:11" ht="18.75" customHeight="1">
      <c r="A43" s="413"/>
      <c r="B43" s="414"/>
      <c r="C43" s="414"/>
      <c r="D43" s="414"/>
      <c r="E43" s="414"/>
      <c r="F43" s="414"/>
      <c r="G43" s="414"/>
      <c r="H43" s="414"/>
      <c r="I43" s="414"/>
      <c r="J43" s="414"/>
      <c r="K43" s="415"/>
    </row>
    <row r="44" spans="1:11" ht="18.75" customHeight="1">
      <c r="A44" s="413"/>
      <c r="B44" s="414"/>
      <c r="C44" s="414"/>
      <c r="D44" s="414"/>
      <c r="E44" s="414"/>
      <c r="F44" s="414"/>
      <c r="G44" s="414"/>
      <c r="H44" s="414"/>
      <c r="I44" s="414"/>
      <c r="J44" s="414"/>
      <c r="K44" s="415"/>
    </row>
    <row r="45" spans="1:11" ht="18.75" customHeight="1">
      <c r="A45" s="416"/>
      <c r="B45" s="417"/>
      <c r="C45" s="417"/>
      <c r="D45" s="417"/>
      <c r="E45" s="417"/>
      <c r="F45" s="417"/>
      <c r="G45" s="417"/>
      <c r="H45" s="417"/>
      <c r="I45" s="417"/>
      <c r="J45" s="417"/>
      <c r="K45" s="418"/>
    </row>
    <row r="48" spans="1:11">
      <c r="A48" s="91" t="s">
        <v>395</v>
      </c>
    </row>
    <row r="49" spans="1:11" ht="3.75" customHeight="1"/>
    <row r="50" spans="1:11" ht="18.75" customHeight="1">
      <c r="A50" s="457" t="s">
        <v>446</v>
      </c>
      <c r="B50" s="458"/>
      <c r="C50" s="544"/>
      <c r="D50" s="545"/>
      <c r="E50" s="546"/>
    </row>
    <row r="51" spans="1:11" ht="18.75" customHeight="1">
      <c r="A51" s="131" t="s">
        <v>450</v>
      </c>
      <c r="B51" s="161"/>
      <c r="C51" s="161"/>
      <c r="D51" s="161"/>
      <c r="E51" s="161"/>
      <c r="F51" s="161"/>
      <c r="G51" s="161"/>
      <c r="H51" s="161"/>
      <c r="I51" s="161"/>
      <c r="J51" s="161"/>
      <c r="K51" s="115"/>
    </row>
    <row r="52" spans="1:11" ht="18.75" customHeight="1">
      <c r="A52" s="550" t="s">
        <v>444</v>
      </c>
      <c r="B52" s="551"/>
      <c r="C52" s="551"/>
      <c r="D52" s="551"/>
      <c r="E52" s="551"/>
      <c r="F52" s="551"/>
      <c r="G52" s="551"/>
      <c r="H52" s="551"/>
      <c r="I52" s="551"/>
      <c r="J52" s="551"/>
      <c r="K52" s="552"/>
    </row>
    <row r="53" spans="1:11" ht="18.75" customHeight="1">
      <c r="A53" s="132"/>
      <c r="B53" s="410"/>
      <c r="C53" s="411"/>
      <c r="D53" s="411"/>
      <c r="E53" s="411"/>
      <c r="F53" s="411"/>
      <c r="G53" s="411"/>
      <c r="H53" s="411"/>
      <c r="I53" s="411"/>
      <c r="J53" s="411"/>
      <c r="K53" s="412"/>
    </row>
    <row r="54" spans="1:11" ht="18.75" customHeight="1">
      <c r="A54" s="132"/>
      <c r="B54" s="413"/>
      <c r="C54" s="414"/>
      <c r="D54" s="414"/>
      <c r="E54" s="414"/>
      <c r="F54" s="414"/>
      <c r="G54" s="414"/>
      <c r="H54" s="414"/>
      <c r="I54" s="414"/>
      <c r="J54" s="414"/>
      <c r="K54" s="415"/>
    </row>
    <row r="55" spans="1:11" ht="18.75" customHeight="1">
      <c r="A55" s="132"/>
      <c r="B55" s="416"/>
      <c r="C55" s="417"/>
      <c r="D55" s="417"/>
      <c r="E55" s="417"/>
      <c r="F55" s="417"/>
      <c r="G55" s="417"/>
      <c r="H55" s="417"/>
      <c r="I55" s="417"/>
      <c r="J55" s="417"/>
      <c r="K55" s="418"/>
    </row>
    <row r="56" spans="1:11" ht="8.25" customHeight="1">
      <c r="A56" s="112"/>
      <c r="K56" s="156"/>
    </row>
    <row r="57" spans="1:11" ht="30" customHeight="1">
      <c r="A57" s="547" t="s">
        <v>445</v>
      </c>
      <c r="B57" s="548"/>
      <c r="C57" s="548"/>
      <c r="D57" s="548"/>
      <c r="E57" s="548"/>
      <c r="F57" s="548"/>
      <c r="G57" s="548"/>
      <c r="H57" s="548"/>
      <c r="I57" s="548"/>
      <c r="J57" s="548"/>
      <c r="K57" s="549"/>
    </row>
    <row r="58" spans="1:11" ht="18.75" customHeight="1">
      <c r="A58" s="132"/>
      <c r="B58" s="410"/>
      <c r="C58" s="411"/>
      <c r="D58" s="411"/>
      <c r="E58" s="411"/>
      <c r="F58" s="411"/>
      <c r="G58" s="411"/>
      <c r="H58" s="411"/>
      <c r="I58" s="411"/>
      <c r="J58" s="411"/>
      <c r="K58" s="412"/>
    </row>
    <row r="59" spans="1:11" ht="18.75" customHeight="1">
      <c r="A59" s="132"/>
      <c r="B59" s="413"/>
      <c r="C59" s="414"/>
      <c r="D59" s="414"/>
      <c r="E59" s="414"/>
      <c r="F59" s="414"/>
      <c r="G59" s="414"/>
      <c r="H59" s="414"/>
      <c r="I59" s="414"/>
      <c r="J59" s="414"/>
      <c r="K59" s="415"/>
    </row>
    <row r="60" spans="1:11" ht="18.75" customHeight="1">
      <c r="A60" s="133"/>
      <c r="B60" s="416"/>
      <c r="C60" s="417"/>
      <c r="D60" s="417"/>
      <c r="E60" s="417"/>
      <c r="F60" s="417"/>
      <c r="G60" s="417"/>
      <c r="H60" s="417"/>
      <c r="I60" s="417"/>
      <c r="J60" s="417"/>
      <c r="K60" s="418"/>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 （勤務・生活）</vt:lpstr>
      <vt:lpstr>【記入例】(様式2) 事業費内訳書</vt:lpstr>
      <vt:lpstr>管理用（このシートは削除しないでください）</vt:lpstr>
      <vt:lpstr>'(様式2) 事業費内訳書'!Print_Area</vt:lpstr>
      <vt:lpstr>'(様式2) 事業費内訳書 （勤務・生活）'!Print_Area</vt:lpstr>
      <vt:lpstr>'【記入例】(様式2) 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事業費内訳書 （勤務・生活）'!Print_Titles</vt:lpstr>
      <vt:lpstr>'【記入例】(様式2)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今城　則昭</cp:lastModifiedBy>
  <cp:lastPrinted>2026-03-31T00:51:51Z</cp:lastPrinted>
  <dcterms:created xsi:type="dcterms:W3CDTF">2000-07-04T04:40:42Z</dcterms:created>
  <dcterms:modified xsi:type="dcterms:W3CDTF">2026-03-31T00:53:10Z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