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540_農産課\R06_農産課\園芸振興班\02_事業\01_国庫\02_燃料価格高騰対策\03_事業実施\00_Ｒ６事業年度公募　★\02_公募に係る様式等\"/>
    </mc:Choice>
  </mc:AlternateContent>
  <bookViews>
    <workbookView xWindow="0" yWindow="0" windowWidth="20490" windowHeight="8355" tabRatio="665"/>
  </bookViews>
  <sheets>
    <sheet name="（参考様式①）燃油販売証明書" sheetId="6" r:id="rId1"/>
    <sheet name="（参考様式②）平均燃油使用量（７中５）" sheetId="5" r:id="rId2"/>
    <sheet name="（参考様式①）記入例" sheetId="7" r:id="rId3"/>
    <sheet name="（参考様式②）記入例" sheetId="8" r:id="rId4"/>
  </sheets>
  <definedNames>
    <definedName name="_xlnm.Print_Area" localSheetId="2">'（参考様式①）記入例'!$B$1:$P$46</definedName>
    <definedName name="_xlnm.Print_Area" localSheetId="0">'（参考様式①）燃油販売証明書'!$B$1:$P$46</definedName>
    <definedName name="_xlnm.Print_Area" localSheetId="3">'（参考様式②）記入例'!$B$1:$T$58</definedName>
    <definedName name="_xlnm.Print_Area" localSheetId="1">'（参考様式②）平均燃油使用量（７中５）'!$B$1:$T$58</definedName>
  </definedNames>
  <calcPr calcId="162913"/>
</workbook>
</file>

<file path=xl/calcChain.xml><?xml version="1.0" encoding="utf-8"?>
<calcChain xmlns="http://schemas.openxmlformats.org/spreadsheetml/2006/main">
  <c r="Q54" i="8" l="1"/>
  <c r="R54" i="8" s="1"/>
  <c r="Q53" i="8"/>
  <c r="R53" i="8" s="1"/>
  <c r="Q52" i="8"/>
  <c r="R52" i="8" s="1"/>
  <c r="R51" i="8"/>
  <c r="Q51" i="8"/>
  <c r="R50" i="8"/>
  <c r="Q50" i="8"/>
  <c r="R49" i="8"/>
  <c r="Q49" i="8"/>
  <c r="Q48" i="8"/>
  <c r="R48" i="8" s="1"/>
  <c r="K48" i="8"/>
  <c r="Q42" i="8"/>
  <c r="R42" i="8" s="1"/>
  <c r="N42" i="8"/>
  <c r="N54" i="8" s="1"/>
  <c r="M42" i="8"/>
  <c r="M54" i="8" s="1"/>
  <c r="L42" i="8"/>
  <c r="L54" i="8" s="1"/>
  <c r="K42" i="8"/>
  <c r="K54" i="8" s="1"/>
  <c r="J42" i="8"/>
  <c r="J54" i="8" s="1"/>
  <c r="I42" i="8"/>
  <c r="I54" i="8" s="1"/>
  <c r="H42" i="8"/>
  <c r="H54" i="8" s="1"/>
  <c r="G42" i="8"/>
  <c r="G54" i="8" s="1"/>
  <c r="F42" i="8"/>
  <c r="F54" i="8" s="1"/>
  <c r="E42" i="8"/>
  <c r="E54" i="8" s="1"/>
  <c r="D42" i="8"/>
  <c r="D54" i="8" s="1"/>
  <c r="C42" i="8"/>
  <c r="C54" i="8" s="1"/>
  <c r="Q41" i="8"/>
  <c r="R41" i="8" s="1"/>
  <c r="N41" i="8"/>
  <c r="N53" i="8" s="1"/>
  <c r="M41" i="8"/>
  <c r="M53" i="8" s="1"/>
  <c r="L41" i="8"/>
  <c r="L53" i="8" s="1"/>
  <c r="K41" i="8"/>
  <c r="K53" i="8" s="1"/>
  <c r="J41" i="8"/>
  <c r="J53" i="8" s="1"/>
  <c r="I41" i="8"/>
  <c r="I53" i="8" s="1"/>
  <c r="H41" i="8"/>
  <c r="H53" i="8" s="1"/>
  <c r="G41" i="8"/>
  <c r="G53" i="8" s="1"/>
  <c r="F41" i="8"/>
  <c r="F53" i="8" s="1"/>
  <c r="E41" i="8"/>
  <c r="E53" i="8" s="1"/>
  <c r="D41" i="8"/>
  <c r="D53" i="8" s="1"/>
  <c r="C41" i="8"/>
  <c r="C53" i="8" s="1"/>
  <c r="R40" i="8"/>
  <c r="Q40" i="8"/>
  <c r="N40" i="8"/>
  <c r="N52" i="8" s="1"/>
  <c r="M40" i="8"/>
  <c r="M52" i="8" s="1"/>
  <c r="L40" i="8"/>
  <c r="L52" i="8" s="1"/>
  <c r="K40" i="8"/>
  <c r="K52" i="8" s="1"/>
  <c r="J40" i="8"/>
  <c r="J52" i="8" s="1"/>
  <c r="I40" i="8"/>
  <c r="I52" i="8" s="1"/>
  <c r="H40" i="8"/>
  <c r="H52" i="8" s="1"/>
  <c r="G40" i="8"/>
  <c r="G52" i="8" s="1"/>
  <c r="F40" i="8"/>
  <c r="F52" i="8" s="1"/>
  <c r="E40" i="8"/>
  <c r="E52" i="8" s="1"/>
  <c r="D40" i="8"/>
  <c r="D52" i="8" s="1"/>
  <c r="C40" i="8"/>
  <c r="C52" i="8" s="1"/>
  <c r="Q39" i="8"/>
  <c r="R39" i="8" s="1"/>
  <c r="N39" i="8"/>
  <c r="N51" i="8" s="1"/>
  <c r="M39" i="8"/>
  <c r="M51" i="8" s="1"/>
  <c r="L39" i="8"/>
  <c r="L51" i="8" s="1"/>
  <c r="K39" i="8"/>
  <c r="K51" i="8" s="1"/>
  <c r="J39" i="8"/>
  <c r="J51" i="8" s="1"/>
  <c r="I39" i="8"/>
  <c r="I51" i="8" s="1"/>
  <c r="H39" i="8"/>
  <c r="H51" i="8" s="1"/>
  <c r="G39" i="8"/>
  <c r="G51" i="8" s="1"/>
  <c r="F39" i="8"/>
  <c r="F51" i="8" s="1"/>
  <c r="E39" i="8"/>
  <c r="E51" i="8" s="1"/>
  <c r="D39" i="8"/>
  <c r="D51" i="8" s="1"/>
  <c r="C39" i="8"/>
  <c r="C51" i="8" s="1"/>
  <c r="R38" i="8"/>
  <c r="Q38" i="8"/>
  <c r="N38" i="8"/>
  <c r="N50" i="8" s="1"/>
  <c r="M38" i="8"/>
  <c r="M50" i="8" s="1"/>
  <c r="L38" i="8"/>
  <c r="L50" i="8" s="1"/>
  <c r="K38" i="8"/>
  <c r="K50" i="8" s="1"/>
  <c r="J38" i="8"/>
  <c r="J50" i="8" s="1"/>
  <c r="I38" i="8"/>
  <c r="I50" i="8" s="1"/>
  <c r="H38" i="8"/>
  <c r="H50" i="8" s="1"/>
  <c r="G38" i="8"/>
  <c r="G50" i="8" s="1"/>
  <c r="F38" i="8"/>
  <c r="F50" i="8" s="1"/>
  <c r="E38" i="8"/>
  <c r="E50" i="8" s="1"/>
  <c r="D38" i="8"/>
  <c r="D50" i="8" s="1"/>
  <c r="C38" i="8"/>
  <c r="C50" i="8" s="1"/>
  <c r="Q37" i="8"/>
  <c r="R37" i="8" s="1"/>
  <c r="N37" i="8"/>
  <c r="N49" i="8" s="1"/>
  <c r="M37" i="8"/>
  <c r="M49" i="8" s="1"/>
  <c r="L37" i="8"/>
  <c r="L49" i="8" s="1"/>
  <c r="K37" i="8"/>
  <c r="K49" i="8" s="1"/>
  <c r="J37" i="8"/>
  <c r="J49" i="8" s="1"/>
  <c r="I37" i="8"/>
  <c r="I49" i="8" s="1"/>
  <c r="H37" i="8"/>
  <c r="H49" i="8" s="1"/>
  <c r="G37" i="8"/>
  <c r="G49" i="8" s="1"/>
  <c r="F37" i="8"/>
  <c r="F49" i="8" s="1"/>
  <c r="E37" i="8"/>
  <c r="E49" i="8" s="1"/>
  <c r="D37" i="8"/>
  <c r="C37" i="8"/>
  <c r="C49" i="8" s="1"/>
  <c r="Q36" i="8"/>
  <c r="R36" i="8" s="1"/>
  <c r="N36" i="8"/>
  <c r="N48" i="8" s="1"/>
  <c r="M36" i="8"/>
  <c r="M48" i="8" s="1"/>
  <c r="L36" i="8"/>
  <c r="L48" i="8" s="1"/>
  <c r="K36" i="8"/>
  <c r="J36" i="8"/>
  <c r="J48" i="8" s="1"/>
  <c r="I36" i="8"/>
  <c r="I48" i="8" s="1"/>
  <c r="H36" i="8"/>
  <c r="H48" i="8" s="1"/>
  <c r="G36" i="8"/>
  <c r="G48" i="8" s="1"/>
  <c r="F36" i="8"/>
  <c r="F48" i="8" s="1"/>
  <c r="E36" i="8"/>
  <c r="E48" i="8" s="1"/>
  <c r="D36" i="8"/>
  <c r="C36" i="8"/>
  <c r="C48" i="8" s="1"/>
  <c r="Q32" i="8"/>
  <c r="R32" i="8" s="1"/>
  <c r="O32" i="8"/>
  <c r="Q31" i="8"/>
  <c r="R31" i="8" s="1"/>
  <c r="S31" i="8" s="1"/>
  <c r="O31" i="8"/>
  <c r="Q30" i="8"/>
  <c r="R30" i="8" s="1"/>
  <c r="O30" i="8"/>
  <c r="Q29" i="8"/>
  <c r="R29" i="8" s="1"/>
  <c r="S29" i="8" s="1"/>
  <c r="O29" i="8"/>
  <c r="Q28" i="8"/>
  <c r="R28" i="8" s="1"/>
  <c r="O28" i="8"/>
  <c r="Q27" i="8"/>
  <c r="R27" i="8" s="1"/>
  <c r="S27" i="8" s="1"/>
  <c r="O27" i="8"/>
  <c r="R26" i="8"/>
  <c r="Q26" i="8"/>
  <c r="O26" i="8"/>
  <c r="S19" i="8"/>
  <c r="O19" i="8"/>
  <c r="R18" i="8"/>
  <c r="O18" i="8"/>
  <c r="S18" i="8" s="1"/>
  <c r="R17" i="8"/>
  <c r="O17" i="8"/>
  <c r="S17" i="8" s="1"/>
  <c r="R16" i="8"/>
  <c r="O16" i="8"/>
  <c r="S16" i="8" s="1"/>
  <c r="R15" i="8"/>
  <c r="S15" i="8" s="1"/>
  <c r="O15" i="8"/>
  <c r="R14" i="8"/>
  <c r="O14" i="8"/>
  <c r="S13" i="8"/>
  <c r="R13" i="8"/>
  <c r="O13" i="8"/>
  <c r="O33" i="7"/>
  <c r="O32" i="7"/>
  <c r="O31" i="7"/>
  <c r="O30" i="7"/>
  <c r="O29" i="7"/>
  <c r="O28" i="7"/>
  <c r="O27" i="7"/>
  <c r="O18" i="7"/>
  <c r="O17" i="7"/>
  <c r="O16" i="7"/>
  <c r="O15" i="7"/>
  <c r="O14" i="7"/>
  <c r="O13" i="7"/>
  <c r="O12" i="7"/>
  <c r="S26" i="8" l="1"/>
  <c r="O54" i="8"/>
  <c r="S54" i="8" s="1"/>
  <c r="O50" i="8"/>
  <c r="S50" i="8" s="1"/>
  <c r="S32" i="8"/>
  <c r="S14" i="8"/>
  <c r="S22" i="8" s="1"/>
  <c r="S30" i="8"/>
  <c r="O37" i="8"/>
  <c r="S37" i="8" s="1"/>
  <c r="S28" i="8"/>
  <c r="O36" i="8"/>
  <c r="S36" i="8" s="1"/>
  <c r="D48" i="8"/>
  <c r="O51" i="8"/>
  <c r="S51" i="8" s="1"/>
  <c r="O53" i="8"/>
  <c r="S53" i="8" s="1"/>
  <c r="O49" i="8"/>
  <c r="S49" i="8" s="1"/>
  <c r="O52" i="8"/>
  <c r="S52" i="8" s="1"/>
  <c r="T52" i="8" s="1"/>
  <c r="O48" i="8"/>
  <c r="S48" i="8" s="1"/>
  <c r="D49" i="8"/>
  <c r="O38" i="8"/>
  <c r="S38" i="8" s="1"/>
  <c r="O39" i="8"/>
  <c r="S39" i="8" s="1"/>
  <c r="O40" i="8"/>
  <c r="S40" i="8" s="1"/>
  <c r="O41" i="8"/>
  <c r="S41" i="8" s="1"/>
  <c r="O42" i="8"/>
  <c r="S42" i="8" s="1"/>
  <c r="S44" i="8" l="1"/>
  <c r="S58" i="8"/>
  <c r="T48" i="8"/>
  <c r="T53" i="8"/>
  <c r="T49" i="8"/>
  <c r="T50" i="8"/>
  <c r="T54" i="8"/>
  <c r="T51" i="8"/>
  <c r="Q27" i="5" l="1"/>
  <c r="Q28" i="5"/>
  <c r="R28" i="5" s="1"/>
  <c r="Q29" i="5"/>
  <c r="R29" i="5" s="1"/>
  <c r="Q30" i="5"/>
  <c r="R30" i="5" s="1"/>
  <c r="Q31" i="5"/>
  <c r="R31" i="5" s="1"/>
  <c r="Q32" i="5"/>
  <c r="R32" i="5" s="1"/>
  <c r="Q26" i="5"/>
  <c r="R26" i="5" s="1"/>
  <c r="R27" i="5"/>
  <c r="Q49" i="5"/>
  <c r="Q50" i="5"/>
  <c r="Q51" i="5"/>
  <c r="Q52" i="5"/>
  <c r="Q53" i="5"/>
  <c r="Q54" i="5"/>
  <c r="Q48" i="5"/>
  <c r="Q37" i="5"/>
  <c r="Q38" i="5"/>
  <c r="Q39" i="5"/>
  <c r="Q40" i="5"/>
  <c r="Q41" i="5"/>
  <c r="Q42" i="5"/>
  <c r="Q36" i="5"/>
  <c r="R13" i="5" l="1"/>
  <c r="O13" i="5" l="1"/>
  <c r="R54" i="5" l="1"/>
  <c r="R49" i="5"/>
  <c r="R50" i="5"/>
  <c r="R51" i="5"/>
  <c r="R52" i="5"/>
  <c r="R53" i="5"/>
  <c r="R48" i="5"/>
  <c r="R38" i="5"/>
  <c r="R36" i="5"/>
  <c r="R42" i="5"/>
  <c r="R37" i="5"/>
  <c r="R39" i="5"/>
  <c r="R40" i="5"/>
  <c r="R41" i="5"/>
  <c r="O12" i="6"/>
  <c r="R14" i="5"/>
  <c r="R15" i="5"/>
  <c r="R16" i="5"/>
  <c r="R17" i="5"/>
  <c r="R18" i="5"/>
  <c r="O14" i="5" l="1"/>
  <c r="O15" i="5"/>
  <c r="O16" i="5"/>
  <c r="O17" i="5"/>
  <c r="O18" i="5"/>
  <c r="O19" i="5"/>
  <c r="O17" i="6" l="1"/>
  <c r="O18" i="6"/>
  <c r="O16" i="6"/>
  <c r="O13" i="6" l="1"/>
  <c r="O14" i="6"/>
  <c r="O15" i="6"/>
  <c r="O27" i="6"/>
  <c r="O28" i="6"/>
  <c r="O29" i="6"/>
  <c r="O30" i="6"/>
  <c r="O31" i="6"/>
  <c r="O32" i="6"/>
  <c r="O33" i="6"/>
  <c r="D36" i="5"/>
  <c r="D48" i="5" s="1"/>
  <c r="E36" i="5"/>
  <c r="E48" i="5" s="1"/>
  <c r="F36" i="5"/>
  <c r="F48" i="5" s="1"/>
  <c r="D37" i="5"/>
  <c r="D49" i="5" s="1"/>
  <c r="E37" i="5"/>
  <c r="E49" i="5" s="1"/>
  <c r="F37" i="5"/>
  <c r="F49" i="5" s="1"/>
  <c r="D38" i="5"/>
  <c r="D50" i="5" s="1"/>
  <c r="E38" i="5"/>
  <c r="E50" i="5" s="1"/>
  <c r="F38" i="5"/>
  <c r="F50" i="5" s="1"/>
  <c r="D39" i="5"/>
  <c r="D51" i="5" s="1"/>
  <c r="E39" i="5"/>
  <c r="E51" i="5" s="1"/>
  <c r="F39" i="5"/>
  <c r="F51" i="5" s="1"/>
  <c r="D40" i="5"/>
  <c r="D52" i="5" s="1"/>
  <c r="E40" i="5"/>
  <c r="E52" i="5" s="1"/>
  <c r="F40" i="5"/>
  <c r="F52" i="5" s="1"/>
  <c r="D41" i="5"/>
  <c r="D53" i="5" s="1"/>
  <c r="E41" i="5"/>
  <c r="E53" i="5" s="1"/>
  <c r="F41" i="5"/>
  <c r="F53" i="5" s="1"/>
  <c r="D42" i="5"/>
  <c r="D54" i="5" s="1"/>
  <c r="E42" i="5"/>
  <c r="E54" i="5" s="1"/>
  <c r="F42" i="5"/>
  <c r="F54" i="5" s="1"/>
  <c r="N42" i="5" l="1"/>
  <c r="N54" i="5" s="1"/>
  <c r="M42" i="5"/>
  <c r="M54" i="5" s="1"/>
  <c r="L42" i="5"/>
  <c r="L54" i="5" s="1"/>
  <c r="K42" i="5"/>
  <c r="K54" i="5" s="1"/>
  <c r="J42" i="5"/>
  <c r="J54" i="5" s="1"/>
  <c r="I42" i="5"/>
  <c r="I54" i="5" s="1"/>
  <c r="H42" i="5"/>
  <c r="H54" i="5" s="1"/>
  <c r="G42" i="5"/>
  <c r="G54" i="5" s="1"/>
  <c r="C42" i="5"/>
  <c r="C54" i="5" s="1"/>
  <c r="N41" i="5"/>
  <c r="N53" i="5" s="1"/>
  <c r="M41" i="5"/>
  <c r="M53" i="5" s="1"/>
  <c r="L41" i="5"/>
  <c r="L53" i="5" s="1"/>
  <c r="K41" i="5"/>
  <c r="K53" i="5" s="1"/>
  <c r="J41" i="5"/>
  <c r="J53" i="5" s="1"/>
  <c r="I41" i="5"/>
  <c r="I53" i="5" s="1"/>
  <c r="H41" i="5"/>
  <c r="H53" i="5" s="1"/>
  <c r="G41" i="5"/>
  <c r="G53" i="5" s="1"/>
  <c r="C41" i="5"/>
  <c r="C53" i="5" s="1"/>
  <c r="N40" i="5"/>
  <c r="N52" i="5" s="1"/>
  <c r="M40" i="5"/>
  <c r="M52" i="5" s="1"/>
  <c r="L40" i="5"/>
  <c r="L52" i="5" s="1"/>
  <c r="K40" i="5"/>
  <c r="K52" i="5" s="1"/>
  <c r="J40" i="5"/>
  <c r="J52" i="5" s="1"/>
  <c r="I40" i="5"/>
  <c r="I52" i="5" s="1"/>
  <c r="H40" i="5"/>
  <c r="H52" i="5" s="1"/>
  <c r="G40" i="5"/>
  <c r="G52" i="5" s="1"/>
  <c r="C40" i="5"/>
  <c r="C52" i="5" s="1"/>
  <c r="N39" i="5"/>
  <c r="N51" i="5" s="1"/>
  <c r="M39" i="5"/>
  <c r="M51" i="5" s="1"/>
  <c r="L39" i="5"/>
  <c r="L51" i="5" s="1"/>
  <c r="K39" i="5"/>
  <c r="K51" i="5" s="1"/>
  <c r="J39" i="5"/>
  <c r="J51" i="5" s="1"/>
  <c r="I39" i="5"/>
  <c r="I51" i="5" s="1"/>
  <c r="H39" i="5"/>
  <c r="H51" i="5" s="1"/>
  <c r="G39" i="5"/>
  <c r="G51" i="5" s="1"/>
  <c r="C39" i="5"/>
  <c r="C51" i="5" s="1"/>
  <c r="N38" i="5"/>
  <c r="N50" i="5" s="1"/>
  <c r="M38" i="5"/>
  <c r="M50" i="5" s="1"/>
  <c r="L38" i="5"/>
  <c r="L50" i="5" s="1"/>
  <c r="K38" i="5"/>
  <c r="K50" i="5" s="1"/>
  <c r="J38" i="5"/>
  <c r="J50" i="5" s="1"/>
  <c r="I38" i="5"/>
  <c r="I50" i="5" s="1"/>
  <c r="H38" i="5"/>
  <c r="H50" i="5" s="1"/>
  <c r="G38" i="5"/>
  <c r="G50" i="5" s="1"/>
  <c r="C38" i="5"/>
  <c r="C50" i="5" s="1"/>
  <c r="N37" i="5"/>
  <c r="N49" i="5" s="1"/>
  <c r="M37" i="5"/>
  <c r="M49" i="5" s="1"/>
  <c r="L37" i="5"/>
  <c r="L49" i="5" s="1"/>
  <c r="K37" i="5"/>
  <c r="K49" i="5" s="1"/>
  <c r="J37" i="5"/>
  <c r="J49" i="5" s="1"/>
  <c r="I37" i="5"/>
  <c r="I49" i="5" s="1"/>
  <c r="H37" i="5"/>
  <c r="H49" i="5" s="1"/>
  <c r="G37" i="5"/>
  <c r="G49" i="5" s="1"/>
  <c r="C37" i="5"/>
  <c r="C49" i="5" s="1"/>
  <c r="N36" i="5"/>
  <c r="N48" i="5" s="1"/>
  <c r="M36" i="5"/>
  <c r="M48" i="5" s="1"/>
  <c r="L36" i="5"/>
  <c r="L48" i="5" s="1"/>
  <c r="K36" i="5"/>
  <c r="K48" i="5" s="1"/>
  <c r="J36" i="5"/>
  <c r="J48" i="5" s="1"/>
  <c r="I36" i="5"/>
  <c r="I48" i="5" s="1"/>
  <c r="H36" i="5"/>
  <c r="H48" i="5" s="1"/>
  <c r="G36" i="5"/>
  <c r="C36" i="5"/>
  <c r="C48" i="5" s="1"/>
  <c r="O32" i="5"/>
  <c r="S32" i="5" s="1"/>
  <c r="O31" i="5"/>
  <c r="S31" i="5" s="1"/>
  <c r="O30" i="5"/>
  <c r="S30" i="5" s="1"/>
  <c r="O29" i="5"/>
  <c r="S29" i="5" s="1"/>
  <c r="O28" i="5"/>
  <c r="S28" i="5" s="1"/>
  <c r="O27" i="5"/>
  <c r="S27" i="5" s="1"/>
  <c r="O26" i="5"/>
  <c r="S26" i="5" s="1"/>
  <c r="G48" i="5" l="1"/>
  <c r="O48" i="5" s="1"/>
  <c r="S48" i="5" s="1"/>
  <c r="O36" i="5"/>
  <c r="S36" i="5" s="1"/>
  <c r="S14" i="5"/>
  <c r="S15" i="5"/>
  <c r="S16" i="5"/>
  <c r="S17" i="5"/>
  <c r="S18" i="5"/>
  <c r="S19" i="5"/>
  <c r="S13" i="5"/>
  <c r="O49" i="5"/>
  <c r="S49" i="5" s="1"/>
  <c r="O50" i="5"/>
  <c r="S50" i="5" s="1"/>
  <c r="O51" i="5"/>
  <c r="S51" i="5" s="1"/>
  <c r="O52" i="5"/>
  <c r="S52" i="5" s="1"/>
  <c r="O53" i="5"/>
  <c r="S53" i="5" s="1"/>
  <c r="O54" i="5"/>
  <c r="S54" i="5" s="1"/>
  <c r="O37" i="5"/>
  <c r="S37" i="5" s="1"/>
  <c r="O38" i="5"/>
  <c r="S38" i="5" s="1"/>
  <c r="O39" i="5"/>
  <c r="S39" i="5" s="1"/>
  <c r="O40" i="5"/>
  <c r="S40" i="5" s="1"/>
  <c r="O41" i="5"/>
  <c r="S41" i="5" s="1"/>
  <c r="O42" i="5"/>
  <c r="S42" i="5" s="1"/>
  <c r="S22" i="5" l="1"/>
  <c r="S44" i="5"/>
  <c r="T49" i="5"/>
  <c r="T50" i="5"/>
  <c r="T53" i="5"/>
  <c r="T54" i="5"/>
  <c r="S58" i="5"/>
  <c r="T51" i="5"/>
  <c r="T52" i="5"/>
  <c r="T48" i="5"/>
</calcChain>
</file>

<file path=xl/comments1.xml><?xml version="1.0" encoding="utf-8"?>
<comments xmlns="http://schemas.openxmlformats.org/spreadsheetml/2006/main">
  <authors>
    <author>okayamaken</author>
  </authors>
  <commentList>
    <comment ref="F27" authorId="0" shapeId="0">
      <text>
        <r>
          <rPr>
            <sz val="12"/>
            <color indexed="10"/>
            <rFont val="ＭＳ Ｐゴシック"/>
            <family val="3"/>
            <charset val="128"/>
          </rPr>
          <t>施設園芸用の灯油の購入があるときのみ</t>
        </r>
        <r>
          <rPr>
            <sz val="12"/>
            <color indexed="81"/>
            <rFont val="ＭＳ Ｐゴシック"/>
            <family val="3"/>
            <charset val="128"/>
          </rPr>
          <t>データを入力してください。</t>
        </r>
      </text>
    </comment>
    <comment ref="O45" authorId="0" shapeId="0">
      <text>
        <r>
          <rPr>
            <sz val="12"/>
            <color indexed="81"/>
            <rFont val="ＭＳ Ｐゴシック"/>
            <family val="3"/>
            <charset val="128"/>
          </rPr>
          <t>必ず、押印する。</t>
        </r>
      </text>
    </comment>
  </commentList>
</comments>
</file>

<file path=xl/comments2.xml><?xml version="1.0" encoding="utf-8"?>
<comments xmlns="http://schemas.openxmlformats.org/spreadsheetml/2006/main">
  <authors>
    <author>okayamaken</author>
  </authors>
  <commentList>
    <comment ref="C13" authorId="0" shapeId="0">
      <text>
        <r>
          <rPr>
            <sz val="12"/>
            <color indexed="81"/>
            <rFont val="ＭＳ Ｐゴシック"/>
            <family val="3"/>
            <charset val="128"/>
          </rPr>
          <t>・参考様式①の</t>
        </r>
        <r>
          <rPr>
            <sz val="12"/>
            <color indexed="10"/>
            <rFont val="ＭＳ Ｐゴシック"/>
            <family val="3"/>
            <charset val="128"/>
          </rPr>
          <t>「燃油販売証明書」</t>
        </r>
        <r>
          <rPr>
            <sz val="12"/>
            <color indexed="81"/>
            <rFont val="ＭＳ Ｐゴシック"/>
            <family val="3"/>
            <charset val="128"/>
          </rPr>
          <t>や燃油の</t>
        </r>
        <r>
          <rPr>
            <sz val="12"/>
            <color indexed="10"/>
            <rFont val="ＭＳ Ｐゴシック"/>
            <family val="3"/>
            <charset val="128"/>
          </rPr>
          <t>購入伝票</t>
        </r>
        <r>
          <rPr>
            <sz val="12"/>
            <color indexed="81"/>
            <rFont val="ＭＳ Ｐゴシック"/>
            <family val="3"/>
            <charset val="128"/>
          </rPr>
          <t xml:space="preserve">などから月ごとの燃油購入データを入力してください。
</t>
        </r>
        <r>
          <rPr>
            <sz val="12"/>
            <color indexed="10"/>
            <rFont val="ＭＳ Ｐゴシック"/>
            <family val="3"/>
            <charset val="128"/>
          </rPr>
          <t>・複数の購入先があるときは、月ごとに全て合算</t>
        </r>
        <r>
          <rPr>
            <sz val="12"/>
            <color indexed="81"/>
            <rFont val="ＭＳ Ｐゴシック"/>
            <family val="3"/>
            <charset val="128"/>
          </rPr>
          <t>した数量を入力してください。</t>
        </r>
      </text>
    </comment>
    <comment ref="C26" authorId="0" shapeId="0">
      <text>
        <r>
          <rPr>
            <sz val="12"/>
            <color indexed="10"/>
            <rFont val="ＭＳ Ｐゴシック"/>
            <family val="3"/>
            <charset val="128"/>
          </rPr>
          <t>施設園芸用の灯油の購入があるときのみ</t>
        </r>
        <r>
          <rPr>
            <sz val="12"/>
            <color indexed="81"/>
            <rFont val="ＭＳ Ｐゴシック"/>
            <family val="3"/>
            <charset val="128"/>
          </rPr>
          <t>データを入力してください。</t>
        </r>
      </text>
    </comment>
  </commentList>
</comments>
</file>

<file path=xl/comments3.xml><?xml version="1.0" encoding="utf-8"?>
<comments xmlns="http://schemas.openxmlformats.org/spreadsheetml/2006/main">
  <authors>
    <author>okayamaken</author>
  </authors>
  <commentList>
    <comment ref="F27" authorId="0" shapeId="0">
      <text>
        <r>
          <rPr>
            <sz val="12"/>
            <color indexed="10"/>
            <rFont val="ＭＳ Ｐゴシック"/>
            <family val="3"/>
            <charset val="128"/>
          </rPr>
          <t>施設園芸用の灯油の購入があるときのみ</t>
        </r>
        <r>
          <rPr>
            <sz val="12"/>
            <color indexed="81"/>
            <rFont val="ＭＳ Ｐゴシック"/>
            <family val="3"/>
            <charset val="128"/>
          </rPr>
          <t>データを入力してください。</t>
        </r>
      </text>
    </comment>
    <comment ref="O45" authorId="0" shapeId="0">
      <text>
        <r>
          <rPr>
            <sz val="12"/>
            <color indexed="81"/>
            <rFont val="ＭＳ Ｐゴシック"/>
            <family val="3"/>
            <charset val="128"/>
          </rPr>
          <t>必ず、押印する。</t>
        </r>
      </text>
    </comment>
  </commentList>
</comments>
</file>

<file path=xl/comments4.xml><?xml version="1.0" encoding="utf-8"?>
<comments xmlns="http://schemas.openxmlformats.org/spreadsheetml/2006/main">
  <authors>
    <author>okayamaken</author>
  </authors>
  <commentList>
    <comment ref="C13" authorId="0" shapeId="0">
      <text>
        <r>
          <rPr>
            <sz val="12"/>
            <color indexed="81"/>
            <rFont val="ＭＳ Ｐゴシック"/>
            <family val="3"/>
            <charset val="128"/>
          </rPr>
          <t>・参考様式①の</t>
        </r>
        <r>
          <rPr>
            <sz val="12"/>
            <color indexed="10"/>
            <rFont val="ＭＳ Ｐゴシック"/>
            <family val="3"/>
            <charset val="128"/>
          </rPr>
          <t>「燃油販売証明書」</t>
        </r>
        <r>
          <rPr>
            <sz val="12"/>
            <color indexed="81"/>
            <rFont val="ＭＳ Ｐゴシック"/>
            <family val="3"/>
            <charset val="128"/>
          </rPr>
          <t>や燃油の</t>
        </r>
        <r>
          <rPr>
            <sz val="12"/>
            <color indexed="10"/>
            <rFont val="ＭＳ Ｐゴシック"/>
            <family val="3"/>
            <charset val="128"/>
          </rPr>
          <t>購入伝票</t>
        </r>
        <r>
          <rPr>
            <sz val="12"/>
            <color indexed="81"/>
            <rFont val="ＭＳ Ｐゴシック"/>
            <family val="3"/>
            <charset val="128"/>
          </rPr>
          <t xml:space="preserve">などから月ごとの燃油購入データを入力してください。
</t>
        </r>
        <r>
          <rPr>
            <sz val="12"/>
            <color indexed="10"/>
            <rFont val="ＭＳ Ｐゴシック"/>
            <family val="3"/>
            <charset val="128"/>
          </rPr>
          <t>・複数の購入先があるときは、月ごとに全て合算</t>
        </r>
        <r>
          <rPr>
            <sz val="12"/>
            <color indexed="81"/>
            <rFont val="ＭＳ Ｐゴシック"/>
            <family val="3"/>
            <charset val="128"/>
          </rPr>
          <t>した数量を入力してください。</t>
        </r>
      </text>
    </comment>
    <comment ref="C26" authorId="0" shapeId="0">
      <text>
        <r>
          <rPr>
            <sz val="12"/>
            <color indexed="10"/>
            <rFont val="ＭＳ Ｐゴシック"/>
            <family val="3"/>
            <charset val="128"/>
          </rPr>
          <t>施設園芸用の灯油の購入があるときのみ</t>
        </r>
        <r>
          <rPr>
            <sz val="12"/>
            <color indexed="81"/>
            <rFont val="ＭＳ Ｐゴシック"/>
            <family val="3"/>
            <charset val="128"/>
          </rPr>
          <t>データを入力してください。</t>
        </r>
      </text>
    </comment>
  </commentList>
</comments>
</file>

<file path=xl/sharedStrings.xml><?xml version="1.0" encoding="utf-8"?>
<sst xmlns="http://schemas.openxmlformats.org/spreadsheetml/2006/main" count="368" uniqueCount="65">
  <si>
    <t>１１月</t>
  </si>
  <si>
    <t>１２月</t>
  </si>
  <si>
    <t>１月</t>
  </si>
  <si>
    <t>２月</t>
  </si>
  <si>
    <t>３月</t>
  </si>
  <si>
    <t>１　燃油の使用量</t>
    <rPh sb="2" eb="4">
      <t>ネンユ</t>
    </rPh>
    <rPh sb="5" eb="8">
      <t>シヨウリョウ</t>
    </rPh>
    <phoneticPr fontId="2"/>
  </si>
  <si>
    <t>合計</t>
    <rPh sb="0" eb="2">
      <t>ゴウケイ</t>
    </rPh>
    <phoneticPr fontId="2"/>
  </si>
  <si>
    <t>経営面積</t>
    <rPh sb="0" eb="2">
      <t>ケイエイ</t>
    </rPh>
    <rPh sb="2" eb="4">
      <t>メンセキ</t>
    </rPh>
    <phoneticPr fontId="2"/>
  </si>
  <si>
    <t>色の付いているセルは計算式が入っていますので、編集や入力はしないでください。</t>
    <rPh sb="0" eb="1">
      <t>イロ</t>
    </rPh>
    <rPh sb="2" eb="3">
      <t>ツ</t>
    </rPh>
    <rPh sb="10" eb="13">
      <t>ケイサンシキ</t>
    </rPh>
    <rPh sb="14" eb="15">
      <t>ハイ</t>
    </rPh>
    <rPh sb="23" eb="25">
      <t>ヘンシュウ</t>
    </rPh>
    <rPh sb="26" eb="28">
      <t>ニュウリョク</t>
    </rPh>
    <phoneticPr fontId="2"/>
  </si>
  <si>
    <t>備考</t>
    <rPh sb="0" eb="2">
      <t>ビコウ</t>
    </rPh>
    <phoneticPr fontId="2"/>
  </si>
  <si>
    <t>７中５の判定
（○×）</t>
    <rPh sb="1" eb="2">
      <t>チュウ</t>
    </rPh>
    <rPh sb="4" eb="6">
      <t>ハンテイ</t>
    </rPh>
    <phoneticPr fontId="2"/>
  </si>
  <si>
    <t>経営面積換算後の
燃油使用量</t>
    <rPh sb="0" eb="2">
      <t>ケイエイ</t>
    </rPh>
    <rPh sb="2" eb="4">
      <t>メンセキ</t>
    </rPh>
    <rPh sb="4" eb="6">
      <t>カンザン</t>
    </rPh>
    <rPh sb="6" eb="7">
      <t>ゴ</t>
    </rPh>
    <rPh sb="9" eb="11">
      <t>ネンユ</t>
    </rPh>
    <rPh sb="11" eb="14">
      <t>シヨウリョウ</t>
    </rPh>
    <phoneticPr fontId="2"/>
  </si>
  <si>
    <t>単位：リットル</t>
    <rPh sb="0" eb="2">
      <t>タンイ</t>
    </rPh>
    <phoneticPr fontId="2"/>
  </si>
  <si>
    <t>リットル</t>
    <phoneticPr fontId="2"/>
  </si>
  <si>
    <t>(1) Ａ重油の購入数量</t>
    <rPh sb="5" eb="7">
      <t>ジュウユ</t>
    </rPh>
    <rPh sb="8" eb="10">
      <t>コウニュウ</t>
    </rPh>
    <rPh sb="10" eb="12">
      <t>スウリョウ</t>
    </rPh>
    <phoneticPr fontId="2"/>
  </si>
  <si>
    <t>(2) 灯油の購入数量</t>
    <rPh sb="4" eb="6">
      <t>トウユ</t>
    </rPh>
    <rPh sb="7" eb="9">
      <t>コウニュウ</t>
    </rPh>
    <rPh sb="9" eb="11">
      <t>スウリョウ</t>
    </rPh>
    <phoneticPr fontId="2"/>
  </si>
  <si>
    <t>参考様式２</t>
    <rPh sb="0" eb="2">
      <t>サンコウ</t>
    </rPh>
    <rPh sb="2" eb="4">
      <t>ヨウシキ</t>
    </rPh>
    <phoneticPr fontId="2"/>
  </si>
  <si>
    <t>販売業者名</t>
    <rPh sb="0" eb="2">
      <t>ハンバイ</t>
    </rPh>
    <rPh sb="2" eb="5">
      <t>ギョウシャメイ</t>
    </rPh>
    <phoneticPr fontId="2"/>
  </si>
  <si>
    <t>上記のとおり燃油を購入していることを証明します。</t>
    <rPh sb="0" eb="2">
      <t>ジョウキ</t>
    </rPh>
    <rPh sb="6" eb="8">
      <t>ネンユ</t>
    </rPh>
    <rPh sb="9" eb="11">
      <t>コウニュウ</t>
    </rPh>
    <rPh sb="18" eb="20">
      <t>ショウメイ</t>
    </rPh>
    <phoneticPr fontId="2"/>
  </si>
  <si>
    <t>４月</t>
  </si>
  <si>
    <t>１０月</t>
  </si>
  <si>
    <t>９月</t>
  </si>
  <si>
    <t>８月</t>
  </si>
  <si>
    <t>６月</t>
  </si>
  <si>
    <t>②灯油の購入数量</t>
    <rPh sb="1" eb="3">
      <t>トウユ</t>
    </rPh>
    <rPh sb="4" eb="6">
      <t>コウニュウ</t>
    </rPh>
    <rPh sb="6" eb="8">
      <t>スウリョウ</t>
    </rPh>
    <phoneticPr fontId="2"/>
  </si>
  <si>
    <t>①Ａ重油の購入数量</t>
    <rPh sb="2" eb="4">
      <t>ジュウユ</t>
    </rPh>
    <rPh sb="5" eb="7">
      <t>コウニュウ</t>
    </rPh>
    <rPh sb="7" eb="9">
      <t>スウリョウ</t>
    </rPh>
    <phoneticPr fontId="2"/>
  </si>
  <si>
    <t>参考様式１</t>
    <rPh sb="0" eb="2">
      <t>サンコウ</t>
    </rPh>
    <rPh sb="2" eb="4">
      <t>ヨウシキ</t>
    </rPh>
    <phoneticPr fontId="2"/>
  </si>
  <si>
    <t>※複数の業者から施設園芸用の燃油を購入しているときは、業者毎に証明書を発行してもらってください。</t>
    <phoneticPr fontId="2"/>
  </si>
  <si>
    <t>※年度の期間は加温の実態に合わせて修正してください。</t>
    <rPh sb="1" eb="3">
      <t>ネンド</t>
    </rPh>
    <rPh sb="4" eb="6">
      <t>キカン</t>
    </rPh>
    <rPh sb="7" eb="9">
      <t>カオン</t>
    </rPh>
    <rPh sb="10" eb="12">
      <t>ジッタイ</t>
    </rPh>
    <rPh sb="13" eb="14">
      <t>ア</t>
    </rPh>
    <rPh sb="17" eb="19">
      <t>シュウセイ</t>
    </rPh>
    <phoneticPr fontId="2"/>
  </si>
  <si>
    <t>※年度の期間については加温の実態に合わせて修正してください。</t>
    <rPh sb="1" eb="3">
      <t>ネンド</t>
    </rPh>
    <rPh sb="4" eb="6">
      <t>キカン</t>
    </rPh>
    <rPh sb="11" eb="13">
      <t>カオン</t>
    </rPh>
    <rPh sb="14" eb="16">
      <t>ジッタイ</t>
    </rPh>
    <rPh sb="17" eb="18">
      <t>ア</t>
    </rPh>
    <rPh sb="21" eb="23">
      <t>シュウセイ</t>
    </rPh>
    <phoneticPr fontId="2"/>
  </si>
  <si>
    <t>７月</t>
    <rPh sb="1" eb="2">
      <t>ガツ</t>
    </rPh>
    <phoneticPr fontId="2"/>
  </si>
  <si>
    <t>５月</t>
  </si>
  <si>
    <t>事業年度</t>
    <rPh sb="0" eb="4">
      <t>ジギョウネンド</t>
    </rPh>
    <phoneticPr fontId="2"/>
  </si>
  <si>
    <t>H29</t>
  </si>
  <si>
    <t>H30</t>
  </si>
  <si>
    <t>R1</t>
    <phoneticPr fontId="2"/>
  </si>
  <si>
    <t>R2</t>
    <phoneticPr fontId="2"/>
  </si>
  <si>
    <t>R3</t>
    <phoneticPr fontId="2"/>
  </si>
  <si>
    <t>R4</t>
  </si>
  <si>
    <t>R5</t>
    <phoneticPr fontId="2"/>
  </si>
  <si>
    <t>R4</t>
    <phoneticPr fontId="2"/>
  </si>
  <si>
    <t>R1</t>
    <phoneticPr fontId="2"/>
  </si>
  <si>
    <t>H30</t>
    <phoneticPr fontId="2"/>
  </si>
  <si>
    <t>H29</t>
    <phoneticPr fontId="2"/>
  </si>
  <si>
    <t>氏名：</t>
    <rPh sb="0" eb="2">
      <t>シメイ</t>
    </rPh>
    <phoneticPr fontId="2"/>
  </si>
  <si>
    <t>代表者　</t>
    <rPh sb="0" eb="3">
      <t>ダイヒョウシャ</t>
    </rPh>
    <phoneticPr fontId="2"/>
  </si>
  <si>
    <t>印</t>
    <rPh sb="0" eb="1">
      <t>イン</t>
    </rPh>
    <phoneticPr fontId="2"/>
  </si>
  <si>
    <t>R5</t>
    <phoneticPr fontId="2"/>
  </si>
  <si>
    <t>氏名：　</t>
    <rPh sb="0" eb="2">
      <t>シメイ</t>
    </rPh>
    <phoneticPr fontId="2"/>
  </si>
  <si>
    <t>ａ</t>
    <phoneticPr fontId="2"/>
  </si>
  <si>
    <t>過去７年間（７中５）の燃油使用量の平均</t>
    <rPh sb="0" eb="2">
      <t>カコ</t>
    </rPh>
    <rPh sb="3" eb="5">
      <t>ネンカン</t>
    </rPh>
    <rPh sb="7" eb="8">
      <t>チュウ</t>
    </rPh>
    <rPh sb="11" eb="13">
      <t>ネンユ</t>
    </rPh>
    <rPh sb="13" eb="16">
      <t>シヨウリョウ</t>
    </rPh>
    <rPh sb="17" eb="19">
      <t>ヘイキン</t>
    </rPh>
    <phoneticPr fontId="2"/>
  </si>
  <si>
    <r>
      <t>色が付いていない</t>
    </r>
    <r>
      <rPr>
        <b/>
        <sz val="11"/>
        <rFont val="ＭＳ Ｐゴシック"/>
        <family val="3"/>
        <charset val="128"/>
        <scheme val="minor"/>
      </rPr>
      <t>太ワク</t>
    </r>
    <r>
      <rPr>
        <sz val="11"/>
        <rFont val="ＭＳ Ｐゴシック"/>
        <family val="3"/>
        <charset val="128"/>
        <scheme val="minor"/>
      </rPr>
      <t>内のセルに入力してください。</t>
    </r>
    <rPh sb="0" eb="1">
      <t>イロ</t>
    </rPh>
    <rPh sb="2" eb="3">
      <t>ツ</t>
    </rPh>
    <rPh sb="8" eb="9">
      <t>フト</t>
    </rPh>
    <rPh sb="11" eb="12">
      <t>ナイ</t>
    </rPh>
    <rPh sb="16" eb="18">
      <t>ニュウリョク</t>
    </rPh>
    <phoneticPr fontId="2"/>
  </si>
  <si>
    <r>
      <t>経営面積 (</t>
    </r>
    <r>
      <rPr>
        <b/>
        <sz val="16"/>
        <rFont val="ＭＳ Ｐゴシック"/>
        <family val="3"/>
        <charset val="128"/>
        <scheme val="minor"/>
      </rPr>
      <t>R６</t>
    </r>
    <r>
      <rPr>
        <sz val="16"/>
        <rFont val="ＭＳ Ｐゴシック"/>
        <family val="3"/>
        <charset val="128"/>
        <scheme val="minor"/>
      </rPr>
      <t>事業年度)</t>
    </r>
    <rPh sb="0" eb="4">
      <t>ケイエイメンセキ</t>
    </rPh>
    <rPh sb="8" eb="12">
      <t>ジギョウネンド</t>
    </rPh>
    <phoneticPr fontId="2"/>
  </si>
  <si>
    <r>
      <rPr>
        <b/>
        <sz val="10"/>
        <color theme="1"/>
        <rFont val="ＭＳ Ｐゴシック"/>
        <family val="3"/>
        <charset val="128"/>
        <scheme val="minor"/>
      </rPr>
      <t>Ｒ６</t>
    </r>
    <r>
      <rPr>
        <sz val="10"/>
        <color theme="1"/>
        <rFont val="ＭＳ Ｐゴシック"/>
        <family val="3"/>
        <charset val="128"/>
        <scheme val="minor"/>
      </rPr>
      <t>の経営面積
に対する比率</t>
    </r>
    <rPh sb="3" eb="5">
      <t>ケイエイ</t>
    </rPh>
    <rPh sb="5" eb="7">
      <t>メンセキ</t>
    </rPh>
    <rPh sb="9" eb="10">
      <t>タイ</t>
    </rPh>
    <rPh sb="12" eb="14">
      <t>ヒリツ</t>
    </rPh>
    <phoneticPr fontId="2"/>
  </si>
  <si>
    <r>
      <t>(3) 灯油の購入数量（0.939を乗じて</t>
    </r>
    <r>
      <rPr>
        <sz val="20"/>
        <color rgb="FFFF0000"/>
        <rFont val="ＭＳ Ｐゴシック"/>
        <family val="3"/>
        <charset val="128"/>
        <scheme val="minor"/>
      </rPr>
      <t>Ａ重油に換算後</t>
    </r>
    <r>
      <rPr>
        <sz val="20"/>
        <color theme="1"/>
        <rFont val="ＭＳ Ｐゴシック"/>
        <family val="3"/>
        <charset val="128"/>
        <scheme val="minor"/>
      </rPr>
      <t>）</t>
    </r>
    <rPh sb="4" eb="6">
      <t>トウユ</t>
    </rPh>
    <rPh sb="7" eb="9">
      <t>コウニュウ</t>
    </rPh>
    <rPh sb="9" eb="11">
      <t>スウリョウ</t>
    </rPh>
    <rPh sb="18" eb="19">
      <t>ジョウ</t>
    </rPh>
    <rPh sb="22" eb="24">
      <t>ジュウユ</t>
    </rPh>
    <rPh sb="25" eb="27">
      <t>カンザン</t>
    </rPh>
    <rPh sb="27" eb="28">
      <t>ゴ</t>
    </rPh>
    <phoneticPr fontId="2"/>
  </si>
  <si>
    <t>燃油販売証明書</t>
    <phoneticPr fontId="2"/>
  </si>
  <si>
    <r>
      <t>色が付いていないセルの</t>
    </r>
    <r>
      <rPr>
        <b/>
        <sz val="11"/>
        <rFont val="ＭＳ Ｐゴシック"/>
        <family val="3"/>
        <charset val="128"/>
        <scheme val="minor"/>
      </rPr>
      <t>太ワク</t>
    </r>
    <r>
      <rPr>
        <sz val="11"/>
        <rFont val="ＭＳ Ｐゴシック"/>
        <family val="3"/>
        <charset val="128"/>
        <scheme val="minor"/>
      </rPr>
      <t>内に入力してください</t>
    </r>
    <rPh sb="0" eb="1">
      <t>イロ</t>
    </rPh>
    <rPh sb="2" eb="3">
      <t>ツ</t>
    </rPh>
    <rPh sb="11" eb="12">
      <t>フト</t>
    </rPh>
    <rPh sb="14" eb="15">
      <t>ナイ</t>
    </rPh>
    <rPh sb="16" eb="18">
      <t>ニュウリョク</t>
    </rPh>
    <phoneticPr fontId="2"/>
  </si>
  <si>
    <t>令和</t>
    <rPh sb="0" eb="2">
      <t>レイワ</t>
    </rPh>
    <phoneticPr fontId="2"/>
  </si>
  <si>
    <r>
      <t>(4) 燃油の総使用量（</t>
    </r>
    <r>
      <rPr>
        <sz val="20"/>
        <color rgb="FFFF0000"/>
        <rFont val="ＭＳ Ｐゴシック"/>
        <family val="3"/>
        <charset val="128"/>
        <scheme val="minor"/>
      </rPr>
      <t xml:space="preserve"> (１)Ａ重油＋(３)灯油</t>
    </r>
    <r>
      <rPr>
        <sz val="20"/>
        <color theme="1"/>
        <rFont val="ＭＳ Ｐゴシック"/>
        <family val="3"/>
        <charset val="128"/>
        <scheme val="minor"/>
      </rPr>
      <t>）</t>
    </r>
    <rPh sb="4" eb="6">
      <t>ネンユ</t>
    </rPh>
    <rPh sb="7" eb="8">
      <t>ソウ</t>
    </rPh>
    <rPh sb="8" eb="11">
      <t>シヨウリョウ</t>
    </rPh>
    <rPh sb="17" eb="19">
      <t>ジュウユ</t>
    </rPh>
    <rPh sb="23" eb="25">
      <t>トウユ</t>
    </rPh>
    <phoneticPr fontId="2"/>
  </si>
  <si>
    <t>灯油の現在使用量の平均（中庸な5年間の平均）</t>
    <rPh sb="0" eb="2">
      <t>トウユ</t>
    </rPh>
    <rPh sb="3" eb="5">
      <t>ゲンザイ</t>
    </rPh>
    <rPh sb="5" eb="8">
      <t>シヨウリョウ</t>
    </rPh>
    <rPh sb="9" eb="11">
      <t>ヘイキン</t>
    </rPh>
    <rPh sb="12" eb="14">
      <t>チュウヨウ</t>
    </rPh>
    <rPh sb="16" eb="18">
      <t>ネンカン</t>
    </rPh>
    <rPh sb="19" eb="21">
      <t>ヘイキン</t>
    </rPh>
    <phoneticPr fontId="2"/>
  </si>
  <si>
    <t>現在の燃油使用量の平均（中庸な5年間の平均）</t>
    <rPh sb="0" eb="2">
      <t>ゲンザイ</t>
    </rPh>
    <rPh sb="3" eb="5">
      <t>ネンユ</t>
    </rPh>
    <rPh sb="5" eb="8">
      <t>シヨウリョウ</t>
    </rPh>
    <rPh sb="9" eb="11">
      <t>ヘイキン</t>
    </rPh>
    <rPh sb="12" eb="14">
      <t>チュウヨウ</t>
    </rPh>
    <rPh sb="16" eb="18">
      <t>ネンカン</t>
    </rPh>
    <rPh sb="19" eb="21">
      <t>ヘイキン</t>
    </rPh>
    <phoneticPr fontId="2"/>
  </si>
  <si>
    <t>A重油の現在使用量の平均（中庸な5年間の平均）</t>
    <rPh sb="1" eb="3">
      <t>ジュウユ</t>
    </rPh>
    <rPh sb="4" eb="6">
      <t>ゲンザイ</t>
    </rPh>
    <rPh sb="6" eb="9">
      <t>シヨウリョウ</t>
    </rPh>
    <rPh sb="10" eb="12">
      <t>ヘイキン</t>
    </rPh>
    <rPh sb="13" eb="15">
      <t>チュウヨウ</t>
    </rPh>
    <rPh sb="17" eb="19">
      <t>ネンカン</t>
    </rPh>
    <rPh sb="20" eb="22">
      <t>ヘイキン</t>
    </rPh>
    <phoneticPr fontId="2"/>
  </si>
  <si>
    <t>岡山　健太郎</t>
    <rPh sb="0" eb="2">
      <t>オカヤマ</t>
    </rPh>
    <rPh sb="3" eb="6">
      <t>ケンタロウ</t>
    </rPh>
    <phoneticPr fontId="2"/>
  </si>
  <si>
    <t>株式会社　〇〇石油</t>
    <rPh sb="0" eb="4">
      <t>カブシキガイシャ</t>
    </rPh>
    <rPh sb="7" eb="9">
      <t>セキユ</t>
    </rPh>
    <phoneticPr fontId="2"/>
  </si>
  <si>
    <t>〇〇　△△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</si>
</sst>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0_ "/>
    <numFmt numFmtId="178" formatCode="m&quot;月&quot;d&quot;日&quot;;@"/>
    <numFmt numFmtId="179" formatCode="#&quot;年&quot;"/>
  </numFmts>
  <fonts count="4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indexed="81"/>
      <name val="ＭＳ Ｐゴシック"/>
      <family val="3"/>
      <charset val="128"/>
    </font>
    <font>
      <sz val="28"/>
      <color theme="1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4"/>
      <color theme="1"/>
      <name val="HGS創英角ﾎﾟｯﾌﾟ体"/>
      <family val="3"/>
      <charset val="128"/>
    </font>
    <font>
      <sz val="11"/>
      <color theme="1"/>
      <name val="HG創英角ﾎﾟｯﾌﾟ体"/>
      <family val="3"/>
      <charset val="128"/>
    </font>
    <font>
      <sz val="11"/>
      <color theme="1"/>
      <name val="HGS創英角ﾎﾟｯﾌﾟ体"/>
      <family val="3"/>
      <charset val="128"/>
    </font>
    <font>
      <sz val="30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color indexed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BIZ UDゴシック"/>
      <family val="3"/>
      <charset val="128"/>
    </font>
    <font>
      <sz val="14"/>
      <name val="HGS創英角ﾎﾟｯﾌﾟ体"/>
      <family val="3"/>
      <charset val="128"/>
    </font>
    <font>
      <sz val="14"/>
      <name val="BIZ UDゴシック"/>
      <family val="3"/>
      <charset val="128"/>
    </font>
    <font>
      <sz val="18"/>
      <name val="HGS創英角ﾎﾟｯﾌﾟ体"/>
      <family val="3"/>
      <charset val="128"/>
    </font>
    <font>
      <sz val="20"/>
      <name val="ＭＳ Ｐゴシック"/>
      <family val="2"/>
      <charset val="128"/>
      <scheme val="minor"/>
    </font>
    <font>
      <sz val="2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0"/>
      <color rgb="FFFF0000"/>
      <name val="ＭＳ Ｐゴシック"/>
      <family val="2"/>
      <charset val="128"/>
      <scheme val="minor"/>
    </font>
    <font>
      <sz val="14"/>
      <color rgb="FFFF0000"/>
      <name val="HGS創英角ﾎﾟｯﾌﾟ体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8"/>
      <color rgb="FFFF0000"/>
      <name val="HGS創英角ﾎﾟｯﾌﾟ体"/>
      <family val="3"/>
      <charset val="128"/>
    </font>
    <font>
      <sz val="14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38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38" fontId="5" fillId="2" borderId="1" xfId="1" applyFont="1" applyFill="1" applyBorder="1">
      <alignment vertical="center"/>
    </xf>
    <xf numFmtId="177" fontId="5" fillId="2" borderId="1" xfId="0" applyNumberFormat="1" applyFont="1" applyFill="1" applyBorder="1">
      <alignment vertical="center"/>
    </xf>
    <xf numFmtId="0" fontId="0" fillId="0" borderId="4" xfId="0" applyBorder="1" applyAlignment="1">
      <alignment horizontal="center" vertical="center" wrapText="1"/>
    </xf>
    <xf numFmtId="38" fontId="5" fillId="2" borderId="5" xfId="1" applyFont="1" applyFill="1" applyBorder="1">
      <alignment vertical="center"/>
    </xf>
    <xf numFmtId="0" fontId="0" fillId="0" borderId="7" xfId="0" applyBorder="1" applyAlignment="1">
      <alignment horizontal="center" vertical="center"/>
    </xf>
    <xf numFmtId="176" fontId="5" fillId="2" borderId="6" xfId="0" applyNumberFormat="1" applyFont="1" applyFill="1" applyBorder="1">
      <alignment vertical="center"/>
    </xf>
    <xf numFmtId="0" fontId="0" fillId="0" borderId="2" xfId="0" applyBorder="1">
      <alignment vertical="center"/>
    </xf>
    <xf numFmtId="0" fontId="0" fillId="0" borderId="5" xfId="0" applyBorder="1" applyAlignment="1">
      <alignment horizontal="center" vertical="center"/>
    </xf>
    <xf numFmtId="177" fontId="5" fillId="2" borderId="5" xfId="0" applyNumberFormat="1" applyFont="1" applyFill="1" applyBorder="1">
      <alignment vertical="center"/>
    </xf>
    <xf numFmtId="0" fontId="11" fillId="0" borderId="5" xfId="0" applyFont="1" applyBorder="1">
      <alignment vertical="center"/>
    </xf>
    <xf numFmtId="177" fontId="12" fillId="0" borderId="1" xfId="0" applyNumberFormat="1" applyFont="1" applyBorder="1">
      <alignment vertical="center"/>
    </xf>
    <xf numFmtId="0" fontId="13" fillId="0" borderId="5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16" fillId="0" borderId="0" xfId="0" applyFont="1">
      <alignment vertical="center"/>
    </xf>
    <xf numFmtId="0" fontId="3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177" fontId="12" fillId="0" borderId="22" xfId="0" applyNumberFormat="1" applyFont="1" applyBorder="1">
      <alignment vertical="center"/>
    </xf>
    <xf numFmtId="177" fontId="12" fillId="0" borderId="23" xfId="0" applyNumberFormat="1" applyFont="1" applyBorder="1">
      <alignment vertical="center"/>
    </xf>
    <xf numFmtId="0" fontId="14" fillId="0" borderId="24" xfId="0" applyFont="1" applyBorder="1" applyAlignment="1">
      <alignment horizontal="center" vertical="center"/>
    </xf>
    <xf numFmtId="177" fontId="12" fillId="0" borderId="25" xfId="0" applyNumberFormat="1" applyFont="1" applyBorder="1">
      <alignment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177" fontId="12" fillId="0" borderId="27" xfId="0" applyNumberFormat="1" applyFont="1" applyBorder="1">
      <alignment vertical="center"/>
    </xf>
    <xf numFmtId="177" fontId="12" fillId="0" borderId="28" xfId="0" applyNumberFormat="1" applyFont="1" applyBorder="1">
      <alignment vertical="center"/>
    </xf>
    <xf numFmtId="0" fontId="0" fillId="2" borderId="1" xfId="0" applyFill="1" applyBorder="1">
      <alignment vertical="center"/>
    </xf>
    <xf numFmtId="0" fontId="18" fillId="0" borderId="29" xfId="0" applyFont="1" applyBorder="1">
      <alignment vertical="center"/>
    </xf>
    <xf numFmtId="0" fontId="18" fillId="0" borderId="29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38" fontId="21" fillId="2" borderId="9" xfId="1" applyNumberFormat="1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7" fontId="12" fillId="0" borderId="0" xfId="0" applyNumberFormat="1" applyFont="1" applyBorder="1">
      <alignment vertical="center"/>
    </xf>
    <xf numFmtId="177" fontId="5" fillId="0" borderId="0" xfId="0" applyNumberFormat="1" applyFont="1" applyFill="1" applyBorder="1">
      <alignment vertical="center"/>
    </xf>
    <xf numFmtId="0" fontId="22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1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>
      <alignment vertical="center"/>
    </xf>
    <xf numFmtId="38" fontId="29" fillId="2" borderId="3" xfId="1" applyFont="1" applyFill="1" applyBorder="1">
      <alignment vertical="center"/>
    </xf>
    <xf numFmtId="38" fontId="30" fillId="2" borderId="1" xfId="1" applyFont="1" applyFill="1" applyBorder="1">
      <alignment vertical="center"/>
    </xf>
    <xf numFmtId="177" fontId="30" fillId="2" borderId="1" xfId="0" applyNumberFormat="1" applyFont="1" applyFill="1" applyBorder="1">
      <alignment vertical="center"/>
    </xf>
    <xf numFmtId="177" fontId="30" fillId="0" borderId="10" xfId="0" applyNumberFormat="1" applyFont="1" applyBorder="1">
      <alignment vertical="center"/>
    </xf>
    <xf numFmtId="177" fontId="30" fillId="0" borderId="11" xfId="0" applyNumberFormat="1" applyFont="1" applyBorder="1">
      <alignment vertical="center"/>
    </xf>
    <xf numFmtId="177" fontId="30" fillId="0" borderId="12" xfId="0" applyNumberFormat="1" applyFont="1" applyBorder="1">
      <alignment vertical="center"/>
    </xf>
    <xf numFmtId="177" fontId="30" fillId="0" borderId="13" xfId="0" applyNumberFormat="1" applyFont="1" applyBorder="1">
      <alignment vertical="center"/>
    </xf>
    <xf numFmtId="177" fontId="30" fillId="0" borderId="1" xfId="0" applyNumberFormat="1" applyFont="1" applyBorder="1">
      <alignment vertical="center"/>
    </xf>
    <xf numFmtId="177" fontId="30" fillId="0" borderId="14" xfId="0" applyNumberFormat="1" applyFont="1" applyBorder="1">
      <alignment vertical="center"/>
    </xf>
    <xf numFmtId="177" fontId="30" fillId="0" borderId="15" xfId="0" applyNumberFormat="1" applyFont="1" applyBorder="1">
      <alignment vertical="center"/>
    </xf>
    <xf numFmtId="177" fontId="30" fillId="0" borderId="16" xfId="0" applyNumberFormat="1" applyFont="1" applyBorder="1">
      <alignment vertical="center"/>
    </xf>
    <xf numFmtId="177" fontId="30" fillId="0" borderId="17" xfId="0" applyNumberFormat="1" applyFont="1" applyBorder="1">
      <alignment vertical="center"/>
    </xf>
    <xf numFmtId="0" fontId="0" fillId="2" borderId="8" xfId="0" applyFill="1" applyBorder="1">
      <alignment vertical="center"/>
    </xf>
    <xf numFmtId="38" fontId="31" fillId="0" borderId="21" xfId="1" applyFont="1" applyBorder="1">
      <alignment vertical="center"/>
    </xf>
    <xf numFmtId="38" fontId="31" fillId="0" borderId="22" xfId="1" applyFont="1" applyBorder="1">
      <alignment vertical="center"/>
    </xf>
    <xf numFmtId="38" fontId="31" fillId="0" borderId="23" xfId="1" applyFont="1" applyBorder="1">
      <alignment vertical="center"/>
    </xf>
    <xf numFmtId="38" fontId="31" fillId="0" borderId="24" xfId="1" applyFont="1" applyBorder="1">
      <alignment vertical="center"/>
    </xf>
    <xf numFmtId="38" fontId="31" fillId="0" borderId="1" xfId="1" applyFont="1" applyBorder="1">
      <alignment vertical="center"/>
    </xf>
    <xf numFmtId="38" fontId="31" fillId="0" borderId="25" xfId="1" applyFont="1" applyBorder="1">
      <alignment vertical="center"/>
    </xf>
    <xf numFmtId="38" fontId="31" fillId="0" borderId="26" xfId="1" applyFont="1" applyBorder="1">
      <alignment vertical="center"/>
    </xf>
    <xf numFmtId="38" fontId="31" fillId="0" borderId="27" xfId="1" applyFont="1" applyBorder="1">
      <alignment vertical="center"/>
    </xf>
    <xf numFmtId="38" fontId="31" fillId="0" borderId="28" xfId="1" applyFont="1" applyBorder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left" vertical="center" indent="2"/>
    </xf>
    <xf numFmtId="0" fontId="18" fillId="0" borderId="0" xfId="0" applyFont="1" applyFill="1" applyBorder="1" applyAlignment="1">
      <alignment horizontal="left" vertical="center" indent="2"/>
    </xf>
    <xf numFmtId="38" fontId="21" fillId="0" borderId="0" xfId="1" applyNumberFormat="1" applyFont="1" applyFill="1" applyBorder="1">
      <alignment vertical="center"/>
    </xf>
    <xf numFmtId="38" fontId="32" fillId="0" borderId="10" xfId="1" applyFont="1" applyBorder="1">
      <alignment vertical="center"/>
    </xf>
    <xf numFmtId="38" fontId="32" fillId="0" borderId="11" xfId="1" applyFont="1" applyBorder="1">
      <alignment vertical="center"/>
    </xf>
    <xf numFmtId="38" fontId="32" fillId="0" borderId="12" xfId="1" applyFont="1" applyBorder="1">
      <alignment vertical="center"/>
    </xf>
    <xf numFmtId="38" fontId="32" fillId="0" borderId="13" xfId="1" applyFont="1" applyBorder="1">
      <alignment vertical="center"/>
    </xf>
    <xf numFmtId="38" fontId="32" fillId="0" borderId="1" xfId="1" applyFont="1" applyBorder="1">
      <alignment vertical="center"/>
    </xf>
    <xf numFmtId="38" fontId="32" fillId="0" borderId="14" xfId="1" applyFont="1" applyBorder="1">
      <alignment vertical="center"/>
    </xf>
    <xf numFmtId="38" fontId="32" fillId="0" borderId="15" xfId="1" applyFont="1" applyBorder="1">
      <alignment vertical="center"/>
    </xf>
    <xf numFmtId="38" fontId="32" fillId="0" borderId="16" xfId="1" applyFont="1" applyBorder="1">
      <alignment vertical="center"/>
    </xf>
    <xf numFmtId="38" fontId="32" fillId="0" borderId="17" xfId="1" applyFont="1" applyBorder="1">
      <alignment vertical="center"/>
    </xf>
    <xf numFmtId="176" fontId="31" fillId="0" borderId="18" xfId="0" applyNumberFormat="1" applyFont="1" applyBorder="1">
      <alignment vertical="center"/>
    </xf>
    <xf numFmtId="176" fontId="31" fillId="0" borderId="19" xfId="0" applyNumberFormat="1" applyFont="1" applyBorder="1">
      <alignment vertical="center"/>
    </xf>
    <xf numFmtId="176" fontId="31" fillId="0" borderId="20" xfId="0" applyNumberFormat="1" applyFont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0" fontId="36" fillId="0" borderId="0" xfId="0" applyFont="1" applyAlignment="1">
      <alignment horizontal="right" vertical="center"/>
    </xf>
    <xf numFmtId="179" fontId="36" fillId="0" borderId="29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30" xfId="0" applyFont="1" applyBorder="1">
      <alignment vertical="center"/>
    </xf>
    <xf numFmtId="0" fontId="24" fillId="0" borderId="31" xfId="0" applyFont="1" applyBorder="1" applyAlignment="1">
      <alignment horizontal="right" vertical="center"/>
    </xf>
    <xf numFmtId="0" fontId="22" fillId="0" borderId="32" xfId="0" applyFont="1" applyBorder="1">
      <alignment vertical="center"/>
    </xf>
    <xf numFmtId="0" fontId="24" fillId="0" borderId="29" xfId="0" applyFont="1" applyBorder="1" applyAlignment="1">
      <alignment horizontal="right" vertical="center"/>
    </xf>
    <xf numFmtId="0" fontId="22" fillId="0" borderId="33" xfId="0" applyFont="1" applyBorder="1" applyAlignment="1">
      <alignment horizontal="center" vertical="center"/>
    </xf>
    <xf numFmtId="38" fontId="39" fillId="0" borderId="21" xfId="1" applyFont="1" applyBorder="1">
      <alignment vertical="center"/>
    </xf>
    <xf numFmtId="38" fontId="39" fillId="0" borderId="22" xfId="1" applyFont="1" applyBorder="1">
      <alignment vertical="center"/>
    </xf>
    <xf numFmtId="38" fontId="39" fillId="0" borderId="23" xfId="1" applyFont="1" applyBorder="1">
      <alignment vertical="center"/>
    </xf>
    <xf numFmtId="38" fontId="39" fillId="0" borderId="24" xfId="1" applyFont="1" applyBorder="1">
      <alignment vertical="center"/>
    </xf>
    <xf numFmtId="38" fontId="39" fillId="0" borderId="1" xfId="1" applyFont="1" applyBorder="1">
      <alignment vertical="center"/>
    </xf>
    <xf numFmtId="38" fontId="39" fillId="0" borderId="25" xfId="1" applyFont="1" applyBorder="1">
      <alignment vertical="center"/>
    </xf>
    <xf numFmtId="38" fontId="39" fillId="0" borderId="37" xfId="1" applyFont="1" applyBorder="1">
      <alignment vertical="center"/>
    </xf>
    <xf numFmtId="38" fontId="39" fillId="0" borderId="7" xfId="1" applyFont="1" applyBorder="1">
      <alignment vertical="center"/>
    </xf>
    <xf numFmtId="38" fontId="39" fillId="0" borderId="26" xfId="1" applyFont="1" applyBorder="1">
      <alignment vertical="center"/>
    </xf>
    <xf numFmtId="38" fontId="39" fillId="0" borderId="27" xfId="1" applyFont="1" applyBorder="1">
      <alignment vertical="center"/>
    </xf>
    <xf numFmtId="38" fontId="39" fillId="0" borderId="28" xfId="1" applyFont="1" applyBorder="1">
      <alignment vertical="center"/>
    </xf>
    <xf numFmtId="0" fontId="21" fillId="0" borderId="0" xfId="0" applyFont="1" applyAlignment="1">
      <alignment horizontal="right" vertical="center"/>
    </xf>
    <xf numFmtId="179" fontId="40" fillId="0" borderId="29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30" xfId="0" applyBorder="1">
      <alignment vertical="center"/>
    </xf>
    <xf numFmtId="0" fontId="3" fillId="0" borderId="31" xfId="0" applyFont="1" applyBorder="1" applyAlignment="1">
      <alignment horizontal="right" vertical="center"/>
    </xf>
    <xf numFmtId="0" fontId="0" fillId="0" borderId="32" xfId="0" applyBorder="1">
      <alignment vertical="center"/>
    </xf>
    <xf numFmtId="0" fontId="3" fillId="0" borderId="29" xfId="0" applyFont="1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38" fontId="44" fillId="0" borderId="10" xfId="1" applyFont="1" applyBorder="1">
      <alignment vertical="center"/>
    </xf>
    <xf numFmtId="38" fontId="44" fillId="0" borderId="11" xfId="1" applyFont="1" applyBorder="1">
      <alignment vertical="center"/>
    </xf>
    <xf numFmtId="38" fontId="44" fillId="0" borderId="12" xfId="1" applyFont="1" applyBorder="1">
      <alignment vertical="center"/>
    </xf>
    <xf numFmtId="176" fontId="39" fillId="0" borderId="18" xfId="0" applyNumberFormat="1" applyFont="1" applyBorder="1">
      <alignment vertical="center"/>
    </xf>
    <xf numFmtId="38" fontId="44" fillId="0" borderId="13" xfId="1" applyFont="1" applyBorder="1">
      <alignment vertical="center"/>
    </xf>
    <xf numFmtId="38" fontId="44" fillId="0" borderId="1" xfId="1" applyFont="1" applyBorder="1">
      <alignment vertical="center"/>
    </xf>
    <xf numFmtId="38" fontId="44" fillId="0" borderId="14" xfId="1" applyFont="1" applyBorder="1">
      <alignment vertical="center"/>
    </xf>
    <xf numFmtId="176" fontId="39" fillId="0" borderId="19" xfId="0" applyNumberFormat="1" applyFont="1" applyBorder="1">
      <alignment vertical="center"/>
    </xf>
    <xf numFmtId="38" fontId="44" fillId="0" borderId="15" xfId="1" applyFont="1" applyBorder="1">
      <alignment vertical="center"/>
    </xf>
    <xf numFmtId="38" fontId="44" fillId="0" borderId="16" xfId="1" applyFont="1" applyBorder="1">
      <alignment vertical="center"/>
    </xf>
    <xf numFmtId="38" fontId="44" fillId="0" borderId="17" xfId="1" applyFont="1" applyBorder="1">
      <alignment vertical="center"/>
    </xf>
    <xf numFmtId="176" fontId="39" fillId="0" borderId="20" xfId="0" applyNumberFormat="1" applyFont="1" applyBorder="1">
      <alignment vertical="center"/>
    </xf>
    <xf numFmtId="0" fontId="10" fillId="0" borderId="0" xfId="0" applyFont="1" applyAlignment="1">
      <alignment horizontal="center" vertical="center"/>
    </xf>
    <xf numFmtId="0" fontId="34" fillId="0" borderId="29" xfId="0" applyFont="1" applyBorder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178" fontId="36" fillId="0" borderId="2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right" vertical="center" indent="2"/>
    </xf>
    <xf numFmtId="0" fontId="18" fillId="0" borderId="0" xfId="0" applyFont="1" applyFill="1" applyBorder="1" applyAlignment="1">
      <alignment horizontal="right" vertical="center" indent="2"/>
    </xf>
    <xf numFmtId="0" fontId="18" fillId="0" borderId="34" xfId="0" applyFont="1" applyFill="1" applyBorder="1" applyAlignment="1">
      <alignment horizontal="right" vertical="center" indent="2"/>
    </xf>
    <xf numFmtId="176" fontId="33" fillId="0" borderId="35" xfId="0" applyNumberFormat="1" applyFont="1" applyBorder="1" applyAlignment="1">
      <alignment horizontal="center" vertical="center"/>
    </xf>
    <xf numFmtId="176" fontId="33" fillId="0" borderId="36" xfId="0" applyNumberFormat="1" applyFont="1" applyBorder="1" applyAlignment="1">
      <alignment horizontal="center" vertical="center"/>
    </xf>
    <xf numFmtId="0" fontId="38" fillId="0" borderId="29" xfId="0" applyFont="1" applyBorder="1" applyAlignment="1">
      <alignment horizontal="left" vertical="center"/>
    </xf>
    <xf numFmtId="0" fontId="28" fillId="0" borderId="29" xfId="0" applyFont="1" applyBorder="1" applyAlignment="1">
      <alignment horizontal="left" vertical="center"/>
    </xf>
    <xf numFmtId="178" fontId="40" fillId="0" borderId="29" xfId="0" applyNumberFormat="1" applyFont="1" applyBorder="1" applyAlignment="1">
      <alignment horizontal="center" vertical="center"/>
    </xf>
    <xf numFmtId="0" fontId="41" fillId="0" borderId="31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4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176" fontId="43" fillId="0" borderId="35" xfId="0" applyNumberFormat="1" applyFont="1" applyBorder="1" applyAlignment="1">
      <alignment horizontal="center" vertical="center"/>
    </xf>
    <xf numFmtId="176" fontId="43" fillId="0" borderId="36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23813</xdr:colOff>
      <xdr:row>6</xdr:row>
      <xdr:rowOff>83344</xdr:rowOff>
    </xdr:from>
    <xdr:to>
      <xdr:col>11</xdr:col>
      <xdr:colOff>48886</xdr:colOff>
      <xdr:row>9</xdr:row>
      <xdr:rowOff>200865</xdr:rowOff>
    </xdr:to>
    <xdr:sp macro="" textlink="">
      <xdr:nvSpPr>
        <xdr:cNvPr id="2" name="テキスト ボックス 1"/>
        <xdr:cNvSpPr txBox="1"/>
      </xdr:nvSpPr>
      <xdr:spPr>
        <a:xfrm>
          <a:off x="3083719" y="2488407"/>
          <a:ext cx="5609105" cy="939052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２期目の支援対象者に属する事業参加者（農家）または、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１期目で既に提出した事業参加者は提出不要です。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１期目の途中で新規参加する場合は提出してください。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47</xdr:row>
      <xdr:rowOff>127000</xdr:rowOff>
    </xdr:from>
    <xdr:to>
      <xdr:col>24</xdr:col>
      <xdr:colOff>381000</xdr:colOff>
      <xdr:row>49</xdr:row>
      <xdr:rowOff>142876</xdr:rowOff>
    </xdr:to>
    <xdr:sp macro="" textlink="">
      <xdr:nvSpPr>
        <xdr:cNvPr id="3" name="テキスト ボックス 2"/>
        <xdr:cNvSpPr txBox="1"/>
      </xdr:nvSpPr>
      <xdr:spPr>
        <a:xfrm>
          <a:off x="14938375" y="16891000"/>
          <a:ext cx="3143250" cy="777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７中５の判定は、７か年のうち最大値と最小値を</a:t>
          </a:r>
          <a:r>
            <a:rPr kumimoji="1" lang="en-US" altLang="ja-JP" sz="1400"/>
            <a:t>×</a:t>
          </a:r>
          <a:r>
            <a:rPr kumimoji="1" lang="ja-JP" altLang="en-US" sz="1400"/>
            <a:t>とし、平均に用いる</a:t>
          </a:r>
          <a:endParaRPr kumimoji="1" lang="en-US" altLang="ja-JP" sz="1400"/>
        </a:p>
      </xdr:txBody>
    </xdr:sp>
    <xdr:clientData/>
  </xdr:twoCellAnchor>
  <xdr:twoCellAnchor>
    <xdr:from>
      <xdr:col>20</xdr:col>
      <xdr:colOff>142875</xdr:colOff>
      <xdr:row>20</xdr:row>
      <xdr:rowOff>0</xdr:rowOff>
    </xdr:from>
    <xdr:to>
      <xdr:col>24</xdr:col>
      <xdr:colOff>238125</xdr:colOff>
      <xdr:row>23</xdr:row>
      <xdr:rowOff>95250</xdr:rowOff>
    </xdr:to>
    <xdr:sp macro="" textlink="">
      <xdr:nvSpPr>
        <xdr:cNvPr id="5" name="テキスト ボックス 4"/>
        <xdr:cNvSpPr txBox="1"/>
      </xdr:nvSpPr>
      <xdr:spPr>
        <a:xfrm>
          <a:off x="14795500" y="7858125"/>
          <a:ext cx="3143250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中庸な５年間の平均は、</a:t>
          </a:r>
          <a:endParaRPr kumimoji="1" lang="en-US" altLang="ja-JP" sz="1400"/>
        </a:p>
        <a:p>
          <a:r>
            <a:rPr kumimoji="1" lang="ja-JP" altLang="en-US" sz="1400"/>
            <a:t>７か年のうち最大値と最小値を除き、</a:t>
          </a:r>
          <a:endParaRPr kumimoji="1" lang="en-US" altLang="ja-JP" sz="1400"/>
        </a:p>
        <a:p>
          <a:r>
            <a:rPr kumimoji="1" lang="ja-JP" altLang="en-US" sz="1400"/>
            <a:t>平均を求める</a:t>
          </a:r>
          <a:endParaRPr kumimoji="1" lang="en-US" altLang="ja-JP" sz="1400"/>
        </a:p>
      </xdr:txBody>
    </xdr:sp>
    <xdr:clientData/>
  </xdr:twoCellAnchor>
  <xdr:twoCellAnchor>
    <xdr:from>
      <xdr:col>20</xdr:col>
      <xdr:colOff>301625</xdr:colOff>
      <xdr:row>41</xdr:row>
      <xdr:rowOff>317500</xdr:rowOff>
    </xdr:from>
    <xdr:to>
      <xdr:col>24</xdr:col>
      <xdr:colOff>396875</xdr:colOff>
      <xdr:row>44</xdr:row>
      <xdr:rowOff>269875</xdr:rowOff>
    </xdr:to>
    <xdr:sp macro="" textlink="">
      <xdr:nvSpPr>
        <xdr:cNvPr id="6" name="テキスト ボックス 5"/>
        <xdr:cNvSpPr txBox="1"/>
      </xdr:nvSpPr>
      <xdr:spPr>
        <a:xfrm>
          <a:off x="14954250" y="16097250"/>
          <a:ext cx="3143250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中庸な５年間の平均は、</a:t>
          </a:r>
          <a:endParaRPr kumimoji="1" lang="en-US" altLang="ja-JP" sz="1400"/>
        </a:p>
        <a:p>
          <a:r>
            <a:rPr kumimoji="1" lang="ja-JP" altLang="en-US" sz="1400"/>
            <a:t>７か年のうち最大値と最小値を除き、</a:t>
          </a:r>
          <a:endParaRPr kumimoji="1" lang="en-US" altLang="ja-JP" sz="1400"/>
        </a:p>
        <a:p>
          <a:r>
            <a:rPr kumimoji="1" lang="ja-JP" altLang="en-US" sz="1400"/>
            <a:t>平均を求める</a:t>
          </a:r>
          <a:endParaRPr kumimoji="1" lang="en-US" altLang="ja-JP" sz="1400"/>
        </a:p>
      </xdr:txBody>
    </xdr:sp>
    <xdr:clientData/>
  </xdr:twoCellAnchor>
  <xdr:twoCellAnchor>
    <xdr:from>
      <xdr:col>20</xdr:col>
      <xdr:colOff>333375</xdr:colOff>
      <xdr:row>55</xdr:row>
      <xdr:rowOff>31750</xdr:rowOff>
    </xdr:from>
    <xdr:to>
      <xdr:col>24</xdr:col>
      <xdr:colOff>428625</xdr:colOff>
      <xdr:row>58</xdr:row>
      <xdr:rowOff>190500</xdr:rowOff>
    </xdr:to>
    <xdr:sp macro="" textlink="">
      <xdr:nvSpPr>
        <xdr:cNvPr id="7" name="テキスト ボックス 6"/>
        <xdr:cNvSpPr txBox="1"/>
      </xdr:nvSpPr>
      <xdr:spPr>
        <a:xfrm>
          <a:off x="14986000" y="21161375"/>
          <a:ext cx="3143250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中庸な５年間の平均は、</a:t>
          </a:r>
          <a:endParaRPr kumimoji="1" lang="en-US" altLang="ja-JP" sz="1400"/>
        </a:p>
        <a:p>
          <a:r>
            <a:rPr kumimoji="1" lang="ja-JP" altLang="en-US" sz="1400"/>
            <a:t>７か年のうち最大値と最小値を除き、</a:t>
          </a:r>
          <a:endParaRPr kumimoji="1" lang="en-US" altLang="ja-JP" sz="1400"/>
        </a:p>
        <a:p>
          <a:r>
            <a:rPr kumimoji="1" lang="ja-JP" altLang="en-US" sz="1400"/>
            <a:t>平均を求める</a:t>
          </a:r>
          <a:endParaRPr kumimoji="1" lang="en-US" altLang="ja-JP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202407</xdr:colOff>
      <xdr:row>2</xdr:row>
      <xdr:rowOff>142875</xdr:rowOff>
    </xdr:from>
    <xdr:to>
      <xdr:col>8</xdr:col>
      <xdr:colOff>758826</xdr:colOff>
      <xdr:row>3</xdr:row>
      <xdr:rowOff>180975</xdr:rowOff>
    </xdr:to>
    <xdr:sp macro="" textlink="">
      <xdr:nvSpPr>
        <xdr:cNvPr id="2" name="テキスト ボックス 1"/>
        <xdr:cNvSpPr txBox="1"/>
      </xdr:nvSpPr>
      <xdr:spPr>
        <a:xfrm>
          <a:off x="5660232" y="1190625"/>
          <a:ext cx="1356519" cy="5524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twoCellAnchor>
  <xdr:twoCellAnchor>
    <xdr:from>
      <xdr:col>14</xdr:col>
      <xdr:colOff>59531</xdr:colOff>
      <xdr:row>43</xdr:row>
      <xdr:rowOff>440533</xdr:rowOff>
    </xdr:from>
    <xdr:to>
      <xdr:col>14</xdr:col>
      <xdr:colOff>631031</xdr:colOff>
      <xdr:row>44</xdr:row>
      <xdr:rowOff>452439</xdr:rowOff>
    </xdr:to>
    <xdr:sp macro="" textlink="">
      <xdr:nvSpPr>
        <xdr:cNvPr id="3" name="スマイル 2"/>
        <xdr:cNvSpPr/>
      </xdr:nvSpPr>
      <xdr:spPr>
        <a:xfrm>
          <a:off x="11118056" y="12784933"/>
          <a:ext cx="571500" cy="535781"/>
        </a:xfrm>
        <a:prstGeom prst="smileyFac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11</xdr:col>
      <xdr:colOff>671512</xdr:colOff>
      <xdr:row>4</xdr:row>
      <xdr:rowOff>153194</xdr:rowOff>
    </xdr:to>
    <xdr:sp macro="" textlink="">
      <xdr:nvSpPr>
        <xdr:cNvPr id="2" name="テキスト ボックス 1"/>
        <xdr:cNvSpPr txBox="1"/>
      </xdr:nvSpPr>
      <xdr:spPr>
        <a:xfrm>
          <a:off x="6962775" y="1162050"/>
          <a:ext cx="1357312" cy="543719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twoCellAnchor>
  <xdr:twoCellAnchor>
    <xdr:from>
      <xdr:col>20</xdr:col>
      <xdr:colOff>285750</xdr:colOff>
      <xdr:row>47</xdr:row>
      <xdr:rowOff>127000</xdr:rowOff>
    </xdr:from>
    <xdr:to>
      <xdr:col>24</xdr:col>
      <xdr:colOff>381000</xdr:colOff>
      <xdr:row>49</xdr:row>
      <xdr:rowOff>142876</xdr:rowOff>
    </xdr:to>
    <xdr:sp macro="" textlink="">
      <xdr:nvSpPr>
        <xdr:cNvPr id="3" name="テキスト ボックス 2"/>
        <xdr:cNvSpPr txBox="1"/>
      </xdr:nvSpPr>
      <xdr:spPr>
        <a:xfrm>
          <a:off x="14982825" y="18386425"/>
          <a:ext cx="3152775" cy="777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７中５の判定は、７か年のうち最大値と最小値を</a:t>
          </a:r>
          <a:r>
            <a:rPr kumimoji="1" lang="en-US" altLang="ja-JP" sz="1400"/>
            <a:t>×</a:t>
          </a:r>
          <a:r>
            <a:rPr kumimoji="1" lang="ja-JP" altLang="en-US" sz="1400"/>
            <a:t>とし、平均に用いる</a:t>
          </a:r>
          <a:endParaRPr kumimoji="1" lang="en-US" altLang="ja-JP" sz="1400"/>
        </a:p>
      </xdr:txBody>
    </xdr:sp>
    <xdr:clientData/>
  </xdr:twoCellAnchor>
  <xdr:twoCellAnchor>
    <xdr:from>
      <xdr:col>20</xdr:col>
      <xdr:colOff>142875</xdr:colOff>
      <xdr:row>20</xdr:row>
      <xdr:rowOff>0</xdr:rowOff>
    </xdr:from>
    <xdr:to>
      <xdr:col>24</xdr:col>
      <xdr:colOff>238125</xdr:colOff>
      <xdr:row>23</xdr:row>
      <xdr:rowOff>95250</xdr:rowOff>
    </xdr:to>
    <xdr:sp macro="" textlink="">
      <xdr:nvSpPr>
        <xdr:cNvPr id="4" name="テキスト ボックス 3"/>
        <xdr:cNvSpPr txBox="1"/>
      </xdr:nvSpPr>
      <xdr:spPr>
        <a:xfrm>
          <a:off x="14839950" y="7854950"/>
          <a:ext cx="3152775" cy="1022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中庸な５年間の平均は、</a:t>
          </a:r>
          <a:endParaRPr kumimoji="1" lang="en-US" altLang="ja-JP" sz="1400"/>
        </a:p>
        <a:p>
          <a:r>
            <a:rPr kumimoji="1" lang="ja-JP" altLang="en-US" sz="1400"/>
            <a:t>７か年のうち最大値と最小値を除き、</a:t>
          </a:r>
          <a:endParaRPr kumimoji="1" lang="en-US" altLang="ja-JP" sz="1400"/>
        </a:p>
        <a:p>
          <a:r>
            <a:rPr kumimoji="1" lang="ja-JP" altLang="en-US" sz="1400"/>
            <a:t>平均を求める</a:t>
          </a:r>
          <a:endParaRPr kumimoji="1" lang="en-US" altLang="ja-JP" sz="1400"/>
        </a:p>
      </xdr:txBody>
    </xdr:sp>
    <xdr:clientData/>
  </xdr:twoCellAnchor>
  <xdr:twoCellAnchor>
    <xdr:from>
      <xdr:col>20</xdr:col>
      <xdr:colOff>301625</xdr:colOff>
      <xdr:row>41</xdr:row>
      <xdr:rowOff>317500</xdr:rowOff>
    </xdr:from>
    <xdr:to>
      <xdr:col>24</xdr:col>
      <xdr:colOff>396875</xdr:colOff>
      <xdr:row>44</xdr:row>
      <xdr:rowOff>269875</xdr:rowOff>
    </xdr:to>
    <xdr:sp macro="" textlink="">
      <xdr:nvSpPr>
        <xdr:cNvPr id="5" name="テキスト ボックス 4"/>
        <xdr:cNvSpPr txBox="1"/>
      </xdr:nvSpPr>
      <xdr:spPr>
        <a:xfrm>
          <a:off x="14998700" y="16081375"/>
          <a:ext cx="3152775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中庸な５年間の平均は、</a:t>
          </a:r>
          <a:endParaRPr kumimoji="1" lang="en-US" altLang="ja-JP" sz="1400"/>
        </a:p>
        <a:p>
          <a:r>
            <a:rPr kumimoji="1" lang="ja-JP" altLang="en-US" sz="1400"/>
            <a:t>７か年のうち最大値と最小値を除き、</a:t>
          </a:r>
          <a:endParaRPr kumimoji="1" lang="en-US" altLang="ja-JP" sz="1400"/>
        </a:p>
        <a:p>
          <a:r>
            <a:rPr kumimoji="1" lang="ja-JP" altLang="en-US" sz="1400"/>
            <a:t>平均を求める</a:t>
          </a:r>
          <a:endParaRPr kumimoji="1" lang="en-US" altLang="ja-JP" sz="1400"/>
        </a:p>
      </xdr:txBody>
    </xdr:sp>
    <xdr:clientData/>
  </xdr:twoCellAnchor>
  <xdr:twoCellAnchor>
    <xdr:from>
      <xdr:col>20</xdr:col>
      <xdr:colOff>333375</xdr:colOff>
      <xdr:row>55</xdr:row>
      <xdr:rowOff>31750</xdr:rowOff>
    </xdr:from>
    <xdr:to>
      <xdr:col>24</xdr:col>
      <xdr:colOff>428625</xdr:colOff>
      <xdr:row>58</xdr:row>
      <xdr:rowOff>190500</xdr:rowOff>
    </xdr:to>
    <xdr:sp macro="" textlink="">
      <xdr:nvSpPr>
        <xdr:cNvPr id="6" name="テキスト ボックス 5"/>
        <xdr:cNvSpPr txBox="1"/>
      </xdr:nvSpPr>
      <xdr:spPr>
        <a:xfrm>
          <a:off x="15030450" y="21129625"/>
          <a:ext cx="3152775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中庸な５年間の平均は、</a:t>
          </a:r>
          <a:endParaRPr kumimoji="1" lang="en-US" altLang="ja-JP" sz="1400"/>
        </a:p>
        <a:p>
          <a:r>
            <a:rPr kumimoji="1" lang="ja-JP" altLang="en-US" sz="1400"/>
            <a:t>７か年のうち最大値と最小値を除き、</a:t>
          </a:r>
          <a:endParaRPr kumimoji="1" lang="en-US" altLang="ja-JP" sz="1400"/>
        </a:p>
        <a:p>
          <a:r>
            <a:rPr kumimoji="1" lang="ja-JP" altLang="en-US" sz="1400"/>
            <a:t>平均を求める</a:t>
          </a: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45"/>
  <sheetViews>
    <sheetView tabSelected="1" view="pageBreakPreview" zoomScale="80" zoomScaleNormal="100" zoomScaleSheetLayoutView="80" zoomScalePageLayoutView="55" workbookViewId="0">
      <selection activeCell="U10" sqref="U10"/>
    </sheetView>
  </sheetViews>
  <sheetFormatPr defaultRowHeight="13.5" x14ac:dyDescent="0.15"/>
  <cols>
    <col min="2" max="2" width="10.125" customWidth="1"/>
    <col min="3" max="14" width="10.5" customWidth="1"/>
    <col min="15" max="15" width="11.875" customWidth="1"/>
    <col min="16" max="16" width="2.125" customWidth="1"/>
    <col min="17" max="17" width="13.125" customWidth="1"/>
  </cols>
  <sheetData>
    <row r="1" spans="2:17" ht="42" customHeight="1" x14ac:dyDescent="0.15">
      <c r="B1" s="24" t="s">
        <v>26</v>
      </c>
      <c r="C1" s="24"/>
      <c r="D1" s="24"/>
      <c r="E1" s="24"/>
    </row>
    <row r="2" spans="2:17" ht="40.5" customHeight="1" x14ac:dyDescent="0.15">
      <c r="B2" s="140" t="s">
        <v>55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2:17" ht="40.5" customHeight="1" x14ac:dyDescent="0.15">
      <c r="B3" s="6"/>
      <c r="C3" s="6"/>
      <c r="D3" s="6"/>
      <c r="E3" s="6"/>
    </row>
    <row r="4" spans="2:17" ht="30.75" customHeight="1" thickBot="1" x14ac:dyDescent="0.2">
      <c r="L4" s="39" t="s">
        <v>44</v>
      </c>
      <c r="M4" s="141"/>
      <c r="N4" s="142"/>
      <c r="O4" s="142"/>
      <c r="P4" s="27"/>
      <c r="Q4" s="27"/>
    </row>
    <row r="5" spans="2:17" ht="18" customHeight="1" thickBot="1" x14ac:dyDescent="0.2">
      <c r="F5" s="17"/>
      <c r="G5" s="54" t="s">
        <v>56</v>
      </c>
    </row>
    <row r="6" spans="2:17" ht="18" customHeight="1" x14ac:dyDescent="0.15">
      <c r="F6" s="74"/>
      <c r="G6" t="s">
        <v>8</v>
      </c>
    </row>
    <row r="7" spans="2:17" x14ac:dyDescent="0.15">
      <c r="F7" s="2"/>
    </row>
    <row r="8" spans="2:17" ht="24" customHeight="1" x14ac:dyDescent="0.15"/>
    <row r="9" spans="2:17" ht="27" customHeight="1" x14ac:dyDescent="0.15">
      <c r="B9" s="25" t="s">
        <v>5</v>
      </c>
      <c r="C9" s="5"/>
      <c r="D9" s="5"/>
      <c r="E9" s="5"/>
    </row>
    <row r="10" spans="2:17" ht="20.25" customHeight="1" x14ac:dyDescent="0.15">
      <c r="B10" s="3" t="s">
        <v>25</v>
      </c>
      <c r="C10" s="5"/>
      <c r="D10" s="5"/>
      <c r="E10" s="5"/>
      <c r="O10" s="58" t="s">
        <v>12</v>
      </c>
    </row>
    <row r="11" spans="2:17" ht="38.25" customHeight="1" thickBot="1" x14ac:dyDescent="0.2">
      <c r="B11" s="23" t="s">
        <v>32</v>
      </c>
      <c r="C11" s="41" t="s">
        <v>30</v>
      </c>
      <c r="D11" s="42" t="s">
        <v>22</v>
      </c>
      <c r="E11" s="42" t="s">
        <v>21</v>
      </c>
      <c r="F11" s="42" t="s">
        <v>20</v>
      </c>
      <c r="G11" s="42" t="s">
        <v>0</v>
      </c>
      <c r="H11" s="42" t="s">
        <v>1</v>
      </c>
      <c r="I11" s="42" t="s">
        <v>2</v>
      </c>
      <c r="J11" s="42" t="s">
        <v>3</v>
      </c>
      <c r="K11" s="42" t="s">
        <v>4</v>
      </c>
      <c r="L11" s="42" t="s">
        <v>19</v>
      </c>
      <c r="M11" s="42" t="s">
        <v>31</v>
      </c>
      <c r="N11" s="42" t="s">
        <v>23</v>
      </c>
      <c r="O11" s="43" t="s">
        <v>6</v>
      </c>
    </row>
    <row r="12" spans="2:17" ht="23.25" customHeight="1" x14ac:dyDescent="0.15">
      <c r="B12" s="44" t="s">
        <v>33</v>
      </c>
      <c r="C12" s="75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7"/>
      <c r="O12" s="14">
        <f>SUM(C12:N12)</f>
        <v>0</v>
      </c>
    </row>
    <row r="13" spans="2:17" ht="23.25" customHeight="1" x14ac:dyDescent="0.15">
      <c r="B13" s="45" t="s">
        <v>34</v>
      </c>
      <c r="C13" s="78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80"/>
      <c r="O13" s="14">
        <f t="shared" ref="O13:O15" si="0">SUM(C13:N13)</f>
        <v>0</v>
      </c>
    </row>
    <row r="14" spans="2:17" ht="23.25" customHeight="1" x14ac:dyDescent="0.15">
      <c r="B14" s="45" t="s">
        <v>35</v>
      </c>
      <c r="C14" s="78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80"/>
      <c r="O14" s="14">
        <f t="shared" si="0"/>
        <v>0</v>
      </c>
    </row>
    <row r="15" spans="2:17" ht="23.25" customHeight="1" x14ac:dyDescent="0.15">
      <c r="B15" s="45" t="s">
        <v>36</v>
      </c>
      <c r="C15" s="78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80"/>
      <c r="O15" s="14">
        <f t="shared" si="0"/>
        <v>0</v>
      </c>
    </row>
    <row r="16" spans="2:17" ht="23.25" customHeight="1" x14ac:dyDescent="0.15">
      <c r="B16" s="45" t="s">
        <v>37</v>
      </c>
      <c r="C16" s="78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80"/>
      <c r="O16" s="14">
        <f>SUM(C16:N16)</f>
        <v>0</v>
      </c>
    </row>
    <row r="17" spans="2:15" ht="23.25" customHeight="1" x14ac:dyDescent="0.15">
      <c r="B17" s="45" t="s">
        <v>38</v>
      </c>
      <c r="C17" s="78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80"/>
      <c r="O17" s="14">
        <f t="shared" ref="O17:O18" si="1">SUM(C17:N17)</f>
        <v>0</v>
      </c>
    </row>
    <row r="18" spans="2:15" ht="23.25" customHeight="1" thickBot="1" x14ac:dyDescent="0.2">
      <c r="B18" s="100" t="s">
        <v>47</v>
      </c>
      <c r="C18" s="81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3"/>
      <c r="O18" s="14">
        <f t="shared" si="1"/>
        <v>0</v>
      </c>
    </row>
    <row r="19" spans="2:15" ht="18.75" customHeight="1" x14ac:dyDescent="0.15">
      <c r="C19" t="s">
        <v>28</v>
      </c>
    </row>
    <row r="20" spans="2:15" x14ac:dyDescent="0.15">
      <c r="C20" t="s">
        <v>27</v>
      </c>
    </row>
    <row r="25" spans="2:15" ht="20.25" customHeight="1" x14ac:dyDescent="0.15">
      <c r="B25" s="25" t="s">
        <v>24</v>
      </c>
      <c r="C25" s="5"/>
      <c r="D25" s="5"/>
      <c r="E25" s="5"/>
      <c r="O25" s="84" t="s">
        <v>12</v>
      </c>
    </row>
    <row r="26" spans="2:15" ht="38.25" customHeight="1" thickBot="1" x14ac:dyDescent="0.2">
      <c r="B26" s="23" t="s">
        <v>32</v>
      </c>
      <c r="C26" s="41" t="s">
        <v>30</v>
      </c>
      <c r="D26" s="42" t="s">
        <v>22</v>
      </c>
      <c r="E26" s="42" t="s">
        <v>21</v>
      </c>
      <c r="F26" s="42" t="s">
        <v>20</v>
      </c>
      <c r="G26" s="42" t="s">
        <v>0</v>
      </c>
      <c r="H26" s="42" t="s">
        <v>1</v>
      </c>
      <c r="I26" s="42" t="s">
        <v>2</v>
      </c>
      <c r="J26" s="42" t="s">
        <v>3</v>
      </c>
      <c r="K26" s="42" t="s">
        <v>4</v>
      </c>
      <c r="L26" s="42" t="s">
        <v>19</v>
      </c>
      <c r="M26" s="42" t="s">
        <v>31</v>
      </c>
      <c r="N26" s="42" t="s">
        <v>23</v>
      </c>
      <c r="O26" s="43" t="s">
        <v>6</v>
      </c>
    </row>
    <row r="27" spans="2:15" ht="23.25" customHeight="1" x14ac:dyDescent="0.15">
      <c r="B27" s="44" t="s">
        <v>33</v>
      </c>
      <c r="C27" s="28"/>
      <c r="D27" s="29"/>
      <c r="E27" s="29"/>
      <c r="F27" s="30"/>
      <c r="G27" s="30"/>
      <c r="H27" s="30"/>
      <c r="I27" s="30"/>
      <c r="J27" s="30"/>
      <c r="K27" s="30"/>
      <c r="L27" s="30"/>
      <c r="M27" s="30"/>
      <c r="N27" s="31"/>
      <c r="O27" s="19">
        <f t="shared" ref="O27:O33" si="2">SUM(C27:N27)</f>
        <v>0</v>
      </c>
    </row>
    <row r="28" spans="2:15" ht="23.25" customHeight="1" x14ac:dyDescent="0.15">
      <c r="B28" s="45" t="s">
        <v>34</v>
      </c>
      <c r="C28" s="32"/>
      <c r="D28" s="26"/>
      <c r="E28" s="26"/>
      <c r="F28" s="21"/>
      <c r="G28" s="21"/>
      <c r="H28" s="21"/>
      <c r="I28" s="21"/>
      <c r="J28" s="21"/>
      <c r="K28" s="21"/>
      <c r="L28" s="21"/>
      <c r="M28" s="21"/>
      <c r="N28" s="33"/>
      <c r="O28" s="19">
        <f t="shared" si="2"/>
        <v>0</v>
      </c>
    </row>
    <row r="29" spans="2:15" ht="23.25" customHeight="1" x14ac:dyDescent="0.15">
      <c r="B29" s="45" t="s">
        <v>35</v>
      </c>
      <c r="C29" s="32"/>
      <c r="D29" s="26"/>
      <c r="E29" s="26"/>
      <c r="F29" s="21"/>
      <c r="G29" s="21"/>
      <c r="H29" s="21"/>
      <c r="I29" s="21"/>
      <c r="J29" s="21"/>
      <c r="K29" s="21"/>
      <c r="L29" s="21"/>
      <c r="M29" s="21"/>
      <c r="N29" s="33"/>
      <c r="O29" s="19">
        <f t="shared" si="2"/>
        <v>0</v>
      </c>
    </row>
    <row r="30" spans="2:15" ht="23.25" customHeight="1" x14ac:dyDescent="0.15">
      <c r="B30" s="45" t="s">
        <v>36</v>
      </c>
      <c r="C30" s="32"/>
      <c r="D30" s="26"/>
      <c r="E30" s="26"/>
      <c r="F30" s="21"/>
      <c r="G30" s="21"/>
      <c r="H30" s="21"/>
      <c r="I30" s="21"/>
      <c r="J30" s="21"/>
      <c r="K30" s="21"/>
      <c r="L30" s="21"/>
      <c r="M30" s="21"/>
      <c r="N30" s="33"/>
      <c r="O30" s="19">
        <f t="shared" si="2"/>
        <v>0</v>
      </c>
    </row>
    <row r="31" spans="2:15" ht="23.25" customHeight="1" x14ac:dyDescent="0.15">
      <c r="B31" s="45" t="s">
        <v>37</v>
      </c>
      <c r="C31" s="32"/>
      <c r="D31" s="26"/>
      <c r="E31" s="26"/>
      <c r="F31" s="21"/>
      <c r="G31" s="21"/>
      <c r="H31" s="21"/>
      <c r="I31" s="21"/>
      <c r="J31" s="21"/>
      <c r="K31" s="21"/>
      <c r="L31" s="21"/>
      <c r="M31" s="21"/>
      <c r="N31" s="33"/>
      <c r="O31" s="19">
        <f t="shared" si="2"/>
        <v>0</v>
      </c>
    </row>
    <row r="32" spans="2:15" ht="23.25" customHeight="1" x14ac:dyDescent="0.15">
      <c r="B32" s="45" t="s">
        <v>38</v>
      </c>
      <c r="C32" s="32"/>
      <c r="D32" s="26"/>
      <c r="E32" s="26"/>
      <c r="F32" s="21"/>
      <c r="G32" s="21"/>
      <c r="H32" s="21"/>
      <c r="I32" s="21"/>
      <c r="J32" s="21"/>
      <c r="K32" s="21"/>
      <c r="L32" s="21"/>
      <c r="M32" s="21"/>
      <c r="N32" s="33"/>
      <c r="O32" s="19">
        <f t="shared" si="2"/>
        <v>0</v>
      </c>
    </row>
    <row r="33" spans="2:15" ht="23.25" customHeight="1" thickBot="1" x14ac:dyDescent="0.2">
      <c r="B33" s="46" t="s">
        <v>39</v>
      </c>
      <c r="C33" s="34"/>
      <c r="D33" s="35"/>
      <c r="E33" s="35"/>
      <c r="F33" s="36"/>
      <c r="G33" s="36"/>
      <c r="H33" s="36"/>
      <c r="I33" s="36"/>
      <c r="J33" s="36"/>
      <c r="K33" s="36"/>
      <c r="L33" s="36"/>
      <c r="M33" s="36"/>
      <c r="N33" s="37"/>
      <c r="O33" s="19">
        <f t="shared" si="2"/>
        <v>0</v>
      </c>
    </row>
    <row r="34" spans="2:15" ht="23.25" customHeight="1" x14ac:dyDescent="0.15">
      <c r="B34" s="50"/>
      <c r="C34" s="51"/>
      <c r="D34" s="51"/>
      <c r="E34" s="51"/>
      <c r="F34" s="52"/>
      <c r="G34" s="52"/>
      <c r="H34" s="52"/>
      <c r="I34" s="52"/>
      <c r="J34" s="52"/>
      <c r="K34" s="52"/>
      <c r="L34" s="52"/>
      <c r="M34" s="52"/>
      <c r="N34" s="52"/>
      <c r="O34" s="53"/>
    </row>
    <row r="35" spans="2:15" ht="23.25" customHeight="1" x14ac:dyDescent="0.15">
      <c r="B35" s="50"/>
      <c r="C35" s="51"/>
      <c r="D35" s="51"/>
      <c r="E35" s="51"/>
      <c r="F35" s="52"/>
      <c r="G35" s="52"/>
      <c r="H35" s="52"/>
      <c r="I35" s="52"/>
      <c r="J35" s="52"/>
      <c r="K35" s="52"/>
      <c r="L35" s="52"/>
      <c r="M35" s="52"/>
      <c r="N35" s="52"/>
      <c r="O35" s="53"/>
    </row>
    <row r="36" spans="2:15" ht="23.25" customHeight="1" x14ac:dyDescent="0.15">
      <c r="B36" s="50"/>
      <c r="C36" s="51"/>
      <c r="D36" s="51"/>
      <c r="E36" s="51"/>
      <c r="F36" s="52"/>
      <c r="G36" s="52"/>
      <c r="H36" s="52"/>
      <c r="I36" s="52"/>
      <c r="J36" s="52"/>
      <c r="K36" s="52"/>
      <c r="L36" s="52"/>
      <c r="M36" s="52"/>
      <c r="N36" s="52"/>
      <c r="O36" s="53"/>
    </row>
    <row r="40" spans="2:15" ht="18.75" x14ac:dyDescent="0.15">
      <c r="C40" s="25" t="s">
        <v>18</v>
      </c>
    </row>
    <row r="42" spans="2:15" ht="33" customHeight="1" x14ac:dyDescent="0.15">
      <c r="J42" s="101" t="s">
        <v>57</v>
      </c>
      <c r="K42" s="102"/>
      <c r="L42" s="146"/>
      <c r="M42" s="146"/>
      <c r="N42" s="103"/>
      <c r="O42" s="103"/>
    </row>
    <row r="43" spans="2:15" x14ac:dyDescent="0.15">
      <c r="J43" s="54"/>
      <c r="K43" s="54"/>
      <c r="L43" s="54"/>
      <c r="M43" s="54"/>
      <c r="N43" s="54"/>
      <c r="O43" s="54"/>
    </row>
    <row r="44" spans="2:15" ht="41.25" customHeight="1" x14ac:dyDescent="0.15">
      <c r="J44" s="104"/>
      <c r="K44" s="105" t="s">
        <v>17</v>
      </c>
      <c r="L44" s="144"/>
      <c r="M44" s="144"/>
      <c r="N44" s="144"/>
      <c r="O44" s="145"/>
    </row>
    <row r="45" spans="2:15" ht="40.5" customHeight="1" x14ac:dyDescent="0.15">
      <c r="J45" s="106"/>
      <c r="K45" s="107" t="s">
        <v>45</v>
      </c>
      <c r="L45" s="143"/>
      <c r="M45" s="143"/>
      <c r="N45" s="143"/>
      <c r="O45" s="108" t="s">
        <v>46</v>
      </c>
    </row>
  </sheetData>
  <mergeCells count="5">
    <mergeCell ref="B2:O2"/>
    <mergeCell ref="M4:O4"/>
    <mergeCell ref="L45:N45"/>
    <mergeCell ref="L44:O44"/>
    <mergeCell ref="L42:M42"/>
  </mergeCells>
  <phoneticPr fontId="2"/>
  <pageMargins left="0.62992125984251968" right="0.19685039370078741" top="0.55118110236220474" bottom="0.19685039370078741" header="0.31496062992125984" footer="0.31496062992125984"/>
  <pageSetup paperSize="9" scale="64" orientation="portrait" cellComments="asDisplayed" errors="blank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T59"/>
  <sheetViews>
    <sheetView view="pageBreakPreview" zoomScale="60" zoomScaleNormal="100" zoomScalePageLayoutView="55" workbookViewId="0">
      <selection activeCell="B46" sqref="B46"/>
    </sheetView>
  </sheetViews>
  <sheetFormatPr defaultRowHeight="13.5" x14ac:dyDescent="0.15"/>
  <cols>
    <col min="3" max="3" width="10.375" customWidth="1"/>
    <col min="16" max="16" width="2.125" customWidth="1"/>
    <col min="17" max="17" width="14.375" customWidth="1"/>
    <col min="18" max="18" width="13.375" customWidth="1"/>
    <col min="19" max="19" width="14" customWidth="1"/>
    <col min="20" max="20" width="12.625" customWidth="1"/>
    <col min="22" max="22" width="13.125" customWidth="1"/>
  </cols>
  <sheetData>
    <row r="1" spans="2:20" ht="26.25" customHeight="1" x14ac:dyDescent="0.15">
      <c r="B1" s="24" t="s">
        <v>16</v>
      </c>
    </row>
    <row r="2" spans="2:20" ht="46.5" customHeight="1" x14ac:dyDescent="0.15">
      <c r="B2" s="147" t="s">
        <v>50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2:20" ht="18.75" customHeight="1" x14ac:dyDescent="0.15">
      <c r="B3" s="6"/>
    </row>
    <row r="4" spans="2:20" ht="30.75" customHeight="1" x14ac:dyDescent="0.15">
      <c r="Q4" s="40" t="s">
        <v>48</v>
      </c>
      <c r="R4" s="141"/>
      <c r="S4" s="141"/>
      <c r="T4" s="141"/>
    </row>
    <row r="5" spans="2:20" ht="32.450000000000003" customHeight="1" x14ac:dyDescent="0.15">
      <c r="C5" s="1"/>
      <c r="D5" s="54" t="s">
        <v>51</v>
      </c>
      <c r="E5" s="4"/>
      <c r="F5" s="4"/>
    </row>
    <row r="6" spans="2:20" ht="32.450000000000003" customHeight="1" x14ac:dyDescent="0.15">
      <c r="C6" s="38"/>
      <c r="D6" t="s">
        <v>8</v>
      </c>
      <c r="E6" s="2"/>
      <c r="F6" s="2"/>
    </row>
    <row r="7" spans="2:20" ht="17.100000000000001" customHeight="1" thickBot="1" x14ac:dyDescent="0.2">
      <c r="C7" s="2"/>
      <c r="E7" s="2"/>
      <c r="F7" s="2"/>
    </row>
    <row r="8" spans="2:20" ht="32.450000000000003" customHeight="1" thickTop="1" thickBot="1" x14ac:dyDescent="0.2">
      <c r="C8" s="151"/>
      <c r="D8" s="152"/>
      <c r="E8" s="55" t="s">
        <v>49</v>
      </c>
      <c r="F8" s="56" t="s">
        <v>52</v>
      </c>
    </row>
    <row r="9" spans="2:20" ht="24" customHeight="1" thickTop="1" x14ac:dyDescent="0.15"/>
    <row r="10" spans="2:20" ht="35.25" customHeight="1" x14ac:dyDescent="0.15">
      <c r="B10" s="6" t="s">
        <v>5</v>
      </c>
    </row>
    <row r="11" spans="2:20" ht="35.25" customHeight="1" x14ac:dyDescent="0.15">
      <c r="B11" s="57" t="s">
        <v>14</v>
      </c>
      <c r="O11" s="59" t="s">
        <v>12</v>
      </c>
    </row>
    <row r="12" spans="2:20" ht="38.25" customHeight="1" thickBot="1" x14ac:dyDescent="0.2">
      <c r="B12" s="1" t="s">
        <v>32</v>
      </c>
      <c r="C12" s="42" t="s">
        <v>30</v>
      </c>
      <c r="D12" s="42" t="s">
        <v>22</v>
      </c>
      <c r="E12" s="42" t="s">
        <v>21</v>
      </c>
      <c r="F12" s="42" t="s">
        <v>20</v>
      </c>
      <c r="G12" s="42" t="s">
        <v>0</v>
      </c>
      <c r="H12" s="42" t="s">
        <v>1</v>
      </c>
      <c r="I12" s="42" t="s">
        <v>2</v>
      </c>
      <c r="J12" s="42" t="s">
        <v>3</v>
      </c>
      <c r="K12" s="42" t="s">
        <v>4</v>
      </c>
      <c r="L12" s="42" t="s">
        <v>19</v>
      </c>
      <c r="M12" s="42" t="s">
        <v>31</v>
      </c>
      <c r="N12" s="42" t="s">
        <v>23</v>
      </c>
      <c r="O12" s="43" t="s">
        <v>6</v>
      </c>
      <c r="Q12" s="15" t="s">
        <v>7</v>
      </c>
      <c r="R12" s="47" t="s">
        <v>53</v>
      </c>
      <c r="S12" s="48" t="s">
        <v>11</v>
      </c>
      <c r="T12" s="18" t="s">
        <v>9</v>
      </c>
    </row>
    <row r="13" spans="2:20" ht="30" customHeight="1" thickTop="1" x14ac:dyDescent="0.15">
      <c r="B13" s="44" t="s">
        <v>43</v>
      </c>
      <c r="C13" s="88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90"/>
      <c r="O13" s="14">
        <f>SUM(C13:N13)</f>
        <v>0</v>
      </c>
      <c r="Q13" s="97"/>
      <c r="R13" s="16" t="e">
        <f>$C$8/Q13</f>
        <v>#DIV/0!</v>
      </c>
      <c r="S13" s="11" t="e">
        <f t="shared" ref="S13:S18" si="0">O13*R13</f>
        <v>#DIV/0!</v>
      </c>
      <c r="T13" s="20"/>
    </row>
    <row r="14" spans="2:20" ht="30" customHeight="1" x14ac:dyDescent="0.15">
      <c r="B14" s="44" t="s">
        <v>42</v>
      </c>
      <c r="C14" s="91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3"/>
      <c r="O14" s="14">
        <f t="shared" ref="O14:O19" si="1">SUM(C14:N14)</f>
        <v>0</v>
      </c>
      <c r="Q14" s="98"/>
      <c r="R14" s="16" t="e">
        <f t="shared" ref="R14:R18" si="2">$C$8/Q14</f>
        <v>#DIV/0!</v>
      </c>
      <c r="S14" s="11" t="e">
        <f t="shared" si="0"/>
        <v>#DIV/0!</v>
      </c>
      <c r="T14" s="20"/>
    </row>
    <row r="15" spans="2:20" ht="30" customHeight="1" x14ac:dyDescent="0.15">
      <c r="B15" s="44" t="s">
        <v>41</v>
      </c>
      <c r="C15" s="91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3"/>
      <c r="O15" s="14">
        <f t="shared" si="1"/>
        <v>0</v>
      </c>
      <c r="Q15" s="98"/>
      <c r="R15" s="16" t="e">
        <f t="shared" si="2"/>
        <v>#DIV/0!</v>
      </c>
      <c r="S15" s="11" t="e">
        <f t="shared" si="0"/>
        <v>#DIV/0!</v>
      </c>
      <c r="T15" s="20"/>
    </row>
    <row r="16" spans="2:20" ht="30" customHeight="1" x14ac:dyDescent="0.15">
      <c r="B16" s="44" t="s">
        <v>36</v>
      </c>
      <c r="C16" s="91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3"/>
      <c r="O16" s="14">
        <f t="shared" si="1"/>
        <v>0</v>
      </c>
      <c r="Q16" s="98"/>
      <c r="R16" s="16" t="e">
        <f t="shared" si="2"/>
        <v>#DIV/0!</v>
      </c>
      <c r="S16" s="11" t="e">
        <f t="shared" si="0"/>
        <v>#DIV/0!</v>
      </c>
      <c r="T16" s="20"/>
    </row>
    <row r="17" spans="2:20" ht="30" customHeight="1" x14ac:dyDescent="0.15">
      <c r="B17" s="44" t="s">
        <v>37</v>
      </c>
      <c r="C17" s="91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3"/>
      <c r="O17" s="14">
        <f t="shared" si="1"/>
        <v>0</v>
      </c>
      <c r="Q17" s="98"/>
      <c r="R17" s="16" t="e">
        <f t="shared" si="2"/>
        <v>#DIV/0!</v>
      </c>
      <c r="S17" s="11" t="e">
        <f t="shared" si="0"/>
        <v>#DIV/0!</v>
      </c>
      <c r="T17" s="20"/>
    </row>
    <row r="18" spans="2:20" ht="30" customHeight="1" x14ac:dyDescent="0.15">
      <c r="B18" s="44" t="s">
        <v>40</v>
      </c>
      <c r="C18" s="91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3"/>
      <c r="O18" s="14">
        <f t="shared" si="1"/>
        <v>0</v>
      </c>
      <c r="Q18" s="98"/>
      <c r="R18" s="16" t="e">
        <f t="shared" si="2"/>
        <v>#DIV/0!</v>
      </c>
      <c r="S18" s="11" t="e">
        <f t="shared" si="0"/>
        <v>#DIV/0!</v>
      </c>
      <c r="T18" s="20"/>
    </row>
    <row r="19" spans="2:20" ht="30" customHeight="1" thickBot="1" x14ac:dyDescent="0.2">
      <c r="B19" s="44" t="s">
        <v>39</v>
      </c>
      <c r="C19" s="94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6"/>
      <c r="O19" s="14">
        <f t="shared" si="1"/>
        <v>0</v>
      </c>
      <c r="Q19" s="99"/>
      <c r="R19" s="16"/>
      <c r="S19" s="11">
        <f>O19*R19</f>
        <v>0</v>
      </c>
      <c r="T19" s="20"/>
    </row>
    <row r="20" spans="2:20" ht="18" thickTop="1" x14ac:dyDescent="0.15">
      <c r="B20" s="5" t="s">
        <v>29</v>
      </c>
    </row>
    <row r="21" spans="2:20" ht="14.25" thickBot="1" x14ac:dyDescent="0.2"/>
    <row r="22" spans="2:20" ht="39.950000000000003" customHeight="1" thickTop="1" thickBot="1" x14ac:dyDescent="0.2">
      <c r="B22" s="148" t="s">
        <v>61</v>
      </c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50"/>
      <c r="S22" s="49" t="e">
        <f>(SUM(S13:S19)-MAX(S13:S19)-MIN(S13:S19))/5</f>
        <v>#DIV/0!</v>
      </c>
      <c r="T22" s="3" t="s">
        <v>13</v>
      </c>
    </row>
    <row r="23" spans="2:20" ht="14.25" thickTop="1" x14ac:dyDescent="0.15"/>
    <row r="24" spans="2:20" ht="35.1" customHeight="1" x14ac:dyDescent="0.15">
      <c r="B24" s="6" t="s">
        <v>15</v>
      </c>
      <c r="O24" s="59" t="s">
        <v>12</v>
      </c>
    </row>
    <row r="25" spans="2:20" ht="38.25" customHeight="1" thickBot="1" x14ac:dyDescent="0.2">
      <c r="B25" s="1" t="s">
        <v>32</v>
      </c>
      <c r="C25" s="42" t="s">
        <v>30</v>
      </c>
      <c r="D25" s="42" t="s">
        <v>22</v>
      </c>
      <c r="E25" s="42" t="s">
        <v>21</v>
      </c>
      <c r="F25" s="42" t="s">
        <v>20</v>
      </c>
      <c r="G25" s="42" t="s">
        <v>0</v>
      </c>
      <c r="H25" s="42" t="s">
        <v>1</v>
      </c>
      <c r="I25" s="42" t="s">
        <v>2</v>
      </c>
      <c r="J25" s="42" t="s">
        <v>3</v>
      </c>
      <c r="K25" s="42" t="s">
        <v>4</v>
      </c>
      <c r="L25" s="42" t="s">
        <v>19</v>
      </c>
      <c r="M25" s="42" t="s">
        <v>31</v>
      </c>
      <c r="N25" s="42" t="s">
        <v>23</v>
      </c>
      <c r="O25" s="43" t="s">
        <v>6</v>
      </c>
      <c r="Q25" s="10" t="s">
        <v>7</v>
      </c>
      <c r="R25" s="47" t="s">
        <v>53</v>
      </c>
      <c r="S25" s="48" t="s">
        <v>11</v>
      </c>
      <c r="T25" s="18" t="s">
        <v>9</v>
      </c>
    </row>
    <row r="26" spans="2:20" ht="30" customHeight="1" thickTop="1" x14ac:dyDescent="0.15">
      <c r="B26" s="44" t="s">
        <v>43</v>
      </c>
      <c r="C26" s="65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7"/>
      <c r="O26" s="19">
        <f>SUM(C26:N26)</f>
        <v>0</v>
      </c>
      <c r="Q26" s="61">
        <f t="shared" ref="Q26:Q32" si="3">Q13</f>
        <v>0</v>
      </c>
      <c r="R26" s="16" t="e">
        <f>$C$8/Q26</f>
        <v>#DIV/0!</v>
      </c>
      <c r="S26" s="12" t="e">
        <f>O26*R26</f>
        <v>#DIV/0!</v>
      </c>
      <c r="T26" s="22"/>
    </row>
    <row r="27" spans="2:20" ht="30" customHeight="1" x14ac:dyDescent="0.15">
      <c r="B27" s="44" t="s">
        <v>42</v>
      </c>
      <c r="C27" s="68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70"/>
      <c r="O27" s="19">
        <f t="shared" ref="O27:O32" si="4">SUM(C27:N27)</f>
        <v>0</v>
      </c>
      <c r="Q27" s="61">
        <f t="shared" si="3"/>
        <v>0</v>
      </c>
      <c r="R27" s="16" t="e">
        <f t="shared" ref="R27" si="5">$C$8/Q27</f>
        <v>#DIV/0!</v>
      </c>
      <c r="S27" s="12" t="e">
        <f t="shared" ref="S27:S31" si="6">O27*R27</f>
        <v>#DIV/0!</v>
      </c>
      <c r="T27" s="22"/>
    </row>
    <row r="28" spans="2:20" ht="30" customHeight="1" x14ac:dyDescent="0.15">
      <c r="B28" s="44" t="s">
        <v>35</v>
      </c>
      <c r="C28" s="68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70"/>
      <c r="O28" s="19">
        <f t="shared" si="4"/>
        <v>0</v>
      </c>
      <c r="Q28" s="61">
        <f t="shared" si="3"/>
        <v>0</v>
      </c>
      <c r="R28" s="16" t="e">
        <f>$C$8/Q28</f>
        <v>#DIV/0!</v>
      </c>
      <c r="S28" s="12" t="e">
        <f t="shared" si="6"/>
        <v>#DIV/0!</v>
      </c>
      <c r="T28" s="22"/>
    </row>
    <row r="29" spans="2:20" ht="30" customHeight="1" x14ac:dyDescent="0.15">
      <c r="B29" s="44" t="s">
        <v>36</v>
      </c>
      <c r="C29" s="68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70"/>
      <c r="O29" s="19">
        <f t="shared" si="4"/>
        <v>0</v>
      </c>
      <c r="Q29" s="61">
        <f t="shared" si="3"/>
        <v>0</v>
      </c>
      <c r="R29" s="16" t="e">
        <f t="shared" ref="R29:R31" si="7">$C$8/Q29</f>
        <v>#DIV/0!</v>
      </c>
      <c r="S29" s="12" t="e">
        <f t="shared" si="6"/>
        <v>#DIV/0!</v>
      </c>
      <c r="T29" s="22"/>
    </row>
    <row r="30" spans="2:20" ht="30" customHeight="1" x14ac:dyDescent="0.15">
      <c r="B30" s="44" t="s">
        <v>37</v>
      </c>
      <c r="C30" s="68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70"/>
      <c r="O30" s="19">
        <f t="shared" si="4"/>
        <v>0</v>
      </c>
      <c r="Q30" s="61">
        <f t="shared" si="3"/>
        <v>0</v>
      </c>
      <c r="R30" s="16" t="e">
        <f t="shared" si="7"/>
        <v>#DIV/0!</v>
      </c>
      <c r="S30" s="12" t="e">
        <f t="shared" si="6"/>
        <v>#DIV/0!</v>
      </c>
      <c r="T30" s="22"/>
    </row>
    <row r="31" spans="2:20" ht="30" customHeight="1" x14ac:dyDescent="0.15">
      <c r="B31" s="44" t="s">
        <v>40</v>
      </c>
      <c r="C31" s="68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70"/>
      <c r="O31" s="19">
        <f t="shared" si="4"/>
        <v>0</v>
      </c>
      <c r="Q31" s="61">
        <f t="shared" si="3"/>
        <v>0</v>
      </c>
      <c r="R31" s="16" t="e">
        <f t="shared" si="7"/>
        <v>#DIV/0!</v>
      </c>
      <c r="S31" s="12" t="e">
        <f t="shared" si="6"/>
        <v>#DIV/0!</v>
      </c>
      <c r="T31" s="22"/>
    </row>
    <row r="32" spans="2:20" ht="30" customHeight="1" thickBot="1" x14ac:dyDescent="0.2">
      <c r="B32" s="44" t="s">
        <v>39</v>
      </c>
      <c r="C32" s="71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3"/>
      <c r="O32" s="19">
        <f t="shared" si="4"/>
        <v>0</v>
      </c>
      <c r="Q32" s="61">
        <f t="shared" si="3"/>
        <v>0</v>
      </c>
      <c r="R32" s="16" t="e">
        <f>$C$8/Q32</f>
        <v>#DIV/0!</v>
      </c>
      <c r="S32" s="12" t="e">
        <f>O32*R32</f>
        <v>#DIV/0!</v>
      </c>
      <c r="T32" s="22"/>
    </row>
    <row r="33" spans="2:20" ht="14.25" thickTop="1" x14ac:dyDescent="0.15"/>
    <row r="34" spans="2:20" ht="35.1" customHeight="1" x14ac:dyDescent="0.15">
      <c r="B34" s="6" t="s">
        <v>54</v>
      </c>
      <c r="O34" s="59" t="s">
        <v>12</v>
      </c>
    </row>
    <row r="35" spans="2:20" ht="38.25" customHeight="1" x14ac:dyDescent="0.15">
      <c r="B35" s="1" t="s">
        <v>32</v>
      </c>
      <c r="C35" s="42" t="s">
        <v>30</v>
      </c>
      <c r="D35" s="42" t="s">
        <v>22</v>
      </c>
      <c r="E35" s="42" t="s">
        <v>21</v>
      </c>
      <c r="F35" s="42" t="s">
        <v>20</v>
      </c>
      <c r="G35" s="42" t="s">
        <v>0</v>
      </c>
      <c r="H35" s="42" t="s">
        <v>1</v>
      </c>
      <c r="I35" s="42" t="s">
        <v>2</v>
      </c>
      <c r="J35" s="42" t="s">
        <v>3</v>
      </c>
      <c r="K35" s="42" t="s">
        <v>4</v>
      </c>
      <c r="L35" s="42" t="s">
        <v>19</v>
      </c>
      <c r="M35" s="42" t="s">
        <v>31</v>
      </c>
      <c r="N35" s="42" t="s">
        <v>23</v>
      </c>
      <c r="O35" s="43" t="s">
        <v>6</v>
      </c>
      <c r="Q35" s="15" t="s">
        <v>7</v>
      </c>
      <c r="R35" s="47" t="s">
        <v>53</v>
      </c>
      <c r="S35" s="48" t="s">
        <v>11</v>
      </c>
      <c r="T35" s="18" t="s">
        <v>9</v>
      </c>
    </row>
    <row r="36" spans="2:20" ht="30" customHeight="1" x14ac:dyDescent="0.15">
      <c r="B36" s="44" t="s">
        <v>43</v>
      </c>
      <c r="C36" s="64">
        <f>C26*0.939</f>
        <v>0</v>
      </c>
      <c r="D36" s="64">
        <f t="shared" ref="D36:F36" si="8">D26*0.939</f>
        <v>0</v>
      </c>
      <c r="E36" s="64">
        <f t="shared" si="8"/>
        <v>0</v>
      </c>
      <c r="F36" s="64">
        <f t="shared" si="8"/>
        <v>0</v>
      </c>
      <c r="G36" s="64">
        <f t="shared" ref="G36:N42" si="9">G26*0.939</f>
        <v>0</v>
      </c>
      <c r="H36" s="64">
        <f t="shared" si="9"/>
        <v>0</v>
      </c>
      <c r="I36" s="64">
        <f t="shared" si="9"/>
        <v>0</v>
      </c>
      <c r="J36" s="64">
        <f t="shared" si="9"/>
        <v>0</v>
      </c>
      <c r="K36" s="64">
        <f t="shared" si="9"/>
        <v>0</v>
      </c>
      <c r="L36" s="64">
        <f t="shared" si="9"/>
        <v>0</v>
      </c>
      <c r="M36" s="64">
        <f t="shared" si="9"/>
        <v>0</v>
      </c>
      <c r="N36" s="64">
        <f t="shared" si="9"/>
        <v>0</v>
      </c>
      <c r="O36" s="12">
        <f>SUM(C36:N36)</f>
        <v>0</v>
      </c>
      <c r="Q36" s="61">
        <f t="shared" ref="Q36:Q42" si="10">Q13</f>
        <v>0</v>
      </c>
      <c r="R36" s="16" t="e">
        <f>$C$8/Q36</f>
        <v>#DIV/0!</v>
      </c>
      <c r="S36" s="12" t="e">
        <f t="shared" ref="S36:S41" si="11">O36*R36</f>
        <v>#DIV/0!</v>
      </c>
      <c r="T36" s="22"/>
    </row>
    <row r="37" spans="2:20" ht="30" customHeight="1" x14ac:dyDescent="0.15">
      <c r="B37" s="44" t="s">
        <v>42</v>
      </c>
      <c r="C37" s="64">
        <f t="shared" ref="C37:F42" si="12">C27*0.939</f>
        <v>0</v>
      </c>
      <c r="D37" s="64">
        <f t="shared" si="12"/>
        <v>0</v>
      </c>
      <c r="E37" s="64">
        <f t="shared" si="12"/>
        <v>0</v>
      </c>
      <c r="F37" s="64">
        <f t="shared" si="12"/>
        <v>0</v>
      </c>
      <c r="G37" s="64">
        <f t="shared" si="9"/>
        <v>0</v>
      </c>
      <c r="H37" s="64">
        <f t="shared" si="9"/>
        <v>0</v>
      </c>
      <c r="I37" s="64">
        <f t="shared" si="9"/>
        <v>0</v>
      </c>
      <c r="J37" s="64">
        <f t="shared" si="9"/>
        <v>0</v>
      </c>
      <c r="K37" s="64">
        <f t="shared" si="9"/>
        <v>0</v>
      </c>
      <c r="L37" s="64">
        <f t="shared" si="9"/>
        <v>0</v>
      </c>
      <c r="M37" s="64">
        <f t="shared" si="9"/>
        <v>0</v>
      </c>
      <c r="N37" s="64">
        <f t="shared" si="9"/>
        <v>0</v>
      </c>
      <c r="O37" s="12">
        <f t="shared" ref="O37:O42" si="13">SUM(C37:N37)</f>
        <v>0</v>
      </c>
      <c r="Q37" s="61">
        <f t="shared" si="10"/>
        <v>0</v>
      </c>
      <c r="R37" s="16" t="e">
        <f t="shared" ref="R37:R41" si="14">$C$8/Q37</f>
        <v>#DIV/0!</v>
      </c>
      <c r="S37" s="12" t="e">
        <f t="shared" si="11"/>
        <v>#DIV/0!</v>
      </c>
      <c r="T37" s="22"/>
    </row>
    <row r="38" spans="2:20" ht="30" customHeight="1" x14ac:dyDescent="0.15">
      <c r="B38" s="44" t="s">
        <v>35</v>
      </c>
      <c r="C38" s="64">
        <f t="shared" si="12"/>
        <v>0</v>
      </c>
      <c r="D38" s="64">
        <f t="shared" si="12"/>
        <v>0</v>
      </c>
      <c r="E38" s="64">
        <f t="shared" si="12"/>
        <v>0</v>
      </c>
      <c r="F38" s="64">
        <f t="shared" si="12"/>
        <v>0</v>
      </c>
      <c r="G38" s="64">
        <f t="shared" si="9"/>
        <v>0</v>
      </c>
      <c r="H38" s="64">
        <f t="shared" si="9"/>
        <v>0</v>
      </c>
      <c r="I38" s="64">
        <f t="shared" si="9"/>
        <v>0</v>
      </c>
      <c r="J38" s="64">
        <f t="shared" si="9"/>
        <v>0</v>
      </c>
      <c r="K38" s="64">
        <f t="shared" si="9"/>
        <v>0</v>
      </c>
      <c r="L38" s="64">
        <f t="shared" si="9"/>
        <v>0</v>
      </c>
      <c r="M38" s="64">
        <f t="shared" si="9"/>
        <v>0</v>
      </c>
      <c r="N38" s="64">
        <f t="shared" si="9"/>
        <v>0</v>
      </c>
      <c r="O38" s="12">
        <f t="shared" si="13"/>
        <v>0</v>
      </c>
      <c r="Q38" s="61">
        <f t="shared" si="10"/>
        <v>0</v>
      </c>
      <c r="R38" s="16" t="e">
        <f>$C$8/Q38</f>
        <v>#DIV/0!</v>
      </c>
      <c r="S38" s="12" t="e">
        <f t="shared" si="11"/>
        <v>#DIV/0!</v>
      </c>
      <c r="T38" s="22"/>
    </row>
    <row r="39" spans="2:20" ht="30" customHeight="1" x14ac:dyDescent="0.15">
      <c r="B39" s="44" t="s">
        <v>36</v>
      </c>
      <c r="C39" s="64">
        <f t="shared" si="12"/>
        <v>0</v>
      </c>
      <c r="D39" s="64">
        <f t="shared" si="12"/>
        <v>0</v>
      </c>
      <c r="E39" s="64">
        <f t="shared" si="12"/>
        <v>0</v>
      </c>
      <c r="F39" s="64">
        <f t="shared" si="12"/>
        <v>0</v>
      </c>
      <c r="G39" s="64">
        <f t="shared" si="9"/>
        <v>0</v>
      </c>
      <c r="H39" s="64">
        <f t="shared" si="9"/>
        <v>0</v>
      </c>
      <c r="I39" s="64">
        <f t="shared" si="9"/>
        <v>0</v>
      </c>
      <c r="J39" s="64">
        <f t="shared" si="9"/>
        <v>0</v>
      </c>
      <c r="K39" s="64">
        <f t="shared" si="9"/>
        <v>0</v>
      </c>
      <c r="L39" s="64">
        <f t="shared" si="9"/>
        <v>0</v>
      </c>
      <c r="M39" s="64">
        <f t="shared" si="9"/>
        <v>0</v>
      </c>
      <c r="N39" s="64">
        <f t="shared" si="9"/>
        <v>0</v>
      </c>
      <c r="O39" s="12">
        <f t="shared" si="13"/>
        <v>0</v>
      </c>
      <c r="Q39" s="61">
        <f t="shared" si="10"/>
        <v>0</v>
      </c>
      <c r="R39" s="16" t="e">
        <f t="shared" si="14"/>
        <v>#DIV/0!</v>
      </c>
      <c r="S39" s="12" t="e">
        <f t="shared" si="11"/>
        <v>#DIV/0!</v>
      </c>
      <c r="T39" s="22"/>
    </row>
    <row r="40" spans="2:20" ht="30" customHeight="1" x14ac:dyDescent="0.15">
      <c r="B40" s="44" t="s">
        <v>37</v>
      </c>
      <c r="C40" s="64">
        <f t="shared" si="12"/>
        <v>0</v>
      </c>
      <c r="D40" s="64">
        <f t="shared" si="12"/>
        <v>0</v>
      </c>
      <c r="E40" s="64">
        <f t="shared" si="12"/>
        <v>0</v>
      </c>
      <c r="F40" s="64">
        <f t="shared" si="12"/>
        <v>0</v>
      </c>
      <c r="G40" s="64">
        <f t="shared" si="9"/>
        <v>0</v>
      </c>
      <c r="H40" s="64">
        <f t="shared" si="9"/>
        <v>0</v>
      </c>
      <c r="I40" s="64">
        <f t="shared" si="9"/>
        <v>0</v>
      </c>
      <c r="J40" s="64">
        <f t="shared" si="9"/>
        <v>0</v>
      </c>
      <c r="K40" s="64">
        <f t="shared" si="9"/>
        <v>0</v>
      </c>
      <c r="L40" s="64">
        <f t="shared" si="9"/>
        <v>0</v>
      </c>
      <c r="M40" s="64">
        <f t="shared" si="9"/>
        <v>0</v>
      </c>
      <c r="N40" s="64">
        <f t="shared" si="9"/>
        <v>0</v>
      </c>
      <c r="O40" s="12">
        <f t="shared" si="13"/>
        <v>0</v>
      </c>
      <c r="Q40" s="61">
        <f t="shared" si="10"/>
        <v>0</v>
      </c>
      <c r="R40" s="16" t="e">
        <f t="shared" si="14"/>
        <v>#DIV/0!</v>
      </c>
      <c r="S40" s="12" t="e">
        <f t="shared" si="11"/>
        <v>#DIV/0!</v>
      </c>
      <c r="T40" s="22"/>
    </row>
    <row r="41" spans="2:20" ht="30" customHeight="1" x14ac:dyDescent="0.15">
      <c r="B41" s="44" t="s">
        <v>40</v>
      </c>
      <c r="C41" s="64">
        <f t="shared" si="12"/>
        <v>0</v>
      </c>
      <c r="D41" s="64">
        <f t="shared" si="12"/>
        <v>0</v>
      </c>
      <c r="E41" s="64">
        <f t="shared" si="12"/>
        <v>0</v>
      </c>
      <c r="F41" s="64">
        <f t="shared" si="12"/>
        <v>0</v>
      </c>
      <c r="G41" s="64">
        <f t="shared" si="9"/>
        <v>0</v>
      </c>
      <c r="H41" s="64">
        <f t="shared" si="9"/>
        <v>0</v>
      </c>
      <c r="I41" s="64">
        <f t="shared" si="9"/>
        <v>0</v>
      </c>
      <c r="J41" s="64">
        <f t="shared" si="9"/>
        <v>0</v>
      </c>
      <c r="K41" s="64">
        <f t="shared" si="9"/>
        <v>0</v>
      </c>
      <c r="L41" s="64">
        <f t="shared" si="9"/>
        <v>0</v>
      </c>
      <c r="M41" s="64">
        <f t="shared" si="9"/>
        <v>0</v>
      </c>
      <c r="N41" s="64">
        <f t="shared" si="9"/>
        <v>0</v>
      </c>
      <c r="O41" s="12">
        <f t="shared" si="13"/>
        <v>0</v>
      </c>
      <c r="Q41" s="61">
        <f t="shared" si="10"/>
        <v>0</v>
      </c>
      <c r="R41" s="16" t="e">
        <f t="shared" si="14"/>
        <v>#DIV/0!</v>
      </c>
      <c r="S41" s="12" t="e">
        <f t="shared" si="11"/>
        <v>#DIV/0!</v>
      </c>
      <c r="T41" s="22"/>
    </row>
    <row r="42" spans="2:20" ht="30" customHeight="1" x14ac:dyDescent="0.15">
      <c r="B42" s="44" t="s">
        <v>39</v>
      </c>
      <c r="C42" s="64">
        <f t="shared" si="12"/>
        <v>0</v>
      </c>
      <c r="D42" s="64">
        <f t="shared" si="12"/>
        <v>0</v>
      </c>
      <c r="E42" s="64">
        <f t="shared" si="12"/>
        <v>0</v>
      </c>
      <c r="F42" s="64">
        <f t="shared" si="12"/>
        <v>0</v>
      </c>
      <c r="G42" s="64">
        <f t="shared" si="9"/>
        <v>0</v>
      </c>
      <c r="H42" s="64">
        <f t="shared" si="9"/>
        <v>0</v>
      </c>
      <c r="I42" s="64">
        <f t="shared" si="9"/>
        <v>0</v>
      </c>
      <c r="J42" s="64">
        <f t="shared" si="9"/>
        <v>0</v>
      </c>
      <c r="K42" s="64">
        <f t="shared" si="9"/>
        <v>0</v>
      </c>
      <c r="L42" s="64">
        <f t="shared" si="9"/>
        <v>0</v>
      </c>
      <c r="M42" s="64">
        <f t="shared" si="9"/>
        <v>0</v>
      </c>
      <c r="N42" s="64">
        <f t="shared" si="9"/>
        <v>0</v>
      </c>
      <c r="O42" s="12">
        <f t="shared" si="13"/>
        <v>0</v>
      </c>
      <c r="Q42" s="61">
        <f t="shared" si="10"/>
        <v>0</v>
      </c>
      <c r="R42" s="16" t="e">
        <f>$C$8/Q42</f>
        <v>#DIV/0!</v>
      </c>
      <c r="S42" s="12" t="e">
        <f>O42*R42</f>
        <v>#DIV/0!</v>
      </c>
      <c r="T42" s="22"/>
    </row>
    <row r="43" spans="2:20" ht="14.25" thickBot="1" x14ac:dyDescent="0.2"/>
    <row r="44" spans="2:20" ht="39.950000000000003" customHeight="1" thickTop="1" thickBot="1" x14ac:dyDescent="0.2">
      <c r="B44" s="148" t="s">
        <v>59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50"/>
      <c r="S44" s="49" t="e">
        <f>(SUM(S36:S42)-MAX(S36:S42)-MIN(S36:S42))/5</f>
        <v>#DIV/0!</v>
      </c>
      <c r="T44" s="3" t="s">
        <v>13</v>
      </c>
    </row>
    <row r="45" spans="2:20" ht="39.950000000000003" customHeight="1" thickTop="1" x14ac:dyDescent="0.15">
      <c r="B45" s="85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7"/>
      <c r="T45" s="3"/>
    </row>
    <row r="46" spans="2:20" ht="35.1" customHeight="1" x14ac:dyDescent="0.15">
      <c r="B46" s="57" t="s">
        <v>58</v>
      </c>
      <c r="O46" s="59" t="s">
        <v>12</v>
      </c>
    </row>
    <row r="47" spans="2:20" ht="38.25" customHeight="1" x14ac:dyDescent="0.15">
      <c r="B47" s="1" t="s">
        <v>32</v>
      </c>
      <c r="C47" s="42" t="s">
        <v>30</v>
      </c>
      <c r="D47" s="42" t="s">
        <v>22</v>
      </c>
      <c r="E47" s="42" t="s">
        <v>21</v>
      </c>
      <c r="F47" s="42" t="s">
        <v>20</v>
      </c>
      <c r="G47" s="42" t="s">
        <v>0</v>
      </c>
      <c r="H47" s="42" t="s">
        <v>1</v>
      </c>
      <c r="I47" s="42" t="s">
        <v>2</v>
      </c>
      <c r="J47" s="42" t="s">
        <v>3</v>
      </c>
      <c r="K47" s="42" t="s">
        <v>4</v>
      </c>
      <c r="L47" s="42" t="s">
        <v>19</v>
      </c>
      <c r="M47" s="42" t="s">
        <v>31</v>
      </c>
      <c r="N47" s="42" t="s">
        <v>23</v>
      </c>
      <c r="O47" s="43" t="s">
        <v>6</v>
      </c>
      <c r="Q47" s="15" t="s">
        <v>7</v>
      </c>
      <c r="R47" s="47" t="s">
        <v>53</v>
      </c>
      <c r="S47" s="48" t="s">
        <v>11</v>
      </c>
      <c r="T47" s="13" t="s">
        <v>10</v>
      </c>
    </row>
    <row r="48" spans="2:20" ht="30" customHeight="1" x14ac:dyDescent="0.15">
      <c r="B48" s="44" t="s">
        <v>43</v>
      </c>
      <c r="C48" s="63">
        <f t="shared" ref="C48:N48" si="15">C13+C36</f>
        <v>0</v>
      </c>
      <c r="D48" s="63">
        <f t="shared" si="15"/>
        <v>0</v>
      </c>
      <c r="E48" s="63">
        <f t="shared" si="15"/>
        <v>0</v>
      </c>
      <c r="F48" s="63">
        <f t="shared" si="15"/>
        <v>0</v>
      </c>
      <c r="G48" s="63">
        <f t="shared" si="15"/>
        <v>0</v>
      </c>
      <c r="H48" s="63">
        <f t="shared" si="15"/>
        <v>0</v>
      </c>
      <c r="I48" s="63">
        <f t="shared" si="15"/>
        <v>0</v>
      </c>
      <c r="J48" s="63">
        <f t="shared" si="15"/>
        <v>0</v>
      </c>
      <c r="K48" s="63">
        <f t="shared" si="15"/>
        <v>0</v>
      </c>
      <c r="L48" s="63">
        <f t="shared" si="15"/>
        <v>0</v>
      </c>
      <c r="M48" s="63">
        <f t="shared" si="15"/>
        <v>0</v>
      </c>
      <c r="N48" s="63">
        <f t="shared" si="15"/>
        <v>0</v>
      </c>
      <c r="O48" s="11">
        <f>SUM(C48:N48)</f>
        <v>0</v>
      </c>
      <c r="Q48" s="61">
        <f t="shared" ref="Q48:Q54" si="16">Q13</f>
        <v>0</v>
      </c>
      <c r="R48" s="16" t="e">
        <f>$C$8/Q48</f>
        <v>#DIV/0!</v>
      </c>
      <c r="S48" s="62" t="e">
        <f t="shared" ref="S48:S54" si="17">O48*R48</f>
        <v>#DIV/0!</v>
      </c>
      <c r="T48" s="60" t="e">
        <f>IF(S48=MAX($S$48:$S$54),"×",IF(S48=MIN($S$48:$S$54),"×","〇"))</f>
        <v>#DIV/0!</v>
      </c>
    </row>
    <row r="49" spans="2:20" ht="30" customHeight="1" x14ac:dyDescent="0.15">
      <c r="B49" s="44" t="s">
        <v>42</v>
      </c>
      <c r="C49" s="63">
        <f t="shared" ref="C49:N49" si="18">C14+C37</f>
        <v>0</v>
      </c>
      <c r="D49" s="63">
        <f t="shared" si="18"/>
        <v>0</v>
      </c>
      <c r="E49" s="63">
        <f t="shared" si="18"/>
        <v>0</v>
      </c>
      <c r="F49" s="63">
        <f t="shared" si="18"/>
        <v>0</v>
      </c>
      <c r="G49" s="63">
        <f t="shared" si="18"/>
        <v>0</v>
      </c>
      <c r="H49" s="63">
        <f t="shared" si="18"/>
        <v>0</v>
      </c>
      <c r="I49" s="63">
        <f t="shared" si="18"/>
        <v>0</v>
      </c>
      <c r="J49" s="63">
        <f t="shared" si="18"/>
        <v>0</v>
      </c>
      <c r="K49" s="63">
        <f t="shared" si="18"/>
        <v>0</v>
      </c>
      <c r="L49" s="63">
        <f t="shared" si="18"/>
        <v>0</v>
      </c>
      <c r="M49" s="63">
        <f t="shared" si="18"/>
        <v>0</v>
      </c>
      <c r="N49" s="63">
        <f t="shared" si="18"/>
        <v>0</v>
      </c>
      <c r="O49" s="11">
        <f t="shared" ref="O49:O54" si="19">SUM(C49:N49)</f>
        <v>0</v>
      </c>
      <c r="Q49" s="61">
        <f t="shared" si="16"/>
        <v>0</v>
      </c>
      <c r="R49" s="16" t="e">
        <f t="shared" ref="R49:R53" si="20">$C$8/Q49</f>
        <v>#DIV/0!</v>
      </c>
      <c r="S49" s="62" t="e">
        <f t="shared" si="17"/>
        <v>#DIV/0!</v>
      </c>
      <c r="T49" s="60" t="e">
        <f t="shared" ref="T49:T54" si="21">IF(S49=MAX($S$48:$S$54),"×",IF(S49=MIN($S$48:$S$54),"×","〇"))</f>
        <v>#DIV/0!</v>
      </c>
    </row>
    <row r="50" spans="2:20" ht="30" customHeight="1" x14ac:dyDescent="0.15">
      <c r="B50" s="44" t="s">
        <v>35</v>
      </c>
      <c r="C50" s="63">
        <f t="shared" ref="C50:N50" si="22">C15+C38</f>
        <v>0</v>
      </c>
      <c r="D50" s="63">
        <f t="shared" si="22"/>
        <v>0</v>
      </c>
      <c r="E50" s="63">
        <f t="shared" si="22"/>
        <v>0</v>
      </c>
      <c r="F50" s="63">
        <f t="shared" si="22"/>
        <v>0</v>
      </c>
      <c r="G50" s="63">
        <f t="shared" si="22"/>
        <v>0</v>
      </c>
      <c r="H50" s="63">
        <f t="shared" si="22"/>
        <v>0</v>
      </c>
      <c r="I50" s="63">
        <f t="shared" si="22"/>
        <v>0</v>
      </c>
      <c r="J50" s="63">
        <f t="shared" si="22"/>
        <v>0</v>
      </c>
      <c r="K50" s="63">
        <f t="shared" si="22"/>
        <v>0</v>
      </c>
      <c r="L50" s="63">
        <f t="shared" si="22"/>
        <v>0</v>
      </c>
      <c r="M50" s="63">
        <f t="shared" si="22"/>
        <v>0</v>
      </c>
      <c r="N50" s="63">
        <f t="shared" si="22"/>
        <v>0</v>
      </c>
      <c r="O50" s="11">
        <f t="shared" si="19"/>
        <v>0</v>
      </c>
      <c r="Q50" s="61">
        <f t="shared" si="16"/>
        <v>0</v>
      </c>
      <c r="R50" s="16" t="e">
        <f t="shared" si="20"/>
        <v>#DIV/0!</v>
      </c>
      <c r="S50" s="62" t="e">
        <f t="shared" si="17"/>
        <v>#DIV/0!</v>
      </c>
      <c r="T50" s="60" t="e">
        <f t="shared" si="21"/>
        <v>#DIV/0!</v>
      </c>
    </row>
    <row r="51" spans="2:20" ht="30" customHeight="1" x14ac:dyDescent="0.15">
      <c r="B51" s="44" t="s">
        <v>36</v>
      </c>
      <c r="C51" s="63">
        <f t="shared" ref="C51:N51" si="23">C16+C39</f>
        <v>0</v>
      </c>
      <c r="D51" s="63">
        <f t="shared" si="23"/>
        <v>0</v>
      </c>
      <c r="E51" s="63">
        <f t="shared" si="23"/>
        <v>0</v>
      </c>
      <c r="F51" s="63">
        <f t="shared" si="23"/>
        <v>0</v>
      </c>
      <c r="G51" s="63">
        <f t="shared" si="23"/>
        <v>0</v>
      </c>
      <c r="H51" s="63">
        <f t="shared" si="23"/>
        <v>0</v>
      </c>
      <c r="I51" s="63">
        <f t="shared" si="23"/>
        <v>0</v>
      </c>
      <c r="J51" s="63">
        <f t="shared" si="23"/>
        <v>0</v>
      </c>
      <c r="K51" s="63">
        <f t="shared" si="23"/>
        <v>0</v>
      </c>
      <c r="L51" s="63">
        <f t="shared" si="23"/>
        <v>0</v>
      </c>
      <c r="M51" s="63">
        <f t="shared" si="23"/>
        <v>0</v>
      </c>
      <c r="N51" s="63">
        <f t="shared" si="23"/>
        <v>0</v>
      </c>
      <c r="O51" s="11">
        <f t="shared" si="19"/>
        <v>0</v>
      </c>
      <c r="Q51" s="61">
        <f t="shared" si="16"/>
        <v>0</v>
      </c>
      <c r="R51" s="16" t="e">
        <f t="shared" si="20"/>
        <v>#DIV/0!</v>
      </c>
      <c r="S51" s="62" t="e">
        <f t="shared" si="17"/>
        <v>#DIV/0!</v>
      </c>
      <c r="T51" s="60" t="e">
        <f t="shared" si="21"/>
        <v>#DIV/0!</v>
      </c>
    </row>
    <row r="52" spans="2:20" ht="30" customHeight="1" x14ac:dyDescent="0.15">
      <c r="B52" s="44" t="s">
        <v>37</v>
      </c>
      <c r="C52" s="63">
        <f t="shared" ref="C52:N52" si="24">C17+C40</f>
        <v>0</v>
      </c>
      <c r="D52" s="63">
        <f t="shared" si="24"/>
        <v>0</v>
      </c>
      <c r="E52" s="63">
        <f t="shared" si="24"/>
        <v>0</v>
      </c>
      <c r="F52" s="63">
        <f t="shared" si="24"/>
        <v>0</v>
      </c>
      <c r="G52" s="63">
        <f t="shared" si="24"/>
        <v>0</v>
      </c>
      <c r="H52" s="63">
        <f t="shared" si="24"/>
        <v>0</v>
      </c>
      <c r="I52" s="63">
        <f t="shared" si="24"/>
        <v>0</v>
      </c>
      <c r="J52" s="63">
        <f t="shared" si="24"/>
        <v>0</v>
      </c>
      <c r="K52" s="63">
        <f t="shared" si="24"/>
        <v>0</v>
      </c>
      <c r="L52" s="63">
        <f t="shared" si="24"/>
        <v>0</v>
      </c>
      <c r="M52" s="63">
        <f t="shared" si="24"/>
        <v>0</v>
      </c>
      <c r="N52" s="63">
        <f t="shared" si="24"/>
        <v>0</v>
      </c>
      <c r="O52" s="11">
        <f t="shared" si="19"/>
        <v>0</v>
      </c>
      <c r="Q52" s="61">
        <f t="shared" si="16"/>
        <v>0</v>
      </c>
      <c r="R52" s="16" t="e">
        <f t="shared" si="20"/>
        <v>#DIV/0!</v>
      </c>
      <c r="S52" s="62" t="e">
        <f t="shared" si="17"/>
        <v>#DIV/0!</v>
      </c>
      <c r="T52" s="60" t="e">
        <f t="shared" si="21"/>
        <v>#DIV/0!</v>
      </c>
    </row>
    <row r="53" spans="2:20" ht="30" customHeight="1" x14ac:dyDescent="0.15">
      <c r="B53" s="44" t="s">
        <v>40</v>
      </c>
      <c r="C53" s="63">
        <f t="shared" ref="C53:N53" si="25">C18+C41</f>
        <v>0</v>
      </c>
      <c r="D53" s="63">
        <f t="shared" si="25"/>
        <v>0</v>
      </c>
      <c r="E53" s="63">
        <f t="shared" si="25"/>
        <v>0</v>
      </c>
      <c r="F53" s="63">
        <f t="shared" si="25"/>
        <v>0</v>
      </c>
      <c r="G53" s="63">
        <f t="shared" si="25"/>
        <v>0</v>
      </c>
      <c r="H53" s="63">
        <f t="shared" si="25"/>
        <v>0</v>
      </c>
      <c r="I53" s="63">
        <f t="shared" si="25"/>
        <v>0</v>
      </c>
      <c r="J53" s="63">
        <f t="shared" si="25"/>
        <v>0</v>
      </c>
      <c r="K53" s="63">
        <f t="shared" si="25"/>
        <v>0</v>
      </c>
      <c r="L53" s="63">
        <f t="shared" si="25"/>
        <v>0</v>
      </c>
      <c r="M53" s="63">
        <f t="shared" si="25"/>
        <v>0</v>
      </c>
      <c r="N53" s="63">
        <f t="shared" si="25"/>
        <v>0</v>
      </c>
      <c r="O53" s="11">
        <f t="shared" si="19"/>
        <v>0</v>
      </c>
      <c r="Q53" s="61">
        <f t="shared" si="16"/>
        <v>0</v>
      </c>
      <c r="R53" s="16" t="e">
        <f t="shared" si="20"/>
        <v>#DIV/0!</v>
      </c>
      <c r="S53" s="62" t="e">
        <f t="shared" si="17"/>
        <v>#DIV/0!</v>
      </c>
      <c r="T53" s="60" t="e">
        <f t="shared" si="21"/>
        <v>#DIV/0!</v>
      </c>
    </row>
    <row r="54" spans="2:20" ht="30" customHeight="1" x14ac:dyDescent="0.15">
      <c r="B54" s="44" t="s">
        <v>39</v>
      </c>
      <c r="C54" s="63">
        <f t="shared" ref="C54:N54" si="26">C19+C42</f>
        <v>0</v>
      </c>
      <c r="D54" s="63">
        <f t="shared" si="26"/>
        <v>0</v>
      </c>
      <c r="E54" s="63">
        <f t="shared" si="26"/>
        <v>0</v>
      </c>
      <c r="F54" s="63">
        <f t="shared" si="26"/>
        <v>0</v>
      </c>
      <c r="G54" s="63">
        <f t="shared" si="26"/>
        <v>0</v>
      </c>
      <c r="H54" s="63">
        <f t="shared" si="26"/>
        <v>0</v>
      </c>
      <c r="I54" s="63">
        <f t="shared" si="26"/>
        <v>0</v>
      </c>
      <c r="J54" s="63">
        <f t="shared" si="26"/>
        <v>0</v>
      </c>
      <c r="K54" s="63">
        <f t="shared" si="26"/>
        <v>0</v>
      </c>
      <c r="L54" s="63">
        <f t="shared" si="26"/>
        <v>0</v>
      </c>
      <c r="M54" s="63">
        <f t="shared" si="26"/>
        <v>0</v>
      </c>
      <c r="N54" s="63">
        <f t="shared" si="26"/>
        <v>0</v>
      </c>
      <c r="O54" s="11">
        <f t="shared" si="19"/>
        <v>0</v>
      </c>
      <c r="Q54" s="61">
        <f t="shared" si="16"/>
        <v>0</v>
      </c>
      <c r="R54" s="16" t="e">
        <f>$C$8/Q54</f>
        <v>#DIV/0!</v>
      </c>
      <c r="S54" s="62" t="e">
        <f t="shared" si="17"/>
        <v>#DIV/0!</v>
      </c>
      <c r="T54" s="60" t="e">
        <f t="shared" si="21"/>
        <v>#DIV/0!</v>
      </c>
    </row>
    <row r="55" spans="2:20" x14ac:dyDescent="0.15">
      <c r="S55" s="9"/>
    </row>
    <row r="56" spans="2:20" x14ac:dyDescent="0.15">
      <c r="S56" s="9"/>
    </row>
    <row r="57" spans="2:20" ht="14.25" thickBot="1" x14ac:dyDescent="0.2"/>
    <row r="58" spans="2:20" ht="39.950000000000003" customHeight="1" thickTop="1" thickBot="1" x14ac:dyDescent="0.2">
      <c r="B58" s="148" t="s">
        <v>60</v>
      </c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50"/>
      <c r="S58" s="49" t="e">
        <f>(SUM(S48:S54)-MAX(S48:S54)-MIN(S48:S54))/5</f>
        <v>#DIV/0!</v>
      </c>
      <c r="T58" s="3" t="s">
        <v>13</v>
      </c>
    </row>
    <row r="59" spans="2:20" ht="27.75" customHeight="1" thickTop="1" x14ac:dyDescent="0.15">
      <c r="B59" s="3"/>
      <c r="C59" s="5"/>
      <c r="D59" s="5"/>
      <c r="E59" s="5"/>
      <c r="F59" s="5"/>
      <c r="R59" s="8"/>
      <c r="S59" s="7"/>
    </row>
  </sheetData>
  <mergeCells count="6">
    <mergeCell ref="B2:T2"/>
    <mergeCell ref="B58:R58"/>
    <mergeCell ref="C8:D8"/>
    <mergeCell ref="R4:T4"/>
    <mergeCell ref="B44:R44"/>
    <mergeCell ref="B22:R22"/>
  </mergeCells>
  <phoneticPr fontId="2"/>
  <pageMargins left="0.62992125984251968" right="0.19685039370078741" top="0.55118110236220474" bottom="0.19685039370078741" header="0.31496062992125984" footer="0.31496062992125984"/>
  <pageSetup paperSize="9" scale="50" orientation="portrait" cellComments="asDisplayed" errors="blank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45"/>
  <sheetViews>
    <sheetView view="pageBreakPreview" topLeftCell="A16" zoomScale="80" zoomScaleNormal="100" zoomScaleSheetLayoutView="80" zoomScalePageLayoutView="55" workbookViewId="0">
      <selection activeCell="J15" sqref="J15"/>
    </sheetView>
  </sheetViews>
  <sheetFormatPr defaultRowHeight="13.5" x14ac:dyDescent="0.15"/>
  <cols>
    <col min="2" max="2" width="10.125" customWidth="1"/>
    <col min="3" max="14" width="10.5" customWidth="1"/>
    <col min="15" max="15" width="11.875" customWidth="1"/>
    <col min="16" max="16" width="2.125" customWidth="1"/>
    <col min="17" max="17" width="13.125" customWidth="1"/>
  </cols>
  <sheetData>
    <row r="1" spans="2:17" ht="42" customHeight="1" x14ac:dyDescent="0.15">
      <c r="B1" s="24" t="s">
        <v>26</v>
      </c>
      <c r="C1" s="24"/>
      <c r="D1" s="24"/>
      <c r="E1" s="24"/>
    </row>
    <row r="2" spans="2:17" ht="40.5" customHeight="1" x14ac:dyDescent="0.15">
      <c r="B2" s="140" t="s">
        <v>55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2:17" ht="40.5" customHeight="1" x14ac:dyDescent="0.15">
      <c r="B3" s="6"/>
      <c r="C3" s="6"/>
      <c r="D3" s="6"/>
      <c r="E3" s="6"/>
    </row>
    <row r="4" spans="2:17" ht="30.75" customHeight="1" thickBot="1" x14ac:dyDescent="0.2">
      <c r="L4" s="39" t="s">
        <v>44</v>
      </c>
      <c r="M4" s="153" t="s">
        <v>62</v>
      </c>
      <c r="N4" s="154"/>
      <c r="O4" s="154"/>
      <c r="P4" s="27"/>
      <c r="Q4" s="27"/>
    </row>
    <row r="5" spans="2:17" ht="18" customHeight="1" thickBot="1" x14ac:dyDescent="0.2">
      <c r="F5" s="17"/>
      <c r="G5" s="54" t="s">
        <v>56</v>
      </c>
    </row>
    <row r="6" spans="2:17" ht="18" customHeight="1" x14ac:dyDescent="0.15">
      <c r="F6" s="74"/>
      <c r="G6" t="s">
        <v>8</v>
      </c>
    </row>
    <row r="7" spans="2:17" x14ac:dyDescent="0.15">
      <c r="F7" s="2"/>
    </row>
    <row r="8" spans="2:17" ht="24" customHeight="1" x14ac:dyDescent="0.15"/>
    <row r="9" spans="2:17" ht="27" customHeight="1" x14ac:dyDescent="0.15">
      <c r="B9" s="25" t="s">
        <v>5</v>
      </c>
      <c r="C9" s="5"/>
      <c r="D9" s="5"/>
      <c r="E9" s="5"/>
    </row>
    <row r="10" spans="2:17" ht="20.25" customHeight="1" x14ac:dyDescent="0.15">
      <c r="B10" s="3" t="s">
        <v>25</v>
      </c>
      <c r="C10" s="5"/>
      <c r="D10" s="5"/>
      <c r="E10" s="5"/>
      <c r="O10" s="58" t="s">
        <v>12</v>
      </c>
    </row>
    <row r="11" spans="2:17" ht="38.25" customHeight="1" thickBot="1" x14ac:dyDescent="0.2">
      <c r="B11" s="23" t="s">
        <v>32</v>
      </c>
      <c r="C11" s="41" t="s">
        <v>30</v>
      </c>
      <c r="D11" s="42" t="s">
        <v>22</v>
      </c>
      <c r="E11" s="42" t="s">
        <v>21</v>
      </c>
      <c r="F11" s="42" t="s">
        <v>20</v>
      </c>
      <c r="G11" s="42" t="s">
        <v>0</v>
      </c>
      <c r="H11" s="42" t="s">
        <v>1</v>
      </c>
      <c r="I11" s="42" t="s">
        <v>2</v>
      </c>
      <c r="J11" s="42" t="s">
        <v>3</v>
      </c>
      <c r="K11" s="42" t="s">
        <v>4</v>
      </c>
      <c r="L11" s="42" t="s">
        <v>19</v>
      </c>
      <c r="M11" s="42" t="s">
        <v>31</v>
      </c>
      <c r="N11" s="42" t="s">
        <v>23</v>
      </c>
      <c r="O11" s="43" t="s">
        <v>6</v>
      </c>
    </row>
    <row r="12" spans="2:17" ht="23.25" customHeight="1" x14ac:dyDescent="0.15">
      <c r="B12" s="44" t="s">
        <v>33</v>
      </c>
      <c r="C12" s="109">
        <v>0</v>
      </c>
      <c r="D12" s="110">
        <v>0</v>
      </c>
      <c r="E12" s="110">
        <v>0</v>
      </c>
      <c r="F12" s="110">
        <v>0</v>
      </c>
      <c r="G12" s="110">
        <v>0</v>
      </c>
      <c r="H12" s="110">
        <v>1350</v>
      </c>
      <c r="I12" s="110">
        <v>4600</v>
      </c>
      <c r="J12" s="110">
        <v>6100</v>
      </c>
      <c r="K12" s="110">
        <v>4400</v>
      </c>
      <c r="L12" s="110">
        <v>4300</v>
      </c>
      <c r="M12" s="110">
        <v>0</v>
      </c>
      <c r="N12" s="111">
        <v>0</v>
      </c>
      <c r="O12" s="14">
        <f>SUM(C12:N12)</f>
        <v>20750</v>
      </c>
    </row>
    <row r="13" spans="2:17" ht="23.25" customHeight="1" x14ac:dyDescent="0.15">
      <c r="B13" s="45" t="s">
        <v>34</v>
      </c>
      <c r="C13" s="112">
        <v>0</v>
      </c>
      <c r="D13" s="113">
        <v>0</v>
      </c>
      <c r="E13" s="113">
        <v>0</v>
      </c>
      <c r="F13" s="113">
        <v>0</v>
      </c>
      <c r="G13" s="113">
        <v>0</v>
      </c>
      <c r="H13" s="113">
        <v>2100</v>
      </c>
      <c r="I13" s="113">
        <v>5000</v>
      </c>
      <c r="J13" s="113">
        <v>6500</v>
      </c>
      <c r="K13" s="113">
        <v>5600</v>
      </c>
      <c r="L13" s="113">
        <v>4000</v>
      </c>
      <c r="M13" s="113">
        <v>0</v>
      </c>
      <c r="N13" s="114">
        <v>0</v>
      </c>
      <c r="O13" s="14">
        <f t="shared" ref="O13:O15" si="0">SUM(C13:N13)</f>
        <v>23200</v>
      </c>
    </row>
    <row r="14" spans="2:17" ht="23.25" customHeight="1" x14ac:dyDescent="0.15">
      <c r="B14" s="45" t="s">
        <v>35</v>
      </c>
      <c r="C14" s="112">
        <v>0</v>
      </c>
      <c r="D14" s="113">
        <v>0</v>
      </c>
      <c r="E14" s="113">
        <v>0</v>
      </c>
      <c r="F14" s="113">
        <v>0</v>
      </c>
      <c r="G14" s="113">
        <v>0</v>
      </c>
      <c r="H14" s="113">
        <v>1600</v>
      </c>
      <c r="I14" s="113">
        <v>4500</v>
      </c>
      <c r="J14" s="113">
        <v>6000</v>
      </c>
      <c r="K14" s="113">
        <v>4900</v>
      </c>
      <c r="L14" s="113">
        <v>3200</v>
      </c>
      <c r="M14" s="113">
        <v>0</v>
      </c>
      <c r="N14" s="114">
        <v>0</v>
      </c>
      <c r="O14" s="14">
        <f t="shared" si="0"/>
        <v>20200</v>
      </c>
    </row>
    <row r="15" spans="2:17" ht="23.25" customHeight="1" x14ac:dyDescent="0.15">
      <c r="B15" s="45" t="s">
        <v>36</v>
      </c>
      <c r="C15" s="112">
        <v>0</v>
      </c>
      <c r="D15" s="113">
        <v>0</v>
      </c>
      <c r="E15" s="113">
        <v>0</v>
      </c>
      <c r="F15" s="113">
        <v>0</v>
      </c>
      <c r="G15" s="113">
        <v>0</v>
      </c>
      <c r="H15" s="113">
        <v>1000</v>
      </c>
      <c r="I15" s="113">
        <v>4900</v>
      </c>
      <c r="J15" s="113">
        <v>5650</v>
      </c>
      <c r="K15" s="113">
        <v>4800</v>
      </c>
      <c r="L15" s="113">
        <v>3000</v>
      </c>
      <c r="M15" s="113">
        <v>0</v>
      </c>
      <c r="N15" s="114">
        <v>0</v>
      </c>
      <c r="O15" s="14">
        <f t="shared" si="0"/>
        <v>19350</v>
      </c>
    </row>
    <row r="16" spans="2:17" ht="23.25" customHeight="1" x14ac:dyDescent="0.15">
      <c r="B16" s="45" t="s">
        <v>37</v>
      </c>
      <c r="C16" s="112">
        <v>0</v>
      </c>
      <c r="D16" s="113">
        <v>0</v>
      </c>
      <c r="E16" s="113">
        <v>0</v>
      </c>
      <c r="F16" s="113">
        <v>0</v>
      </c>
      <c r="G16" s="113">
        <v>0</v>
      </c>
      <c r="H16" s="113">
        <v>700</v>
      </c>
      <c r="I16" s="113">
        <v>5600</v>
      </c>
      <c r="J16" s="113">
        <v>5850</v>
      </c>
      <c r="K16" s="113">
        <v>2950</v>
      </c>
      <c r="L16" s="113">
        <v>2700</v>
      </c>
      <c r="M16" s="113">
        <v>0</v>
      </c>
      <c r="N16" s="114">
        <v>0</v>
      </c>
      <c r="O16" s="14">
        <f>SUM(C16:N16)</f>
        <v>17800</v>
      </c>
    </row>
    <row r="17" spans="2:15" ht="23.25" customHeight="1" x14ac:dyDescent="0.15">
      <c r="B17" s="45" t="s">
        <v>38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6">
        <v>800</v>
      </c>
      <c r="I17" s="116">
        <v>4000</v>
      </c>
      <c r="J17" s="116">
        <v>6700</v>
      </c>
      <c r="K17" s="116">
        <v>2900</v>
      </c>
      <c r="L17" s="116">
        <v>2200</v>
      </c>
      <c r="M17" s="113">
        <v>0</v>
      </c>
      <c r="N17" s="114">
        <v>0</v>
      </c>
      <c r="O17" s="14">
        <f t="shared" ref="O17:O18" si="1">SUM(C17:N17)</f>
        <v>16600</v>
      </c>
    </row>
    <row r="18" spans="2:15" ht="23.25" customHeight="1" thickBot="1" x14ac:dyDescent="0.2">
      <c r="B18" s="46" t="s">
        <v>39</v>
      </c>
      <c r="C18" s="117">
        <v>0</v>
      </c>
      <c r="D18" s="117">
        <v>0</v>
      </c>
      <c r="E18" s="117">
        <v>0</v>
      </c>
      <c r="F18" s="117">
        <v>0</v>
      </c>
      <c r="G18" s="117">
        <v>0</v>
      </c>
      <c r="H18" s="118">
        <v>900</v>
      </c>
      <c r="I18" s="118">
        <v>5000</v>
      </c>
      <c r="J18" s="118">
        <v>5400</v>
      </c>
      <c r="K18" s="118">
        <v>2000</v>
      </c>
      <c r="L18" s="118">
        <v>3000</v>
      </c>
      <c r="M18" s="118">
        <v>0</v>
      </c>
      <c r="N18" s="119">
        <v>0</v>
      </c>
      <c r="O18" s="14">
        <f t="shared" si="1"/>
        <v>16300</v>
      </c>
    </row>
    <row r="19" spans="2:15" ht="18.75" customHeight="1" x14ac:dyDescent="0.15">
      <c r="C19" t="s">
        <v>28</v>
      </c>
    </row>
    <row r="20" spans="2:15" x14ac:dyDescent="0.15">
      <c r="C20" t="s">
        <v>27</v>
      </c>
    </row>
    <row r="25" spans="2:15" ht="20.25" customHeight="1" x14ac:dyDescent="0.15">
      <c r="B25" s="25" t="s">
        <v>24</v>
      </c>
      <c r="C25" s="5"/>
      <c r="D25" s="5"/>
      <c r="E25" s="5"/>
      <c r="O25" s="84" t="s">
        <v>12</v>
      </c>
    </row>
    <row r="26" spans="2:15" ht="38.25" customHeight="1" thickBot="1" x14ac:dyDescent="0.2">
      <c r="B26" s="23" t="s">
        <v>32</v>
      </c>
      <c r="C26" s="41" t="s">
        <v>30</v>
      </c>
      <c r="D26" s="42" t="s">
        <v>22</v>
      </c>
      <c r="E26" s="42" t="s">
        <v>21</v>
      </c>
      <c r="F26" s="42" t="s">
        <v>20</v>
      </c>
      <c r="G26" s="42" t="s">
        <v>0</v>
      </c>
      <c r="H26" s="42" t="s">
        <v>1</v>
      </c>
      <c r="I26" s="42" t="s">
        <v>2</v>
      </c>
      <c r="J26" s="42" t="s">
        <v>3</v>
      </c>
      <c r="K26" s="42" t="s">
        <v>4</v>
      </c>
      <c r="L26" s="42" t="s">
        <v>19</v>
      </c>
      <c r="M26" s="42" t="s">
        <v>31</v>
      </c>
      <c r="N26" s="42" t="s">
        <v>23</v>
      </c>
      <c r="O26" s="43" t="s">
        <v>6</v>
      </c>
    </row>
    <row r="27" spans="2:15" ht="23.25" customHeight="1" x14ac:dyDescent="0.15">
      <c r="B27" s="44" t="s">
        <v>33</v>
      </c>
      <c r="C27" s="28"/>
      <c r="D27" s="29"/>
      <c r="E27" s="29"/>
      <c r="F27" s="30"/>
      <c r="G27" s="30"/>
      <c r="H27" s="30"/>
      <c r="I27" s="30"/>
      <c r="J27" s="30"/>
      <c r="K27" s="30"/>
      <c r="L27" s="30"/>
      <c r="M27" s="30"/>
      <c r="N27" s="31"/>
      <c r="O27" s="19">
        <f t="shared" ref="O27:O33" si="2">SUM(C27:N27)</f>
        <v>0</v>
      </c>
    </row>
    <row r="28" spans="2:15" ht="23.25" customHeight="1" x14ac:dyDescent="0.15">
      <c r="B28" s="45" t="s">
        <v>34</v>
      </c>
      <c r="C28" s="32"/>
      <c r="D28" s="26"/>
      <c r="E28" s="26"/>
      <c r="F28" s="21"/>
      <c r="G28" s="21"/>
      <c r="H28" s="21"/>
      <c r="I28" s="21"/>
      <c r="J28" s="21"/>
      <c r="K28" s="21"/>
      <c r="L28" s="21"/>
      <c r="M28" s="21"/>
      <c r="N28" s="33"/>
      <c r="O28" s="19">
        <f t="shared" si="2"/>
        <v>0</v>
      </c>
    </row>
    <row r="29" spans="2:15" ht="23.25" customHeight="1" x14ac:dyDescent="0.15">
      <c r="B29" s="45" t="s">
        <v>35</v>
      </c>
      <c r="C29" s="32"/>
      <c r="D29" s="26"/>
      <c r="E29" s="26"/>
      <c r="F29" s="21"/>
      <c r="G29" s="21"/>
      <c r="H29" s="21"/>
      <c r="I29" s="21"/>
      <c r="J29" s="21"/>
      <c r="K29" s="21"/>
      <c r="L29" s="21"/>
      <c r="M29" s="21"/>
      <c r="N29" s="33"/>
      <c r="O29" s="19">
        <f t="shared" si="2"/>
        <v>0</v>
      </c>
    </row>
    <row r="30" spans="2:15" ht="23.25" customHeight="1" x14ac:dyDescent="0.15">
      <c r="B30" s="45" t="s">
        <v>36</v>
      </c>
      <c r="C30" s="32"/>
      <c r="D30" s="26"/>
      <c r="E30" s="26"/>
      <c r="F30" s="21"/>
      <c r="G30" s="21"/>
      <c r="H30" s="21"/>
      <c r="I30" s="21"/>
      <c r="J30" s="21"/>
      <c r="K30" s="21"/>
      <c r="L30" s="21"/>
      <c r="M30" s="21"/>
      <c r="N30" s="33"/>
      <c r="O30" s="19">
        <f t="shared" si="2"/>
        <v>0</v>
      </c>
    </row>
    <row r="31" spans="2:15" ht="23.25" customHeight="1" x14ac:dyDescent="0.15">
      <c r="B31" s="45" t="s">
        <v>37</v>
      </c>
      <c r="C31" s="32"/>
      <c r="D31" s="26"/>
      <c r="E31" s="26"/>
      <c r="F31" s="21"/>
      <c r="G31" s="21"/>
      <c r="H31" s="21"/>
      <c r="I31" s="21"/>
      <c r="J31" s="21"/>
      <c r="K31" s="21"/>
      <c r="L31" s="21"/>
      <c r="M31" s="21"/>
      <c r="N31" s="33"/>
      <c r="O31" s="19">
        <f t="shared" si="2"/>
        <v>0</v>
      </c>
    </row>
    <row r="32" spans="2:15" ht="23.25" customHeight="1" x14ac:dyDescent="0.15">
      <c r="B32" s="45" t="s">
        <v>38</v>
      </c>
      <c r="C32" s="32"/>
      <c r="D32" s="26"/>
      <c r="E32" s="26"/>
      <c r="F32" s="21"/>
      <c r="G32" s="21"/>
      <c r="H32" s="21"/>
      <c r="I32" s="21"/>
      <c r="J32" s="21"/>
      <c r="K32" s="21"/>
      <c r="L32" s="21"/>
      <c r="M32" s="21"/>
      <c r="N32" s="33"/>
      <c r="O32" s="19">
        <f t="shared" si="2"/>
        <v>0</v>
      </c>
    </row>
    <row r="33" spans="2:15" ht="23.25" customHeight="1" thickBot="1" x14ac:dyDescent="0.2">
      <c r="B33" s="46" t="s">
        <v>39</v>
      </c>
      <c r="C33" s="34"/>
      <c r="D33" s="35"/>
      <c r="E33" s="35"/>
      <c r="F33" s="36"/>
      <c r="G33" s="36"/>
      <c r="H33" s="36"/>
      <c r="I33" s="36"/>
      <c r="J33" s="36"/>
      <c r="K33" s="36"/>
      <c r="L33" s="36"/>
      <c r="M33" s="36"/>
      <c r="N33" s="37"/>
      <c r="O33" s="19">
        <f t="shared" si="2"/>
        <v>0</v>
      </c>
    </row>
    <row r="34" spans="2:15" ht="23.25" customHeight="1" x14ac:dyDescent="0.15">
      <c r="B34" s="50"/>
      <c r="C34" s="51"/>
      <c r="D34" s="51"/>
      <c r="E34" s="51"/>
      <c r="F34" s="52"/>
      <c r="G34" s="52"/>
      <c r="H34" s="52"/>
      <c r="I34" s="52"/>
      <c r="J34" s="52"/>
      <c r="K34" s="52"/>
      <c r="L34" s="52"/>
      <c r="M34" s="52"/>
      <c r="N34" s="52"/>
      <c r="O34" s="53"/>
    </row>
    <row r="35" spans="2:15" ht="23.25" customHeight="1" x14ac:dyDescent="0.15">
      <c r="B35" s="50"/>
      <c r="C35" s="51"/>
      <c r="D35" s="51"/>
      <c r="E35" s="51"/>
      <c r="F35" s="52"/>
      <c r="G35" s="52"/>
      <c r="H35" s="52"/>
      <c r="I35" s="52"/>
      <c r="J35" s="52"/>
      <c r="K35" s="52"/>
      <c r="L35" s="52"/>
      <c r="M35" s="52"/>
      <c r="N35" s="52"/>
      <c r="O35" s="53"/>
    </row>
    <row r="36" spans="2:15" ht="23.25" customHeight="1" x14ac:dyDescent="0.15">
      <c r="B36" s="50"/>
      <c r="C36" s="51"/>
      <c r="D36" s="51"/>
      <c r="E36" s="51"/>
      <c r="F36" s="52"/>
      <c r="G36" s="52"/>
      <c r="H36" s="52"/>
      <c r="I36" s="52"/>
      <c r="J36" s="52"/>
      <c r="K36" s="52"/>
      <c r="L36" s="52"/>
      <c r="M36" s="52"/>
      <c r="N36" s="52"/>
      <c r="O36" s="53"/>
    </row>
    <row r="40" spans="2:15" ht="18.75" x14ac:dyDescent="0.15">
      <c r="C40" s="25" t="s">
        <v>18</v>
      </c>
    </row>
    <row r="42" spans="2:15" ht="33" customHeight="1" x14ac:dyDescent="0.15">
      <c r="J42" s="120" t="s">
        <v>57</v>
      </c>
      <c r="K42" s="121">
        <v>6</v>
      </c>
      <c r="L42" s="155">
        <v>45483</v>
      </c>
      <c r="M42" s="155"/>
      <c r="N42" s="122"/>
      <c r="O42" s="122"/>
    </row>
    <row r="44" spans="2:15" ht="41.25" customHeight="1" x14ac:dyDescent="0.15">
      <c r="J44" s="123"/>
      <c r="K44" s="124" t="s">
        <v>17</v>
      </c>
      <c r="L44" s="156" t="s">
        <v>63</v>
      </c>
      <c r="M44" s="157"/>
      <c r="N44" s="157"/>
      <c r="O44" s="158"/>
    </row>
    <row r="45" spans="2:15" ht="40.5" customHeight="1" x14ac:dyDescent="0.15">
      <c r="J45" s="125"/>
      <c r="K45" s="126" t="s">
        <v>45</v>
      </c>
      <c r="L45" s="159" t="s">
        <v>64</v>
      </c>
      <c r="M45" s="159"/>
      <c r="N45" s="159"/>
      <c r="O45" s="127" t="s">
        <v>46</v>
      </c>
    </row>
  </sheetData>
  <mergeCells count="5">
    <mergeCell ref="B2:O2"/>
    <mergeCell ref="M4:O4"/>
    <mergeCell ref="L42:M42"/>
    <mergeCell ref="L44:O44"/>
    <mergeCell ref="L45:N45"/>
  </mergeCells>
  <phoneticPr fontId="2"/>
  <pageMargins left="0.62992125984251968" right="0.19685039370078741" top="0.55118110236220474" bottom="0.19685039370078741" header="0.31496062992125984" footer="0.31496062992125984"/>
  <pageSetup paperSize="9" scale="64" orientation="portrait" cellComments="asDisplayed" errors="blank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T59"/>
  <sheetViews>
    <sheetView view="pageBreakPreview" topLeftCell="A34" zoomScale="60" zoomScaleNormal="100" zoomScalePageLayoutView="55" workbookViewId="0">
      <selection activeCell="B22" sqref="B22:R22"/>
    </sheetView>
  </sheetViews>
  <sheetFormatPr defaultRowHeight="13.5" x14ac:dyDescent="0.15"/>
  <cols>
    <col min="3" max="3" width="10.375" customWidth="1"/>
    <col min="16" max="16" width="2.125" customWidth="1"/>
    <col min="17" max="17" width="14.375" customWidth="1"/>
    <col min="18" max="18" width="13.375" customWidth="1"/>
    <col min="19" max="19" width="14" customWidth="1"/>
    <col min="20" max="20" width="12.625" customWidth="1"/>
    <col min="22" max="22" width="13.125" customWidth="1"/>
  </cols>
  <sheetData>
    <row r="1" spans="2:20" ht="26.25" customHeight="1" x14ac:dyDescent="0.15">
      <c r="B1" s="24" t="s">
        <v>16</v>
      </c>
    </row>
    <row r="2" spans="2:20" ht="46.5" customHeight="1" x14ac:dyDescent="0.15">
      <c r="B2" s="147" t="s">
        <v>50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2:20" ht="18.75" customHeight="1" x14ac:dyDescent="0.15">
      <c r="B3" s="6"/>
    </row>
    <row r="4" spans="2:20" ht="30.75" customHeight="1" x14ac:dyDescent="0.15">
      <c r="Q4" s="40" t="s">
        <v>48</v>
      </c>
      <c r="R4" s="153" t="s">
        <v>62</v>
      </c>
      <c r="S4" s="154"/>
      <c r="T4" s="154"/>
    </row>
    <row r="5" spans="2:20" ht="32.450000000000003" customHeight="1" x14ac:dyDescent="0.15">
      <c r="C5" s="1"/>
      <c r="D5" s="54" t="s">
        <v>51</v>
      </c>
      <c r="E5" s="4"/>
      <c r="F5" s="4"/>
    </row>
    <row r="6" spans="2:20" ht="32.450000000000003" customHeight="1" x14ac:dyDescent="0.15">
      <c r="C6" s="38"/>
      <c r="D6" t="s">
        <v>8</v>
      </c>
      <c r="E6" s="2"/>
      <c r="F6" s="2"/>
    </row>
    <row r="7" spans="2:20" ht="17.100000000000001" customHeight="1" thickBot="1" x14ac:dyDescent="0.2">
      <c r="C7" s="2"/>
      <c r="E7" s="2"/>
      <c r="F7" s="2"/>
    </row>
    <row r="8" spans="2:20" ht="32.450000000000003" customHeight="1" thickTop="1" thickBot="1" x14ac:dyDescent="0.2">
      <c r="C8" s="160">
        <v>100</v>
      </c>
      <c r="D8" s="161"/>
      <c r="E8" s="55" t="s">
        <v>49</v>
      </c>
      <c r="F8" s="56" t="s">
        <v>52</v>
      </c>
    </row>
    <row r="9" spans="2:20" ht="24" customHeight="1" thickTop="1" x14ac:dyDescent="0.15"/>
    <row r="10" spans="2:20" ht="35.25" customHeight="1" x14ac:dyDescent="0.15">
      <c r="B10" s="6" t="s">
        <v>5</v>
      </c>
    </row>
    <row r="11" spans="2:20" ht="35.25" customHeight="1" x14ac:dyDescent="0.15">
      <c r="B11" s="57" t="s">
        <v>14</v>
      </c>
      <c r="O11" s="59" t="s">
        <v>12</v>
      </c>
    </row>
    <row r="12" spans="2:20" ht="38.25" customHeight="1" thickBot="1" x14ac:dyDescent="0.2">
      <c r="B12" s="1" t="s">
        <v>32</v>
      </c>
      <c r="C12" s="42" t="s">
        <v>30</v>
      </c>
      <c r="D12" s="42" t="s">
        <v>22</v>
      </c>
      <c r="E12" s="42" t="s">
        <v>21</v>
      </c>
      <c r="F12" s="42" t="s">
        <v>20</v>
      </c>
      <c r="G12" s="42" t="s">
        <v>0</v>
      </c>
      <c r="H12" s="42" t="s">
        <v>1</v>
      </c>
      <c r="I12" s="42" t="s">
        <v>2</v>
      </c>
      <c r="J12" s="42" t="s">
        <v>3</v>
      </c>
      <c r="K12" s="42" t="s">
        <v>4</v>
      </c>
      <c r="L12" s="42" t="s">
        <v>19</v>
      </c>
      <c r="M12" s="42" t="s">
        <v>31</v>
      </c>
      <c r="N12" s="42" t="s">
        <v>23</v>
      </c>
      <c r="O12" s="43" t="s">
        <v>6</v>
      </c>
      <c r="Q12" s="15" t="s">
        <v>7</v>
      </c>
      <c r="R12" s="47" t="s">
        <v>53</v>
      </c>
      <c r="S12" s="48" t="s">
        <v>11</v>
      </c>
      <c r="T12" s="18" t="s">
        <v>9</v>
      </c>
    </row>
    <row r="13" spans="2:20" ht="30" customHeight="1" thickTop="1" x14ac:dyDescent="0.15">
      <c r="B13" s="44" t="s">
        <v>43</v>
      </c>
      <c r="C13" s="128">
        <v>0</v>
      </c>
      <c r="D13" s="129">
        <v>0</v>
      </c>
      <c r="E13" s="129">
        <v>0</v>
      </c>
      <c r="F13" s="129">
        <v>0</v>
      </c>
      <c r="G13" s="129">
        <v>0</v>
      </c>
      <c r="H13" s="129">
        <v>1350</v>
      </c>
      <c r="I13" s="129">
        <v>4600</v>
      </c>
      <c r="J13" s="129">
        <v>6100</v>
      </c>
      <c r="K13" s="129">
        <v>4400</v>
      </c>
      <c r="L13" s="129">
        <v>4300</v>
      </c>
      <c r="M13" s="129">
        <v>0</v>
      </c>
      <c r="N13" s="130">
        <v>0</v>
      </c>
      <c r="O13" s="14">
        <f>SUM(C13:N13)</f>
        <v>20750</v>
      </c>
      <c r="Q13" s="131">
        <v>50</v>
      </c>
      <c r="R13" s="16">
        <f>$C$8/Q13</f>
        <v>2</v>
      </c>
      <c r="S13" s="11">
        <f t="shared" ref="S13:S18" si="0">O13*R13</f>
        <v>41500</v>
      </c>
      <c r="T13" s="20"/>
    </row>
    <row r="14" spans="2:20" ht="30" customHeight="1" x14ac:dyDescent="0.15">
      <c r="B14" s="44" t="s">
        <v>42</v>
      </c>
      <c r="C14" s="132">
        <v>0</v>
      </c>
      <c r="D14" s="133">
        <v>0</v>
      </c>
      <c r="E14" s="133">
        <v>0</v>
      </c>
      <c r="F14" s="133">
        <v>0</v>
      </c>
      <c r="G14" s="133">
        <v>0</v>
      </c>
      <c r="H14" s="133">
        <v>2100</v>
      </c>
      <c r="I14" s="133">
        <v>5000</v>
      </c>
      <c r="J14" s="133">
        <v>6500</v>
      </c>
      <c r="K14" s="133">
        <v>5600</v>
      </c>
      <c r="L14" s="133">
        <v>4000</v>
      </c>
      <c r="M14" s="133">
        <v>0</v>
      </c>
      <c r="N14" s="134">
        <v>0</v>
      </c>
      <c r="O14" s="14">
        <f t="shared" ref="O14:O19" si="1">SUM(C14:N14)</f>
        <v>23200</v>
      </c>
      <c r="Q14" s="135">
        <v>50</v>
      </c>
      <c r="R14" s="16">
        <f t="shared" ref="R14:R18" si="2">$C$8/Q14</f>
        <v>2</v>
      </c>
      <c r="S14" s="11">
        <f t="shared" si="0"/>
        <v>46400</v>
      </c>
      <c r="T14" s="20"/>
    </row>
    <row r="15" spans="2:20" ht="30" customHeight="1" x14ac:dyDescent="0.15">
      <c r="B15" s="44" t="s">
        <v>35</v>
      </c>
      <c r="C15" s="132">
        <v>0</v>
      </c>
      <c r="D15" s="133">
        <v>0</v>
      </c>
      <c r="E15" s="133">
        <v>0</v>
      </c>
      <c r="F15" s="133">
        <v>0</v>
      </c>
      <c r="G15" s="133">
        <v>0</v>
      </c>
      <c r="H15" s="133">
        <v>1600</v>
      </c>
      <c r="I15" s="133">
        <v>4500</v>
      </c>
      <c r="J15" s="133">
        <v>6000</v>
      </c>
      <c r="K15" s="133">
        <v>4900</v>
      </c>
      <c r="L15" s="133">
        <v>3200</v>
      </c>
      <c r="M15" s="133">
        <v>0</v>
      </c>
      <c r="N15" s="134">
        <v>0</v>
      </c>
      <c r="O15" s="14">
        <f t="shared" si="1"/>
        <v>20200</v>
      </c>
      <c r="Q15" s="135">
        <v>50</v>
      </c>
      <c r="R15" s="16">
        <f t="shared" si="2"/>
        <v>2</v>
      </c>
      <c r="S15" s="11">
        <f t="shared" si="0"/>
        <v>40400</v>
      </c>
      <c r="T15" s="20"/>
    </row>
    <row r="16" spans="2:20" ht="30" customHeight="1" x14ac:dyDescent="0.15">
      <c r="B16" s="44" t="s">
        <v>36</v>
      </c>
      <c r="C16" s="132">
        <v>0</v>
      </c>
      <c r="D16" s="133">
        <v>0</v>
      </c>
      <c r="E16" s="133">
        <v>0</v>
      </c>
      <c r="F16" s="133">
        <v>0</v>
      </c>
      <c r="G16" s="133">
        <v>0</v>
      </c>
      <c r="H16" s="133">
        <v>1000</v>
      </c>
      <c r="I16" s="133">
        <v>4900</v>
      </c>
      <c r="J16" s="133">
        <v>5650</v>
      </c>
      <c r="K16" s="133">
        <v>4800</v>
      </c>
      <c r="L16" s="133">
        <v>3000</v>
      </c>
      <c r="M16" s="133">
        <v>0</v>
      </c>
      <c r="N16" s="134">
        <v>0</v>
      </c>
      <c r="O16" s="14">
        <f t="shared" si="1"/>
        <v>19350</v>
      </c>
      <c r="Q16" s="135">
        <v>50</v>
      </c>
      <c r="R16" s="16">
        <f t="shared" si="2"/>
        <v>2</v>
      </c>
      <c r="S16" s="11">
        <f t="shared" si="0"/>
        <v>38700</v>
      </c>
      <c r="T16" s="20"/>
    </row>
    <row r="17" spans="2:20" ht="30" customHeight="1" x14ac:dyDescent="0.15">
      <c r="B17" s="44" t="s">
        <v>37</v>
      </c>
      <c r="C17" s="132">
        <v>0</v>
      </c>
      <c r="D17" s="133">
        <v>0</v>
      </c>
      <c r="E17" s="133">
        <v>0</v>
      </c>
      <c r="F17" s="133">
        <v>0</v>
      </c>
      <c r="G17" s="133">
        <v>0</v>
      </c>
      <c r="H17" s="133">
        <v>700</v>
      </c>
      <c r="I17" s="133">
        <v>5600</v>
      </c>
      <c r="J17" s="133">
        <v>5850</v>
      </c>
      <c r="K17" s="133">
        <v>2950</v>
      </c>
      <c r="L17" s="133">
        <v>2700</v>
      </c>
      <c r="M17" s="133">
        <v>0</v>
      </c>
      <c r="N17" s="134">
        <v>0</v>
      </c>
      <c r="O17" s="14">
        <f t="shared" si="1"/>
        <v>17800</v>
      </c>
      <c r="Q17" s="135">
        <v>50</v>
      </c>
      <c r="R17" s="16">
        <f t="shared" si="2"/>
        <v>2</v>
      </c>
      <c r="S17" s="11">
        <f t="shared" si="0"/>
        <v>35600</v>
      </c>
      <c r="T17" s="20"/>
    </row>
    <row r="18" spans="2:20" ht="30" customHeight="1" x14ac:dyDescent="0.15">
      <c r="B18" s="44" t="s">
        <v>40</v>
      </c>
      <c r="C18" s="132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800</v>
      </c>
      <c r="I18" s="133">
        <v>4000</v>
      </c>
      <c r="J18" s="133">
        <v>6700</v>
      </c>
      <c r="K18" s="133">
        <v>2900</v>
      </c>
      <c r="L18" s="133">
        <v>2200</v>
      </c>
      <c r="M18" s="133">
        <v>0</v>
      </c>
      <c r="N18" s="134">
        <v>0</v>
      </c>
      <c r="O18" s="14">
        <f t="shared" si="1"/>
        <v>16600</v>
      </c>
      <c r="Q18" s="135">
        <v>100</v>
      </c>
      <c r="R18" s="16">
        <f t="shared" si="2"/>
        <v>1</v>
      </c>
      <c r="S18" s="11">
        <f t="shared" si="0"/>
        <v>16600</v>
      </c>
      <c r="T18" s="20"/>
    </row>
    <row r="19" spans="2:20" ht="30" customHeight="1" thickBot="1" x14ac:dyDescent="0.2">
      <c r="B19" s="44" t="s">
        <v>39</v>
      </c>
      <c r="C19" s="136">
        <v>0</v>
      </c>
      <c r="D19" s="137">
        <v>0</v>
      </c>
      <c r="E19" s="137">
        <v>0</v>
      </c>
      <c r="F19" s="137">
        <v>0</v>
      </c>
      <c r="G19" s="137">
        <v>0</v>
      </c>
      <c r="H19" s="137">
        <v>900</v>
      </c>
      <c r="I19" s="137">
        <v>5000</v>
      </c>
      <c r="J19" s="137">
        <v>5400</v>
      </c>
      <c r="K19" s="137">
        <v>2000</v>
      </c>
      <c r="L19" s="137">
        <v>3000</v>
      </c>
      <c r="M19" s="137">
        <v>0</v>
      </c>
      <c r="N19" s="138">
        <v>0</v>
      </c>
      <c r="O19" s="14">
        <f t="shared" si="1"/>
        <v>16300</v>
      </c>
      <c r="Q19" s="139">
        <v>100</v>
      </c>
      <c r="R19" s="16"/>
      <c r="S19" s="11">
        <f>O19*R19</f>
        <v>0</v>
      </c>
      <c r="T19" s="20"/>
    </row>
    <row r="20" spans="2:20" ht="18" thickTop="1" x14ac:dyDescent="0.15">
      <c r="B20" s="5" t="s">
        <v>29</v>
      </c>
    </row>
    <row r="21" spans="2:20" ht="14.25" thickBot="1" x14ac:dyDescent="0.2"/>
    <row r="22" spans="2:20" ht="39.950000000000003" customHeight="1" thickTop="1" thickBot="1" x14ac:dyDescent="0.2">
      <c r="B22" s="148" t="s">
        <v>61</v>
      </c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50"/>
      <c r="S22" s="49">
        <f>(SUM(S13:S19)-MAX(S13:S19)-MIN(S13:S19))/5</f>
        <v>34560</v>
      </c>
      <c r="T22" s="3" t="s">
        <v>13</v>
      </c>
    </row>
    <row r="23" spans="2:20" ht="14.25" thickTop="1" x14ac:dyDescent="0.15"/>
    <row r="24" spans="2:20" ht="35.1" customHeight="1" x14ac:dyDescent="0.15">
      <c r="B24" s="6" t="s">
        <v>15</v>
      </c>
      <c r="O24" s="59" t="s">
        <v>12</v>
      </c>
    </row>
    <row r="25" spans="2:20" ht="38.25" customHeight="1" thickBot="1" x14ac:dyDescent="0.2">
      <c r="B25" s="1" t="s">
        <v>32</v>
      </c>
      <c r="C25" s="42" t="s">
        <v>30</v>
      </c>
      <c r="D25" s="42" t="s">
        <v>22</v>
      </c>
      <c r="E25" s="42" t="s">
        <v>21</v>
      </c>
      <c r="F25" s="42" t="s">
        <v>20</v>
      </c>
      <c r="G25" s="42" t="s">
        <v>0</v>
      </c>
      <c r="H25" s="42" t="s">
        <v>1</v>
      </c>
      <c r="I25" s="42" t="s">
        <v>2</v>
      </c>
      <c r="J25" s="42" t="s">
        <v>3</v>
      </c>
      <c r="K25" s="42" t="s">
        <v>4</v>
      </c>
      <c r="L25" s="42" t="s">
        <v>19</v>
      </c>
      <c r="M25" s="42" t="s">
        <v>31</v>
      </c>
      <c r="N25" s="42" t="s">
        <v>23</v>
      </c>
      <c r="O25" s="43" t="s">
        <v>6</v>
      </c>
      <c r="Q25" s="23" t="s">
        <v>7</v>
      </c>
      <c r="R25" s="47" t="s">
        <v>53</v>
      </c>
      <c r="S25" s="48" t="s">
        <v>11</v>
      </c>
      <c r="T25" s="18" t="s">
        <v>9</v>
      </c>
    </row>
    <row r="26" spans="2:20" ht="30" customHeight="1" thickTop="1" x14ac:dyDescent="0.15">
      <c r="B26" s="44" t="s">
        <v>43</v>
      </c>
      <c r="C26" s="65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7"/>
      <c r="O26" s="19">
        <f>SUM(C26:N26)</f>
        <v>0</v>
      </c>
      <c r="Q26" s="61">
        <f t="shared" ref="Q26:Q32" si="3">Q13</f>
        <v>50</v>
      </c>
      <c r="R26" s="16">
        <f>$C$8/Q26</f>
        <v>2</v>
      </c>
      <c r="S26" s="12">
        <f>O26*R26</f>
        <v>0</v>
      </c>
      <c r="T26" s="22"/>
    </row>
    <row r="27" spans="2:20" ht="30" customHeight="1" x14ac:dyDescent="0.15">
      <c r="B27" s="44" t="s">
        <v>42</v>
      </c>
      <c r="C27" s="68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70"/>
      <c r="O27" s="19">
        <f t="shared" ref="O27:O32" si="4">SUM(C27:N27)</f>
        <v>0</v>
      </c>
      <c r="Q27" s="61">
        <f t="shared" si="3"/>
        <v>50</v>
      </c>
      <c r="R27" s="16">
        <f t="shared" ref="R27" si="5">$C$8/Q27</f>
        <v>2</v>
      </c>
      <c r="S27" s="12">
        <f t="shared" ref="S27:S31" si="6">O27*R27</f>
        <v>0</v>
      </c>
      <c r="T27" s="22"/>
    </row>
    <row r="28" spans="2:20" ht="30" customHeight="1" x14ac:dyDescent="0.15">
      <c r="B28" s="44" t="s">
        <v>35</v>
      </c>
      <c r="C28" s="68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70"/>
      <c r="O28" s="19">
        <f t="shared" si="4"/>
        <v>0</v>
      </c>
      <c r="Q28" s="61">
        <f t="shared" si="3"/>
        <v>50</v>
      </c>
      <c r="R28" s="16">
        <f>$C$8/Q28</f>
        <v>2</v>
      </c>
      <c r="S28" s="12">
        <f t="shared" si="6"/>
        <v>0</v>
      </c>
      <c r="T28" s="22"/>
    </row>
    <row r="29" spans="2:20" ht="30" customHeight="1" x14ac:dyDescent="0.15">
      <c r="B29" s="44" t="s">
        <v>36</v>
      </c>
      <c r="C29" s="68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70"/>
      <c r="O29" s="19">
        <f t="shared" si="4"/>
        <v>0</v>
      </c>
      <c r="Q29" s="61">
        <f t="shared" si="3"/>
        <v>50</v>
      </c>
      <c r="R29" s="16">
        <f t="shared" ref="R29:R31" si="7">$C$8/Q29</f>
        <v>2</v>
      </c>
      <c r="S29" s="12">
        <f t="shared" si="6"/>
        <v>0</v>
      </c>
      <c r="T29" s="22"/>
    </row>
    <row r="30" spans="2:20" ht="30" customHeight="1" x14ac:dyDescent="0.15">
      <c r="B30" s="44" t="s">
        <v>37</v>
      </c>
      <c r="C30" s="68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70"/>
      <c r="O30" s="19">
        <f t="shared" si="4"/>
        <v>0</v>
      </c>
      <c r="Q30" s="61">
        <f t="shared" si="3"/>
        <v>50</v>
      </c>
      <c r="R30" s="16">
        <f t="shared" si="7"/>
        <v>2</v>
      </c>
      <c r="S30" s="12">
        <f t="shared" si="6"/>
        <v>0</v>
      </c>
      <c r="T30" s="22"/>
    </row>
    <row r="31" spans="2:20" ht="30" customHeight="1" x14ac:dyDescent="0.15">
      <c r="B31" s="44" t="s">
        <v>40</v>
      </c>
      <c r="C31" s="68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70"/>
      <c r="O31" s="19">
        <f t="shared" si="4"/>
        <v>0</v>
      </c>
      <c r="Q31" s="61">
        <f t="shared" si="3"/>
        <v>100</v>
      </c>
      <c r="R31" s="16">
        <f t="shared" si="7"/>
        <v>1</v>
      </c>
      <c r="S31" s="12">
        <f t="shared" si="6"/>
        <v>0</v>
      </c>
      <c r="T31" s="22"/>
    </row>
    <row r="32" spans="2:20" ht="30" customHeight="1" thickBot="1" x14ac:dyDescent="0.2">
      <c r="B32" s="44" t="s">
        <v>39</v>
      </c>
      <c r="C32" s="71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3"/>
      <c r="O32" s="19">
        <f t="shared" si="4"/>
        <v>0</v>
      </c>
      <c r="Q32" s="61">
        <f t="shared" si="3"/>
        <v>100</v>
      </c>
      <c r="R32" s="16">
        <f>$C$8/Q32</f>
        <v>1</v>
      </c>
      <c r="S32" s="12">
        <f>O32*R32</f>
        <v>0</v>
      </c>
      <c r="T32" s="22"/>
    </row>
    <row r="33" spans="2:20" ht="14.25" thickTop="1" x14ac:dyDescent="0.15"/>
    <row r="34" spans="2:20" ht="35.1" customHeight="1" x14ac:dyDescent="0.15">
      <c r="B34" s="6" t="s">
        <v>54</v>
      </c>
      <c r="O34" s="59" t="s">
        <v>12</v>
      </c>
    </row>
    <row r="35" spans="2:20" ht="38.25" customHeight="1" x14ac:dyDescent="0.15">
      <c r="B35" s="1" t="s">
        <v>32</v>
      </c>
      <c r="C35" s="42" t="s">
        <v>30</v>
      </c>
      <c r="D35" s="42" t="s">
        <v>22</v>
      </c>
      <c r="E35" s="42" t="s">
        <v>21</v>
      </c>
      <c r="F35" s="42" t="s">
        <v>20</v>
      </c>
      <c r="G35" s="42" t="s">
        <v>0</v>
      </c>
      <c r="H35" s="42" t="s">
        <v>1</v>
      </c>
      <c r="I35" s="42" t="s">
        <v>2</v>
      </c>
      <c r="J35" s="42" t="s">
        <v>3</v>
      </c>
      <c r="K35" s="42" t="s">
        <v>4</v>
      </c>
      <c r="L35" s="42" t="s">
        <v>19</v>
      </c>
      <c r="M35" s="42" t="s">
        <v>31</v>
      </c>
      <c r="N35" s="42" t="s">
        <v>23</v>
      </c>
      <c r="O35" s="43" t="s">
        <v>6</v>
      </c>
      <c r="Q35" s="15" t="s">
        <v>7</v>
      </c>
      <c r="R35" s="47" t="s">
        <v>53</v>
      </c>
      <c r="S35" s="48" t="s">
        <v>11</v>
      </c>
      <c r="T35" s="18" t="s">
        <v>9</v>
      </c>
    </row>
    <row r="36" spans="2:20" ht="30" customHeight="1" x14ac:dyDescent="0.15">
      <c r="B36" s="44" t="s">
        <v>43</v>
      </c>
      <c r="C36" s="64">
        <f>C26*0.939</f>
        <v>0</v>
      </c>
      <c r="D36" s="64">
        <f t="shared" ref="D36:N42" si="8">D26*0.939</f>
        <v>0</v>
      </c>
      <c r="E36" s="64">
        <f t="shared" si="8"/>
        <v>0</v>
      </c>
      <c r="F36" s="64">
        <f t="shared" si="8"/>
        <v>0</v>
      </c>
      <c r="G36" s="64">
        <f t="shared" si="8"/>
        <v>0</v>
      </c>
      <c r="H36" s="64">
        <f t="shared" si="8"/>
        <v>0</v>
      </c>
      <c r="I36" s="64">
        <f t="shared" si="8"/>
        <v>0</v>
      </c>
      <c r="J36" s="64">
        <f t="shared" si="8"/>
        <v>0</v>
      </c>
      <c r="K36" s="64">
        <f t="shared" si="8"/>
        <v>0</v>
      </c>
      <c r="L36" s="64">
        <f t="shared" si="8"/>
        <v>0</v>
      </c>
      <c r="M36" s="64">
        <f t="shared" si="8"/>
        <v>0</v>
      </c>
      <c r="N36" s="64">
        <f t="shared" si="8"/>
        <v>0</v>
      </c>
      <c r="O36" s="12">
        <f>SUM(C36:N36)</f>
        <v>0</v>
      </c>
      <c r="Q36" s="61">
        <f t="shared" ref="Q36:Q42" si="9">Q13</f>
        <v>50</v>
      </c>
      <c r="R36" s="16">
        <f>$C$8/Q36</f>
        <v>2</v>
      </c>
      <c r="S36" s="12">
        <f t="shared" ref="S36:S41" si="10">O36*R36</f>
        <v>0</v>
      </c>
      <c r="T36" s="22"/>
    </row>
    <row r="37" spans="2:20" ht="30" customHeight="1" x14ac:dyDescent="0.15">
      <c r="B37" s="44" t="s">
        <v>42</v>
      </c>
      <c r="C37" s="64">
        <f t="shared" ref="C37:F42" si="11">C27*0.939</f>
        <v>0</v>
      </c>
      <c r="D37" s="64">
        <f t="shared" si="11"/>
        <v>0</v>
      </c>
      <c r="E37" s="64">
        <f t="shared" si="11"/>
        <v>0</v>
      </c>
      <c r="F37" s="64">
        <f t="shared" si="11"/>
        <v>0</v>
      </c>
      <c r="G37" s="64">
        <f t="shared" si="8"/>
        <v>0</v>
      </c>
      <c r="H37" s="64">
        <f t="shared" si="8"/>
        <v>0</v>
      </c>
      <c r="I37" s="64">
        <f t="shared" si="8"/>
        <v>0</v>
      </c>
      <c r="J37" s="64">
        <f t="shared" si="8"/>
        <v>0</v>
      </c>
      <c r="K37" s="64">
        <f t="shared" si="8"/>
        <v>0</v>
      </c>
      <c r="L37" s="64">
        <f t="shared" si="8"/>
        <v>0</v>
      </c>
      <c r="M37" s="64">
        <f t="shared" si="8"/>
        <v>0</v>
      </c>
      <c r="N37" s="64">
        <f t="shared" si="8"/>
        <v>0</v>
      </c>
      <c r="O37" s="12">
        <f t="shared" ref="O37:O42" si="12">SUM(C37:N37)</f>
        <v>0</v>
      </c>
      <c r="Q37" s="61">
        <f t="shared" si="9"/>
        <v>50</v>
      </c>
      <c r="R37" s="16">
        <f t="shared" ref="R37:R41" si="13">$C$8/Q37</f>
        <v>2</v>
      </c>
      <c r="S37" s="12">
        <f t="shared" si="10"/>
        <v>0</v>
      </c>
      <c r="T37" s="22"/>
    </row>
    <row r="38" spans="2:20" ht="30" customHeight="1" x14ac:dyDescent="0.15">
      <c r="B38" s="44" t="s">
        <v>35</v>
      </c>
      <c r="C38" s="64">
        <f t="shared" si="11"/>
        <v>0</v>
      </c>
      <c r="D38" s="64">
        <f t="shared" si="11"/>
        <v>0</v>
      </c>
      <c r="E38" s="64">
        <f t="shared" si="11"/>
        <v>0</v>
      </c>
      <c r="F38" s="64">
        <f t="shared" si="11"/>
        <v>0</v>
      </c>
      <c r="G38" s="64">
        <f t="shared" si="8"/>
        <v>0</v>
      </c>
      <c r="H38" s="64">
        <f t="shared" si="8"/>
        <v>0</v>
      </c>
      <c r="I38" s="64">
        <f t="shared" si="8"/>
        <v>0</v>
      </c>
      <c r="J38" s="64">
        <f t="shared" si="8"/>
        <v>0</v>
      </c>
      <c r="K38" s="64">
        <f t="shared" si="8"/>
        <v>0</v>
      </c>
      <c r="L38" s="64">
        <f t="shared" si="8"/>
        <v>0</v>
      </c>
      <c r="M38" s="64">
        <f t="shared" si="8"/>
        <v>0</v>
      </c>
      <c r="N38" s="64">
        <f t="shared" si="8"/>
        <v>0</v>
      </c>
      <c r="O38" s="12">
        <f t="shared" si="12"/>
        <v>0</v>
      </c>
      <c r="Q38" s="61">
        <f t="shared" si="9"/>
        <v>50</v>
      </c>
      <c r="R38" s="16">
        <f>$C$8/Q38</f>
        <v>2</v>
      </c>
      <c r="S38" s="12">
        <f t="shared" si="10"/>
        <v>0</v>
      </c>
      <c r="T38" s="22"/>
    </row>
    <row r="39" spans="2:20" ht="30" customHeight="1" x14ac:dyDescent="0.15">
      <c r="B39" s="44" t="s">
        <v>36</v>
      </c>
      <c r="C39" s="64">
        <f t="shared" si="11"/>
        <v>0</v>
      </c>
      <c r="D39" s="64">
        <f t="shared" si="11"/>
        <v>0</v>
      </c>
      <c r="E39" s="64">
        <f t="shared" si="11"/>
        <v>0</v>
      </c>
      <c r="F39" s="64">
        <f t="shared" si="11"/>
        <v>0</v>
      </c>
      <c r="G39" s="64">
        <f t="shared" si="8"/>
        <v>0</v>
      </c>
      <c r="H39" s="64">
        <f t="shared" si="8"/>
        <v>0</v>
      </c>
      <c r="I39" s="64">
        <f t="shared" si="8"/>
        <v>0</v>
      </c>
      <c r="J39" s="64">
        <f t="shared" si="8"/>
        <v>0</v>
      </c>
      <c r="K39" s="64">
        <f t="shared" si="8"/>
        <v>0</v>
      </c>
      <c r="L39" s="64">
        <f t="shared" si="8"/>
        <v>0</v>
      </c>
      <c r="M39" s="64">
        <f t="shared" si="8"/>
        <v>0</v>
      </c>
      <c r="N39" s="64">
        <f t="shared" si="8"/>
        <v>0</v>
      </c>
      <c r="O39" s="12">
        <f t="shared" si="12"/>
        <v>0</v>
      </c>
      <c r="Q39" s="61">
        <f t="shared" si="9"/>
        <v>50</v>
      </c>
      <c r="R39" s="16">
        <f t="shared" si="13"/>
        <v>2</v>
      </c>
      <c r="S39" s="12">
        <f t="shared" si="10"/>
        <v>0</v>
      </c>
      <c r="T39" s="22"/>
    </row>
    <row r="40" spans="2:20" ht="30" customHeight="1" x14ac:dyDescent="0.15">
      <c r="B40" s="44" t="s">
        <v>37</v>
      </c>
      <c r="C40" s="64">
        <f t="shared" si="11"/>
        <v>0</v>
      </c>
      <c r="D40" s="64">
        <f t="shared" si="11"/>
        <v>0</v>
      </c>
      <c r="E40" s="64">
        <f t="shared" si="11"/>
        <v>0</v>
      </c>
      <c r="F40" s="64">
        <f t="shared" si="11"/>
        <v>0</v>
      </c>
      <c r="G40" s="64">
        <f t="shared" si="8"/>
        <v>0</v>
      </c>
      <c r="H40" s="64">
        <f t="shared" si="8"/>
        <v>0</v>
      </c>
      <c r="I40" s="64">
        <f t="shared" si="8"/>
        <v>0</v>
      </c>
      <c r="J40" s="64">
        <f t="shared" si="8"/>
        <v>0</v>
      </c>
      <c r="K40" s="64">
        <f t="shared" si="8"/>
        <v>0</v>
      </c>
      <c r="L40" s="64">
        <f t="shared" si="8"/>
        <v>0</v>
      </c>
      <c r="M40" s="64">
        <f t="shared" si="8"/>
        <v>0</v>
      </c>
      <c r="N40" s="64">
        <f t="shared" si="8"/>
        <v>0</v>
      </c>
      <c r="O40" s="12">
        <f t="shared" si="12"/>
        <v>0</v>
      </c>
      <c r="Q40" s="61">
        <f t="shared" si="9"/>
        <v>50</v>
      </c>
      <c r="R40" s="16">
        <f t="shared" si="13"/>
        <v>2</v>
      </c>
      <c r="S40" s="12">
        <f t="shared" si="10"/>
        <v>0</v>
      </c>
      <c r="T40" s="22"/>
    </row>
    <row r="41" spans="2:20" ht="30" customHeight="1" x14ac:dyDescent="0.15">
      <c r="B41" s="44" t="s">
        <v>40</v>
      </c>
      <c r="C41" s="64">
        <f t="shared" si="11"/>
        <v>0</v>
      </c>
      <c r="D41" s="64">
        <f t="shared" si="11"/>
        <v>0</v>
      </c>
      <c r="E41" s="64">
        <f t="shared" si="11"/>
        <v>0</v>
      </c>
      <c r="F41" s="64">
        <f t="shared" si="11"/>
        <v>0</v>
      </c>
      <c r="G41" s="64">
        <f t="shared" si="8"/>
        <v>0</v>
      </c>
      <c r="H41" s="64">
        <f t="shared" si="8"/>
        <v>0</v>
      </c>
      <c r="I41" s="64">
        <f t="shared" si="8"/>
        <v>0</v>
      </c>
      <c r="J41" s="64">
        <f t="shared" si="8"/>
        <v>0</v>
      </c>
      <c r="K41" s="64">
        <f t="shared" si="8"/>
        <v>0</v>
      </c>
      <c r="L41" s="64">
        <f t="shared" si="8"/>
        <v>0</v>
      </c>
      <c r="M41" s="64">
        <f t="shared" si="8"/>
        <v>0</v>
      </c>
      <c r="N41" s="64">
        <f t="shared" si="8"/>
        <v>0</v>
      </c>
      <c r="O41" s="12">
        <f t="shared" si="12"/>
        <v>0</v>
      </c>
      <c r="Q41" s="61">
        <f t="shared" si="9"/>
        <v>100</v>
      </c>
      <c r="R41" s="16">
        <f t="shared" si="13"/>
        <v>1</v>
      </c>
      <c r="S41" s="12">
        <f t="shared" si="10"/>
        <v>0</v>
      </c>
      <c r="T41" s="22"/>
    </row>
    <row r="42" spans="2:20" ht="30" customHeight="1" x14ac:dyDescent="0.15">
      <c r="B42" s="44" t="s">
        <v>39</v>
      </c>
      <c r="C42" s="64">
        <f t="shared" si="11"/>
        <v>0</v>
      </c>
      <c r="D42" s="64">
        <f t="shared" si="11"/>
        <v>0</v>
      </c>
      <c r="E42" s="64">
        <f t="shared" si="11"/>
        <v>0</v>
      </c>
      <c r="F42" s="64">
        <f t="shared" si="11"/>
        <v>0</v>
      </c>
      <c r="G42" s="64">
        <f t="shared" si="8"/>
        <v>0</v>
      </c>
      <c r="H42" s="64">
        <f t="shared" si="8"/>
        <v>0</v>
      </c>
      <c r="I42" s="64">
        <f t="shared" si="8"/>
        <v>0</v>
      </c>
      <c r="J42" s="64">
        <f t="shared" si="8"/>
        <v>0</v>
      </c>
      <c r="K42" s="64">
        <f t="shared" si="8"/>
        <v>0</v>
      </c>
      <c r="L42" s="64">
        <f t="shared" si="8"/>
        <v>0</v>
      </c>
      <c r="M42" s="64">
        <f t="shared" si="8"/>
        <v>0</v>
      </c>
      <c r="N42" s="64">
        <f t="shared" si="8"/>
        <v>0</v>
      </c>
      <c r="O42" s="12">
        <f t="shared" si="12"/>
        <v>0</v>
      </c>
      <c r="Q42" s="61">
        <f t="shared" si="9"/>
        <v>100</v>
      </c>
      <c r="R42" s="16">
        <f>$C$8/Q42</f>
        <v>1</v>
      </c>
      <c r="S42" s="12">
        <f>O42*R42</f>
        <v>0</v>
      </c>
      <c r="T42" s="22"/>
    </row>
    <row r="43" spans="2:20" ht="14.25" thickBot="1" x14ac:dyDescent="0.2"/>
    <row r="44" spans="2:20" ht="39.950000000000003" customHeight="1" thickTop="1" thickBot="1" x14ac:dyDescent="0.2">
      <c r="B44" s="148" t="s">
        <v>59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50"/>
      <c r="S44" s="49">
        <f>(SUM(S36:S42)-MAX(S36:S42)-MIN(S36:S42))/5</f>
        <v>0</v>
      </c>
      <c r="T44" s="3" t="s">
        <v>13</v>
      </c>
    </row>
    <row r="45" spans="2:20" ht="39.950000000000003" customHeight="1" thickTop="1" x14ac:dyDescent="0.15">
      <c r="B45" s="85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7"/>
      <c r="T45" s="3"/>
    </row>
    <row r="46" spans="2:20" ht="35.1" customHeight="1" x14ac:dyDescent="0.15">
      <c r="B46" s="57" t="s">
        <v>58</v>
      </c>
      <c r="O46" s="59" t="s">
        <v>12</v>
      </c>
    </row>
    <row r="47" spans="2:20" ht="38.25" customHeight="1" x14ac:dyDescent="0.15">
      <c r="B47" s="1" t="s">
        <v>32</v>
      </c>
      <c r="C47" s="42" t="s">
        <v>30</v>
      </c>
      <c r="D47" s="42" t="s">
        <v>22</v>
      </c>
      <c r="E47" s="42" t="s">
        <v>21</v>
      </c>
      <c r="F47" s="42" t="s">
        <v>20</v>
      </c>
      <c r="G47" s="42" t="s">
        <v>0</v>
      </c>
      <c r="H47" s="42" t="s">
        <v>1</v>
      </c>
      <c r="I47" s="42" t="s">
        <v>2</v>
      </c>
      <c r="J47" s="42" t="s">
        <v>3</v>
      </c>
      <c r="K47" s="42" t="s">
        <v>4</v>
      </c>
      <c r="L47" s="42" t="s">
        <v>19</v>
      </c>
      <c r="M47" s="42" t="s">
        <v>31</v>
      </c>
      <c r="N47" s="42" t="s">
        <v>23</v>
      </c>
      <c r="O47" s="43" t="s">
        <v>6</v>
      </c>
      <c r="Q47" s="15" t="s">
        <v>7</v>
      </c>
      <c r="R47" s="47" t="s">
        <v>53</v>
      </c>
      <c r="S47" s="48" t="s">
        <v>11</v>
      </c>
      <c r="T47" s="13" t="s">
        <v>10</v>
      </c>
    </row>
    <row r="48" spans="2:20" ht="30" customHeight="1" x14ac:dyDescent="0.15">
      <c r="B48" s="44" t="s">
        <v>43</v>
      </c>
      <c r="C48" s="63">
        <f t="shared" ref="C48:N48" si="14">C13+C36</f>
        <v>0</v>
      </c>
      <c r="D48" s="63">
        <f t="shared" si="14"/>
        <v>0</v>
      </c>
      <c r="E48" s="63">
        <f t="shared" si="14"/>
        <v>0</v>
      </c>
      <c r="F48" s="63">
        <f t="shared" si="14"/>
        <v>0</v>
      </c>
      <c r="G48" s="63">
        <f t="shared" si="14"/>
        <v>0</v>
      </c>
      <c r="H48" s="63">
        <f t="shared" si="14"/>
        <v>1350</v>
      </c>
      <c r="I48" s="63">
        <f t="shared" si="14"/>
        <v>4600</v>
      </c>
      <c r="J48" s="63">
        <f t="shared" si="14"/>
        <v>6100</v>
      </c>
      <c r="K48" s="63">
        <f t="shared" si="14"/>
        <v>4400</v>
      </c>
      <c r="L48" s="63">
        <f t="shared" si="14"/>
        <v>4300</v>
      </c>
      <c r="M48" s="63">
        <f t="shared" si="14"/>
        <v>0</v>
      </c>
      <c r="N48" s="63">
        <f t="shared" si="14"/>
        <v>0</v>
      </c>
      <c r="O48" s="11">
        <f>SUM(C48:N48)</f>
        <v>20750</v>
      </c>
      <c r="Q48" s="61">
        <f t="shared" ref="Q48:Q54" si="15">Q13</f>
        <v>50</v>
      </c>
      <c r="R48" s="16">
        <f>$C$8/Q48</f>
        <v>2</v>
      </c>
      <c r="S48" s="62">
        <f t="shared" ref="S48:S54" si="16">O48*R48</f>
        <v>41500</v>
      </c>
      <c r="T48" s="60" t="str">
        <f>IF(S48=MAX($S$48:$S$54),"×",IF(S48=MIN($S$48:$S$54),"×","〇"))</f>
        <v>〇</v>
      </c>
    </row>
    <row r="49" spans="2:20" ht="30" customHeight="1" x14ac:dyDescent="0.15">
      <c r="B49" s="44" t="s">
        <v>42</v>
      </c>
      <c r="C49" s="63">
        <f t="shared" ref="C49:N49" si="17">C14+C37</f>
        <v>0</v>
      </c>
      <c r="D49" s="63">
        <f t="shared" si="17"/>
        <v>0</v>
      </c>
      <c r="E49" s="63">
        <f t="shared" si="17"/>
        <v>0</v>
      </c>
      <c r="F49" s="63">
        <f t="shared" si="17"/>
        <v>0</v>
      </c>
      <c r="G49" s="63">
        <f t="shared" si="17"/>
        <v>0</v>
      </c>
      <c r="H49" s="63">
        <f t="shared" si="17"/>
        <v>2100</v>
      </c>
      <c r="I49" s="63">
        <f t="shared" si="17"/>
        <v>5000</v>
      </c>
      <c r="J49" s="63">
        <f t="shared" si="17"/>
        <v>6500</v>
      </c>
      <c r="K49" s="63">
        <f t="shared" si="17"/>
        <v>5600</v>
      </c>
      <c r="L49" s="63">
        <f t="shared" si="17"/>
        <v>4000</v>
      </c>
      <c r="M49" s="63">
        <f t="shared" si="17"/>
        <v>0</v>
      </c>
      <c r="N49" s="63">
        <f t="shared" si="17"/>
        <v>0</v>
      </c>
      <c r="O49" s="11">
        <f t="shared" ref="O49:O54" si="18">SUM(C49:N49)</f>
        <v>23200</v>
      </c>
      <c r="Q49" s="61">
        <f t="shared" si="15"/>
        <v>50</v>
      </c>
      <c r="R49" s="16">
        <f t="shared" ref="R49:R53" si="19">$C$8/Q49</f>
        <v>2</v>
      </c>
      <c r="S49" s="62">
        <f t="shared" si="16"/>
        <v>46400</v>
      </c>
      <c r="T49" s="60" t="str">
        <f t="shared" ref="T49:T54" si="20">IF(S49=MAX($S$48:$S$54),"×",IF(S49=MIN($S$48:$S$54),"×","〇"))</f>
        <v>×</v>
      </c>
    </row>
    <row r="50" spans="2:20" ht="30" customHeight="1" x14ac:dyDescent="0.15">
      <c r="B50" s="44" t="s">
        <v>35</v>
      </c>
      <c r="C50" s="63">
        <f t="shared" ref="C50:N50" si="21">C15+C38</f>
        <v>0</v>
      </c>
      <c r="D50" s="63">
        <f t="shared" si="21"/>
        <v>0</v>
      </c>
      <c r="E50" s="63">
        <f t="shared" si="21"/>
        <v>0</v>
      </c>
      <c r="F50" s="63">
        <f t="shared" si="21"/>
        <v>0</v>
      </c>
      <c r="G50" s="63">
        <f t="shared" si="21"/>
        <v>0</v>
      </c>
      <c r="H50" s="63">
        <f t="shared" si="21"/>
        <v>1600</v>
      </c>
      <c r="I50" s="63">
        <f t="shared" si="21"/>
        <v>4500</v>
      </c>
      <c r="J50" s="63">
        <f t="shared" si="21"/>
        <v>6000</v>
      </c>
      <c r="K50" s="63">
        <f t="shared" si="21"/>
        <v>4900</v>
      </c>
      <c r="L50" s="63">
        <f t="shared" si="21"/>
        <v>3200</v>
      </c>
      <c r="M50" s="63">
        <f t="shared" si="21"/>
        <v>0</v>
      </c>
      <c r="N50" s="63">
        <f t="shared" si="21"/>
        <v>0</v>
      </c>
      <c r="O50" s="11">
        <f t="shared" si="18"/>
        <v>20200</v>
      </c>
      <c r="Q50" s="61">
        <f t="shared" si="15"/>
        <v>50</v>
      </c>
      <c r="R50" s="16">
        <f t="shared" si="19"/>
        <v>2</v>
      </c>
      <c r="S50" s="62">
        <f t="shared" si="16"/>
        <v>40400</v>
      </c>
      <c r="T50" s="60" t="str">
        <f t="shared" si="20"/>
        <v>〇</v>
      </c>
    </row>
    <row r="51" spans="2:20" ht="30" customHeight="1" x14ac:dyDescent="0.15">
      <c r="B51" s="44" t="s">
        <v>36</v>
      </c>
      <c r="C51" s="63">
        <f t="shared" ref="C51:N51" si="22">C16+C39</f>
        <v>0</v>
      </c>
      <c r="D51" s="63">
        <f t="shared" si="22"/>
        <v>0</v>
      </c>
      <c r="E51" s="63">
        <f t="shared" si="22"/>
        <v>0</v>
      </c>
      <c r="F51" s="63">
        <f t="shared" si="22"/>
        <v>0</v>
      </c>
      <c r="G51" s="63">
        <f t="shared" si="22"/>
        <v>0</v>
      </c>
      <c r="H51" s="63">
        <f t="shared" si="22"/>
        <v>1000</v>
      </c>
      <c r="I51" s="63">
        <f t="shared" si="22"/>
        <v>4900</v>
      </c>
      <c r="J51" s="63">
        <f t="shared" si="22"/>
        <v>5650</v>
      </c>
      <c r="K51" s="63">
        <f t="shared" si="22"/>
        <v>4800</v>
      </c>
      <c r="L51" s="63">
        <f t="shared" si="22"/>
        <v>3000</v>
      </c>
      <c r="M51" s="63">
        <f t="shared" si="22"/>
        <v>0</v>
      </c>
      <c r="N51" s="63">
        <f t="shared" si="22"/>
        <v>0</v>
      </c>
      <c r="O51" s="11">
        <f t="shared" si="18"/>
        <v>19350</v>
      </c>
      <c r="Q51" s="61">
        <f t="shared" si="15"/>
        <v>50</v>
      </c>
      <c r="R51" s="16">
        <f t="shared" si="19"/>
        <v>2</v>
      </c>
      <c r="S51" s="62">
        <f t="shared" si="16"/>
        <v>38700</v>
      </c>
      <c r="T51" s="60" t="str">
        <f t="shared" si="20"/>
        <v>〇</v>
      </c>
    </row>
    <row r="52" spans="2:20" ht="30" customHeight="1" x14ac:dyDescent="0.15">
      <c r="B52" s="44" t="s">
        <v>37</v>
      </c>
      <c r="C52" s="63">
        <f t="shared" ref="C52:N52" si="23">C17+C40</f>
        <v>0</v>
      </c>
      <c r="D52" s="63">
        <f t="shared" si="23"/>
        <v>0</v>
      </c>
      <c r="E52" s="63">
        <f t="shared" si="23"/>
        <v>0</v>
      </c>
      <c r="F52" s="63">
        <f t="shared" si="23"/>
        <v>0</v>
      </c>
      <c r="G52" s="63">
        <f t="shared" si="23"/>
        <v>0</v>
      </c>
      <c r="H52" s="63">
        <f t="shared" si="23"/>
        <v>700</v>
      </c>
      <c r="I52" s="63">
        <f t="shared" si="23"/>
        <v>5600</v>
      </c>
      <c r="J52" s="63">
        <f t="shared" si="23"/>
        <v>5850</v>
      </c>
      <c r="K52" s="63">
        <f t="shared" si="23"/>
        <v>2950</v>
      </c>
      <c r="L52" s="63">
        <f t="shared" si="23"/>
        <v>2700</v>
      </c>
      <c r="M52" s="63">
        <f t="shared" si="23"/>
        <v>0</v>
      </c>
      <c r="N52" s="63">
        <f t="shared" si="23"/>
        <v>0</v>
      </c>
      <c r="O52" s="11">
        <f t="shared" si="18"/>
        <v>17800</v>
      </c>
      <c r="Q52" s="61">
        <f t="shared" si="15"/>
        <v>50</v>
      </c>
      <c r="R52" s="16">
        <f t="shared" si="19"/>
        <v>2</v>
      </c>
      <c r="S52" s="62">
        <f t="shared" si="16"/>
        <v>35600</v>
      </c>
      <c r="T52" s="60" t="str">
        <f t="shared" si="20"/>
        <v>〇</v>
      </c>
    </row>
    <row r="53" spans="2:20" ht="30" customHeight="1" x14ac:dyDescent="0.15">
      <c r="B53" s="44" t="s">
        <v>40</v>
      </c>
      <c r="C53" s="63">
        <f t="shared" ref="C53:N53" si="24">C18+C41</f>
        <v>0</v>
      </c>
      <c r="D53" s="63">
        <f t="shared" si="24"/>
        <v>0</v>
      </c>
      <c r="E53" s="63">
        <f t="shared" si="24"/>
        <v>0</v>
      </c>
      <c r="F53" s="63">
        <f t="shared" si="24"/>
        <v>0</v>
      </c>
      <c r="G53" s="63">
        <f t="shared" si="24"/>
        <v>0</v>
      </c>
      <c r="H53" s="63">
        <f t="shared" si="24"/>
        <v>800</v>
      </c>
      <c r="I53" s="63">
        <f t="shared" si="24"/>
        <v>4000</v>
      </c>
      <c r="J53" s="63">
        <f t="shared" si="24"/>
        <v>6700</v>
      </c>
      <c r="K53" s="63">
        <f t="shared" si="24"/>
        <v>2900</v>
      </c>
      <c r="L53" s="63">
        <f t="shared" si="24"/>
        <v>2200</v>
      </c>
      <c r="M53" s="63">
        <f t="shared" si="24"/>
        <v>0</v>
      </c>
      <c r="N53" s="63">
        <f t="shared" si="24"/>
        <v>0</v>
      </c>
      <c r="O53" s="11">
        <f t="shared" si="18"/>
        <v>16600</v>
      </c>
      <c r="Q53" s="61">
        <f t="shared" si="15"/>
        <v>100</v>
      </c>
      <c r="R53" s="16">
        <f t="shared" si="19"/>
        <v>1</v>
      </c>
      <c r="S53" s="62">
        <f t="shared" si="16"/>
        <v>16600</v>
      </c>
      <c r="T53" s="60" t="str">
        <f t="shared" si="20"/>
        <v>〇</v>
      </c>
    </row>
    <row r="54" spans="2:20" ht="30" customHeight="1" x14ac:dyDescent="0.15">
      <c r="B54" s="44" t="s">
        <v>39</v>
      </c>
      <c r="C54" s="63">
        <f t="shared" ref="C54:N54" si="25">C19+C42</f>
        <v>0</v>
      </c>
      <c r="D54" s="63">
        <f t="shared" si="25"/>
        <v>0</v>
      </c>
      <c r="E54" s="63">
        <f t="shared" si="25"/>
        <v>0</v>
      </c>
      <c r="F54" s="63">
        <f t="shared" si="25"/>
        <v>0</v>
      </c>
      <c r="G54" s="63">
        <f t="shared" si="25"/>
        <v>0</v>
      </c>
      <c r="H54" s="63">
        <f t="shared" si="25"/>
        <v>900</v>
      </c>
      <c r="I54" s="63">
        <f t="shared" si="25"/>
        <v>5000</v>
      </c>
      <c r="J54" s="63">
        <f t="shared" si="25"/>
        <v>5400</v>
      </c>
      <c r="K54" s="63">
        <f t="shared" si="25"/>
        <v>2000</v>
      </c>
      <c r="L54" s="63">
        <f t="shared" si="25"/>
        <v>3000</v>
      </c>
      <c r="M54" s="63">
        <f t="shared" si="25"/>
        <v>0</v>
      </c>
      <c r="N54" s="63">
        <f t="shared" si="25"/>
        <v>0</v>
      </c>
      <c r="O54" s="11">
        <f t="shared" si="18"/>
        <v>16300</v>
      </c>
      <c r="Q54" s="61">
        <f t="shared" si="15"/>
        <v>100</v>
      </c>
      <c r="R54" s="16">
        <f>$C$8/Q54</f>
        <v>1</v>
      </c>
      <c r="S54" s="62">
        <f t="shared" si="16"/>
        <v>16300</v>
      </c>
      <c r="T54" s="60" t="str">
        <f t="shared" si="20"/>
        <v>×</v>
      </c>
    </row>
    <row r="55" spans="2:20" x14ac:dyDescent="0.15">
      <c r="S55" s="9"/>
    </row>
    <row r="56" spans="2:20" x14ac:dyDescent="0.15">
      <c r="S56" s="9"/>
    </row>
    <row r="57" spans="2:20" ht="14.25" thickBot="1" x14ac:dyDescent="0.2"/>
    <row r="58" spans="2:20" ht="39.950000000000003" customHeight="1" thickTop="1" thickBot="1" x14ac:dyDescent="0.2">
      <c r="B58" s="148" t="s">
        <v>60</v>
      </c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50"/>
      <c r="S58" s="49">
        <f>(SUM(S48:S54)-MAX(S48:S54)-MIN(S48:S54))/5</f>
        <v>34560</v>
      </c>
      <c r="T58" s="3" t="s">
        <v>13</v>
      </c>
    </row>
    <row r="59" spans="2:20" ht="27.75" customHeight="1" thickTop="1" x14ac:dyDescent="0.15">
      <c r="B59" s="3"/>
      <c r="C59" s="5"/>
      <c r="D59" s="5"/>
      <c r="E59" s="5"/>
      <c r="F59" s="5"/>
      <c r="R59" s="8"/>
      <c r="S59" s="7"/>
    </row>
  </sheetData>
  <mergeCells count="6">
    <mergeCell ref="B58:R58"/>
    <mergeCell ref="B2:T2"/>
    <mergeCell ref="R4:T4"/>
    <mergeCell ref="C8:D8"/>
    <mergeCell ref="B22:R22"/>
    <mergeCell ref="B44:R44"/>
  </mergeCells>
  <phoneticPr fontId="2"/>
  <pageMargins left="0.62992125984251968" right="0.19685039370078741" top="0.55118110236220474" bottom="0.19685039370078741" header="0.31496062992125984" footer="0.31496062992125984"/>
  <pageSetup paperSize="9" scale="50" orientation="portrait" cellComments="asDisplayed" errors="blank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（参考様式①）燃油販売証明書</vt:lpstr>
      <vt:lpstr>（参考様式②）平均燃油使用量（７中５）</vt:lpstr>
      <vt:lpstr>（参考様式①）記入例</vt:lpstr>
      <vt:lpstr>（参考様式②）記入例</vt:lpstr>
      <vt:lpstr>'（参考様式①）記入例'!Print_Area</vt:lpstr>
      <vt:lpstr>'（参考様式①）燃油販売証明書'!Print_Area</vt:lpstr>
      <vt:lpstr>'（参考様式②）記入例'!Print_Area</vt:lpstr>
      <vt:lpstr>'（参考様式②）平均燃油使用量（７中５）'!Print_Area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槙野　祐子</cp:lastModifiedBy>
  <cp:lastPrinted>2024-06-17T02:03:37Z</cp:lastPrinted>
  <dcterms:created xsi:type="dcterms:W3CDTF">2013-12-05T05:59:35Z</dcterms:created>
  <dcterms:modified xsi:type="dcterms:W3CDTF">2024-06-17T02:03:41Z</dcterms:modified>
</cp:coreProperties>
</file>