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85.7\share\3 港湾開発班\● 103港湾請負工事積算基準・一般基準書関係\★週休２日工事実施要領（港湾・漁港）\R8_諸経費率等の変更\通知等の作成\"/>
    </mc:Choice>
  </mc:AlternateContent>
  <xr:revisionPtr revIDLastSave="0" documentId="13_ncr:1_{89E05346-D20B-4001-93CB-53EF05FEFD02}" xr6:coauthVersionLast="47" xr6:coauthVersionMax="47" xr10:uidLastSave="{00000000-0000-0000-0000-000000000000}"/>
  <bookViews>
    <workbookView xWindow="28680" yWindow="600" windowWidth="29040" windowHeight="15720" xr2:uid="{00000000-000D-0000-FFFF-FFFF00000000}"/>
  </bookViews>
  <sheets>
    <sheet name="別紙１ (土曜起算ver) （記入例）" sheetId="11" r:id="rId1"/>
    <sheet name="別紙１ (土曜起算ver)" sheetId="12" r:id="rId2"/>
    <sheet name="別紙１ (月曜起算ver)" sheetId="13" r:id="rId3"/>
  </sheets>
  <definedNames>
    <definedName name="_xlnm._FilterDatabase" localSheetId="2" hidden="1">'別紙１ (月曜起算ver)'!$C$10:$AD$11</definedName>
    <definedName name="_xlnm.Print_Area" localSheetId="2">'別紙１ (月曜起算ver)'!$A$1:$AG$72</definedName>
    <definedName name="_xlnm.Print_Area" localSheetId="1">'別紙１ (土曜起算ver)'!$A$1:$AG$74</definedName>
    <definedName name="_xlnm.Print_Area" localSheetId="0">'別紙１ (土曜起算ver) （記入例）'!$A$1:$AG$72</definedName>
    <definedName name="_xlnm.Print_Titles" localSheetId="2">'別紙１ (月曜起算ver)'!$1:$5</definedName>
    <definedName name="_xlnm.Print_Titles" localSheetId="1">'別紙１ (土曜起算ver)'!$1:$5</definedName>
    <definedName name="_xlnm.Print_Titles" localSheetId="0">'別紙１ (土曜起算ver) （記入例）'!$1:$5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1" l="1"/>
  <c r="C14" i="13"/>
  <c r="D14" i="13" s="1"/>
  <c r="E14" i="13" s="1"/>
  <c r="F14" i="13" s="1"/>
  <c r="G14" i="13" s="1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S14" i="13" s="1"/>
  <c r="T14" i="13" s="1"/>
  <c r="U14" i="13" s="1"/>
  <c r="V14" i="13" s="1"/>
  <c r="W14" i="13" s="1"/>
  <c r="X14" i="13" s="1"/>
  <c r="Y14" i="13" s="1"/>
  <c r="Z14" i="13" s="1"/>
  <c r="AA14" i="13" s="1"/>
  <c r="AB14" i="13" s="1"/>
  <c r="AC14" i="13" s="1"/>
  <c r="AD14" i="13" s="1"/>
  <c r="C22" i="13" s="1"/>
  <c r="D22" i="13" s="1"/>
  <c r="E22" i="13" s="1"/>
  <c r="F22" i="13" s="1"/>
  <c r="G22" i="13" s="1"/>
  <c r="H22" i="13" s="1"/>
  <c r="I22" i="13" s="1"/>
  <c r="J22" i="13" s="1"/>
  <c r="K22" i="13" s="1"/>
  <c r="L22" i="13" s="1"/>
  <c r="M22" i="13" s="1"/>
  <c r="N22" i="13" s="1"/>
  <c r="O22" i="13" s="1"/>
  <c r="P22" i="13" s="1"/>
  <c r="Q22" i="13" s="1"/>
  <c r="R22" i="13" s="1"/>
  <c r="S22" i="13" s="1"/>
  <c r="T22" i="13" s="1"/>
  <c r="U22" i="13" s="1"/>
  <c r="V22" i="13" s="1"/>
  <c r="W22" i="13" s="1"/>
  <c r="X22" i="13" s="1"/>
  <c r="Y22" i="13" s="1"/>
  <c r="Z22" i="13" s="1"/>
  <c r="AA22" i="13" s="1"/>
  <c r="AB22" i="13" s="1"/>
  <c r="AC22" i="13" s="1"/>
  <c r="AD22" i="13" s="1"/>
  <c r="C30" i="13" s="1"/>
  <c r="D30" i="13" s="1"/>
  <c r="E30" i="13" s="1"/>
  <c r="F30" i="13" s="1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W30" i="13" s="1"/>
  <c r="X30" i="13" s="1"/>
  <c r="Y30" i="13" s="1"/>
  <c r="Z30" i="13" s="1"/>
  <c r="AA30" i="13" s="1"/>
  <c r="AB30" i="13" s="1"/>
  <c r="AC30" i="13" s="1"/>
  <c r="AD30" i="13" s="1"/>
  <c r="C38" i="13" s="1"/>
  <c r="D38" i="13" s="1"/>
  <c r="E38" i="13" s="1"/>
  <c r="F38" i="13" s="1"/>
  <c r="G38" i="13" s="1"/>
  <c r="H38" i="13" s="1"/>
  <c r="I38" i="13" s="1"/>
  <c r="J38" i="13" s="1"/>
  <c r="K38" i="13" s="1"/>
  <c r="L38" i="13" s="1"/>
  <c r="M38" i="13" s="1"/>
  <c r="N38" i="13" s="1"/>
  <c r="O38" i="13" s="1"/>
  <c r="P38" i="13" s="1"/>
  <c r="Q38" i="13" s="1"/>
  <c r="R38" i="13" s="1"/>
  <c r="S38" i="13" s="1"/>
  <c r="T38" i="13" s="1"/>
  <c r="U38" i="13" s="1"/>
  <c r="V38" i="13" s="1"/>
  <c r="W38" i="13" s="1"/>
  <c r="X38" i="13" s="1"/>
  <c r="Y38" i="13" s="1"/>
  <c r="Z38" i="13" s="1"/>
  <c r="AA38" i="13" s="1"/>
  <c r="AB38" i="13" s="1"/>
  <c r="AC38" i="13" s="1"/>
  <c r="AD38" i="13" s="1"/>
  <c r="C46" i="13" s="1"/>
  <c r="D46" i="13" s="1"/>
  <c r="E46" i="13" s="1"/>
  <c r="F46" i="13" s="1"/>
  <c r="G46" i="13" s="1"/>
  <c r="H46" i="13" s="1"/>
  <c r="I46" i="13" s="1"/>
  <c r="J46" i="13" s="1"/>
  <c r="K46" i="13" s="1"/>
  <c r="L46" i="13" s="1"/>
  <c r="M46" i="13" s="1"/>
  <c r="N46" i="13" s="1"/>
  <c r="O46" i="13" s="1"/>
  <c r="P46" i="13" s="1"/>
  <c r="Q46" i="13" s="1"/>
  <c r="R46" i="13" s="1"/>
  <c r="S46" i="13" s="1"/>
  <c r="T46" i="13" s="1"/>
  <c r="U46" i="13" s="1"/>
  <c r="V46" i="13" s="1"/>
  <c r="W46" i="13" s="1"/>
  <c r="X46" i="13" s="1"/>
  <c r="Y46" i="13" s="1"/>
  <c r="Z46" i="13" s="1"/>
  <c r="AA46" i="13" s="1"/>
  <c r="AB46" i="13" s="1"/>
  <c r="AC46" i="13" s="1"/>
  <c r="AD46" i="13" s="1"/>
  <c r="C54" i="13" s="1"/>
  <c r="D54" i="13" s="1"/>
  <c r="E54" i="13" s="1"/>
  <c r="F54" i="13" s="1"/>
  <c r="G54" i="13" s="1"/>
  <c r="H54" i="13" s="1"/>
  <c r="I54" i="13" s="1"/>
  <c r="J54" i="13" s="1"/>
  <c r="K54" i="13" s="1"/>
  <c r="L54" i="13" s="1"/>
  <c r="M54" i="13" s="1"/>
  <c r="N54" i="13" s="1"/>
  <c r="O54" i="13" s="1"/>
  <c r="P54" i="13" s="1"/>
  <c r="Q54" i="13" s="1"/>
  <c r="R54" i="13" s="1"/>
  <c r="S54" i="13" s="1"/>
  <c r="T54" i="13" s="1"/>
  <c r="U54" i="13" s="1"/>
  <c r="V54" i="13" s="1"/>
  <c r="W54" i="13" s="1"/>
  <c r="X54" i="13" s="1"/>
  <c r="Y54" i="13" s="1"/>
  <c r="Z54" i="13" s="1"/>
  <c r="AA54" i="13" s="1"/>
  <c r="AB54" i="13" s="1"/>
  <c r="AC54" i="13" s="1"/>
  <c r="AD54" i="13" s="1"/>
  <c r="C62" i="13" s="1"/>
  <c r="D62" i="13" s="1"/>
  <c r="E62" i="13" s="1"/>
  <c r="F62" i="13" s="1"/>
  <c r="G62" i="13" s="1"/>
  <c r="H62" i="13" s="1"/>
  <c r="I62" i="13" s="1"/>
  <c r="J62" i="13" s="1"/>
  <c r="K62" i="13" s="1"/>
  <c r="L62" i="13" s="1"/>
  <c r="M62" i="13" s="1"/>
  <c r="N62" i="13" s="1"/>
  <c r="O62" i="13" s="1"/>
  <c r="P62" i="13" s="1"/>
  <c r="Q62" i="13" s="1"/>
  <c r="R62" i="13" s="1"/>
  <c r="S62" i="13" s="1"/>
  <c r="T62" i="13" s="1"/>
  <c r="U62" i="13" s="1"/>
  <c r="V62" i="13" s="1"/>
  <c r="W62" i="13" s="1"/>
  <c r="X62" i="13" s="1"/>
  <c r="Y62" i="13" s="1"/>
  <c r="Z62" i="13" s="1"/>
  <c r="AA62" i="13" s="1"/>
  <c r="AB62" i="13" s="1"/>
  <c r="AC62" i="13" s="1"/>
  <c r="AD62" i="13" s="1"/>
  <c r="AI65" i="12"/>
  <c r="AG65" i="12" s="1"/>
  <c r="AE51" i="12"/>
  <c r="AE50" i="12"/>
  <c r="AF50" i="12" s="1"/>
  <c r="AE67" i="12"/>
  <c r="AE66" i="12"/>
  <c r="AI57" i="13"/>
  <c r="AG57" i="13"/>
  <c r="AI49" i="13"/>
  <c r="AG49" i="13"/>
  <c r="AI41" i="13"/>
  <c r="AG41" i="13"/>
  <c r="AI33" i="13"/>
  <c r="AG33" i="13"/>
  <c r="AI25" i="13"/>
  <c r="AG25" i="13"/>
  <c r="AE34" i="11"/>
  <c r="D6" i="1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C14" i="11" s="1"/>
  <c r="D14" i="11" s="1"/>
  <c r="E14" i="11" s="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X14" i="11" s="1"/>
  <c r="Y14" i="11" s="1"/>
  <c r="Z14" i="11" s="1"/>
  <c r="AA14" i="11" s="1"/>
  <c r="AB14" i="11" s="1"/>
  <c r="AC14" i="11" s="1"/>
  <c r="AD14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T22" i="11" s="1"/>
  <c r="U22" i="11" s="1"/>
  <c r="V22" i="11" s="1"/>
  <c r="W22" i="11" s="1"/>
  <c r="X22" i="11" s="1"/>
  <c r="Y22" i="11" s="1"/>
  <c r="Z22" i="11" s="1"/>
  <c r="AA22" i="11" s="1"/>
  <c r="AB22" i="11" s="1"/>
  <c r="AC22" i="11" s="1"/>
  <c r="AD22" i="11" s="1"/>
  <c r="C30" i="11" s="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T30" i="11" s="1"/>
  <c r="U30" i="11" s="1"/>
  <c r="V30" i="11" s="1"/>
  <c r="W30" i="11" s="1"/>
  <c r="X30" i="11" s="1"/>
  <c r="Y30" i="11" s="1"/>
  <c r="Z30" i="11" s="1"/>
  <c r="AA30" i="11" s="1"/>
  <c r="AB30" i="11" s="1"/>
  <c r="AC30" i="11" s="1"/>
  <c r="AD30" i="11" s="1"/>
  <c r="C38" i="11" s="1"/>
  <c r="D38" i="11" s="1"/>
  <c r="E38" i="11" s="1"/>
  <c r="F38" i="11" s="1"/>
  <c r="G38" i="11" s="1"/>
  <c r="H38" i="11" s="1"/>
  <c r="I38" i="11" s="1"/>
  <c r="J38" i="11" s="1"/>
  <c r="K38" i="11" s="1"/>
  <c r="L38" i="11" s="1"/>
  <c r="M38" i="11" s="1"/>
  <c r="N38" i="11" s="1"/>
  <c r="O38" i="11" s="1"/>
  <c r="P38" i="11" s="1"/>
  <c r="Q38" i="11" s="1"/>
  <c r="R38" i="11" s="1"/>
  <c r="S38" i="11" s="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C46" i="11" s="1"/>
  <c r="D46" i="11" s="1"/>
  <c r="E46" i="11" s="1"/>
  <c r="F46" i="11" s="1"/>
  <c r="G46" i="11" s="1"/>
  <c r="H46" i="11" s="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S46" i="11" s="1"/>
  <c r="T46" i="11" s="1"/>
  <c r="U46" i="11" s="1"/>
  <c r="V46" i="11" s="1"/>
  <c r="W46" i="11" s="1"/>
  <c r="X46" i="11" s="1"/>
  <c r="Y46" i="11" s="1"/>
  <c r="Z46" i="11" s="1"/>
  <c r="AA46" i="11" s="1"/>
  <c r="AB46" i="11" s="1"/>
  <c r="AC46" i="11" s="1"/>
  <c r="AD46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R62" i="11" s="1"/>
  <c r="S62" i="11" s="1"/>
  <c r="T62" i="11" s="1"/>
  <c r="U62" i="11" s="1"/>
  <c r="V62" i="11" s="1"/>
  <c r="W62" i="11" s="1"/>
  <c r="X62" i="11" s="1"/>
  <c r="Y62" i="11" s="1"/>
  <c r="Z62" i="11" s="1"/>
  <c r="AA62" i="11" s="1"/>
  <c r="AB62" i="11" s="1"/>
  <c r="AC62" i="11" s="1"/>
  <c r="AD62" i="11" s="1"/>
  <c r="AE67" i="13"/>
  <c r="AE66" i="13"/>
  <c r="AE59" i="13"/>
  <c r="AF58" i="13" s="1"/>
  <c r="AE58" i="13"/>
  <c r="AE51" i="13"/>
  <c r="AF50" i="13" s="1"/>
  <c r="AE50" i="13"/>
  <c r="AE43" i="13"/>
  <c r="AE42" i="13"/>
  <c r="AE35" i="13"/>
  <c r="AE34" i="13"/>
  <c r="AF34" i="13" s="1"/>
  <c r="AE27" i="13"/>
  <c r="AE26" i="13"/>
  <c r="AE19" i="13"/>
  <c r="AE18" i="13"/>
  <c r="AE11" i="13"/>
  <c r="AE10" i="13"/>
  <c r="AE59" i="12"/>
  <c r="AE58" i="12"/>
  <c r="AE43" i="12"/>
  <c r="AE42" i="12"/>
  <c r="AE35" i="12"/>
  <c r="AE34" i="12"/>
  <c r="AE27" i="12"/>
  <c r="AE26" i="12"/>
  <c r="AE19" i="12"/>
  <c r="AE18" i="12"/>
  <c r="AE11" i="12"/>
  <c r="AE10" i="12"/>
  <c r="AE67" i="11"/>
  <c r="AE66" i="11"/>
  <c r="AE59" i="11"/>
  <c r="AE58" i="11"/>
  <c r="AE51" i="11"/>
  <c r="AE50" i="11"/>
  <c r="AE43" i="11"/>
  <c r="AE42" i="11"/>
  <c r="AE35" i="11"/>
  <c r="AE27" i="11"/>
  <c r="AE26" i="11"/>
  <c r="AE19" i="11"/>
  <c r="AE18" i="11"/>
  <c r="AE11" i="11"/>
  <c r="AE10" i="11"/>
  <c r="AF18" i="13" l="1"/>
  <c r="AG49" i="12"/>
  <c r="AI49" i="12"/>
  <c r="AF58" i="12"/>
  <c r="AF26" i="12"/>
  <c r="AG57" i="12"/>
  <c r="AI57" i="12"/>
  <c r="AI25" i="12"/>
  <c r="AG25" i="12"/>
  <c r="C14" i="12"/>
  <c r="D14" i="12" s="1"/>
  <c r="E14" i="12" s="1"/>
  <c r="F14" i="12" s="1"/>
  <c r="G14" i="12" s="1"/>
  <c r="H14" i="12" s="1"/>
  <c r="I14" i="12" s="1"/>
  <c r="J14" i="12" s="1"/>
  <c r="K14" i="12" s="1"/>
  <c r="L14" i="12" s="1"/>
  <c r="M14" i="12" s="1"/>
  <c r="N14" i="12" s="1"/>
  <c r="O14" i="12" s="1"/>
  <c r="P14" i="12" s="1"/>
  <c r="Q14" i="12" s="1"/>
  <c r="R14" i="12" s="1"/>
  <c r="S14" i="12" s="1"/>
  <c r="T14" i="12" s="1"/>
  <c r="U14" i="12" s="1"/>
  <c r="V14" i="12" s="1"/>
  <c r="W14" i="12" s="1"/>
  <c r="X14" i="12" s="1"/>
  <c r="Y14" i="12" s="1"/>
  <c r="Z14" i="12" s="1"/>
  <c r="AA14" i="12" s="1"/>
  <c r="AB14" i="12" s="1"/>
  <c r="AC14" i="12" s="1"/>
  <c r="AD14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Q22" i="12" s="1"/>
  <c r="R22" i="12" s="1"/>
  <c r="S22" i="12" s="1"/>
  <c r="T22" i="12" s="1"/>
  <c r="U22" i="12" s="1"/>
  <c r="V22" i="12" s="1"/>
  <c r="W22" i="12" s="1"/>
  <c r="X22" i="12" s="1"/>
  <c r="Y22" i="12" s="1"/>
  <c r="Z22" i="12" s="1"/>
  <c r="AA22" i="12" s="1"/>
  <c r="AB22" i="12" s="1"/>
  <c r="AC22" i="12" s="1"/>
  <c r="AD22" i="12" s="1"/>
  <c r="C30" i="12" s="1"/>
  <c r="D30" i="12" s="1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T30" i="12" s="1"/>
  <c r="U30" i="12" s="1"/>
  <c r="V30" i="12" s="1"/>
  <c r="W30" i="12" s="1"/>
  <c r="X30" i="12" s="1"/>
  <c r="Y30" i="12" s="1"/>
  <c r="Z30" i="12" s="1"/>
  <c r="AA30" i="12" s="1"/>
  <c r="AB30" i="12" s="1"/>
  <c r="AC30" i="12" s="1"/>
  <c r="AD30" i="12" s="1"/>
  <c r="C38" i="12" s="1"/>
  <c r="D38" i="12" s="1"/>
  <c r="E38" i="12" s="1"/>
  <c r="F38" i="12" s="1"/>
  <c r="G38" i="12" s="1"/>
  <c r="H38" i="12" s="1"/>
  <c r="I38" i="12" s="1"/>
  <c r="J38" i="12" s="1"/>
  <c r="K38" i="12" s="1"/>
  <c r="L38" i="12" s="1"/>
  <c r="M38" i="12" s="1"/>
  <c r="N38" i="12" s="1"/>
  <c r="O38" i="12" s="1"/>
  <c r="P38" i="12" s="1"/>
  <c r="Q38" i="12" s="1"/>
  <c r="R38" i="12" s="1"/>
  <c r="S38" i="12" s="1"/>
  <c r="T38" i="12" s="1"/>
  <c r="U38" i="12" s="1"/>
  <c r="V38" i="12" s="1"/>
  <c r="W38" i="12" s="1"/>
  <c r="X38" i="12" s="1"/>
  <c r="Y38" i="12" s="1"/>
  <c r="Z38" i="12" s="1"/>
  <c r="AA38" i="12" s="1"/>
  <c r="AB38" i="12" s="1"/>
  <c r="AC38" i="12" s="1"/>
  <c r="AD38" i="12" s="1"/>
  <c r="C46" i="12" s="1"/>
  <c r="AF42" i="11"/>
  <c r="AF18" i="12"/>
  <c r="AF42" i="12"/>
  <c r="AF34" i="12"/>
  <c r="AF42" i="13"/>
  <c r="AF26" i="13"/>
  <c r="AF34" i="11"/>
  <c r="AF58" i="11"/>
  <c r="AF50" i="11"/>
  <c r="AF26" i="11"/>
  <c r="AF18" i="11"/>
  <c r="AI17" i="13" l="1"/>
  <c r="AI65" i="13" s="1"/>
  <c r="AG65" i="13" s="1"/>
  <c r="AG17" i="13"/>
  <c r="D46" i="12"/>
  <c r="E46" i="12" s="1"/>
  <c r="F46" i="12" s="1"/>
  <c r="G46" i="12" s="1"/>
  <c r="H46" i="12" s="1"/>
  <c r="I46" i="12" s="1"/>
  <c r="J46" i="12" s="1"/>
  <c r="K46" i="12" s="1"/>
  <c r="L46" i="12" s="1"/>
  <c r="M46" i="12" s="1"/>
  <c r="N46" i="12" s="1"/>
  <c r="O46" i="12" s="1"/>
  <c r="P46" i="12" s="1"/>
  <c r="Q46" i="12" s="1"/>
  <c r="R46" i="12" s="1"/>
  <c r="S46" i="12" s="1"/>
  <c r="T46" i="12" s="1"/>
  <c r="U46" i="12" s="1"/>
  <c r="V46" i="12" s="1"/>
  <c r="W46" i="12" s="1"/>
  <c r="X46" i="12" s="1"/>
  <c r="Y46" i="12" s="1"/>
  <c r="Z46" i="12" s="1"/>
  <c r="AA46" i="12" s="1"/>
  <c r="AB46" i="12" s="1"/>
  <c r="AC46" i="12" s="1"/>
  <c r="AD46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R54" i="12" s="1"/>
  <c r="S54" i="12" s="1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W62" i="12" s="1"/>
  <c r="X62" i="12" s="1"/>
  <c r="Y62" i="12" s="1"/>
  <c r="Z62" i="12" s="1"/>
  <c r="AA62" i="12" s="1"/>
  <c r="AB62" i="12" s="1"/>
  <c r="AC62" i="12" s="1"/>
  <c r="AD62" i="12" s="1"/>
  <c r="AI17" i="12"/>
  <c r="AG17" i="12"/>
  <c r="AI41" i="12"/>
  <c r="AG41" i="12"/>
  <c r="AI33" i="12"/>
  <c r="AG33" i="12"/>
  <c r="AI41" i="11"/>
  <c r="AG41" i="11"/>
  <c r="AI33" i="11"/>
  <c r="AG33" i="11"/>
  <c r="AI57" i="11"/>
  <c r="AG57" i="11"/>
  <c r="AI49" i="11"/>
  <c r="AG49" i="11"/>
  <c r="AI25" i="11"/>
  <c r="AG25" i="11"/>
  <c r="AI17" i="11"/>
  <c r="AI65" i="11" s="1"/>
  <c r="AG1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室山　賢一</author>
  </authors>
  <commentList>
    <comment ref="E3" authorId="0" shapeId="0" xr:uid="{0121F2D0-585E-417B-945F-6CB79E5F5DC3}">
      <text>
        <r>
          <rPr>
            <b/>
            <sz val="9"/>
            <color indexed="81"/>
            <rFont val="MS P ゴシック"/>
            <family val="3"/>
            <charset val="128"/>
          </rPr>
          <t>記入してください</t>
        </r>
      </text>
    </comment>
    <comment ref="T3" authorId="0" shapeId="0" xr:uid="{787A2AB7-4710-4A9F-8DC1-EA339C90E0F2}">
      <text>
        <r>
          <rPr>
            <b/>
            <sz val="9"/>
            <color indexed="81"/>
            <rFont val="MS P ゴシック"/>
            <family val="3"/>
            <charset val="128"/>
          </rPr>
          <t>記入してください</t>
        </r>
      </text>
    </comment>
    <comment ref="Y6" authorId="0" shapeId="0" xr:uid="{C6DB45ED-53EA-4AB0-997C-7E0E720ACAA7}">
      <text>
        <r>
          <rPr>
            <b/>
            <sz val="9"/>
            <color indexed="81"/>
            <rFont val="MS P ゴシック"/>
            <family val="3"/>
            <charset val="128"/>
          </rPr>
          <t>日付を記入してください
（1期間目以降は自動入力）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室山　賢一</author>
  </authors>
  <commentList>
    <comment ref="E3" authorId="0" shapeId="0" xr:uid="{CEA04821-607A-40E5-AC99-44159F67E620}">
      <text>
        <r>
          <rPr>
            <b/>
            <sz val="9"/>
            <color indexed="81"/>
            <rFont val="MS P ゴシック"/>
            <family val="3"/>
            <charset val="128"/>
          </rPr>
          <t>記入してください</t>
        </r>
      </text>
    </comment>
    <comment ref="T3" authorId="0" shapeId="0" xr:uid="{29CE870E-0B5D-4DF4-AED5-752AF647C54B}">
      <text>
        <r>
          <rPr>
            <b/>
            <sz val="9"/>
            <color indexed="81"/>
            <rFont val="MS P ゴシック"/>
            <family val="3"/>
            <charset val="128"/>
          </rPr>
          <t>記入してください</t>
        </r>
      </text>
    </comment>
    <comment ref="Y6" authorId="0" shapeId="0" xr:uid="{7FA7AA97-D062-4CB0-A7F3-5285A5FE96FC}">
      <text>
        <r>
          <rPr>
            <b/>
            <sz val="9"/>
            <color indexed="81"/>
            <rFont val="MS P ゴシック"/>
            <family val="3"/>
            <charset val="128"/>
          </rPr>
          <t>日付を記入してください
（1期間目以降は自動入力）</t>
        </r>
      </text>
    </comment>
  </commentList>
</comments>
</file>

<file path=xl/sharedStrings.xml><?xml version="1.0" encoding="utf-8"?>
<sst xmlns="http://schemas.openxmlformats.org/spreadsheetml/2006/main" count="1112" uniqueCount="70">
  <si>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</si>
  <si>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</si>
  <si>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</si>
  <si>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</si>
  <si>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土</t>
    <rPh sb="0" eb="1">
      <t>ド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</si>
  <si>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</si>
  <si>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</si>
  <si>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</si>
  <si>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</si>
  <si>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</si>
  <si>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日</t>
  </si>
  <si>
    <t>月</t>
  </si>
  <si>
    <t>火</t>
  </si>
  <si>
    <t>水</t>
  </si>
  <si>
    <t>木</t>
  </si>
  <si>
    <t>金</t>
  </si>
  <si>
    <t>土</t>
  </si>
  <si>
    <t>実績／計画</t>
    <rPh sb="0" eb="2">
      <t>ジッセキ</t>
    </rPh>
    <rPh sb="3" eb="5">
      <t>ケイカク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</si>
  <si>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</si>
  <si>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</si>
  <si>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土</t>
    <rPh sb="0" eb="1">
      <t>ツチ</t>
    </rPh>
    <phoneticPr fontId="1"/>
  </si>
  <si>
    <t>連続する4週間を1期間（28日）とし、各単位期間において、8日以上の閉所を確保する。</t>
    <rPh sb="0" eb="2">
      <t>レンゾク</t>
    </rPh>
    <rPh sb="5" eb="7">
      <t>シュウカン</t>
    </rPh>
    <rPh sb="9" eb="11">
      <t>キカン</t>
    </rPh>
    <rPh sb="14" eb="15">
      <t>ニチ</t>
    </rPh>
    <rPh sb="19" eb="20">
      <t>カク</t>
    </rPh>
    <rPh sb="20" eb="22">
      <t>タンイ</t>
    </rPh>
    <rPh sb="22" eb="24">
      <t>キカン</t>
    </rPh>
    <rPh sb="30" eb="31">
      <t>ニチ</t>
    </rPh>
    <rPh sb="31" eb="33">
      <t>イジョウ</t>
    </rPh>
    <rPh sb="34" eb="36">
      <t>ヘイショ</t>
    </rPh>
    <rPh sb="37" eb="39">
      <t>カクホ</t>
    </rPh>
    <phoneticPr fontId="1"/>
  </si>
  <si>
    <t>なお、期間内に祝日、夏季休暇及び年末年始休暇が含まれる場合は、その日数も加えた閉所日数を確保すること。</t>
    <rPh sb="3" eb="5">
      <t>キカン</t>
    </rPh>
    <rPh sb="5" eb="6">
      <t>ナイ</t>
    </rPh>
    <rPh sb="7" eb="9">
      <t>シュクジツ</t>
    </rPh>
    <rPh sb="10" eb="15">
      <t>カキキュウカオヨ</t>
    </rPh>
    <rPh sb="16" eb="22">
      <t>ネンマツネンシキュウカ</t>
    </rPh>
    <rPh sb="23" eb="24">
      <t>フク</t>
    </rPh>
    <rPh sb="27" eb="29">
      <t>バアイ</t>
    </rPh>
    <rPh sb="33" eb="35">
      <t>ニッスウ</t>
    </rPh>
    <rPh sb="36" eb="37">
      <t>クワ</t>
    </rPh>
    <rPh sb="39" eb="41">
      <t>ヘイショ</t>
    </rPh>
    <rPh sb="41" eb="43">
      <t>ニッスウ</t>
    </rPh>
    <rPh sb="44" eb="46">
      <t>カクホ</t>
    </rPh>
    <phoneticPr fontId="1"/>
  </si>
  <si>
    <t>工事着手日とは工事現場において作業（準備工事を含む。）に着手した日をいう。</t>
    <rPh sb="0" eb="2">
      <t>コウジ</t>
    </rPh>
    <rPh sb="2" eb="4">
      <t>チャクシュ</t>
    </rPh>
    <rPh sb="4" eb="5">
      <t>ヒ</t>
    </rPh>
    <rPh sb="23" eb="24">
      <t>フク</t>
    </rPh>
    <phoneticPr fontId="1"/>
  </si>
  <si>
    <t>単位期間計</t>
    <rPh sb="0" eb="4">
      <t>タンイキカン</t>
    </rPh>
    <rPh sb="4" eb="5">
      <t>ケイ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</si>
  <si>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</si>
  <si>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祝日</t>
    <rPh sb="0" eb="2">
      <t>シュクジツ</t>
    </rPh>
    <phoneticPr fontId="1"/>
  </si>
  <si>
    <t>【対象期間外】</t>
    <rPh sb="1" eb="3">
      <t>タイショウ</t>
    </rPh>
    <rPh sb="3" eb="5">
      <t>キカン</t>
    </rPh>
    <rPh sb="5" eb="6">
      <t>ソト</t>
    </rPh>
    <phoneticPr fontId="1"/>
  </si>
  <si>
    <t>【1期間目】</t>
    <rPh sb="2" eb="5">
      <t>キカンメ</t>
    </rPh>
    <phoneticPr fontId="1"/>
  </si>
  <si>
    <t>【2期間目】</t>
    <rPh sb="2" eb="5">
      <t>キカンメ</t>
    </rPh>
    <phoneticPr fontId="1"/>
  </si>
  <si>
    <t>【3期間目】</t>
    <rPh sb="2" eb="5">
      <t>キカンメ</t>
    </rPh>
    <phoneticPr fontId="1"/>
  </si>
  <si>
    <t>【4期間目】</t>
    <rPh sb="2" eb="5">
      <t>キカンメ</t>
    </rPh>
    <phoneticPr fontId="1"/>
  </si>
  <si>
    <t>【5期間目】</t>
    <rPh sb="2" eb="5">
      <t>キカンメ</t>
    </rPh>
    <phoneticPr fontId="1"/>
  </si>
  <si>
    <t>【6期間目】</t>
    <rPh sb="2" eb="5">
      <t>キカンメ</t>
    </rPh>
    <phoneticPr fontId="1"/>
  </si>
  <si>
    <t>水</t>
    <rPh sb="0" eb="1">
      <t>ミズ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</si>
  <si>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</si>
  <si>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金</t>
    <phoneticPr fontId="1"/>
  </si>
  <si>
    <t>水</t>
    <phoneticPr fontId="1"/>
  </si>
  <si>
    <t>月</t>
    <phoneticPr fontId="1"/>
  </si>
  <si>
    <t>土</t>
    <phoneticPr fontId="1"/>
  </si>
  <si>
    <t>工事完成日とは工事完成届の提出日をいう。</t>
    <rPh sb="0" eb="2">
      <t>コウジ</t>
    </rPh>
    <rPh sb="7" eb="9">
      <t>コウジ</t>
    </rPh>
    <rPh sb="9" eb="12">
      <t>カンセイトドケ</t>
    </rPh>
    <rPh sb="13" eb="15">
      <t>テイシュツ</t>
    </rPh>
    <rPh sb="14" eb="15">
      <t>デ</t>
    </rPh>
    <rPh sb="15" eb="16">
      <t>ヒ</t>
    </rPh>
    <phoneticPr fontId="1"/>
  </si>
  <si>
    <t>木</t>
    <phoneticPr fontId="1"/>
  </si>
  <si>
    <t>夏季休暇</t>
    <rPh sb="0" eb="4">
      <t>カキキュウカ</t>
    </rPh>
    <phoneticPr fontId="1"/>
  </si>
  <si>
    <t>火</t>
    <phoneticPr fontId="1"/>
  </si>
  <si>
    <t>年末年始休暇</t>
    <rPh sb="0" eb="4">
      <t>ネンマツネンシ</t>
    </rPh>
    <rPh sb="4" eb="6">
      <t>キュウカ</t>
    </rPh>
    <phoneticPr fontId="1"/>
  </si>
  <si>
    <t>年末年始休暇</t>
    <rPh sb="0" eb="6">
      <t>ネンマツネンシキュウカ</t>
    </rPh>
    <phoneticPr fontId="1"/>
  </si>
  <si>
    <t>日</t>
    <phoneticPr fontId="1"/>
  </si>
  <si>
    <t>木</t>
    <rPh sb="0" eb="1">
      <t>キ</t>
    </rPh>
    <phoneticPr fontId="1"/>
  </si>
  <si>
    <t>-</t>
    <phoneticPr fontId="1"/>
  </si>
  <si>
    <t>終期日</t>
    <phoneticPr fontId="1"/>
  </si>
  <si>
    <r>
      <t>休日等取得計画・実績表</t>
    </r>
    <r>
      <rPr>
        <sz val="14"/>
        <color theme="1"/>
        <rFont val="ＭＳ Ｐゴシック"/>
        <family val="3"/>
        <charset val="128"/>
        <scheme val="minor"/>
      </rPr>
      <t>（土曜起算）</t>
    </r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rPh sb="12" eb="14">
      <t>ドヨウ</t>
    </rPh>
    <rPh sb="14" eb="16">
      <t>キサン</t>
    </rPh>
    <phoneticPr fontId="1"/>
  </si>
  <si>
    <t>祝日</t>
    <phoneticPr fontId="1"/>
  </si>
  <si>
    <t>令和８年７月１４日～令和９年１月２９日</t>
  </si>
  <si>
    <t>期   間：</t>
    <rPh sb="0" eb="1">
      <t>キ</t>
    </rPh>
    <rPh sb="4" eb="5">
      <t>アイダ</t>
    </rPh>
    <phoneticPr fontId="1"/>
  </si>
  <si>
    <t>第〇〇号　　公共　〇〇工事（〇〇〇）</t>
  </si>
  <si>
    <t>木</t>
    <rPh sb="0" eb="1">
      <t>モク</t>
    </rPh>
    <phoneticPr fontId="1"/>
  </si>
  <si>
    <t>水</t>
    <rPh sb="0" eb="1">
      <t>スイ</t>
    </rPh>
    <phoneticPr fontId="1"/>
  </si>
  <si>
    <t>令和　年　月　　日～令和　年　月　　日</t>
    <phoneticPr fontId="1"/>
  </si>
  <si>
    <t>工　期：</t>
    <rPh sb="0" eb="1">
      <t>コウ</t>
    </rPh>
    <rPh sb="2" eb="3">
      <t>キ</t>
    </rPh>
    <phoneticPr fontId="1"/>
  </si>
  <si>
    <r>
      <t>休日等取得計画・実績表</t>
    </r>
    <r>
      <rPr>
        <sz val="14"/>
        <color theme="1"/>
        <rFont val="ＭＳ Ｐゴシック"/>
        <family val="3"/>
        <charset val="128"/>
        <scheme val="minor"/>
      </rPr>
      <t>（月曜起算）</t>
    </r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ヒョウ</t>
    </rPh>
    <rPh sb="12" eb="14">
      <t>ゲツヨウ</t>
    </rPh>
    <rPh sb="14" eb="16">
      <t>キサン</t>
    </rPh>
    <phoneticPr fontId="1"/>
  </si>
  <si>
    <t>日付</t>
    <rPh sb="0" eb="2">
      <t>ヒヅケ</t>
    </rPh>
    <phoneticPr fontId="1"/>
  </si>
  <si>
    <t>工事着手日：</t>
    <rPh sb="0" eb="5">
      <t>コウジチャクシュビ</t>
    </rPh>
    <phoneticPr fontId="1"/>
  </si>
  <si>
    <t>工事完成日：</t>
    <rPh sb="0" eb="5">
      <t>コウジカンセイビ</t>
    </rPh>
    <phoneticPr fontId="1"/>
  </si>
  <si>
    <t>令和　年　月　　日</t>
    <phoneticPr fontId="1"/>
  </si>
  <si>
    <t>単位期間の達成状況</t>
    <rPh sb="0" eb="4">
      <t>タンイキカン</t>
    </rPh>
    <rPh sb="5" eb="9">
      <t>タッセイジョウキョウ</t>
    </rPh>
    <phoneticPr fontId="1"/>
  </si>
  <si>
    <t>工事全体の達成状況</t>
    <rPh sb="0" eb="4">
      <t>コウジゼンタイ</t>
    </rPh>
    <rPh sb="5" eb="9">
      <t>タッセイジョウキョウ</t>
    </rPh>
    <phoneticPr fontId="1"/>
  </si>
  <si>
    <t>判定用</t>
    <rPh sb="0" eb="3">
      <t>ハンテイヨウ</t>
    </rPh>
    <phoneticPr fontId="1"/>
  </si>
  <si>
    <t>【7期間目（対象期間外）】</t>
    <rPh sb="2" eb="5">
      <t>キカンメ</t>
    </rPh>
    <phoneticPr fontId="1"/>
  </si>
  <si>
    <r>
      <t>【</t>
    </r>
    <r>
      <rPr>
        <sz val="11"/>
        <color rgb="FFFF0000"/>
        <rFont val="ＭＳ Ｐゴシック"/>
        <family val="3"/>
        <charset val="128"/>
        <scheme val="minor"/>
      </rPr>
      <t>○</t>
    </r>
    <r>
      <rPr>
        <sz val="11"/>
        <color theme="1"/>
        <rFont val="ＭＳ Ｐゴシック"/>
        <family val="2"/>
        <charset val="128"/>
        <scheme val="minor"/>
      </rPr>
      <t>期間目（対象期間外）】</t>
    </r>
    <rPh sb="2" eb="5">
      <t>キカンメ</t>
    </rPh>
    <rPh sb="6" eb="11">
      <t>タイショウキカンガイ</t>
    </rPh>
    <phoneticPr fontId="1"/>
  </si>
  <si>
    <t>別添３</t>
    <rPh sb="0" eb="1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</si>
</sst>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rgb="FF0000FF"/>
      </left>
      <right style="thin">
        <color theme="1"/>
      </right>
      <top style="medium">
        <color indexed="64"/>
      </top>
      <bottom/>
      <diagonal/>
    </border>
    <border>
      <left style="medium">
        <color rgb="FF0000FF"/>
      </left>
      <right style="thin">
        <color theme="1"/>
      </right>
      <top/>
      <bottom style="thin">
        <color auto="1"/>
      </bottom>
      <diagonal/>
    </border>
    <border>
      <left style="medium">
        <color rgb="FF0000FF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theme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medium">
        <color indexed="64"/>
      </top>
      <bottom/>
      <diagonal/>
    </border>
    <border>
      <left style="thin">
        <color auto="1"/>
      </left>
      <right style="medium">
        <color rgb="FF0000FF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4" xfId="0" applyFill="1" applyBorder="1" applyAlignment="1">
      <alignment horizontal="center" vertical="center"/>
    </xf>
    <xf numFmtId="0" fontId="0" fillId="0" borderId="7" xfId="0" applyBorder="1" applyAlignment="1">
      <alignment vertical="center" textRotation="255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>
      <alignment vertical="center" textRotation="255" shrinkToFi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vertical="center" textRotation="255" shrinkToFit="1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vertical="center" textRotation="255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vertical="center" textRotation="255" shrinkToFit="1"/>
    </xf>
    <xf numFmtId="0" fontId="0" fillId="0" borderId="14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 textRotation="255" shrinkToFit="1"/>
    </xf>
    <xf numFmtId="0" fontId="0" fillId="0" borderId="3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5" fillId="0" borderId="13" xfId="0" applyFont="1" applyBorder="1" applyAlignment="1">
      <alignment vertical="center" textRotation="255" shrinkToFit="1"/>
    </xf>
    <xf numFmtId="0" fontId="0" fillId="0" borderId="44" xfId="0" applyBorder="1" applyAlignment="1">
      <alignment horizontal="center" vertical="center"/>
    </xf>
    <xf numFmtId="0" fontId="5" fillId="0" borderId="44" xfId="0" applyFont="1" applyBorder="1" applyAlignment="1">
      <alignment vertical="center" textRotation="255" shrinkToFit="1"/>
    </xf>
    <xf numFmtId="0" fontId="0" fillId="0" borderId="45" xfId="0" applyBorder="1" applyAlignment="1">
      <alignment horizontal="center" vertical="center"/>
    </xf>
    <xf numFmtId="0" fontId="6" fillId="0" borderId="7" xfId="0" applyFont="1" applyBorder="1" applyAlignment="1">
      <alignment vertical="center" textRotation="255" shrinkToFit="1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vertical="center" textRotation="255" shrinkToFit="1"/>
    </xf>
    <xf numFmtId="0" fontId="0" fillId="0" borderId="46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vertical="center" textRotation="255" shrinkToFit="1"/>
    </xf>
    <xf numFmtId="0" fontId="0" fillId="3" borderId="14" xfId="0" applyFill="1" applyBorder="1" applyAlignment="1">
      <alignment horizontal="center" vertical="center"/>
    </xf>
    <xf numFmtId="0" fontId="0" fillId="0" borderId="33" xfId="0" applyBorder="1" applyAlignment="1">
      <alignment vertical="center" textRotation="255" shrinkToFi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4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 textRotation="255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59" xfId="0" applyFont="1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 shrinkToFit="1"/>
    </xf>
    <xf numFmtId="177" fontId="0" fillId="0" borderId="39" xfId="0" applyNumberForma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wrapText="1"/>
    </xf>
    <xf numFmtId="0" fontId="16" fillId="7" borderId="58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shrinkToFit="1"/>
    </xf>
    <xf numFmtId="0" fontId="16" fillId="7" borderId="56" xfId="0" applyFont="1" applyFill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177" fontId="0" fillId="6" borderId="39" xfId="0" applyNumberFormat="1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18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6" fontId="0" fillId="2" borderId="18" xfId="0" applyNumberFormat="1" applyFill="1" applyBorder="1" applyAlignment="1">
      <alignment horizontal="center" vertical="center" shrinkToFit="1"/>
    </xf>
    <xf numFmtId="176" fontId="0" fillId="2" borderId="19" xfId="0" applyNumberFormat="1" applyFill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58" fontId="14" fillId="0" borderId="54" xfId="0" applyNumberFormat="1" applyFont="1" applyBorder="1" applyAlignment="1">
      <alignment horizontal="center" vertical="center"/>
    </xf>
    <xf numFmtId="58" fontId="13" fillId="0" borderId="23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/>
    </xf>
    <xf numFmtId="176" fontId="12" fillId="2" borderId="37" xfId="0" applyNumberFormat="1" applyFont="1" applyFill="1" applyBorder="1" applyAlignment="1">
      <alignment horizontal="center" vertical="center" shrinkToFit="1"/>
    </xf>
    <xf numFmtId="176" fontId="12" fillId="2" borderId="38" xfId="0" applyNumberFormat="1" applyFont="1" applyFill="1" applyBorder="1" applyAlignment="1">
      <alignment horizontal="center" vertical="center" shrinkToFit="1"/>
    </xf>
    <xf numFmtId="177" fontId="0" fillId="0" borderId="40" xfId="0" applyNumberForma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30" xfId="0" applyNumberFormat="1" applyBorder="1" applyAlignment="1">
      <alignment horizontal="center" vertical="center" shrinkToFit="1"/>
    </xf>
    <xf numFmtId="177" fontId="0" fillId="0" borderId="42" xfId="0" applyNumberForma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177" fontId="0" fillId="0" borderId="41" xfId="0" applyNumberForma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7" fontId="0" fillId="0" borderId="48" xfId="0" applyNumberForma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177" fontId="0" fillId="0" borderId="60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273050</xdr:colOff>
      <xdr:row>5</xdr:row>
      <xdr:rowOff>38100</xdr:rowOff>
    </xdr:from>
    <xdr:to>
      <xdr:col>31</xdr:col>
      <xdr:colOff>400050</xdr:colOff>
      <xdr:row>10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3302000" y="1114425"/>
          <a:ext cx="5842000" cy="17240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122331</xdr:colOff>
      <xdr:row>3</xdr:row>
      <xdr:rowOff>112433</xdr:rowOff>
    </xdr:from>
    <xdr:to>
      <xdr:col>31</xdr:col>
      <xdr:colOff>401731</xdr:colOff>
      <xdr:row>4</xdr:row>
      <xdr:rowOff>187325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89931" y="760133"/>
          <a:ext cx="1739900" cy="252692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111959</xdr:colOff>
      <xdr:row>24</xdr:row>
      <xdr:rowOff>480548</xdr:rowOff>
    </xdr:from>
    <xdr:to>
      <xdr:col>8</xdr:col>
      <xdr:colOff>36656</xdr:colOff>
      <xdr:row>25</xdr:row>
      <xdr:rowOff>12113</xdr:rowOff>
    </xdr:to>
    <xdr:sp macro="" textlink="">
      <xdr:nvSpPr>
        <xdr:cNvPr id="5" name="下カーブ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90564">
          <a:off x="928388" y="6685405"/>
          <a:ext cx="1489518" cy="484065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240845</xdr:colOff>
      <xdr:row>23</xdr:row>
      <xdr:rowOff>13607</xdr:rowOff>
    </xdr:from>
    <xdr:ext cx="2019300" cy="702130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09131" y="6041571"/>
          <a:ext cx="2019300" cy="702130"/>
        </a:xfrm>
        <a:prstGeom prst="wedgeRectCallout">
          <a:avLst>
            <a:gd name="adj1" fmla="val -46190"/>
            <a:gd name="adj2" fmla="val 7563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・振替日は、同じ単位期間内で設定すること。</a:t>
          </a:r>
        </a:p>
      </xdr:txBody>
    </xdr:sp>
    <xdr:clientData/>
  </xdr:oneCellAnchor>
  <xdr:oneCellAnchor>
    <xdr:from>
      <xdr:col>2</xdr:col>
      <xdr:colOff>151040</xdr:colOff>
      <xdr:row>15</xdr:row>
      <xdr:rowOff>155121</xdr:rowOff>
    </xdr:from>
    <xdr:ext cx="2019300" cy="857250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4504" y="3924300"/>
          <a:ext cx="2019300" cy="857250"/>
        </a:xfrm>
        <a:prstGeom prst="wedgeRectCallout">
          <a:avLst>
            <a:gd name="adj1" fmla="val 80765"/>
            <a:gd name="adj2" fmla="val 1325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・期間内に祝日がある場合は、祝日の日数も加えた日数の閉所日を確保すること。</a:t>
          </a:r>
        </a:p>
      </xdr:txBody>
    </xdr:sp>
    <xdr:clientData/>
  </xdr:oneCellAnchor>
  <xdr:twoCellAnchor>
    <xdr:from>
      <xdr:col>12</xdr:col>
      <xdr:colOff>209550</xdr:colOff>
      <xdr:row>9</xdr:row>
      <xdr:rowOff>25853</xdr:rowOff>
    </xdr:from>
    <xdr:to>
      <xdr:col>28</xdr:col>
      <xdr:colOff>211151</xdr:colOff>
      <xdr:row>10</xdr:row>
      <xdr:rowOff>85725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24250" y="2607128"/>
          <a:ext cx="4573601" cy="22179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（工事着手日以降の最初の土曜日から起算のため。）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333375</xdr:colOff>
      <xdr:row>61</xdr:row>
      <xdr:rowOff>28575</xdr:rowOff>
    </xdr:from>
    <xdr:to>
      <xdr:col>15</xdr:col>
      <xdr:colOff>276225</xdr:colOff>
      <xdr:row>66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38150" y="16430625"/>
          <a:ext cx="4010025" cy="17335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65</xdr:row>
      <xdr:rowOff>13605</xdr:rowOff>
    </xdr:from>
    <xdr:to>
      <xdr:col>26</xdr:col>
      <xdr:colOff>27215</xdr:colOff>
      <xdr:row>66</xdr:row>
      <xdr:rowOff>108854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8714" y="18464891"/>
          <a:ext cx="7443108" cy="272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（工事完成日までで単位期間（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週）が確保できる期間が対象となるため、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期間目は評価対象外。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oneCellAnchor>
    <xdr:from>
      <xdr:col>21</xdr:col>
      <xdr:colOff>204108</xdr:colOff>
      <xdr:row>14</xdr:row>
      <xdr:rowOff>108857</xdr:rowOff>
    </xdr:from>
    <xdr:ext cx="2019300" cy="857250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653894" y="3701143"/>
          <a:ext cx="2019300" cy="857250"/>
        </a:xfrm>
        <a:prstGeom prst="wedgeRectCallout">
          <a:avLst>
            <a:gd name="adj1" fmla="val -57375"/>
            <a:gd name="adj2" fmla="val 79923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・夏季休暇は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月中の土・日曜日及び祝日以外の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日間で設定すること。</a:t>
          </a:r>
        </a:p>
      </xdr:txBody>
    </xdr:sp>
    <xdr:clientData/>
  </xdr:oneCellAnchor>
  <xdr:oneCellAnchor>
    <xdr:from>
      <xdr:col>4</xdr:col>
      <xdr:colOff>76200</xdr:colOff>
      <xdr:row>54</xdr:row>
      <xdr:rowOff>153760</xdr:rowOff>
    </xdr:from>
    <xdr:ext cx="2324100" cy="857250"/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7600" y="14720660"/>
          <a:ext cx="2324100" cy="857250"/>
        </a:xfrm>
        <a:prstGeom prst="wedgeRectCallout">
          <a:avLst>
            <a:gd name="adj1" fmla="val 61358"/>
            <a:gd name="adj2" fmla="val 7912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・年末年始休暇は、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日～翌年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日までの間で、土・日曜日及び祝日を含む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日間とすること。</a:t>
          </a:r>
        </a:p>
      </xdr:txBody>
    </xdr:sp>
    <xdr:clientData/>
  </xdr:oneCellAnchor>
  <xdr:oneCellAnchor>
    <xdr:from>
      <xdr:col>20</xdr:col>
      <xdr:colOff>231322</xdr:colOff>
      <xdr:row>31</xdr:row>
      <xdr:rowOff>40823</xdr:rowOff>
    </xdr:from>
    <xdr:ext cx="2699657" cy="666750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68143" y="8327573"/>
          <a:ext cx="2699657" cy="666750"/>
        </a:xfrm>
        <a:prstGeom prst="wedgeRectCallout">
          <a:avLst>
            <a:gd name="adj1" fmla="val 66470"/>
            <a:gd name="adj2" fmla="val 11191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・各単位期間で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％以上になっていれば、週休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日達成。</a:t>
          </a:r>
        </a:p>
      </xdr:txBody>
    </xdr:sp>
    <xdr:clientData/>
  </xdr:oneCellAnchor>
  <xdr:twoCellAnchor>
    <xdr:from>
      <xdr:col>30</xdr:col>
      <xdr:colOff>9525</xdr:colOff>
      <xdr:row>61</xdr:row>
      <xdr:rowOff>28575</xdr:rowOff>
    </xdr:from>
    <xdr:to>
      <xdr:col>32</xdr:col>
      <xdr:colOff>0</xdr:colOff>
      <xdr:row>66</xdr:row>
      <xdr:rowOff>114300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7DE0B70-24C2-4536-BF06-A131EF537C52}"/>
            </a:ext>
          </a:extLst>
        </xdr:cNvPr>
        <xdr:cNvCxnSpPr/>
      </xdr:nvCxnSpPr>
      <xdr:spPr>
        <a:xfrm flipH="1">
          <a:off x="8467725" y="16430625"/>
          <a:ext cx="685800" cy="17049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136524</xdr:colOff>
      <xdr:row>0</xdr:row>
      <xdr:rowOff>0</xdr:rowOff>
    </xdr:from>
    <xdr:to>
      <xdr:col>9</xdr:col>
      <xdr:colOff>190499</xdr:colOff>
      <xdr:row>1</xdr:row>
      <xdr:rowOff>47625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067AA53-B28F-23B2-5061-27C8EDC0135A}"/>
            </a:ext>
          </a:extLst>
        </xdr:cNvPr>
        <xdr:cNvSpPr/>
      </xdr:nvSpPr>
      <xdr:spPr>
        <a:xfrm>
          <a:off x="2022474" y="0"/>
          <a:ext cx="62547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215900</xdr:colOff>
      <xdr:row>0</xdr:row>
      <xdr:rowOff>286203</xdr:rowOff>
    </xdr:from>
    <xdr:to>
      <xdr:col>16</xdr:col>
      <xdr:colOff>193675</xdr:colOff>
      <xdr:row>2</xdr:row>
      <xdr:rowOff>57150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577B4B4-A8ED-4216-BFA0-3D7FCD8C3FEA}"/>
            </a:ext>
          </a:extLst>
        </xdr:cNvPr>
        <xdr:cNvSpPr/>
      </xdr:nvSpPr>
      <xdr:spPr>
        <a:xfrm>
          <a:off x="2717800" y="286203"/>
          <a:ext cx="2022475" cy="24084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計画・実績のどちらかを○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oneCellAnchor>
    <xdr:from>
      <xdr:col>22</xdr:col>
      <xdr:colOff>28575</xdr:colOff>
      <xdr:row>61</xdr:row>
      <xdr:rowOff>6350</xdr:rowOff>
    </xdr:from>
    <xdr:ext cx="3017612" cy="439510"/>
    <xdr:sp macro="" textlink="">
      <xdr:nvSpPr>
        <xdr:cNvPr id="3" name="四角形吹き出し 11">
          <a:extLst>
            <a:ext uri="{FF2B5EF4-FFF2-40B4-BE49-F238E27FC236}">
              <a16:creationId xmlns:a16="http://schemas.microsoft.com/office/drawing/2014/main" id="{77595623-91E5-4E79-AFCC-B56DDE714509}"/>
            </a:ext>
          </a:extLst>
        </xdr:cNvPr>
        <xdr:cNvSpPr/>
      </xdr:nvSpPr>
      <xdr:spPr>
        <a:xfrm>
          <a:off x="6327775" y="16617950"/>
          <a:ext cx="3017612" cy="439510"/>
        </a:xfrm>
        <a:prstGeom prst="wedgeRectCallout">
          <a:avLst>
            <a:gd name="adj1" fmla="val 59254"/>
            <a:gd name="adj2" fmla="val 18315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・工事全体での週休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日達成状況を判定する</a:t>
          </a:r>
        </a:p>
      </xdr:txBody>
    </xdr:sp>
    <xdr:clientData/>
  </xdr:oneCellAnchor>
  <xdr:oneCellAnchor>
    <xdr:from>
      <xdr:col>22</xdr:col>
      <xdr:colOff>6350</xdr:colOff>
      <xdr:row>37</xdr:row>
      <xdr:rowOff>53975</xdr:rowOff>
    </xdr:from>
    <xdr:ext cx="3017612" cy="439510"/>
    <xdr:sp macro="" textlink="">
      <xdr:nvSpPr>
        <xdr:cNvPr id="13" name="四角形吹き出し 11">
          <a:extLst>
            <a:ext uri="{FF2B5EF4-FFF2-40B4-BE49-F238E27FC236}">
              <a16:creationId xmlns:a16="http://schemas.microsoft.com/office/drawing/2014/main" id="{98BA6696-EEDF-40EE-911A-795A048D33F6}"/>
            </a:ext>
          </a:extLst>
        </xdr:cNvPr>
        <xdr:cNvSpPr/>
      </xdr:nvSpPr>
      <xdr:spPr>
        <a:xfrm>
          <a:off x="6305550" y="9998075"/>
          <a:ext cx="3017612" cy="439510"/>
        </a:xfrm>
        <a:prstGeom prst="wedgeRectCallout">
          <a:avLst>
            <a:gd name="adj1" fmla="val 60096"/>
            <a:gd name="adj2" fmla="val -1953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・単位期間での週休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日達成状況を判定する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276972</xdr:colOff>
      <xdr:row>5</xdr:row>
      <xdr:rowOff>11206</xdr:rowOff>
    </xdr:from>
    <xdr:to>
      <xdr:col>32</xdr:col>
      <xdr:colOff>0</xdr:colOff>
      <xdr:row>11</xdr:row>
      <xdr:rowOff>25587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8591737" y="1075765"/>
          <a:ext cx="697939" cy="178491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94875</xdr:colOff>
      <xdr:row>3</xdr:row>
      <xdr:rowOff>100854</xdr:rowOff>
    </xdr:from>
    <xdr:to>
      <xdr:col>32</xdr:col>
      <xdr:colOff>373</xdr:colOff>
      <xdr:row>4</xdr:row>
      <xdr:rowOff>187326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535581" y="750795"/>
          <a:ext cx="1754468" cy="26576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64060</xdr:colOff>
      <xdr:row>0</xdr:row>
      <xdr:rowOff>0</xdr:rowOff>
    </xdr:from>
    <xdr:to>
      <xdr:col>7</xdr:col>
      <xdr:colOff>78441</xdr:colOff>
      <xdr:row>1</xdr:row>
      <xdr:rowOff>45197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7FDEED2-5861-4517-AE8D-D4FF57F313CA}"/>
            </a:ext>
          </a:extLst>
        </xdr:cNvPr>
        <xdr:cNvSpPr/>
      </xdr:nvSpPr>
      <xdr:spPr>
        <a:xfrm>
          <a:off x="1386354" y="0"/>
          <a:ext cx="597087" cy="336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17556</xdr:colOff>
      <xdr:row>66</xdr:row>
      <xdr:rowOff>166407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D71B86D-6678-4659-9784-2080584A13F5}"/>
            </a:ext>
          </a:extLst>
        </xdr:cNvPr>
        <xdr:cNvCxnSpPr/>
      </xdr:nvCxnSpPr>
      <xdr:spPr>
        <a:xfrm flipH="1">
          <a:off x="8606118" y="16136471"/>
          <a:ext cx="701114" cy="179126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36</xdr:col>
      <xdr:colOff>134471</xdr:colOff>
      <xdr:row>56</xdr:row>
      <xdr:rowOff>874059</xdr:rowOff>
    </xdr:from>
    <xdr:ext cx="5894294" cy="1535205"/>
    <xdr:sp macro="" textlink="">
      <xdr:nvSpPr>
        <xdr:cNvPr id="19" name="四角形吹き出し 10">
          <a:extLst>
            <a:ext uri="{FF2B5EF4-FFF2-40B4-BE49-F238E27FC236}">
              <a16:creationId xmlns:a16="http://schemas.microsoft.com/office/drawing/2014/main" id="{AB99CC98-88A8-4073-AF63-92A4DA74F211}"/>
            </a:ext>
          </a:extLst>
        </xdr:cNvPr>
        <xdr:cNvSpPr/>
      </xdr:nvSpPr>
      <xdr:spPr>
        <a:xfrm>
          <a:off x="11967883" y="15408088"/>
          <a:ext cx="5894294" cy="1535205"/>
        </a:xfrm>
        <a:prstGeom prst="wedgeRectCallout">
          <a:avLst>
            <a:gd name="adj1" fmla="val -82882"/>
            <a:gd name="adj2" fmla="val -1266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単位期間の追加があれば下記のとおり追加をしてください。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期間目の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53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行目をまとめてコピー（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AI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列が含まれるように）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上記１を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行目に挿入（貼り付けではなく”挿入”）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追加した「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期間目」を「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期間目」に修正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日付が正しいか確認</a:t>
          </a:r>
          <a:endParaRPr kumimoji="1" lang="en-US" altLang="ja-JP" sz="11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さらに単位期間の追加があれば上記に準じて追加してください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13607</xdr:colOff>
      <xdr:row>5</xdr:row>
      <xdr:rowOff>10432</xdr:rowOff>
    </xdr:from>
    <xdr:to>
      <xdr:col>31</xdr:col>
      <xdr:colOff>370568</xdr:colOff>
      <xdr:row>10</xdr:row>
      <xdr:rowOff>163286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8477250" y="1085396"/>
          <a:ext cx="642711" cy="178571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64860</xdr:colOff>
      <xdr:row>3</xdr:row>
      <xdr:rowOff>84818</xdr:rowOff>
    </xdr:from>
    <xdr:to>
      <xdr:col>31</xdr:col>
      <xdr:colOff>390578</xdr:colOff>
      <xdr:row>4</xdr:row>
      <xdr:rowOff>167341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0DF26B-2CE9-4D67-8351-1D55099E40FC}"/>
            </a:ext>
          </a:extLst>
        </xdr:cNvPr>
        <xdr:cNvSpPr/>
      </xdr:nvSpPr>
      <xdr:spPr>
        <a:xfrm>
          <a:off x="7385503" y="737961"/>
          <a:ext cx="1754468" cy="25941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36</xdr:col>
      <xdr:colOff>136071</xdr:colOff>
      <xdr:row>56</xdr:row>
      <xdr:rowOff>870857</xdr:rowOff>
    </xdr:from>
    <xdr:ext cx="5894294" cy="1535205"/>
    <xdr:sp macro="" textlink="">
      <xdr:nvSpPr>
        <xdr:cNvPr id="7" name="四角形吹き出し 10">
          <a:extLst>
            <a:ext uri="{FF2B5EF4-FFF2-40B4-BE49-F238E27FC236}">
              <a16:creationId xmlns:a16="http://schemas.microsoft.com/office/drawing/2014/main" id="{E2730DAB-351E-4CD1-B08B-7D8368097916}"/>
            </a:ext>
          </a:extLst>
        </xdr:cNvPr>
        <xdr:cNvSpPr/>
      </xdr:nvSpPr>
      <xdr:spPr>
        <a:xfrm>
          <a:off x="11851821" y="15770678"/>
          <a:ext cx="5894294" cy="1535205"/>
        </a:xfrm>
        <a:prstGeom prst="wedgeRectCallout">
          <a:avLst>
            <a:gd name="adj1" fmla="val -82882"/>
            <a:gd name="adj2" fmla="val -1266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単位期間の追加があれば下記のとおり追加をしてください。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期間目の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53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行目をまとめてコピー（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AI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列が含まれるように）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上記１を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行目に挿入（貼り付けではなく”挿入”）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追加した「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期間目」を「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期間目」に修正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日付が正しいか確認</a:t>
          </a:r>
          <a:endParaRPr kumimoji="1" lang="en-US" altLang="ja-JP" sz="11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さらに単位期間の追加があれば上記に準じて追加してください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30</xdr:col>
      <xdr:colOff>0</xdr:colOff>
      <xdr:row>61</xdr:row>
      <xdr:rowOff>0</xdr:rowOff>
    </xdr:from>
    <xdr:to>
      <xdr:col>31</xdr:col>
      <xdr:colOff>363311</xdr:colOff>
      <xdr:row>66</xdr:row>
      <xdr:rowOff>152854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CC0422C-AF1E-4B7D-9298-5B5EAFB164A3}"/>
            </a:ext>
          </a:extLst>
        </xdr:cNvPr>
        <xdr:cNvCxnSpPr/>
      </xdr:nvCxnSpPr>
      <xdr:spPr>
        <a:xfrm flipH="1">
          <a:off x="8373626" y="16234368"/>
          <a:ext cx="645921" cy="175431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62803</xdr:colOff>
      <xdr:row>0</xdr:row>
      <xdr:rowOff>0</xdr:rowOff>
    </xdr:from>
    <xdr:to>
      <xdr:col>7</xdr:col>
      <xdr:colOff>80289</xdr:colOff>
      <xdr:row>1</xdr:row>
      <xdr:rowOff>47395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2FFAF13-F3A6-4F11-9D89-E2B4CA09B283}"/>
            </a:ext>
          </a:extLst>
        </xdr:cNvPr>
        <xdr:cNvSpPr/>
      </xdr:nvSpPr>
      <xdr:spPr>
        <a:xfrm>
          <a:off x="1371182" y="0"/>
          <a:ext cx="582706" cy="34047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72"/>
  <sheetViews>
    <sheetView tabSelected="1" view="pageBreakPreview" zoomScale="75" zoomScaleNormal="100" zoomScaleSheetLayoutView="75" workbookViewId="0">
      <selection activeCell="AF3" sqref="AF3"/>
    </sheetView>
  </sheetViews>
  <sheetFormatPr defaultRowHeight="13"/>
  <cols>
    <col min="1" max="1" width="1.453125" customWidth="1"/>
    <col min="2" max="2" width="5.08984375" customWidth="1"/>
    <col min="3" max="31" width="4.08984375" customWidth="1"/>
    <col min="32" max="32" width="5.81640625" customWidth="1"/>
    <col min="33" max="33" width="10.453125" customWidth="1"/>
    <col min="35" max="35" width="8.7265625" style="1" customWidth="1"/>
  </cols>
  <sheetData>
    <row r="1" spans="2:37" ht="23.5">
      <c r="B1" s="3" t="s">
        <v>50</v>
      </c>
      <c r="L1" s="3"/>
      <c r="AB1" s="3"/>
      <c r="AE1" s="61"/>
      <c r="AF1" s="78" t="s">
        <v>69</v>
      </c>
      <c r="AG1" s="79"/>
    </row>
    <row r="2" spans="2:37" ht="14.25" customHeight="1">
      <c r="AE2" s="61"/>
      <c r="AF2" s="80"/>
      <c r="AG2" s="81"/>
    </row>
    <row r="3" spans="2:37" ht="14">
      <c r="B3" s="108" t="s">
        <v>19</v>
      </c>
      <c r="C3" s="109"/>
      <c r="D3" s="110"/>
      <c r="E3" s="109" t="s">
        <v>54</v>
      </c>
      <c r="F3" s="109"/>
      <c r="G3" s="109"/>
      <c r="H3" s="109"/>
      <c r="I3" s="109"/>
      <c r="J3" s="109"/>
      <c r="K3" s="109"/>
      <c r="L3" s="109"/>
      <c r="M3" s="109"/>
      <c r="N3" s="110"/>
      <c r="O3" s="58"/>
      <c r="P3" s="90" t="s">
        <v>61</v>
      </c>
      <c r="Q3" s="91"/>
      <c r="R3" s="91"/>
      <c r="S3" s="92"/>
      <c r="T3" s="111">
        <v>46230</v>
      </c>
      <c r="U3" s="91"/>
      <c r="V3" s="91"/>
      <c r="W3" s="91"/>
      <c r="X3" s="92"/>
    </row>
    <row r="4" spans="2:37" ht="14">
      <c r="B4" s="108" t="s">
        <v>53</v>
      </c>
      <c r="C4" s="109"/>
      <c r="D4" s="110"/>
      <c r="E4" s="109" t="s">
        <v>52</v>
      </c>
      <c r="F4" s="109"/>
      <c r="G4" s="109"/>
      <c r="H4" s="109"/>
      <c r="I4" s="109"/>
      <c r="J4" s="109"/>
      <c r="K4" s="109"/>
      <c r="L4" s="109"/>
      <c r="M4" s="109"/>
      <c r="N4" s="110"/>
      <c r="O4" s="58"/>
      <c r="P4" s="93" t="s">
        <v>62</v>
      </c>
      <c r="Q4" s="94"/>
      <c r="R4" s="94"/>
      <c r="S4" s="95"/>
      <c r="T4" s="112">
        <v>46408</v>
      </c>
      <c r="U4" s="94"/>
      <c r="V4" s="94"/>
      <c r="W4" s="94"/>
      <c r="X4" s="95"/>
    </row>
    <row r="5" spans="2:37" ht="18.75" customHeight="1" thickBot="1">
      <c r="B5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2:37">
      <c r="B6" s="71" t="s">
        <v>60</v>
      </c>
      <c r="C6" s="65">
        <v>46207</v>
      </c>
      <c r="D6" s="65">
        <f>C6+1</f>
        <v>46208</v>
      </c>
      <c r="E6" s="65">
        <f>D6+1</f>
        <v>46209</v>
      </c>
      <c r="F6" s="65">
        <f t="shared" ref="F6:J6" si="0">E6+1</f>
        <v>46210</v>
      </c>
      <c r="G6" s="65">
        <f t="shared" si="0"/>
        <v>46211</v>
      </c>
      <c r="H6" s="65">
        <f t="shared" si="0"/>
        <v>46212</v>
      </c>
      <c r="I6" s="65">
        <f t="shared" si="0"/>
        <v>46213</v>
      </c>
      <c r="J6" s="65">
        <f t="shared" si="0"/>
        <v>46214</v>
      </c>
      <c r="K6" s="65">
        <f t="shared" ref="K6:AD6" si="1">J6+1</f>
        <v>46215</v>
      </c>
      <c r="L6" s="116">
        <f t="shared" si="1"/>
        <v>46216</v>
      </c>
      <c r="M6" s="119">
        <f t="shared" si="1"/>
        <v>46217</v>
      </c>
      <c r="N6" s="121">
        <f t="shared" si="1"/>
        <v>46218</v>
      </c>
      <c r="O6" s="65">
        <f t="shared" si="1"/>
        <v>46219</v>
      </c>
      <c r="P6" s="65">
        <f t="shared" si="1"/>
        <v>46220</v>
      </c>
      <c r="Q6" s="65">
        <f t="shared" si="1"/>
        <v>46221</v>
      </c>
      <c r="R6" s="65">
        <f t="shared" si="1"/>
        <v>46222</v>
      </c>
      <c r="S6" s="65">
        <f t="shared" si="1"/>
        <v>46223</v>
      </c>
      <c r="T6" s="65">
        <f t="shared" si="1"/>
        <v>46224</v>
      </c>
      <c r="U6" s="65">
        <f t="shared" si="1"/>
        <v>46225</v>
      </c>
      <c r="V6" s="65">
        <f t="shared" si="1"/>
        <v>46226</v>
      </c>
      <c r="W6" s="65">
        <f t="shared" si="1"/>
        <v>46227</v>
      </c>
      <c r="X6" s="65">
        <f t="shared" si="1"/>
        <v>46228</v>
      </c>
      <c r="Y6" s="65">
        <f t="shared" si="1"/>
        <v>46229</v>
      </c>
      <c r="Z6" s="65">
        <f t="shared" si="1"/>
        <v>46230</v>
      </c>
      <c r="AA6" s="65">
        <f t="shared" si="1"/>
        <v>46231</v>
      </c>
      <c r="AB6" s="65">
        <f t="shared" si="1"/>
        <v>46232</v>
      </c>
      <c r="AC6" s="65">
        <f t="shared" si="1"/>
        <v>46233</v>
      </c>
      <c r="AD6" s="65">
        <f t="shared" si="1"/>
        <v>46234</v>
      </c>
      <c r="AE6" s="67" t="s">
        <v>24</v>
      </c>
      <c r="AF6" s="68"/>
    </row>
    <row r="7" spans="2:37">
      <c r="B7" s="72"/>
      <c r="C7" s="118"/>
      <c r="D7" s="66"/>
      <c r="E7" s="66"/>
      <c r="F7" s="66"/>
      <c r="G7" s="66"/>
      <c r="H7" s="66"/>
      <c r="I7" s="66"/>
      <c r="J7" s="66"/>
      <c r="K7" s="66"/>
      <c r="L7" s="117"/>
      <c r="M7" s="120"/>
      <c r="N7" s="122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9"/>
      <c r="AF7" s="70"/>
    </row>
    <row r="8" spans="2:37" ht="13.5" customHeight="1">
      <c r="B8" s="4" t="s">
        <v>3</v>
      </c>
      <c r="C8" s="12" t="s">
        <v>4</v>
      </c>
      <c r="D8" s="12" t="s">
        <v>1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12" t="s">
        <v>16</v>
      </c>
      <c r="K8" s="12" t="s">
        <v>10</v>
      </c>
      <c r="L8" s="16" t="s">
        <v>11</v>
      </c>
      <c r="M8" s="44" t="s">
        <v>12</v>
      </c>
      <c r="N8" s="27" t="s">
        <v>37</v>
      </c>
      <c r="O8" s="9" t="s">
        <v>14</v>
      </c>
      <c r="P8" s="9" t="s">
        <v>15</v>
      </c>
      <c r="Q8" s="12" t="s">
        <v>16</v>
      </c>
      <c r="R8" s="12" t="s">
        <v>10</v>
      </c>
      <c r="S8" s="36" t="s">
        <v>11</v>
      </c>
      <c r="T8" s="9" t="s">
        <v>12</v>
      </c>
      <c r="U8" s="9" t="s">
        <v>13</v>
      </c>
      <c r="V8" s="9" t="s">
        <v>14</v>
      </c>
      <c r="W8" s="9" t="s">
        <v>15</v>
      </c>
      <c r="X8" s="12" t="s">
        <v>16</v>
      </c>
      <c r="Y8" s="12" t="s">
        <v>10</v>
      </c>
      <c r="Z8" s="21" t="s">
        <v>0</v>
      </c>
      <c r="AA8" s="9" t="s">
        <v>12</v>
      </c>
      <c r="AB8" s="9" t="s">
        <v>34</v>
      </c>
      <c r="AC8" s="9" t="s">
        <v>14</v>
      </c>
      <c r="AD8" s="16" t="s">
        <v>15</v>
      </c>
      <c r="AE8" s="102" t="s">
        <v>8</v>
      </c>
      <c r="AF8" s="104" t="s">
        <v>17</v>
      </c>
    </row>
    <row r="9" spans="2:37" s="2" customFormat="1" ht="75" customHeight="1">
      <c r="B9" s="6" t="s">
        <v>5</v>
      </c>
      <c r="C9" s="13"/>
      <c r="D9" s="13"/>
      <c r="E9" s="10"/>
      <c r="F9" s="10"/>
      <c r="G9" s="10"/>
      <c r="H9" s="10"/>
      <c r="I9" s="10"/>
      <c r="J9" s="13"/>
      <c r="K9" s="13"/>
      <c r="L9" s="15"/>
      <c r="M9" s="45" t="s">
        <v>7</v>
      </c>
      <c r="N9" s="43"/>
      <c r="O9" s="10"/>
      <c r="P9" s="10"/>
      <c r="Q9" s="13"/>
      <c r="R9" s="13"/>
      <c r="S9" s="37" t="s">
        <v>51</v>
      </c>
      <c r="T9" s="10"/>
      <c r="U9" s="10"/>
      <c r="V9" s="10"/>
      <c r="W9" s="10"/>
      <c r="X9" s="13"/>
      <c r="Y9" s="13"/>
      <c r="Z9" s="23" t="s">
        <v>25</v>
      </c>
      <c r="AA9" s="10"/>
      <c r="AB9" s="10"/>
      <c r="AC9" s="10"/>
      <c r="AD9" s="15"/>
      <c r="AE9" s="103"/>
      <c r="AF9" s="105"/>
      <c r="AI9" s="59"/>
    </row>
    <row r="10" spans="2:37" s="1" customFormat="1">
      <c r="B10" s="4" t="s">
        <v>2</v>
      </c>
      <c r="C10" s="12"/>
      <c r="D10" s="12"/>
      <c r="E10" s="9"/>
      <c r="F10" s="9"/>
      <c r="G10" s="9"/>
      <c r="H10" s="9"/>
      <c r="I10" s="9"/>
      <c r="J10" s="12"/>
      <c r="K10" s="12"/>
      <c r="L10" s="16"/>
      <c r="M10" s="44"/>
      <c r="N10" s="27"/>
      <c r="O10" s="9"/>
      <c r="P10" s="9"/>
      <c r="Q10" s="12"/>
      <c r="R10" s="12"/>
      <c r="S10" s="36"/>
      <c r="T10" s="9"/>
      <c r="U10" s="9"/>
      <c r="V10" s="9"/>
      <c r="W10" s="9"/>
      <c r="X10" s="12"/>
      <c r="Y10" s="12"/>
      <c r="Z10" s="21"/>
      <c r="AA10" s="9"/>
      <c r="AB10" s="9"/>
      <c r="AC10" s="9"/>
      <c r="AD10" s="16"/>
      <c r="AE10" s="7">
        <f>COUNTIF(C10:AD10,"●")</f>
        <v>0</v>
      </c>
      <c r="AF10" s="106" t="s">
        <v>48</v>
      </c>
      <c r="AJ10"/>
      <c r="AK10"/>
    </row>
    <row r="11" spans="2:37" s="1" customFormat="1" ht="13.5" thickBot="1">
      <c r="B11" s="5" t="s">
        <v>18</v>
      </c>
      <c r="C11" s="14"/>
      <c r="D11" s="14"/>
      <c r="E11" s="11"/>
      <c r="F11" s="11"/>
      <c r="G11" s="11"/>
      <c r="H11" s="11"/>
      <c r="I11" s="11"/>
      <c r="J11" s="14"/>
      <c r="K11" s="14"/>
      <c r="L11" s="17"/>
      <c r="M11" s="46"/>
      <c r="N11" s="29"/>
      <c r="O11" s="11"/>
      <c r="P11" s="11"/>
      <c r="Q11" s="14"/>
      <c r="R11" s="14"/>
      <c r="S11" s="38"/>
      <c r="T11" s="11"/>
      <c r="U11" s="11"/>
      <c r="V11" s="11"/>
      <c r="W11" s="11"/>
      <c r="X11" s="14"/>
      <c r="Y11" s="14"/>
      <c r="Z11" s="22"/>
      <c r="AA11" s="11"/>
      <c r="AB11" s="11"/>
      <c r="AC11" s="11"/>
      <c r="AD11" s="17"/>
      <c r="AE11" s="8">
        <f>COUNTIF(C11:AD11,"●")</f>
        <v>0</v>
      </c>
      <c r="AF11" s="107"/>
      <c r="AJ11"/>
      <c r="AK11"/>
    </row>
    <row r="13" spans="2:37" ht="18.75" customHeight="1" thickBot="1">
      <c r="B13" t="s">
        <v>28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7" ht="13.5" customHeight="1">
      <c r="B14" s="71" t="s">
        <v>60</v>
      </c>
      <c r="C14" s="65">
        <f>AD6+1</f>
        <v>46235</v>
      </c>
      <c r="D14" s="65">
        <f>C14+1</f>
        <v>46236</v>
      </c>
      <c r="E14" s="65">
        <f>D14+1</f>
        <v>46237</v>
      </c>
      <c r="F14" s="65">
        <f t="shared" ref="F14:I14" si="2">E14+1</f>
        <v>46238</v>
      </c>
      <c r="G14" s="65">
        <f t="shared" si="2"/>
        <v>46239</v>
      </c>
      <c r="H14" s="65">
        <f t="shared" si="2"/>
        <v>46240</v>
      </c>
      <c r="I14" s="65">
        <f t="shared" si="2"/>
        <v>46241</v>
      </c>
      <c r="J14" s="65">
        <f t="shared" ref="J14:AD14" si="3">I14+1</f>
        <v>46242</v>
      </c>
      <c r="K14" s="65">
        <f t="shared" si="3"/>
        <v>46243</v>
      </c>
      <c r="L14" s="65">
        <f t="shared" si="3"/>
        <v>46244</v>
      </c>
      <c r="M14" s="65">
        <f t="shared" si="3"/>
        <v>46245</v>
      </c>
      <c r="N14" s="65">
        <f t="shared" si="3"/>
        <v>46246</v>
      </c>
      <c r="O14" s="65">
        <f t="shared" si="3"/>
        <v>46247</v>
      </c>
      <c r="P14" s="65">
        <f t="shared" si="3"/>
        <v>46248</v>
      </c>
      <c r="Q14" s="65">
        <f t="shared" si="3"/>
        <v>46249</v>
      </c>
      <c r="R14" s="65">
        <f t="shared" si="3"/>
        <v>46250</v>
      </c>
      <c r="S14" s="65">
        <f t="shared" si="3"/>
        <v>46251</v>
      </c>
      <c r="T14" s="65">
        <f t="shared" si="3"/>
        <v>46252</v>
      </c>
      <c r="U14" s="65">
        <f t="shared" si="3"/>
        <v>46253</v>
      </c>
      <c r="V14" s="65">
        <f t="shared" si="3"/>
        <v>46254</v>
      </c>
      <c r="W14" s="65">
        <f t="shared" si="3"/>
        <v>46255</v>
      </c>
      <c r="X14" s="65">
        <f t="shared" si="3"/>
        <v>46256</v>
      </c>
      <c r="Y14" s="65">
        <f t="shared" si="3"/>
        <v>46257</v>
      </c>
      <c r="Z14" s="65">
        <f t="shared" si="3"/>
        <v>46258</v>
      </c>
      <c r="AA14" s="65">
        <f t="shared" si="3"/>
        <v>46259</v>
      </c>
      <c r="AB14" s="65">
        <f t="shared" si="3"/>
        <v>46260</v>
      </c>
      <c r="AC14" s="65">
        <f t="shared" si="3"/>
        <v>46261</v>
      </c>
      <c r="AD14" s="65">
        <f t="shared" si="3"/>
        <v>46262</v>
      </c>
      <c r="AE14" s="67" t="s">
        <v>24</v>
      </c>
      <c r="AF14" s="68"/>
      <c r="AG14" s="82" t="s">
        <v>64</v>
      </c>
      <c r="AI14" s="87" t="s">
        <v>66</v>
      </c>
    </row>
    <row r="15" spans="2:37">
      <c r="B15" s="72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9"/>
      <c r="AF15" s="70"/>
      <c r="AG15" s="83"/>
      <c r="AI15" s="87"/>
    </row>
    <row r="16" spans="2:37" ht="13.5" customHeight="1">
      <c r="B16" s="4" t="s">
        <v>3</v>
      </c>
      <c r="C16" s="12" t="s">
        <v>4</v>
      </c>
      <c r="D16" s="12" t="s">
        <v>1</v>
      </c>
      <c r="E16" s="9" t="s">
        <v>11</v>
      </c>
      <c r="F16" s="9" t="s">
        <v>12</v>
      </c>
      <c r="G16" s="9" t="s">
        <v>13</v>
      </c>
      <c r="H16" s="9" t="s">
        <v>14</v>
      </c>
      <c r="I16" s="9" t="s">
        <v>15</v>
      </c>
      <c r="J16" s="12" t="s">
        <v>39</v>
      </c>
      <c r="K16" s="12" t="s">
        <v>46</v>
      </c>
      <c r="L16" s="9" t="s">
        <v>11</v>
      </c>
      <c r="M16" s="36" t="s">
        <v>12</v>
      </c>
      <c r="N16" s="55" t="s">
        <v>37</v>
      </c>
      <c r="O16" s="55" t="s">
        <v>14</v>
      </c>
      <c r="P16" s="55" t="s">
        <v>15</v>
      </c>
      <c r="Q16" s="12" t="s">
        <v>39</v>
      </c>
      <c r="R16" s="12" t="s">
        <v>46</v>
      </c>
      <c r="S16" s="9" t="s">
        <v>11</v>
      </c>
      <c r="T16" s="9" t="s">
        <v>12</v>
      </c>
      <c r="U16" s="9" t="s">
        <v>13</v>
      </c>
      <c r="V16" s="9" t="s">
        <v>14</v>
      </c>
      <c r="W16" s="9" t="s">
        <v>15</v>
      </c>
      <c r="X16" s="12" t="s">
        <v>39</v>
      </c>
      <c r="Y16" s="12" t="s">
        <v>46</v>
      </c>
      <c r="Z16" s="9" t="s">
        <v>11</v>
      </c>
      <c r="AA16" s="9" t="s">
        <v>12</v>
      </c>
      <c r="AB16" s="9" t="s">
        <v>34</v>
      </c>
      <c r="AC16" s="9" t="s">
        <v>14</v>
      </c>
      <c r="AD16" s="16" t="s">
        <v>15</v>
      </c>
      <c r="AE16" s="102" t="s">
        <v>8</v>
      </c>
      <c r="AF16" s="104" t="s">
        <v>17</v>
      </c>
      <c r="AG16" s="84"/>
      <c r="AI16" s="87"/>
    </row>
    <row r="17" spans="2:37" s="2" customFormat="1" ht="75" customHeight="1">
      <c r="B17" s="6" t="s">
        <v>5</v>
      </c>
      <c r="C17" s="13"/>
      <c r="D17" s="13"/>
      <c r="E17" s="10"/>
      <c r="F17" s="10"/>
      <c r="G17" s="10"/>
      <c r="H17" s="10"/>
      <c r="I17" s="10"/>
      <c r="J17" s="13"/>
      <c r="K17" s="13"/>
      <c r="L17" s="10"/>
      <c r="M17" s="37" t="s">
        <v>26</v>
      </c>
      <c r="N17" s="56" t="s">
        <v>42</v>
      </c>
      <c r="O17" s="56" t="s">
        <v>42</v>
      </c>
      <c r="P17" s="56" t="s">
        <v>42</v>
      </c>
      <c r="Q17" s="13"/>
      <c r="R17" s="13"/>
      <c r="S17" s="10"/>
      <c r="T17" s="10"/>
      <c r="U17" s="10"/>
      <c r="V17" s="10"/>
      <c r="W17" s="10"/>
      <c r="X17" s="13"/>
      <c r="Y17" s="13"/>
      <c r="Z17" s="10"/>
      <c r="AA17" s="10"/>
      <c r="AB17" s="10"/>
      <c r="AC17" s="10"/>
      <c r="AD17" s="10"/>
      <c r="AE17" s="103"/>
      <c r="AF17" s="105"/>
      <c r="AG17" s="85" t="str">
        <f>IF(AF18&gt;=1,"達成","未達成")</f>
        <v>達成</v>
      </c>
      <c r="AI17" s="60" t="str">
        <f>IF(AF18&gt;=1,"達成","未達成")</f>
        <v>達成</v>
      </c>
    </row>
    <row r="18" spans="2:37" s="1" customFormat="1">
      <c r="B18" s="4" t="s">
        <v>2</v>
      </c>
      <c r="C18" s="12" t="s">
        <v>9</v>
      </c>
      <c r="D18" s="12" t="s">
        <v>9</v>
      </c>
      <c r="E18" s="9"/>
      <c r="F18" s="9"/>
      <c r="G18" s="9"/>
      <c r="H18" s="9"/>
      <c r="I18" s="9"/>
      <c r="J18" s="12" t="s">
        <v>9</v>
      </c>
      <c r="K18" s="12" t="s">
        <v>9</v>
      </c>
      <c r="L18" s="9"/>
      <c r="M18" s="36" t="s">
        <v>9</v>
      </c>
      <c r="N18" s="55" t="s">
        <v>9</v>
      </c>
      <c r="O18" s="55" t="s">
        <v>9</v>
      </c>
      <c r="P18" s="55" t="s">
        <v>9</v>
      </c>
      <c r="Q18" s="12" t="s">
        <v>9</v>
      </c>
      <c r="R18" s="12" t="s">
        <v>9</v>
      </c>
      <c r="S18" s="9"/>
      <c r="T18" s="9"/>
      <c r="U18" s="9"/>
      <c r="V18" s="9"/>
      <c r="W18" s="9"/>
      <c r="X18" s="12"/>
      <c r="Y18" s="12" t="s">
        <v>9</v>
      </c>
      <c r="Z18" s="9" t="s">
        <v>9</v>
      </c>
      <c r="AA18" s="9"/>
      <c r="AB18" s="9"/>
      <c r="AC18" s="9"/>
      <c r="AD18" s="9"/>
      <c r="AE18" s="7">
        <f>COUNTIF(C18:AD18,"●")</f>
        <v>12</v>
      </c>
      <c r="AF18" s="106">
        <f>AE19/AE18</f>
        <v>1</v>
      </c>
      <c r="AG18" s="85"/>
      <c r="AJ18"/>
      <c r="AK18"/>
    </row>
    <row r="19" spans="2:37" s="1" customFormat="1" ht="13.5" thickBot="1">
      <c r="B19" s="5" t="s">
        <v>18</v>
      </c>
      <c r="C19" s="14"/>
      <c r="D19" s="14" t="s">
        <v>9</v>
      </c>
      <c r="E19" s="11" t="s">
        <v>9</v>
      </c>
      <c r="F19" s="11"/>
      <c r="G19" s="11"/>
      <c r="H19" s="11"/>
      <c r="I19" s="11"/>
      <c r="J19" s="14"/>
      <c r="K19" s="14" t="s">
        <v>9</v>
      </c>
      <c r="L19" s="11" t="s">
        <v>9</v>
      </c>
      <c r="M19" s="38" t="s">
        <v>9</v>
      </c>
      <c r="N19" s="57" t="s">
        <v>9</v>
      </c>
      <c r="O19" s="57" t="s">
        <v>9</v>
      </c>
      <c r="P19" s="57" t="s">
        <v>9</v>
      </c>
      <c r="Q19" s="14" t="s">
        <v>9</v>
      </c>
      <c r="R19" s="14" t="s">
        <v>9</v>
      </c>
      <c r="S19" s="11"/>
      <c r="T19" s="11"/>
      <c r="U19" s="11"/>
      <c r="V19" s="11"/>
      <c r="W19" s="11"/>
      <c r="X19" s="14" t="s">
        <v>9</v>
      </c>
      <c r="Y19" s="14" t="s">
        <v>9</v>
      </c>
      <c r="Z19" s="11"/>
      <c r="AA19" s="11"/>
      <c r="AB19" s="11"/>
      <c r="AC19" s="11"/>
      <c r="AD19" s="11"/>
      <c r="AE19" s="8">
        <f>COUNTIF(C19:AD19,"●")</f>
        <v>12</v>
      </c>
      <c r="AF19" s="107"/>
      <c r="AG19" s="86"/>
      <c r="AJ19"/>
      <c r="AK19"/>
    </row>
    <row r="21" spans="2:37" ht="18.75" customHeight="1" thickBot="1">
      <c r="B21" t="s">
        <v>29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7" ht="13.5" customHeight="1">
      <c r="B22" s="71" t="s">
        <v>60</v>
      </c>
      <c r="C22" s="65">
        <f>AD14+1</f>
        <v>46263</v>
      </c>
      <c r="D22" s="65">
        <f>C22+1</f>
        <v>46264</v>
      </c>
      <c r="E22" s="65">
        <f>D22+1</f>
        <v>46265</v>
      </c>
      <c r="F22" s="65">
        <f t="shared" ref="F22:AD22" si="4">E22+1</f>
        <v>46266</v>
      </c>
      <c r="G22" s="65">
        <f t="shared" si="4"/>
        <v>46267</v>
      </c>
      <c r="H22" s="65">
        <f t="shared" si="4"/>
        <v>46268</v>
      </c>
      <c r="I22" s="65">
        <f t="shared" si="4"/>
        <v>46269</v>
      </c>
      <c r="J22" s="65">
        <f t="shared" si="4"/>
        <v>46270</v>
      </c>
      <c r="K22" s="65">
        <f t="shared" si="4"/>
        <v>46271</v>
      </c>
      <c r="L22" s="65">
        <f t="shared" si="4"/>
        <v>46272</v>
      </c>
      <c r="M22" s="65">
        <f t="shared" si="4"/>
        <v>46273</v>
      </c>
      <c r="N22" s="65">
        <f t="shared" si="4"/>
        <v>46274</v>
      </c>
      <c r="O22" s="65">
        <f t="shared" si="4"/>
        <v>46275</v>
      </c>
      <c r="P22" s="65">
        <f t="shared" si="4"/>
        <v>46276</v>
      </c>
      <c r="Q22" s="65">
        <f t="shared" si="4"/>
        <v>46277</v>
      </c>
      <c r="R22" s="65">
        <f t="shared" si="4"/>
        <v>46278</v>
      </c>
      <c r="S22" s="65">
        <f t="shared" si="4"/>
        <v>46279</v>
      </c>
      <c r="T22" s="65">
        <f t="shared" si="4"/>
        <v>46280</v>
      </c>
      <c r="U22" s="65">
        <f t="shared" si="4"/>
        <v>46281</v>
      </c>
      <c r="V22" s="65">
        <f t="shared" si="4"/>
        <v>46282</v>
      </c>
      <c r="W22" s="65">
        <f t="shared" si="4"/>
        <v>46283</v>
      </c>
      <c r="X22" s="65">
        <f t="shared" si="4"/>
        <v>46284</v>
      </c>
      <c r="Y22" s="65">
        <f t="shared" si="4"/>
        <v>46285</v>
      </c>
      <c r="Z22" s="65">
        <f t="shared" si="4"/>
        <v>46286</v>
      </c>
      <c r="AA22" s="65">
        <f t="shared" si="4"/>
        <v>46287</v>
      </c>
      <c r="AB22" s="65">
        <f t="shared" si="4"/>
        <v>46288</v>
      </c>
      <c r="AC22" s="65">
        <f t="shared" si="4"/>
        <v>46289</v>
      </c>
      <c r="AD22" s="65">
        <f t="shared" si="4"/>
        <v>46290</v>
      </c>
      <c r="AE22" s="67" t="s">
        <v>24</v>
      </c>
      <c r="AF22" s="68"/>
      <c r="AG22" s="82" t="s">
        <v>64</v>
      </c>
    </row>
    <row r="23" spans="2:37">
      <c r="B23" s="72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9"/>
      <c r="AF23" s="70"/>
      <c r="AG23" s="83"/>
    </row>
    <row r="24" spans="2:37" ht="13.5" customHeight="1">
      <c r="B24" s="4" t="s">
        <v>3</v>
      </c>
      <c r="C24" s="12" t="s">
        <v>4</v>
      </c>
      <c r="D24" s="12" t="s">
        <v>1</v>
      </c>
      <c r="E24" s="9" t="s">
        <v>11</v>
      </c>
      <c r="F24" s="9" t="s">
        <v>12</v>
      </c>
      <c r="G24" s="9" t="s">
        <v>13</v>
      </c>
      <c r="H24" s="9" t="s">
        <v>14</v>
      </c>
      <c r="I24" s="9" t="s">
        <v>15</v>
      </c>
      <c r="J24" s="12" t="s">
        <v>39</v>
      </c>
      <c r="K24" s="12" t="s">
        <v>46</v>
      </c>
      <c r="L24" s="9" t="s">
        <v>11</v>
      </c>
      <c r="M24" s="9" t="s">
        <v>12</v>
      </c>
      <c r="N24" s="9" t="s">
        <v>37</v>
      </c>
      <c r="O24" s="9" t="s">
        <v>14</v>
      </c>
      <c r="P24" s="9" t="s">
        <v>15</v>
      </c>
      <c r="Q24" s="12" t="s">
        <v>39</v>
      </c>
      <c r="R24" s="12" t="s">
        <v>46</v>
      </c>
      <c r="S24" s="9" t="s">
        <v>11</v>
      </c>
      <c r="T24" s="9" t="s">
        <v>12</v>
      </c>
      <c r="U24" s="9" t="s">
        <v>13</v>
      </c>
      <c r="V24" s="9" t="s">
        <v>14</v>
      </c>
      <c r="W24" s="9" t="s">
        <v>15</v>
      </c>
      <c r="X24" s="12" t="s">
        <v>39</v>
      </c>
      <c r="Y24" s="12" t="s">
        <v>46</v>
      </c>
      <c r="Z24" s="36" t="s">
        <v>11</v>
      </c>
      <c r="AA24" s="36" t="s">
        <v>12</v>
      </c>
      <c r="AB24" s="36" t="s">
        <v>34</v>
      </c>
      <c r="AC24" s="9" t="s">
        <v>14</v>
      </c>
      <c r="AD24" s="16" t="s">
        <v>15</v>
      </c>
      <c r="AE24" s="102" t="s">
        <v>8</v>
      </c>
      <c r="AF24" s="104" t="s">
        <v>17</v>
      </c>
      <c r="AG24" s="84"/>
    </row>
    <row r="25" spans="2:37" s="2" customFormat="1" ht="75" customHeight="1">
      <c r="B25" s="6" t="s">
        <v>5</v>
      </c>
      <c r="C25" s="13"/>
      <c r="D25" s="13"/>
      <c r="E25" s="10"/>
      <c r="F25" s="10"/>
      <c r="G25" s="10"/>
      <c r="H25" s="10"/>
      <c r="I25" s="10"/>
      <c r="J25" s="13"/>
      <c r="K25" s="13"/>
      <c r="L25" s="10"/>
      <c r="M25" s="10"/>
      <c r="N25" s="10"/>
      <c r="O25" s="10"/>
      <c r="P25" s="10"/>
      <c r="Q25" s="13"/>
      <c r="R25" s="13"/>
      <c r="S25" s="10"/>
      <c r="T25" s="10"/>
      <c r="U25" s="10"/>
      <c r="V25" s="10"/>
      <c r="W25" s="10"/>
      <c r="X25" s="13"/>
      <c r="Y25" s="13"/>
      <c r="Z25" s="37" t="s">
        <v>26</v>
      </c>
      <c r="AA25" s="37" t="s">
        <v>26</v>
      </c>
      <c r="AB25" s="37" t="s">
        <v>26</v>
      </c>
      <c r="AC25" s="10"/>
      <c r="AD25" s="10"/>
      <c r="AE25" s="103"/>
      <c r="AF25" s="105"/>
      <c r="AG25" s="85" t="str">
        <f>IF(AF26&gt;=1,"達成","未達成")</f>
        <v>達成</v>
      </c>
      <c r="AI25" s="60" t="str">
        <f>IF(AF26&gt;=1,"達成","未達成")</f>
        <v>達成</v>
      </c>
    </row>
    <row r="26" spans="2:37" s="1" customFormat="1">
      <c r="B26" s="4" t="s">
        <v>2</v>
      </c>
      <c r="C26" s="12" t="s">
        <v>9</v>
      </c>
      <c r="D26" s="12" t="s">
        <v>9</v>
      </c>
      <c r="E26" s="9"/>
      <c r="F26" s="9"/>
      <c r="G26" s="9"/>
      <c r="H26" s="9"/>
      <c r="I26" s="9"/>
      <c r="J26" s="12" t="s">
        <v>9</v>
      </c>
      <c r="K26" s="12" t="s">
        <v>9</v>
      </c>
      <c r="L26" s="9"/>
      <c r="M26" s="9"/>
      <c r="N26" s="9"/>
      <c r="O26" s="9"/>
      <c r="P26" s="9"/>
      <c r="Q26" s="12"/>
      <c r="R26" s="12" t="s">
        <v>9</v>
      </c>
      <c r="S26" s="9"/>
      <c r="T26" s="9" t="s">
        <v>9</v>
      </c>
      <c r="U26" s="9"/>
      <c r="V26" s="9"/>
      <c r="W26" s="9"/>
      <c r="X26" s="12" t="s">
        <v>9</v>
      </c>
      <c r="Y26" s="12" t="s">
        <v>9</v>
      </c>
      <c r="Z26" s="36" t="s">
        <v>9</v>
      </c>
      <c r="AA26" s="36" t="s">
        <v>9</v>
      </c>
      <c r="AB26" s="36" t="s">
        <v>9</v>
      </c>
      <c r="AC26" s="9"/>
      <c r="AD26" s="9"/>
      <c r="AE26" s="7">
        <f>COUNTIF(C26:AD26,"●")</f>
        <v>11</v>
      </c>
      <c r="AF26" s="106">
        <f>AE27/AE26</f>
        <v>1.0909090909090908</v>
      </c>
      <c r="AG26" s="85"/>
      <c r="AJ26"/>
      <c r="AK26"/>
    </row>
    <row r="27" spans="2:37" s="1" customFormat="1" ht="13.5" thickBot="1">
      <c r="B27" s="5" t="s">
        <v>18</v>
      </c>
      <c r="C27" s="14" t="s">
        <v>9</v>
      </c>
      <c r="D27" s="14"/>
      <c r="E27" s="11"/>
      <c r="F27" s="11"/>
      <c r="G27" s="11"/>
      <c r="H27" s="11" t="s">
        <v>9</v>
      </c>
      <c r="I27" s="11"/>
      <c r="J27" s="14" t="s">
        <v>9</v>
      </c>
      <c r="K27" s="14" t="s">
        <v>9</v>
      </c>
      <c r="L27" s="11"/>
      <c r="M27" s="11"/>
      <c r="N27" s="11" t="s">
        <v>9</v>
      </c>
      <c r="O27" s="11"/>
      <c r="P27" s="11"/>
      <c r="Q27" s="14" t="s">
        <v>9</v>
      </c>
      <c r="R27" s="14" t="s">
        <v>9</v>
      </c>
      <c r="S27" s="11"/>
      <c r="T27" s="11"/>
      <c r="U27" s="11"/>
      <c r="V27" s="11"/>
      <c r="W27" s="11"/>
      <c r="X27" s="14" t="s">
        <v>9</v>
      </c>
      <c r="Y27" s="14" t="s">
        <v>9</v>
      </c>
      <c r="Z27" s="38" t="s">
        <v>9</v>
      </c>
      <c r="AA27" s="38" t="s">
        <v>9</v>
      </c>
      <c r="AB27" s="38" t="s">
        <v>9</v>
      </c>
      <c r="AC27" s="11"/>
      <c r="AD27" s="11"/>
      <c r="AE27" s="8">
        <f>COUNTIF(C27:AD27,"●")</f>
        <v>12</v>
      </c>
      <c r="AF27" s="107"/>
      <c r="AG27" s="86"/>
      <c r="AJ27"/>
      <c r="AK27"/>
    </row>
    <row r="29" spans="2:37" ht="18.75" customHeight="1" thickBot="1">
      <c r="B29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7" ht="13.5" customHeight="1">
      <c r="B30" s="71" t="s">
        <v>60</v>
      </c>
      <c r="C30" s="65">
        <f>AD22+1</f>
        <v>46291</v>
      </c>
      <c r="D30" s="65">
        <f>C30+1</f>
        <v>46292</v>
      </c>
      <c r="E30" s="65">
        <f>D30+1</f>
        <v>46293</v>
      </c>
      <c r="F30" s="65">
        <f t="shared" ref="F30:AD30" si="5">E30+1</f>
        <v>46294</v>
      </c>
      <c r="G30" s="65">
        <f t="shared" si="5"/>
        <v>46295</v>
      </c>
      <c r="H30" s="65">
        <f t="shared" si="5"/>
        <v>46296</v>
      </c>
      <c r="I30" s="65">
        <f t="shared" si="5"/>
        <v>46297</v>
      </c>
      <c r="J30" s="65">
        <f t="shared" si="5"/>
        <v>46298</v>
      </c>
      <c r="K30" s="65">
        <f t="shared" si="5"/>
        <v>46299</v>
      </c>
      <c r="L30" s="65">
        <f t="shared" si="5"/>
        <v>46300</v>
      </c>
      <c r="M30" s="65">
        <f t="shared" si="5"/>
        <v>46301</v>
      </c>
      <c r="N30" s="65">
        <f t="shared" si="5"/>
        <v>46302</v>
      </c>
      <c r="O30" s="65">
        <f t="shared" si="5"/>
        <v>46303</v>
      </c>
      <c r="P30" s="65">
        <f t="shared" si="5"/>
        <v>46304</v>
      </c>
      <c r="Q30" s="65">
        <f t="shared" si="5"/>
        <v>46305</v>
      </c>
      <c r="R30" s="65">
        <f t="shared" si="5"/>
        <v>46306</v>
      </c>
      <c r="S30" s="65">
        <f t="shared" si="5"/>
        <v>46307</v>
      </c>
      <c r="T30" s="65">
        <f t="shared" si="5"/>
        <v>46308</v>
      </c>
      <c r="U30" s="65">
        <f t="shared" si="5"/>
        <v>46309</v>
      </c>
      <c r="V30" s="65">
        <f t="shared" si="5"/>
        <v>46310</v>
      </c>
      <c r="W30" s="65">
        <f t="shared" si="5"/>
        <v>46311</v>
      </c>
      <c r="X30" s="65">
        <f t="shared" si="5"/>
        <v>46312</v>
      </c>
      <c r="Y30" s="65">
        <f t="shared" si="5"/>
        <v>46313</v>
      </c>
      <c r="Z30" s="65">
        <f t="shared" si="5"/>
        <v>46314</v>
      </c>
      <c r="AA30" s="65">
        <f t="shared" si="5"/>
        <v>46315</v>
      </c>
      <c r="AB30" s="65">
        <f t="shared" si="5"/>
        <v>46316</v>
      </c>
      <c r="AC30" s="65">
        <f t="shared" si="5"/>
        <v>46317</v>
      </c>
      <c r="AD30" s="65">
        <f t="shared" si="5"/>
        <v>46318</v>
      </c>
      <c r="AE30" s="67" t="s">
        <v>24</v>
      </c>
      <c r="AF30" s="68"/>
      <c r="AG30" s="82" t="s">
        <v>64</v>
      </c>
    </row>
    <row r="31" spans="2:37">
      <c r="B31" s="7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9"/>
      <c r="AF31" s="70"/>
      <c r="AG31" s="83"/>
    </row>
    <row r="32" spans="2:37" ht="13.5" customHeight="1">
      <c r="B32" s="4" t="s">
        <v>3</v>
      </c>
      <c r="C32" s="12" t="s">
        <v>4</v>
      </c>
      <c r="D32" s="12" t="s">
        <v>1</v>
      </c>
      <c r="E32" s="9" t="s">
        <v>11</v>
      </c>
      <c r="F32" s="9" t="s">
        <v>12</v>
      </c>
      <c r="G32" s="9" t="s">
        <v>13</v>
      </c>
      <c r="H32" s="9" t="s">
        <v>14</v>
      </c>
      <c r="I32" s="9" t="s">
        <v>15</v>
      </c>
      <c r="J32" s="12" t="s">
        <v>39</v>
      </c>
      <c r="K32" s="12" t="s">
        <v>46</v>
      </c>
      <c r="L32" s="9" t="s">
        <v>11</v>
      </c>
      <c r="M32" s="9" t="s">
        <v>12</v>
      </c>
      <c r="N32" s="9" t="s">
        <v>37</v>
      </c>
      <c r="O32" s="9" t="s">
        <v>14</v>
      </c>
      <c r="P32" s="9" t="s">
        <v>15</v>
      </c>
      <c r="Q32" s="12" t="s">
        <v>39</v>
      </c>
      <c r="R32" s="12" t="s">
        <v>46</v>
      </c>
      <c r="S32" s="36" t="s">
        <v>11</v>
      </c>
      <c r="T32" s="9" t="s">
        <v>12</v>
      </c>
      <c r="U32" s="9" t="s">
        <v>13</v>
      </c>
      <c r="V32" s="9" t="s">
        <v>14</v>
      </c>
      <c r="W32" s="9" t="s">
        <v>15</v>
      </c>
      <c r="X32" s="12" t="s">
        <v>39</v>
      </c>
      <c r="Y32" s="12" t="s">
        <v>46</v>
      </c>
      <c r="Z32" s="9" t="s">
        <v>11</v>
      </c>
      <c r="AA32" s="9" t="s">
        <v>12</v>
      </c>
      <c r="AB32" s="9" t="s">
        <v>34</v>
      </c>
      <c r="AC32" s="9" t="s">
        <v>14</v>
      </c>
      <c r="AD32" s="16" t="s">
        <v>15</v>
      </c>
      <c r="AE32" s="102" t="s">
        <v>8</v>
      </c>
      <c r="AF32" s="104" t="s">
        <v>17</v>
      </c>
      <c r="AG32" s="84"/>
    </row>
    <row r="33" spans="2:37" s="2" customFormat="1" ht="75" customHeight="1" thickBot="1">
      <c r="B33" s="6" t="s">
        <v>5</v>
      </c>
      <c r="C33" s="13"/>
      <c r="D33" s="13"/>
      <c r="E33" s="10"/>
      <c r="F33" s="10"/>
      <c r="G33" s="10"/>
      <c r="H33" s="10"/>
      <c r="I33" s="10"/>
      <c r="J33" s="13"/>
      <c r="K33" s="13"/>
      <c r="L33" s="10"/>
      <c r="M33" s="10"/>
      <c r="N33" s="10"/>
      <c r="O33" s="10"/>
      <c r="P33" s="10"/>
      <c r="Q33" s="13"/>
      <c r="R33" s="13"/>
      <c r="S33" s="37" t="s">
        <v>26</v>
      </c>
      <c r="T33" s="10"/>
      <c r="U33" s="10"/>
      <c r="V33" s="10"/>
      <c r="W33" s="10"/>
      <c r="X33" s="13"/>
      <c r="Y33" s="13"/>
      <c r="Z33" s="10"/>
      <c r="AA33" s="10"/>
      <c r="AB33" s="10"/>
      <c r="AC33" s="10"/>
      <c r="AD33" s="10"/>
      <c r="AE33" s="103"/>
      <c r="AF33" s="113"/>
      <c r="AG33" s="85" t="str">
        <f>IF(AF34&gt;=1,"達成","未達成")</f>
        <v>達成</v>
      </c>
      <c r="AI33" s="60" t="str">
        <f>IF(AF34&gt;=1,"達成","未達成")</f>
        <v>達成</v>
      </c>
    </row>
    <row r="34" spans="2:37" s="1" customFormat="1">
      <c r="B34" s="4" t="s">
        <v>2</v>
      </c>
      <c r="C34" s="12" t="s">
        <v>9</v>
      </c>
      <c r="D34" s="12" t="s">
        <v>9</v>
      </c>
      <c r="E34" s="9"/>
      <c r="F34" s="9"/>
      <c r="G34" s="9"/>
      <c r="H34" s="9"/>
      <c r="I34" s="9"/>
      <c r="J34" s="12" t="s">
        <v>9</v>
      </c>
      <c r="K34" s="12" t="s">
        <v>9</v>
      </c>
      <c r="L34" s="9"/>
      <c r="M34" s="9"/>
      <c r="N34" s="9"/>
      <c r="O34" s="9"/>
      <c r="P34" s="9"/>
      <c r="Q34" s="12" t="s">
        <v>9</v>
      </c>
      <c r="R34" s="12" t="s">
        <v>9</v>
      </c>
      <c r="S34" s="36" t="s">
        <v>9</v>
      </c>
      <c r="T34" s="9"/>
      <c r="U34" s="9"/>
      <c r="V34" s="9"/>
      <c r="W34" s="9"/>
      <c r="X34" s="12" t="s">
        <v>9</v>
      </c>
      <c r="Y34" s="12" t="s">
        <v>9</v>
      </c>
      <c r="Z34" s="9"/>
      <c r="AA34" s="9"/>
      <c r="AB34" s="9"/>
      <c r="AC34" s="9"/>
      <c r="AD34" s="9"/>
      <c r="AE34" s="41">
        <f>COUNTIF(C34:AD34,"●")</f>
        <v>9</v>
      </c>
      <c r="AF34" s="114">
        <f>AE35/AE34</f>
        <v>1</v>
      </c>
      <c r="AG34" s="85"/>
      <c r="AJ34"/>
      <c r="AK34"/>
    </row>
    <row r="35" spans="2:37" s="1" customFormat="1" ht="13.5" thickBot="1">
      <c r="B35" s="5" t="s">
        <v>18</v>
      </c>
      <c r="C35" s="14"/>
      <c r="D35" s="14"/>
      <c r="E35" s="11"/>
      <c r="F35" s="11"/>
      <c r="G35" s="11"/>
      <c r="H35" s="11" t="s">
        <v>9</v>
      </c>
      <c r="I35" s="11"/>
      <c r="J35" s="14"/>
      <c r="K35" s="14"/>
      <c r="L35" s="11" t="s">
        <v>9</v>
      </c>
      <c r="M35" s="11"/>
      <c r="N35" s="11" t="s">
        <v>9</v>
      </c>
      <c r="O35" s="11"/>
      <c r="P35" s="11"/>
      <c r="Q35" s="14" t="s">
        <v>9</v>
      </c>
      <c r="R35" s="14" t="s">
        <v>9</v>
      </c>
      <c r="S35" s="38" t="s">
        <v>9</v>
      </c>
      <c r="T35" s="11"/>
      <c r="U35" s="11"/>
      <c r="V35" s="11" t="s">
        <v>9</v>
      </c>
      <c r="W35" s="11"/>
      <c r="X35" s="14" t="s">
        <v>9</v>
      </c>
      <c r="Y35" s="14"/>
      <c r="Z35" s="11" t="s">
        <v>9</v>
      </c>
      <c r="AA35" s="11"/>
      <c r="AB35" s="11"/>
      <c r="AC35" s="11"/>
      <c r="AD35" s="11"/>
      <c r="AE35" s="42">
        <f>COUNTIF(C35:AD35,"●")</f>
        <v>9</v>
      </c>
      <c r="AF35" s="115"/>
      <c r="AG35" s="86"/>
      <c r="AJ35"/>
      <c r="AK35"/>
    </row>
    <row r="37" spans="2:37" ht="18.75" customHeight="1" thickBot="1">
      <c r="B37" t="s">
        <v>31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7" ht="13.5" customHeight="1">
      <c r="B38" s="71" t="s">
        <v>60</v>
      </c>
      <c r="C38" s="65">
        <f>AD30+1</f>
        <v>46319</v>
      </c>
      <c r="D38" s="65">
        <f>C38+1</f>
        <v>46320</v>
      </c>
      <c r="E38" s="65">
        <f>D38+1</f>
        <v>46321</v>
      </c>
      <c r="F38" s="65">
        <f t="shared" ref="F38:AD38" si="6">E38+1</f>
        <v>46322</v>
      </c>
      <c r="G38" s="65">
        <f t="shared" si="6"/>
        <v>46323</v>
      </c>
      <c r="H38" s="65">
        <f t="shared" si="6"/>
        <v>46324</v>
      </c>
      <c r="I38" s="65">
        <f t="shared" si="6"/>
        <v>46325</v>
      </c>
      <c r="J38" s="65">
        <f t="shared" si="6"/>
        <v>46326</v>
      </c>
      <c r="K38" s="65">
        <f t="shared" si="6"/>
        <v>46327</v>
      </c>
      <c r="L38" s="65">
        <f t="shared" si="6"/>
        <v>46328</v>
      </c>
      <c r="M38" s="65">
        <f t="shared" si="6"/>
        <v>46329</v>
      </c>
      <c r="N38" s="65">
        <f t="shared" si="6"/>
        <v>46330</v>
      </c>
      <c r="O38" s="65">
        <f t="shared" si="6"/>
        <v>46331</v>
      </c>
      <c r="P38" s="65">
        <f t="shared" si="6"/>
        <v>46332</v>
      </c>
      <c r="Q38" s="65">
        <f t="shared" si="6"/>
        <v>46333</v>
      </c>
      <c r="R38" s="65">
        <f t="shared" si="6"/>
        <v>46334</v>
      </c>
      <c r="S38" s="65">
        <f t="shared" si="6"/>
        <v>46335</v>
      </c>
      <c r="T38" s="65">
        <f t="shared" si="6"/>
        <v>46336</v>
      </c>
      <c r="U38" s="65">
        <f t="shared" si="6"/>
        <v>46337</v>
      </c>
      <c r="V38" s="65">
        <f t="shared" si="6"/>
        <v>46338</v>
      </c>
      <c r="W38" s="65">
        <f t="shared" si="6"/>
        <v>46339</v>
      </c>
      <c r="X38" s="65">
        <f t="shared" si="6"/>
        <v>46340</v>
      </c>
      <c r="Y38" s="65">
        <f t="shared" si="6"/>
        <v>46341</v>
      </c>
      <c r="Z38" s="65">
        <f t="shared" si="6"/>
        <v>46342</v>
      </c>
      <c r="AA38" s="65">
        <f t="shared" si="6"/>
        <v>46343</v>
      </c>
      <c r="AB38" s="65">
        <f t="shared" si="6"/>
        <v>46344</v>
      </c>
      <c r="AC38" s="65">
        <f t="shared" si="6"/>
        <v>46345</v>
      </c>
      <c r="AD38" s="65">
        <f t="shared" si="6"/>
        <v>46346</v>
      </c>
      <c r="AE38" s="67" t="s">
        <v>24</v>
      </c>
      <c r="AF38" s="68"/>
      <c r="AG38" s="82" t="s">
        <v>64</v>
      </c>
    </row>
    <row r="39" spans="2:37">
      <c r="B39" s="72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9"/>
      <c r="AF39" s="70"/>
      <c r="AG39" s="83"/>
    </row>
    <row r="40" spans="2:37" ht="13.5" customHeight="1">
      <c r="B40" s="4" t="s">
        <v>3</v>
      </c>
      <c r="C40" s="12" t="s">
        <v>4</v>
      </c>
      <c r="D40" s="12" t="s">
        <v>1</v>
      </c>
      <c r="E40" s="9" t="s">
        <v>11</v>
      </c>
      <c r="F40" s="9" t="s">
        <v>12</v>
      </c>
      <c r="G40" s="9" t="s">
        <v>13</v>
      </c>
      <c r="H40" s="9" t="s">
        <v>14</v>
      </c>
      <c r="I40" s="9" t="s">
        <v>15</v>
      </c>
      <c r="J40" s="12" t="s">
        <v>39</v>
      </c>
      <c r="K40" s="12" t="s">
        <v>46</v>
      </c>
      <c r="L40" s="9" t="s">
        <v>11</v>
      </c>
      <c r="M40" s="36" t="s">
        <v>12</v>
      </c>
      <c r="N40" s="9" t="s">
        <v>37</v>
      </c>
      <c r="O40" s="9" t="s">
        <v>14</v>
      </c>
      <c r="P40" s="9" t="s">
        <v>15</v>
      </c>
      <c r="Q40" s="12" t="s">
        <v>39</v>
      </c>
      <c r="R40" s="12" t="s">
        <v>46</v>
      </c>
      <c r="S40" s="9" t="s">
        <v>11</v>
      </c>
      <c r="T40" s="9" t="s">
        <v>12</v>
      </c>
      <c r="U40" s="9" t="s">
        <v>13</v>
      </c>
      <c r="V40" s="9" t="s">
        <v>14</v>
      </c>
      <c r="W40" s="9" t="s">
        <v>15</v>
      </c>
      <c r="X40" s="12" t="s">
        <v>39</v>
      </c>
      <c r="Y40" s="12" t="s">
        <v>46</v>
      </c>
      <c r="Z40" s="9" t="s">
        <v>11</v>
      </c>
      <c r="AA40" s="9" t="s">
        <v>12</v>
      </c>
      <c r="AB40" s="9" t="s">
        <v>34</v>
      </c>
      <c r="AC40" s="9" t="s">
        <v>14</v>
      </c>
      <c r="AD40" s="16" t="s">
        <v>15</v>
      </c>
      <c r="AE40" s="102" t="s">
        <v>8</v>
      </c>
      <c r="AF40" s="104" t="s">
        <v>17</v>
      </c>
      <c r="AG40" s="84"/>
    </row>
    <row r="41" spans="2:37" s="2" customFormat="1" ht="75" customHeight="1">
      <c r="B41" s="6" t="s">
        <v>5</v>
      </c>
      <c r="C41" s="13"/>
      <c r="D41" s="13"/>
      <c r="E41" s="10"/>
      <c r="F41" s="10"/>
      <c r="G41" s="10"/>
      <c r="H41" s="10"/>
      <c r="I41" s="10"/>
      <c r="J41" s="13"/>
      <c r="K41" s="13"/>
      <c r="L41" s="10"/>
      <c r="M41" s="37" t="s">
        <v>26</v>
      </c>
      <c r="N41" s="10"/>
      <c r="O41" s="10"/>
      <c r="P41" s="10"/>
      <c r="Q41" s="13"/>
      <c r="R41" s="13"/>
      <c r="S41" s="10"/>
      <c r="T41" s="10"/>
      <c r="U41" s="10"/>
      <c r="V41" s="10"/>
      <c r="W41" s="10"/>
      <c r="X41" s="13"/>
      <c r="Y41" s="13"/>
      <c r="Z41" s="10"/>
      <c r="AA41" s="10"/>
      <c r="AB41" s="10"/>
      <c r="AC41" s="10"/>
      <c r="AD41" s="10"/>
      <c r="AE41" s="103"/>
      <c r="AF41" s="105"/>
      <c r="AG41" s="85" t="str">
        <f>IF(AF42&gt;=1,"達成","未達成")</f>
        <v>達成</v>
      </c>
      <c r="AI41" s="60" t="str">
        <f>IF(AF42&gt;=1,"達成","未達成")</f>
        <v>達成</v>
      </c>
    </row>
    <row r="42" spans="2:37" s="1" customFormat="1">
      <c r="B42" s="4" t="s">
        <v>2</v>
      </c>
      <c r="C42" s="12" t="s">
        <v>9</v>
      </c>
      <c r="D42" s="12" t="s">
        <v>9</v>
      </c>
      <c r="E42" s="9"/>
      <c r="F42" s="9"/>
      <c r="G42" s="9"/>
      <c r="H42" s="9"/>
      <c r="I42" s="9"/>
      <c r="J42" s="12" t="s">
        <v>9</v>
      </c>
      <c r="K42" s="12" t="s">
        <v>9</v>
      </c>
      <c r="L42" s="9"/>
      <c r="M42" s="36" t="s">
        <v>9</v>
      </c>
      <c r="N42" s="9"/>
      <c r="O42" s="9"/>
      <c r="P42" s="9"/>
      <c r="Q42" s="12"/>
      <c r="R42" s="12" t="s">
        <v>9</v>
      </c>
      <c r="S42" s="9"/>
      <c r="T42" s="9" t="s">
        <v>9</v>
      </c>
      <c r="U42" s="9"/>
      <c r="V42" s="9" t="s">
        <v>9</v>
      </c>
      <c r="W42" s="9"/>
      <c r="X42" s="12" t="s">
        <v>9</v>
      </c>
      <c r="Y42" s="12"/>
      <c r="Z42" s="9" t="s">
        <v>9</v>
      </c>
      <c r="AA42" s="9"/>
      <c r="AB42" s="9"/>
      <c r="AC42" s="9"/>
      <c r="AD42" s="9"/>
      <c r="AE42" s="7">
        <f>COUNTIF(C42:AD42,"●")</f>
        <v>10</v>
      </c>
      <c r="AF42" s="106">
        <f>AE43/AE42</f>
        <v>1</v>
      </c>
      <c r="AG42" s="85"/>
      <c r="AJ42"/>
      <c r="AK42"/>
    </row>
    <row r="43" spans="2:37" s="1" customFormat="1" ht="13.5" thickBot="1">
      <c r="B43" s="5" t="s">
        <v>18</v>
      </c>
      <c r="C43" s="14"/>
      <c r="D43" s="14" t="s">
        <v>9</v>
      </c>
      <c r="E43" s="11"/>
      <c r="F43" s="11"/>
      <c r="G43" s="11"/>
      <c r="H43" s="11"/>
      <c r="I43" s="11"/>
      <c r="J43" s="14"/>
      <c r="K43" s="14" t="s">
        <v>9</v>
      </c>
      <c r="L43" s="11" t="s">
        <v>9</v>
      </c>
      <c r="M43" s="38" t="s">
        <v>9</v>
      </c>
      <c r="N43" s="11"/>
      <c r="O43" s="11"/>
      <c r="P43" s="11"/>
      <c r="Q43" s="14" t="s">
        <v>9</v>
      </c>
      <c r="R43" s="14" t="s">
        <v>9</v>
      </c>
      <c r="S43" s="11"/>
      <c r="T43" s="11" t="s">
        <v>9</v>
      </c>
      <c r="U43" s="11"/>
      <c r="V43" s="11" t="s">
        <v>9</v>
      </c>
      <c r="W43" s="11"/>
      <c r="X43" s="14" t="s">
        <v>9</v>
      </c>
      <c r="Y43" s="14"/>
      <c r="Z43" s="11" t="s">
        <v>9</v>
      </c>
      <c r="AA43" s="11"/>
      <c r="AB43" s="11"/>
      <c r="AC43" s="11"/>
      <c r="AD43" s="11"/>
      <c r="AE43" s="8">
        <f>COUNTIF(C43:AD43,"●")</f>
        <v>10</v>
      </c>
      <c r="AF43" s="107"/>
      <c r="AG43" s="86"/>
      <c r="AJ43"/>
      <c r="AK43"/>
    </row>
    <row r="45" spans="2:37" ht="18.75" customHeight="1" thickBot="1">
      <c r="B45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7" ht="13.5" customHeight="1">
      <c r="B46" s="71" t="s">
        <v>60</v>
      </c>
      <c r="C46" s="65">
        <f>AD38+1</f>
        <v>46347</v>
      </c>
      <c r="D46" s="65">
        <f>C46+1</f>
        <v>46348</v>
      </c>
      <c r="E46" s="65">
        <f>D46+1</f>
        <v>46349</v>
      </c>
      <c r="F46" s="65">
        <f t="shared" ref="F46:AD46" si="7">E46+1</f>
        <v>46350</v>
      </c>
      <c r="G46" s="65">
        <f t="shared" si="7"/>
        <v>46351</v>
      </c>
      <c r="H46" s="65">
        <f t="shared" si="7"/>
        <v>46352</v>
      </c>
      <c r="I46" s="65">
        <f t="shared" si="7"/>
        <v>46353</v>
      </c>
      <c r="J46" s="65">
        <f t="shared" si="7"/>
        <v>46354</v>
      </c>
      <c r="K46" s="65">
        <f t="shared" si="7"/>
        <v>46355</v>
      </c>
      <c r="L46" s="65">
        <f t="shared" si="7"/>
        <v>46356</v>
      </c>
      <c r="M46" s="65">
        <f t="shared" si="7"/>
        <v>46357</v>
      </c>
      <c r="N46" s="65">
        <f t="shared" si="7"/>
        <v>46358</v>
      </c>
      <c r="O46" s="65">
        <f t="shared" si="7"/>
        <v>46359</v>
      </c>
      <c r="P46" s="65">
        <f t="shared" si="7"/>
        <v>46360</v>
      </c>
      <c r="Q46" s="65">
        <f t="shared" si="7"/>
        <v>46361</v>
      </c>
      <c r="R46" s="65">
        <f t="shared" si="7"/>
        <v>46362</v>
      </c>
      <c r="S46" s="65">
        <f t="shared" si="7"/>
        <v>46363</v>
      </c>
      <c r="T46" s="65">
        <f t="shared" si="7"/>
        <v>46364</v>
      </c>
      <c r="U46" s="65">
        <f t="shared" si="7"/>
        <v>46365</v>
      </c>
      <c r="V46" s="65">
        <f t="shared" si="7"/>
        <v>46366</v>
      </c>
      <c r="W46" s="65">
        <f t="shared" si="7"/>
        <v>46367</v>
      </c>
      <c r="X46" s="65">
        <f t="shared" si="7"/>
        <v>46368</v>
      </c>
      <c r="Y46" s="65">
        <f t="shared" si="7"/>
        <v>46369</v>
      </c>
      <c r="Z46" s="65">
        <f t="shared" si="7"/>
        <v>46370</v>
      </c>
      <c r="AA46" s="65">
        <f t="shared" si="7"/>
        <v>46371</v>
      </c>
      <c r="AB46" s="65">
        <f t="shared" si="7"/>
        <v>46372</v>
      </c>
      <c r="AC46" s="65">
        <f t="shared" si="7"/>
        <v>46373</v>
      </c>
      <c r="AD46" s="65">
        <f t="shared" si="7"/>
        <v>46374</v>
      </c>
      <c r="AE46" s="67" t="s">
        <v>24</v>
      </c>
      <c r="AF46" s="68"/>
      <c r="AG46" s="82" t="s">
        <v>64</v>
      </c>
    </row>
    <row r="47" spans="2:37">
      <c r="B47" s="72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9"/>
      <c r="AF47" s="70"/>
      <c r="AG47" s="83"/>
    </row>
    <row r="48" spans="2:37" ht="13.5" customHeight="1">
      <c r="B48" s="4" t="s">
        <v>3</v>
      </c>
      <c r="C48" s="12" t="s">
        <v>4</v>
      </c>
      <c r="D48" s="12" t="s">
        <v>1</v>
      </c>
      <c r="E48" s="36" t="s">
        <v>11</v>
      </c>
      <c r="F48" s="9" t="s">
        <v>43</v>
      </c>
      <c r="G48" s="9" t="s">
        <v>13</v>
      </c>
      <c r="H48" s="9" t="s">
        <v>14</v>
      </c>
      <c r="I48" s="9" t="s">
        <v>15</v>
      </c>
      <c r="J48" s="12" t="s">
        <v>39</v>
      </c>
      <c r="K48" s="12" t="s">
        <v>46</v>
      </c>
      <c r="L48" s="9" t="s">
        <v>11</v>
      </c>
      <c r="M48" s="9" t="s">
        <v>12</v>
      </c>
      <c r="N48" s="9" t="s">
        <v>37</v>
      </c>
      <c r="O48" s="9" t="s">
        <v>14</v>
      </c>
      <c r="P48" s="9" t="s">
        <v>15</v>
      </c>
      <c r="Q48" s="12" t="s">
        <v>39</v>
      </c>
      <c r="R48" s="12" t="s">
        <v>46</v>
      </c>
      <c r="S48" s="9" t="s">
        <v>11</v>
      </c>
      <c r="T48" s="9" t="s">
        <v>12</v>
      </c>
      <c r="U48" s="9" t="s">
        <v>13</v>
      </c>
      <c r="V48" s="9" t="s">
        <v>14</v>
      </c>
      <c r="W48" s="9" t="s">
        <v>15</v>
      </c>
      <c r="X48" s="12" t="s">
        <v>39</v>
      </c>
      <c r="Y48" s="12" t="s">
        <v>46</v>
      </c>
      <c r="Z48" s="9" t="s">
        <v>11</v>
      </c>
      <c r="AA48" s="9" t="s">
        <v>12</v>
      </c>
      <c r="AB48" s="9" t="s">
        <v>34</v>
      </c>
      <c r="AC48" s="9" t="s">
        <v>14</v>
      </c>
      <c r="AD48" s="16" t="s">
        <v>15</v>
      </c>
      <c r="AE48" s="102" t="s">
        <v>8</v>
      </c>
      <c r="AF48" s="104" t="s">
        <v>17</v>
      </c>
      <c r="AG48" s="84"/>
    </row>
    <row r="49" spans="2:37" s="2" customFormat="1" ht="75" customHeight="1">
      <c r="B49" s="6" t="s">
        <v>5</v>
      </c>
      <c r="C49" s="13"/>
      <c r="D49" s="13"/>
      <c r="E49" s="37" t="s">
        <v>26</v>
      </c>
      <c r="F49" s="10"/>
      <c r="G49" s="10"/>
      <c r="H49" s="10"/>
      <c r="I49" s="10"/>
      <c r="J49" s="13"/>
      <c r="K49" s="13"/>
      <c r="L49" s="10"/>
      <c r="M49" s="10"/>
      <c r="N49" s="10"/>
      <c r="O49" s="10"/>
      <c r="P49" s="10"/>
      <c r="Q49" s="13"/>
      <c r="R49" s="13"/>
      <c r="S49" s="10"/>
      <c r="T49" s="10"/>
      <c r="U49" s="10"/>
      <c r="V49" s="10"/>
      <c r="W49" s="10"/>
      <c r="X49" s="13"/>
      <c r="Y49" s="13"/>
      <c r="Z49" s="10"/>
      <c r="AA49" s="10"/>
      <c r="AB49" s="10"/>
      <c r="AC49" s="10"/>
      <c r="AD49" s="10"/>
      <c r="AE49" s="103"/>
      <c r="AF49" s="105"/>
      <c r="AG49" s="85" t="str">
        <f>IF(AF50&gt;=1,"達成","未達成")</f>
        <v>達成</v>
      </c>
      <c r="AI49" s="60" t="str">
        <f>IF(AF50&gt;=1,"達成","未達成")</f>
        <v>達成</v>
      </c>
    </row>
    <row r="50" spans="2:37" s="1" customFormat="1">
      <c r="B50" s="4" t="s">
        <v>2</v>
      </c>
      <c r="C50" s="12"/>
      <c r="D50" s="12" t="s">
        <v>9</v>
      </c>
      <c r="E50" s="36" t="s">
        <v>9</v>
      </c>
      <c r="F50" s="9"/>
      <c r="G50" s="9"/>
      <c r="H50" s="9"/>
      <c r="I50" s="9" t="s">
        <v>9</v>
      </c>
      <c r="J50" s="12"/>
      <c r="K50" s="12" t="s">
        <v>9</v>
      </c>
      <c r="L50" s="9"/>
      <c r="M50" s="9"/>
      <c r="N50" s="9" t="s">
        <v>9</v>
      </c>
      <c r="O50" s="9"/>
      <c r="P50" s="9" t="s">
        <v>9</v>
      </c>
      <c r="Q50" s="12"/>
      <c r="R50" s="12"/>
      <c r="S50" s="9"/>
      <c r="T50" s="9"/>
      <c r="U50" s="9"/>
      <c r="V50" s="9"/>
      <c r="W50" s="9"/>
      <c r="X50" s="12" t="s">
        <v>9</v>
      </c>
      <c r="Y50" s="12" t="s">
        <v>9</v>
      </c>
      <c r="Z50" s="9"/>
      <c r="AA50" s="9"/>
      <c r="AB50" s="9"/>
      <c r="AC50" s="9" t="s">
        <v>9</v>
      </c>
      <c r="AD50" s="9"/>
      <c r="AE50" s="7">
        <f>COUNTIF(C50:AD50,"●")</f>
        <v>9</v>
      </c>
      <c r="AF50" s="106">
        <f>AE51/AE50</f>
        <v>1</v>
      </c>
      <c r="AG50" s="85"/>
      <c r="AJ50"/>
      <c r="AK50"/>
    </row>
    <row r="51" spans="2:37" s="1" customFormat="1" ht="13.5" thickBot="1">
      <c r="B51" s="5" t="s">
        <v>18</v>
      </c>
      <c r="C51" s="14"/>
      <c r="D51" s="14"/>
      <c r="E51" s="38" t="s">
        <v>9</v>
      </c>
      <c r="F51" s="11"/>
      <c r="G51" s="11"/>
      <c r="H51" s="11"/>
      <c r="I51" s="11" t="s">
        <v>9</v>
      </c>
      <c r="J51" s="14"/>
      <c r="K51" s="14"/>
      <c r="L51" s="11" t="s">
        <v>9</v>
      </c>
      <c r="M51" s="11"/>
      <c r="N51" s="11" t="s">
        <v>9</v>
      </c>
      <c r="O51" s="11"/>
      <c r="P51" s="11"/>
      <c r="Q51" s="14" t="s">
        <v>9</v>
      </c>
      <c r="R51" s="14" t="s">
        <v>9</v>
      </c>
      <c r="S51" s="11"/>
      <c r="T51" s="11"/>
      <c r="U51" s="11"/>
      <c r="V51" s="11"/>
      <c r="W51" s="11" t="s">
        <v>9</v>
      </c>
      <c r="X51" s="14" t="s">
        <v>9</v>
      </c>
      <c r="Y51" s="14"/>
      <c r="Z51" s="11"/>
      <c r="AA51" s="11"/>
      <c r="AB51" s="11"/>
      <c r="AC51" s="11" t="s">
        <v>9</v>
      </c>
      <c r="AD51" s="11"/>
      <c r="AE51" s="8">
        <f>COUNTIF(C51:AD51,"●")</f>
        <v>9</v>
      </c>
      <c r="AF51" s="107"/>
      <c r="AG51" s="86"/>
      <c r="AJ51"/>
      <c r="AK51"/>
    </row>
    <row r="53" spans="2:37" ht="18.75" customHeight="1" thickBot="1">
      <c r="B53" t="s">
        <v>33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2:37" ht="13.5" customHeight="1">
      <c r="B54" s="71" t="s">
        <v>60</v>
      </c>
      <c r="C54" s="65">
        <f>AD46+1</f>
        <v>46375</v>
      </c>
      <c r="D54" s="65">
        <f>C54+1</f>
        <v>46376</v>
      </c>
      <c r="E54" s="65">
        <f>D54+1</f>
        <v>46377</v>
      </c>
      <c r="F54" s="65">
        <f t="shared" ref="F54:AD54" si="8">E54+1</f>
        <v>46378</v>
      </c>
      <c r="G54" s="65">
        <f t="shared" si="8"/>
        <v>46379</v>
      </c>
      <c r="H54" s="65">
        <f t="shared" si="8"/>
        <v>46380</v>
      </c>
      <c r="I54" s="65">
        <f t="shared" si="8"/>
        <v>46381</v>
      </c>
      <c r="J54" s="65">
        <f t="shared" si="8"/>
        <v>46382</v>
      </c>
      <c r="K54" s="65">
        <f t="shared" si="8"/>
        <v>46383</v>
      </c>
      <c r="L54" s="65">
        <f t="shared" si="8"/>
        <v>46384</v>
      </c>
      <c r="M54" s="65">
        <f t="shared" si="8"/>
        <v>46385</v>
      </c>
      <c r="N54" s="65">
        <f t="shared" si="8"/>
        <v>46386</v>
      </c>
      <c r="O54" s="65">
        <f t="shared" si="8"/>
        <v>46387</v>
      </c>
      <c r="P54" s="65">
        <f t="shared" si="8"/>
        <v>46388</v>
      </c>
      <c r="Q54" s="65">
        <f t="shared" si="8"/>
        <v>46389</v>
      </c>
      <c r="R54" s="65">
        <f t="shared" si="8"/>
        <v>46390</v>
      </c>
      <c r="S54" s="65">
        <f t="shared" si="8"/>
        <v>46391</v>
      </c>
      <c r="T54" s="65">
        <f t="shared" si="8"/>
        <v>46392</v>
      </c>
      <c r="U54" s="65">
        <f t="shared" si="8"/>
        <v>46393</v>
      </c>
      <c r="V54" s="65">
        <f t="shared" si="8"/>
        <v>46394</v>
      </c>
      <c r="W54" s="65">
        <f t="shared" si="8"/>
        <v>46395</v>
      </c>
      <c r="X54" s="65">
        <f t="shared" si="8"/>
        <v>46396</v>
      </c>
      <c r="Y54" s="65">
        <f t="shared" si="8"/>
        <v>46397</v>
      </c>
      <c r="Z54" s="65">
        <f t="shared" si="8"/>
        <v>46398</v>
      </c>
      <c r="AA54" s="65">
        <f t="shared" si="8"/>
        <v>46399</v>
      </c>
      <c r="AB54" s="65">
        <f t="shared" si="8"/>
        <v>46400</v>
      </c>
      <c r="AC54" s="65">
        <f t="shared" si="8"/>
        <v>46401</v>
      </c>
      <c r="AD54" s="65">
        <f t="shared" si="8"/>
        <v>46402</v>
      </c>
      <c r="AE54" s="67" t="s">
        <v>24</v>
      </c>
      <c r="AF54" s="68"/>
      <c r="AG54" s="82" t="s">
        <v>64</v>
      </c>
    </row>
    <row r="55" spans="2:37">
      <c r="B55" s="72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9"/>
      <c r="AF55" s="70"/>
      <c r="AG55" s="83"/>
    </row>
    <row r="56" spans="2:37" ht="13.5" customHeight="1">
      <c r="B56" s="4" t="s">
        <v>3</v>
      </c>
      <c r="C56" s="12" t="s">
        <v>4</v>
      </c>
      <c r="D56" s="12" t="s">
        <v>1</v>
      </c>
      <c r="E56" s="9" t="s">
        <v>11</v>
      </c>
      <c r="F56" s="9" t="s">
        <v>12</v>
      </c>
      <c r="G56" s="9" t="s">
        <v>13</v>
      </c>
      <c r="H56" s="9" t="s">
        <v>14</v>
      </c>
      <c r="I56" s="9" t="s">
        <v>15</v>
      </c>
      <c r="J56" s="12" t="s">
        <v>39</v>
      </c>
      <c r="K56" s="12" t="s">
        <v>46</v>
      </c>
      <c r="L56" s="9" t="s">
        <v>11</v>
      </c>
      <c r="M56" s="9" t="s">
        <v>12</v>
      </c>
      <c r="N56" s="55" t="s">
        <v>56</v>
      </c>
      <c r="O56" s="55" t="s">
        <v>14</v>
      </c>
      <c r="P56" s="55" t="s">
        <v>15</v>
      </c>
      <c r="Q56" s="55" t="s">
        <v>39</v>
      </c>
      <c r="R56" s="55" t="s">
        <v>46</v>
      </c>
      <c r="S56" s="55" t="s">
        <v>11</v>
      </c>
      <c r="T56" s="9" t="s">
        <v>12</v>
      </c>
      <c r="U56" s="9" t="s">
        <v>13</v>
      </c>
      <c r="V56" s="9" t="s">
        <v>14</v>
      </c>
      <c r="W56" s="9" t="s">
        <v>15</v>
      </c>
      <c r="X56" s="12" t="s">
        <v>39</v>
      </c>
      <c r="Y56" s="12" t="s">
        <v>46</v>
      </c>
      <c r="Z56" s="36" t="s">
        <v>38</v>
      </c>
      <c r="AA56" s="9" t="s">
        <v>12</v>
      </c>
      <c r="AB56" s="9" t="s">
        <v>34</v>
      </c>
      <c r="AC56" s="9" t="s">
        <v>14</v>
      </c>
      <c r="AD56" s="16" t="s">
        <v>15</v>
      </c>
      <c r="AE56" s="102" t="s">
        <v>8</v>
      </c>
      <c r="AF56" s="104" t="s">
        <v>17</v>
      </c>
      <c r="AG56" s="84"/>
    </row>
    <row r="57" spans="2:37" s="2" customFormat="1" ht="75" customHeight="1">
      <c r="B57" s="6" t="s">
        <v>5</v>
      </c>
      <c r="C57" s="13"/>
      <c r="D57" s="13"/>
      <c r="E57" s="10"/>
      <c r="F57" s="10"/>
      <c r="G57" s="10"/>
      <c r="H57" s="10"/>
      <c r="I57" s="10"/>
      <c r="J57" s="13"/>
      <c r="K57" s="13"/>
      <c r="L57" s="10"/>
      <c r="M57" s="10"/>
      <c r="N57" s="56" t="s">
        <v>6</v>
      </c>
      <c r="O57" s="56" t="s">
        <v>45</v>
      </c>
      <c r="P57" s="56" t="s">
        <v>6</v>
      </c>
      <c r="Q57" s="56" t="s">
        <v>44</v>
      </c>
      <c r="R57" s="56" t="s">
        <v>44</v>
      </c>
      <c r="S57" s="56" t="s">
        <v>45</v>
      </c>
      <c r="T57" s="10"/>
      <c r="U57" s="10"/>
      <c r="V57" s="10"/>
      <c r="W57" s="10"/>
      <c r="X57" s="13"/>
      <c r="Y57" s="13"/>
      <c r="Z57" s="37" t="s">
        <v>26</v>
      </c>
      <c r="AA57" s="10"/>
      <c r="AB57" s="10"/>
      <c r="AC57" s="10"/>
      <c r="AD57" s="10"/>
      <c r="AE57" s="103"/>
      <c r="AF57" s="105"/>
      <c r="AG57" s="85" t="str">
        <f>IF(AF58&gt;=1,"達成","未達成")</f>
        <v>達成</v>
      </c>
      <c r="AI57" s="60" t="str">
        <f>IF(AF58&gt;=1,"達成","未達成")</f>
        <v>達成</v>
      </c>
    </row>
    <row r="58" spans="2:37" s="1" customFormat="1">
      <c r="B58" s="4" t="s">
        <v>2</v>
      </c>
      <c r="C58" s="12" t="s">
        <v>9</v>
      </c>
      <c r="D58" s="12" t="s">
        <v>9</v>
      </c>
      <c r="E58" s="9"/>
      <c r="F58" s="9"/>
      <c r="G58" s="9"/>
      <c r="H58" s="9"/>
      <c r="I58" s="9"/>
      <c r="J58" s="12" t="s">
        <v>9</v>
      </c>
      <c r="K58" s="12" t="s">
        <v>9</v>
      </c>
      <c r="L58" s="9"/>
      <c r="M58" s="9"/>
      <c r="N58" s="55" t="s">
        <v>9</v>
      </c>
      <c r="O58" s="55" t="s">
        <v>9</v>
      </c>
      <c r="P58" s="55" t="s">
        <v>9</v>
      </c>
      <c r="Q58" s="55" t="s">
        <v>9</v>
      </c>
      <c r="R58" s="55" t="s">
        <v>9</v>
      </c>
      <c r="S58" s="55" t="s">
        <v>9</v>
      </c>
      <c r="T58" s="9"/>
      <c r="U58" s="9"/>
      <c r="V58" s="9"/>
      <c r="W58" s="9"/>
      <c r="X58" s="12" t="s">
        <v>9</v>
      </c>
      <c r="Y58" s="12" t="s">
        <v>9</v>
      </c>
      <c r="Z58" s="36" t="s">
        <v>9</v>
      </c>
      <c r="AA58" s="9"/>
      <c r="AB58" s="9"/>
      <c r="AC58" s="9"/>
      <c r="AD58" s="9"/>
      <c r="AE58" s="7">
        <f>COUNTIF(C58:AD58,"●")</f>
        <v>13</v>
      </c>
      <c r="AF58" s="106">
        <f>AE59/AE58</f>
        <v>1</v>
      </c>
      <c r="AG58" s="85"/>
      <c r="AJ58"/>
      <c r="AK58"/>
    </row>
    <row r="59" spans="2:37" s="1" customFormat="1" ht="13.5" thickBot="1">
      <c r="B59" s="5" t="s">
        <v>18</v>
      </c>
      <c r="C59" s="14" t="s">
        <v>9</v>
      </c>
      <c r="D59" s="14" t="s">
        <v>9</v>
      </c>
      <c r="E59" s="11"/>
      <c r="F59" s="11"/>
      <c r="G59" s="11"/>
      <c r="H59" s="11"/>
      <c r="I59" s="11"/>
      <c r="J59" s="14" t="s">
        <v>9</v>
      </c>
      <c r="K59" s="14" t="s">
        <v>9</v>
      </c>
      <c r="L59" s="11"/>
      <c r="M59" s="11"/>
      <c r="N59" s="57" t="s">
        <v>9</v>
      </c>
      <c r="O59" s="57" t="s">
        <v>9</v>
      </c>
      <c r="P59" s="57" t="s">
        <v>9</v>
      </c>
      <c r="Q59" s="57" t="s">
        <v>9</v>
      </c>
      <c r="R59" s="57" t="s">
        <v>9</v>
      </c>
      <c r="S59" s="57" t="s">
        <v>9</v>
      </c>
      <c r="T59" s="11"/>
      <c r="U59" s="11"/>
      <c r="V59" s="11"/>
      <c r="W59" s="11"/>
      <c r="X59" s="14" t="s">
        <v>9</v>
      </c>
      <c r="Y59" s="14" t="s">
        <v>9</v>
      </c>
      <c r="Z59" s="38" t="s">
        <v>9</v>
      </c>
      <c r="AA59" s="11"/>
      <c r="AB59" s="11"/>
      <c r="AC59" s="11"/>
      <c r="AD59" s="11"/>
      <c r="AE59" s="8">
        <f>COUNTIF(C59:AD59,"●")</f>
        <v>13</v>
      </c>
      <c r="AF59" s="107"/>
      <c r="AG59" s="86"/>
      <c r="AJ59"/>
      <c r="AK59"/>
    </row>
    <row r="61" spans="2:37" ht="18.75" customHeight="1" thickBot="1">
      <c r="B61" t="s">
        <v>67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2:37" ht="13.5" customHeight="1">
      <c r="B62" s="71" t="s">
        <v>60</v>
      </c>
      <c r="C62" s="65">
        <f>AD54+1</f>
        <v>46403</v>
      </c>
      <c r="D62" s="65">
        <f>C62+1</f>
        <v>46404</v>
      </c>
      <c r="E62" s="65">
        <f>D62+1</f>
        <v>46405</v>
      </c>
      <c r="F62" s="65">
        <f t="shared" ref="F62:AD62" si="9">E62+1</f>
        <v>46406</v>
      </c>
      <c r="G62" s="65">
        <f t="shared" si="9"/>
        <v>46407</v>
      </c>
      <c r="H62" s="65">
        <f t="shared" si="9"/>
        <v>46408</v>
      </c>
      <c r="I62" s="65">
        <f t="shared" si="9"/>
        <v>46409</v>
      </c>
      <c r="J62" s="65">
        <f t="shared" si="9"/>
        <v>46410</v>
      </c>
      <c r="K62" s="65">
        <f t="shared" si="9"/>
        <v>46411</v>
      </c>
      <c r="L62" s="65">
        <f t="shared" si="9"/>
        <v>46412</v>
      </c>
      <c r="M62" s="65">
        <f t="shared" si="9"/>
        <v>46413</v>
      </c>
      <c r="N62" s="65">
        <f t="shared" si="9"/>
        <v>46414</v>
      </c>
      <c r="O62" s="65">
        <f t="shared" si="9"/>
        <v>46415</v>
      </c>
      <c r="P62" s="123">
        <f t="shared" si="9"/>
        <v>46416</v>
      </c>
      <c r="Q62" s="121">
        <f t="shared" si="9"/>
        <v>46417</v>
      </c>
      <c r="R62" s="65">
        <f t="shared" si="9"/>
        <v>46418</v>
      </c>
      <c r="S62" s="65">
        <f t="shared" si="9"/>
        <v>46419</v>
      </c>
      <c r="T62" s="65">
        <f t="shared" si="9"/>
        <v>46420</v>
      </c>
      <c r="U62" s="65">
        <f t="shared" si="9"/>
        <v>46421</v>
      </c>
      <c r="V62" s="65">
        <f t="shared" si="9"/>
        <v>46422</v>
      </c>
      <c r="W62" s="65">
        <f t="shared" si="9"/>
        <v>46423</v>
      </c>
      <c r="X62" s="65">
        <f t="shared" si="9"/>
        <v>46424</v>
      </c>
      <c r="Y62" s="65">
        <f t="shared" si="9"/>
        <v>46425</v>
      </c>
      <c r="Z62" s="65">
        <f t="shared" si="9"/>
        <v>46426</v>
      </c>
      <c r="AA62" s="65">
        <f t="shared" si="9"/>
        <v>46427</v>
      </c>
      <c r="AB62" s="65">
        <f t="shared" si="9"/>
        <v>46428</v>
      </c>
      <c r="AC62" s="65">
        <f t="shared" si="9"/>
        <v>46429</v>
      </c>
      <c r="AD62" s="65">
        <f t="shared" si="9"/>
        <v>46430</v>
      </c>
      <c r="AE62" s="67" t="s">
        <v>24</v>
      </c>
      <c r="AF62" s="68"/>
      <c r="AG62" s="73" t="s">
        <v>65</v>
      </c>
    </row>
    <row r="63" spans="2:37">
      <c r="B63" s="72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124"/>
      <c r="Q63" s="122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9"/>
      <c r="AF63" s="70"/>
      <c r="AG63" s="74"/>
    </row>
    <row r="64" spans="2:37" ht="13.5" customHeight="1">
      <c r="B64" s="4" t="s">
        <v>3</v>
      </c>
      <c r="C64" s="12" t="s">
        <v>4</v>
      </c>
      <c r="D64" s="12" t="s">
        <v>1</v>
      </c>
      <c r="E64" s="9" t="s">
        <v>11</v>
      </c>
      <c r="F64" s="9" t="s">
        <v>12</v>
      </c>
      <c r="G64" s="9" t="s">
        <v>13</v>
      </c>
      <c r="H64" s="24" t="s">
        <v>47</v>
      </c>
      <c r="I64" s="9" t="s">
        <v>15</v>
      </c>
      <c r="J64" s="12" t="s">
        <v>39</v>
      </c>
      <c r="K64" s="12" t="s">
        <v>46</v>
      </c>
      <c r="L64" s="9" t="s">
        <v>11</v>
      </c>
      <c r="M64" s="9" t="s">
        <v>12</v>
      </c>
      <c r="N64" s="9" t="s">
        <v>37</v>
      </c>
      <c r="O64" s="9" t="s">
        <v>14</v>
      </c>
      <c r="P64" s="39" t="s">
        <v>15</v>
      </c>
      <c r="Q64" s="51" t="s">
        <v>39</v>
      </c>
      <c r="R64" s="12" t="s">
        <v>46</v>
      </c>
      <c r="S64" s="16" t="s">
        <v>14</v>
      </c>
      <c r="T64" s="48" t="s">
        <v>12</v>
      </c>
      <c r="U64" s="9" t="s">
        <v>13</v>
      </c>
      <c r="V64" s="9" t="s">
        <v>14</v>
      </c>
      <c r="W64" s="9" t="s">
        <v>15</v>
      </c>
      <c r="X64" s="12" t="s">
        <v>39</v>
      </c>
      <c r="Y64" s="12" t="s">
        <v>46</v>
      </c>
      <c r="Z64" s="9" t="s">
        <v>11</v>
      </c>
      <c r="AA64" s="9" t="s">
        <v>12</v>
      </c>
      <c r="AB64" s="9" t="s">
        <v>34</v>
      </c>
      <c r="AC64" s="36" t="s">
        <v>55</v>
      </c>
      <c r="AD64" s="16" t="s">
        <v>15</v>
      </c>
      <c r="AE64" s="102" t="s">
        <v>8</v>
      </c>
      <c r="AF64" s="104" t="s">
        <v>17</v>
      </c>
      <c r="AG64" s="75"/>
    </row>
    <row r="65" spans="2:37" s="2" customFormat="1" ht="75" customHeight="1">
      <c r="B65" s="6" t="s">
        <v>5</v>
      </c>
      <c r="C65" s="13"/>
      <c r="D65" s="13"/>
      <c r="E65" s="10"/>
      <c r="F65" s="10"/>
      <c r="G65" s="10"/>
      <c r="H65" s="25" t="s">
        <v>35</v>
      </c>
      <c r="I65" s="10"/>
      <c r="J65" s="13"/>
      <c r="K65" s="13"/>
      <c r="L65" s="10"/>
      <c r="M65" s="10"/>
      <c r="N65" s="10"/>
      <c r="O65" s="10"/>
      <c r="P65" s="54" t="s">
        <v>49</v>
      </c>
      <c r="Q65" s="52"/>
      <c r="R65" s="13"/>
      <c r="S65" s="47"/>
      <c r="T65" s="49"/>
      <c r="U65" s="10"/>
      <c r="V65" s="10"/>
      <c r="W65" s="10"/>
      <c r="X65" s="13"/>
      <c r="Y65" s="13"/>
      <c r="Z65" s="10"/>
      <c r="AA65" s="10"/>
      <c r="AB65" s="10"/>
      <c r="AC65" s="37" t="s">
        <v>26</v>
      </c>
      <c r="AD65" s="10"/>
      <c r="AE65" s="103"/>
      <c r="AF65" s="105"/>
      <c r="AG65" s="76" t="str">
        <f>AI65</f>
        <v>週休２日達成</v>
      </c>
      <c r="AI65" s="60" t="str">
        <f>IF(COUNTA(AI17:AI64)=COUNTIF(AI17:AI64,"達成"),"週休２日達成","週休２日未達成")</f>
        <v>週休２日達成</v>
      </c>
    </row>
    <row r="66" spans="2:37" s="1" customFormat="1">
      <c r="B66" s="4" t="s">
        <v>2</v>
      </c>
      <c r="C66" s="12"/>
      <c r="D66" s="12"/>
      <c r="E66" s="9"/>
      <c r="F66" s="9"/>
      <c r="G66" s="9"/>
      <c r="H66" s="24"/>
      <c r="I66" s="9"/>
      <c r="J66" s="12"/>
      <c r="K66" s="12"/>
      <c r="L66" s="9"/>
      <c r="M66" s="9"/>
      <c r="N66" s="9"/>
      <c r="O66" s="9"/>
      <c r="P66" s="39"/>
      <c r="Q66" s="51"/>
      <c r="R66" s="12"/>
      <c r="S66" s="16"/>
      <c r="T66" s="48"/>
      <c r="U66" s="9"/>
      <c r="V66" s="9"/>
      <c r="W66" s="9"/>
      <c r="X66" s="12"/>
      <c r="Y66" s="12"/>
      <c r="Z66" s="9"/>
      <c r="AA66" s="9"/>
      <c r="AB66" s="9"/>
      <c r="AC66" s="36"/>
      <c r="AD66" s="9"/>
      <c r="AE66" s="7">
        <f>COUNTIF(C66:AD66,"●")</f>
        <v>0</v>
      </c>
      <c r="AF66" s="106" t="s">
        <v>48</v>
      </c>
      <c r="AG66" s="76"/>
      <c r="AJ66"/>
      <c r="AK66"/>
    </row>
    <row r="67" spans="2:37" s="1" customFormat="1" ht="13.5" thickBot="1">
      <c r="B67" s="5" t="s">
        <v>18</v>
      </c>
      <c r="C67" s="14"/>
      <c r="D67" s="14"/>
      <c r="E67" s="11"/>
      <c r="F67" s="11"/>
      <c r="G67" s="11"/>
      <c r="H67" s="26"/>
      <c r="I67" s="11"/>
      <c r="J67" s="14"/>
      <c r="K67" s="14"/>
      <c r="L67" s="11"/>
      <c r="M67" s="11"/>
      <c r="N67" s="11"/>
      <c r="O67" s="11"/>
      <c r="P67" s="40"/>
      <c r="Q67" s="53"/>
      <c r="R67" s="14"/>
      <c r="S67" s="17"/>
      <c r="T67" s="50"/>
      <c r="U67" s="11"/>
      <c r="V67" s="11"/>
      <c r="W67" s="11"/>
      <c r="X67" s="14"/>
      <c r="Y67" s="14"/>
      <c r="Z67" s="11"/>
      <c r="AA67" s="11"/>
      <c r="AB67" s="11"/>
      <c r="AC67" s="38"/>
      <c r="AD67" s="11"/>
      <c r="AE67" s="8">
        <f>COUNTIF(C67:AD67,"●")</f>
        <v>0</v>
      </c>
      <c r="AF67" s="107"/>
      <c r="AG67" s="77"/>
      <c r="AJ67"/>
      <c r="AK67"/>
    </row>
    <row r="69" spans="2:37" ht="16.5">
      <c r="B69" s="30" t="s">
        <v>21</v>
      </c>
    </row>
    <row r="70" spans="2:37" ht="16.5">
      <c r="B70" s="31" t="s">
        <v>22</v>
      </c>
    </row>
    <row r="71" spans="2:37" ht="16.5">
      <c r="B71" s="30" t="s">
        <v>23</v>
      </c>
    </row>
    <row r="72" spans="2:37" ht="16.5">
      <c r="B72" s="31" t="s">
        <v>40</v>
      </c>
    </row>
  </sheetData>
  <mergeCells count="288">
    <mergeCell ref="B6:B7"/>
    <mergeCell ref="B14:B15"/>
    <mergeCell ref="B22:B23"/>
    <mergeCell ref="B30:B31"/>
    <mergeCell ref="B38:B39"/>
    <mergeCell ref="B3:D3"/>
    <mergeCell ref="B4:D4"/>
    <mergeCell ref="C62:C63"/>
    <mergeCell ref="D62:D63"/>
    <mergeCell ref="AB54:AB55"/>
    <mergeCell ref="AC54:AC55"/>
    <mergeCell ref="AD54:AD55"/>
    <mergeCell ref="E62:E63"/>
    <mergeCell ref="F62:F63"/>
    <mergeCell ref="G62:G63"/>
    <mergeCell ref="H62:H63"/>
    <mergeCell ref="B46:B47"/>
    <mergeCell ref="B54:B55"/>
    <mergeCell ref="B62:B63"/>
    <mergeCell ref="Z62:Z63"/>
    <mergeCell ref="AA62:AA63"/>
    <mergeCell ref="AB62:AB63"/>
    <mergeCell ref="AC62:AC63"/>
    <mergeCell ref="AD62:AD63"/>
    <mergeCell ref="U62:U63"/>
    <mergeCell ref="V62:V63"/>
    <mergeCell ref="W62:W63"/>
    <mergeCell ref="X62:X63"/>
    <mergeCell ref="Y62:Y63"/>
    <mergeCell ref="I62:I63"/>
    <mergeCell ref="J62:J63"/>
    <mergeCell ref="K62:K63"/>
    <mergeCell ref="L62:L63"/>
    <mergeCell ref="M62:M63"/>
    <mergeCell ref="N62:N63"/>
    <mergeCell ref="O62:O63"/>
    <mergeCell ref="W54:W55"/>
    <mergeCell ref="X54:X55"/>
    <mergeCell ref="P62:P63"/>
    <mergeCell ref="Q62:Q63"/>
    <mergeCell ref="R62:R63"/>
    <mergeCell ref="S62:S63"/>
    <mergeCell ref="T62:T63"/>
    <mergeCell ref="Y54:Y55"/>
    <mergeCell ref="Z54:Z55"/>
    <mergeCell ref="AA54:AA55"/>
    <mergeCell ref="R54:R55"/>
    <mergeCell ref="S54:S55"/>
    <mergeCell ref="T54:T55"/>
    <mergeCell ref="U54:U55"/>
    <mergeCell ref="V54:V55"/>
    <mergeCell ref="M54:M55"/>
    <mergeCell ref="N54:N55"/>
    <mergeCell ref="O54:O55"/>
    <mergeCell ref="P54:P55"/>
    <mergeCell ref="Q54:Q55"/>
    <mergeCell ref="H54:H55"/>
    <mergeCell ref="I54:I55"/>
    <mergeCell ref="J54:J55"/>
    <mergeCell ref="K54:K55"/>
    <mergeCell ref="L54:L55"/>
    <mergeCell ref="C54:C55"/>
    <mergeCell ref="D54:D55"/>
    <mergeCell ref="E54:E55"/>
    <mergeCell ref="F54:F55"/>
    <mergeCell ref="G54:G55"/>
    <mergeCell ref="Z46:Z47"/>
    <mergeCell ref="AA46:AA47"/>
    <mergeCell ref="AB46:AB47"/>
    <mergeCell ref="AC46:AC47"/>
    <mergeCell ref="AD46:AD47"/>
    <mergeCell ref="U46:U47"/>
    <mergeCell ref="V46:V47"/>
    <mergeCell ref="W46:W47"/>
    <mergeCell ref="X46:X47"/>
    <mergeCell ref="Y46:Y47"/>
    <mergeCell ref="P46:P47"/>
    <mergeCell ref="Q46:Q47"/>
    <mergeCell ref="R46:R47"/>
    <mergeCell ref="S46:S47"/>
    <mergeCell ref="T46:T47"/>
    <mergeCell ref="AB38:AB39"/>
    <mergeCell ref="AC38:AC39"/>
    <mergeCell ref="AD38:AD39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W38:W39"/>
    <mergeCell ref="X38:X39"/>
    <mergeCell ref="Y38:Y39"/>
    <mergeCell ref="Z38:Z39"/>
    <mergeCell ref="AA38:AA39"/>
    <mergeCell ref="R38:R39"/>
    <mergeCell ref="S38:S39"/>
    <mergeCell ref="T38:T39"/>
    <mergeCell ref="U38:U39"/>
    <mergeCell ref="V38:V39"/>
    <mergeCell ref="M38:M39"/>
    <mergeCell ref="N38:N39"/>
    <mergeCell ref="O38:O39"/>
    <mergeCell ref="P38:P39"/>
    <mergeCell ref="Q38:Q39"/>
    <mergeCell ref="H38:H39"/>
    <mergeCell ref="I38:I39"/>
    <mergeCell ref="J38:J39"/>
    <mergeCell ref="K38:K39"/>
    <mergeCell ref="L38:L39"/>
    <mergeCell ref="C38:C39"/>
    <mergeCell ref="D38:D39"/>
    <mergeCell ref="E38:E39"/>
    <mergeCell ref="F38:F39"/>
    <mergeCell ref="G38:G39"/>
    <mergeCell ref="Z30:Z31"/>
    <mergeCell ref="AA30:AA31"/>
    <mergeCell ref="AB30:AB31"/>
    <mergeCell ref="AC30:AC31"/>
    <mergeCell ref="AD30:AD31"/>
    <mergeCell ref="U30:U31"/>
    <mergeCell ref="V30:V31"/>
    <mergeCell ref="W30:W31"/>
    <mergeCell ref="X30:X31"/>
    <mergeCell ref="Y30:Y31"/>
    <mergeCell ref="P30:P31"/>
    <mergeCell ref="Q30:Q31"/>
    <mergeCell ref="R30:R31"/>
    <mergeCell ref="S30:S31"/>
    <mergeCell ref="T30:T31"/>
    <mergeCell ref="AB22:AB23"/>
    <mergeCell ref="AC22:AC23"/>
    <mergeCell ref="AD22:AD23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W22:W23"/>
    <mergeCell ref="X22:X23"/>
    <mergeCell ref="Y22:Y23"/>
    <mergeCell ref="Z22:Z23"/>
    <mergeCell ref="AA22:AA23"/>
    <mergeCell ref="R22:R23"/>
    <mergeCell ref="S22:S23"/>
    <mergeCell ref="T22:T23"/>
    <mergeCell ref="U22:U23"/>
    <mergeCell ref="V22:V23"/>
    <mergeCell ref="M22:M23"/>
    <mergeCell ref="N22:N23"/>
    <mergeCell ref="O22:O23"/>
    <mergeCell ref="P22:P23"/>
    <mergeCell ref="Q22:Q23"/>
    <mergeCell ref="H22:H23"/>
    <mergeCell ref="I22:I23"/>
    <mergeCell ref="J22:J23"/>
    <mergeCell ref="K22:K23"/>
    <mergeCell ref="L22:L23"/>
    <mergeCell ref="C22:C23"/>
    <mergeCell ref="D22:D23"/>
    <mergeCell ref="E22:E23"/>
    <mergeCell ref="F22:F23"/>
    <mergeCell ref="G22:G23"/>
    <mergeCell ref="Z14:Z15"/>
    <mergeCell ref="AA14:AA15"/>
    <mergeCell ref="AB14:AB15"/>
    <mergeCell ref="AC14:AC15"/>
    <mergeCell ref="AD14:AD15"/>
    <mergeCell ref="U14:U15"/>
    <mergeCell ref="V14:V15"/>
    <mergeCell ref="W14:W15"/>
    <mergeCell ref="X14:X15"/>
    <mergeCell ref="Y14:Y15"/>
    <mergeCell ref="P14:P15"/>
    <mergeCell ref="Q14:Q15"/>
    <mergeCell ref="R14:R15"/>
    <mergeCell ref="S14:S15"/>
    <mergeCell ref="T14:T15"/>
    <mergeCell ref="AB6:AB7"/>
    <mergeCell ref="AC6:AC7"/>
    <mergeCell ref="AD6:AD7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W6:W7"/>
    <mergeCell ref="X6:X7"/>
    <mergeCell ref="Y6:Y7"/>
    <mergeCell ref="K6:K7"/>
    <mergeCell ref="L6:L7"/>
    <mergeCell ref="C6:C7"/>
    <mergeCell ref="D6:D7"/>
    <mergeCell ref="E6:E7"/>
    <mergeCell ref="F6:F7"/>
    <mergeCell ref="G6:G7"/>
    <mergeCell ref="Z6:Z7"/>
    <mergeCell ref="AA6:AA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6:Q7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  <mergeCell ref="E3:N3"/>
    <mergeCell ref="E4:N4"/>
    <mergeCell ref="P3:S3"/>
    <mergeCell ref="T3:X3"/>
    <mergeCell ref="P4:S4"/>
    <mergeCell ref="T4:X4"/>
    <mergeCell ref="AE40:AE41"/>
    <mergeCell ref="AF40:AF41"/>
    <mergeCell ref="AF42:AF43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H6:H7"/>
    <mergeCell ref="I6:I7"/>
    <mergeCell ref="J6:J7"/>
    <mergeCell ref="AG62:AG64"/>
    <mergeCell ref="AG65:AG67"/>
    <mergeCell ref="AI14:AI16"/>
    <mergeCell ref="AF1:AG2"/>
    <mergeCell ref="AG14:AG16"/>
    <mergeCell ref="AG17:AG19"/>
    <mergeCell ref="AG22:AG24"/>
    <mergeCell ref="AG25:AG27"/>
    <mergeCell ref="AG30:AG32"/>
    <mergeCell ref="AG33:AG35"/>
    <mergeCell ref="AG38:AG40"/>
    <mergeCell ref="AG41:AG43"/>
    <mergeCell ref="AG46:AG48"/>
    <mergeCell ref="AG49:AG51"/>
    <mergeCell ref="AG54:AG56"/>
    <mergeCell ref="AG57:AG59"/>
    <mergeCell ref="AE14:AF15"/>
    <mergeCell ref="AE6:AF7"/>
    <mergeCell ref="AE8:AE9"/>
    <mergeCell ref="AF8:AF9"/>
    <mergeCell ref="AF10:AF11"/>
    <mergeCell ref="AE46:AF47"/>
    <mergeCell ref="AE48:AE49"/>
    <mergeCell ref="AF48:AF4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73"/>
  <sheetViews>
    <sheetView view="pageBreakPreview" topLeftCell="A46" zoomScaleNormal="100" zoomScaleSheetLayoutView="100" workbookViewId="0">
      <selection activeCell="AF18" sqref="AF18:AF19"/>
    </sheetView>
  </sheetViews>
  <sheetFormatPr defaultRowHeight="13"/>
  <cols>
    <col min="1" max="1" width="1.453125" customWidth="1"/>
    <col min="2" max="2" width="5.08984375" customWidth="1"/>
    <col min="3" max="31" width="4.08984375" customWidth="1"/>
    <col min="32" max="32" width="5.6328125" customWidth="1"/>
    <col min="33" max="33" width="10.453125" customWidth="1"/>
    <col min="35" max="35" width="8.7265625" style="1"/>
  </cols>
  <sheetData>
    <row r="1" spans="2:35" ht="23.5">
      <c r="B1" s="3" t="s">
        <v>50</v>
      </c>
      <c r="L1" s="3"/>
      <c r="AB1" s="3"/>
      <c r="AE1" s="61"/>
      <c r="AF1" s="78" t="s">
        <v>69</v>
      </c>
      <c r="AG1" s="79"/>
    </row>
    <row r="2" spans="2:35" ht="14.25" customHeight="1">
      <c r="AE2" s="61"/>
      <c r="AF2" s="80"/>
      <c r="AG2" s="81"/>
    </row>
    <row r="3" spans="2:35" ht="14">
      <c r="B3" s="108" t="s">
        <v>19</v>
      </c>
      <c r="C3" s="109"/>
      <c r="D3" s="110"/>
      <c r="E3" s="88" t="s">
        <v>54</v>
      </c>
      <c r="F3" s="88"/>
      <c r="G3" s="88"/>
      <c r="H3" s="88"/>
      <c r="I3" s="88"/>
      <c r="J3" s="88"/>
      <c r="K3" s="88"/>
      <c r="L3" s="88"/>
      <c r="M3" s="88"/>
      <c r="N3" s="89"/>
      <c r="O3" s="58"/>
      <c r="P3" s="90" t="s">
        <v>61</v>
      </c>
      <c r="Q3" s="91"/>
      <c r="R3" s="91"/>
      <c r="S3" s="92"/>
      <c r="T3" s="96" t="s">
        <v>63</v>
      </c>
      <c r="U3" s="96"/>
      <c r="V3" s="96"/>
      <c r="W3" s="96"/>
      <c r="X3" s="97"/>
      <c r="Y3" s="58"/>
    </row>
    <row r="4" spans="2:35" ht="14">
      <c r="B4" s="108" t="s">
        <v>58</v>
      </c>
      <c r="C4" s="109"/>
      <c r="D4" s="110"/>
      <c r="E4" s="88" t="s">
        <v>57</v>
      </c>
      <c r="F4" s="88"/>
      <c r="G4" s="88"/>
      <c r="H4" s="88"/>
      <c r="I4" s="88"/>
      <c r="J4" s="88"/>
      <c r="K4" s="88"/>
      <c r="L4" s="88"/>
      <c r="M4" s="88"/>
      <c r="N4" s="89"/>
      <c r="O4" s="58"/>
      <c r="P4" s="93" t="s">
        <v>62</v>
      </c>
      <c r="Q4" s="94"/>
      <c r="R4" s="94"/>
      <c r="S4" s="95"/>
      <c r="T4" s="98" t="s">
        <v>63</v>
      </c>
      <c r="U4" s="98"/>
      <c r="V4" s="98"/>
      <c r="W4" s="98"/>
      <c r="X4" s="99"/>
      <c r="Y4" s="58"/>
    </row>
    <row r="5" spans="2:35" ht="18.75" customHeight="1" thickBot="1">
      <c r="B5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2:35" ht="13.5" customHeight="1">
      <c r="B6" s="71" t="s">
        <v>60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67" t="s">
        <v>24</v>
      </c>
      <c r="AF6" s="68"/>
    </row>
    <row r="7" spans="2:35">
      <c r="B7" s="7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69"/>
      <c r="AF7" s="70"/>
    </row>
    <row r="8" spans="2:35" ht="13.5" customHeight="1">
      <c r="B8" s="4" t="s">
        <v>3</v>
      </c>
      <c r="C8" s="12" t="s">
        <v>20</v>
      </c>
      <c r="D8" s="12" t="s">
        <v>1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12" t="s">
        <v>16</v>
      </c>
      <c r="K8" s="12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12" t="s">
        <v>16</v>
      </c>
      <c r="R8" s="12" t="s">
        <v>10</v>
      </c>
      <c r="S8" s="9" t="s">
        <v>11</v>
      </c>
      <c r="T8" s="9" t="s">
        <v>12</v>
      </c>
      <c r="U8" s="9" t="s">
        <v>13</v>
      </c>
      <c r="V8" s="9" t="s">
        <v>14</v>
      </c>
      <c r="W8" s="9" t="s">
        <v>15</v>
      </c>
      <c r="X8" s="12" t="s">
        <v>16</v>
      </c>
      <c r="Y8" s="12" t="s">
        <v>10</v>
      </c>
      <c r="Z8" s="9" t="s">
        <v>11</v>
      </c>
      <c r="AA8" s="9" t="s">
        <v>12</v>
      </c>
      <c r="AB8" s="9" t="s">
        <v>13</v>
      </c>
      <c r="AC8" s="9" t="s">
        <v>14</v>
      </c>
      <c r="AD8" s="9" t="s">
        <v>15</v>
      </c>
      <c r="AE8" s="102" t="s">
        <v>8</v>
      </c>
      <c r="AF8" s="104" t="s">
        <v>17</v>
      </c>
    </row>
    <row r="9" spans="2:35" s="2" customFormat="1" ht="75" customHeight="1">
      <c r="B9" s="6" t="s">
        <v>5</v>
      </c>
      <c r="C9" s="13"/>
      <c r="D9" s="13"/>
      <c r="E9" s="10"/>
      <c r="F9" s="10"/>
      <c r="G9" s="10"/>
      <c r="H9" s="10"/>
      <c r="I9" s="10"/>
      <c r="J9" s="13"/>
      <c r="K9" s="13"/>
      <c r="L9" s="10"/>
      <c r="M9" s="10"/>
      <c r="N9" s="10"/>
      <c r="O9" s="10"/>
      <c r="P9" s="10"/>
      <c r="Q9" s="13"/>
      <c r="R9" s="13"/>
      <c r="S9" s="10"/>
      <c r="T9" s="10"/>
      <c r="U9" s="10"/>
      <c r="V9" s="10"/>
      <c r="W9" s="10"/>
      <c r="X9" s="13"/>
      <c r="Y9" s="13"/>
      <c r="Z9" s="10"/>
      <c r="AA9" s="10"/>
      <c r="AB9" s="10"/>
      <c r="AC9" s="10"/>
      <c r="AD9" s="10"/>
      <c r="AE9" s="103"/>
      <c r="AF9" s="105"/>
      <c r="AI9" s="59"/>
    </row>
    <row r="10" spans="2:35" s="1" customFormat="1">
      <c r="B10" s="4" t="s">
        <v>2</v>
      </c>
      <c r="C10" s="12"/>
      <c r="D10" s="12"/>
      <c r="E10" s="9"/>
      <c r="F10" s="9"/>
      <c r="G10" s="9"/>
      <c r="H10" s="9"/>
      <c r="I10" s="9"/>
      <c r="J10" s="12"/>
      <c r="K10" s="12"/>
      <c r="L10" s="9"/>
      <c r="M10" s="9"/>
      <c r="N10" s="9"/>
      <c r="O10" s="9"/>
      <c r="P10" s="9"/>
      <c r="Q10" s="12"/>
      <c r="R10" s="12"/>
      <c r="S10" s="9"/>
      <c r="T10" s="9"/>
      <c r="U10" s="9"/>
      <c r="V10" s="9"/>
      <c r="W10" s="9"/>
      <c r="X10" s="12"/>
      <c r="Y10" s="12"/>
      <c r="Z10" s="9"/>
      <c r="AA10" s="9"/>
      <c r="AB10" s="9"/>
      <c r="AC10" s="9"/>
      <c r="AD10" s="9"/>
      <c r="AE10" s="7">
        <f>COUNTIF(C10:AD10,"●")</f>
        <v>0</v>
      </c>
      <c r="AF10" s="106" t="s">
        <v>48</v>
      </c>
      <c r="AI10" s="1" t="s">
        <v>9</v>
      </c>
    </row>
    <row r="11" spans="2:35" s="1" customFormat="1" ht="13.5" thickBot="1">
      <c r="B11" s="5" t="s">
        <v>18</v>
      </c>
      <c r="C11" s="14"/>
      <c r="D11" s="14"/>
      <c r="E11" s="11"/>
      <c r="F11" s="11"/>
      <c r="G11" s="11"/>
      <c r="H11" s="11"/>
      <c r="I11" s="11"/>
      <c r="J11" s="14"/>
      <c r="K11" s="14"/>
      <c r="L11" s="11"/>
      <c r="M11" s="11"/>
      <c r="N11" s="11"/>
      <c r="O11" s="11"/>
      <c r="P11" s="11"/>
      <c r="Q11" s="14"/>
      <c r="R11" s="14"/>
      <c r="S11" s="11"/>
      <c r="T11" s="11"/>
      <c r="U11" s="11"/>
      <c r="V11" s="11"/>
      <c r="W11" s="11"/>
      <c r="X11" s="14"/>
      <c r="Y11" s="14"/>
      <c r="Z11" s="11"/>
      <c r="AA11" s="11"/>
      <c r="AB11" s="11"/>
      <c r="AC11" s="11"/>
      <c r="AD11" s="11"/>
      <c r="AE11" s="8">
        <f>COUNTIF(C11:AD11,"●")</f>
        <v>0</v>
      </c>
      <c r="AF11" s="107"/>
    </row>
    <row r="12" spans="2:35">
      <c r="X12" s="63"/>
      <c r="Y12" s="64"/>
      <c r="Z12" s="64"/>
      <c r="AA12" s="64"/>
      <c r="AB12" s="64"/>
      <c r="AC12" s="64"/>
      <c r="AD12" s="64"/>
    </row>
    <row r="13" spans="2:35" ht="18.75" customHeight="1" thickBot="1">
      <c r="B13" t="s">
        <v>28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5" ht="13.5" customHeight="1">
      <c r="B14" s="71" t="s">
        <v>60</v>
      </c>
      <c r="C14" s="65">
        <f>AD6+1</f>
        <v>1</v>
      </c>
      <c r="D14" s="65">
        <f>C14+1</f>
        <v>2</v>
      </c>
      <c r="E14" s="65">
        <f>D14+1</f>
        <v>3</v>
      </c>
      <c r="F14" s="65">
        <f t="shared" ref="F14:AD14" si="0">E14+1</f>
        <v>4</v>
      </c>
      <c r="G14" s="65">
        <f t="shared" si="0"/>
        <v>5</v>
      </c>
      <c r="H14" s="65">
        <f t="shared" si="0"/>
        <v>6</v>
      </c>
      <c r="I14" s="65">
        <f t="shared" si="0"/>
        <v>7</v>
      </c>
      <c r="J14" s="65">
        <f t="shared" si="0"/>
        <v>8</v>
      </c>
      <c r="K14" s="65">
        <f t="shared" si="0"/>
        <v>9</v>
      </c>
      <c r="L14" s="65">
        <f t="shared" si="0"/>
        <v>10</v>
      </c>
      <c r="M14" s="65">
        <f t="shared" si="0"/>
        <v>11</v>
      </c>
      <c r="N14" s="65">
        <f t="shared" si="0"/>
        <v>12</v>
      </c>
      <c r="O14" s="65">
        <f t="shared" si="0"/>
        <v>13</v>
      </c>
      <c r="P14" s="65">
        <f t="shared" si="0"/>
        <v>14</v>
      </c>
      <c r="Q14" s="65">
        <f t="shared" si="0"/>
        <v>15</v>
      </c>
      <c r="R14" s="65">
        <f t="shared" si="0"/>
        <v>16</v>
      </c>
      <c r="S14" s="65">
        <f t="shared" si="0"/>
        <v>17</v>
      </c>
      <c r="T14" s="65">
        <f t="shared" si="0"/>
        <v>18</v>
      </c>
      <c r="U14" s="65">
        <f t="shared" si="0"/>
        <v>19</v>
      </c>
      <c r="V14" s="65">
        <f t="shared" si="0"/>
        <v>20</v>
      </c>
      <c r="W14" s="65">
        <f t="shared" si="0"/>
        <v>21</v>
      </c>
      <c r="X14" s="65">
        <f t="shared" si="0"/>
        <v>22</v>
      </c>
      <c r="Y14" s="65">
        <f t="shared" si="0"/>
        <v>23</v>
      </c>
      <c r="Z14" s="65">
        <f t="shared" si="0"/>
        <v>24</v>
      </c>
      <c r="AA14" s="65">
        <f t="shared" si="0"/>
        <v>25</v>
      </c>
      <c r="AB14" s="65">
        <f t="shared" si="0"/>
        <v>26</v>
      </c>
      <c r="AC14" s="65">
        <f t="shared" si="0"/>
        <v>27</v>
      </c>
      <c r="AD14" s="65">
        <f t="shared" si="0"/>
        <v>28</v>
      </c>
      <c r="AE14" s="67" t="s">
        <v>24</v>
      </c>
      <c r="AF14" s="68"/>
      <c r="AG14" s="82" t="s">
        <v>64</v>
      </c>
      <c r="AI14" s="87" t="s">
        <v>66</v>
      </c>
    </row>
    <row r="15" spans="2:35">
      <c r="B15" s="72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9"/>
      <c r="AF15" s="70"/>
      <c r="AG15" s="83"/>
      <c r="AI15" s="87"/>
    </row>
    <row r="16" spans="2:35" ht="13.5" customHeight="1">
      <c r="B16" s="4" t="s">
        <v>3</v>
      </c>
      <c r="C16" s="12" t="s">
        <v>20</v>
      </c>
      <c r="D16" s="12" t="s">
        <v>1</v>
      </c>
      <c r="E16" s="9" t="s">
        <v>11</v>
      </c>
      <c r="F16" s="9" t="s">
        <v>12</v>
      </c>
      <c r="G16" s="9" t="s">
        <v>13</v>
      </c>
      <c r="H16" s="9" t="s">
        <v>14</v>
      </c>
      <c r="I16" s="9" t="s">
        <v>15</v>
      </c>
      <c r="J16" s="12" t="s">
        <v>16</v>
      </c>
      <c r="K16" s="12" t="s">
        <v>10</v>
      </c>
      <c r="L16" s="9" t="s">
        <v>11</v>
      </c>
      <c r="M16" s="9" t="s">
        <v>12</v>
      </c>
      <c r="N16" s="9" t="s">
        <v>13</v>
      </c>
      <c r="O16" s="9" t="s">
        <v>14</v>
      </c>
      <c r="P16" s="9" t="s">
        <v>15</v>
      </c>
      <c r="Q16" s="12" t="s">
        <v>16</v>
      </c>
      <c r="R16" s="12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9" t="s">
        <v>15</v>
      </c>
      <c r="X16" s="12" t="s">
        <v>16</v>
      </c>
      <c r="Y16" s="12" t="s">
        <v>10</v>
      </c>
      <c r="Z16" s="9" t="s">
        <v>11</v>
      </c>
      <c r="AA16" s="9" t="s">
        <v>12</v>
      </c>
      <c r="AB16" s="9" t="s">
        <v>13</v>
      </c>
      <c r="AC16" s="9" t="s">
        <v>14</v>
      </c>
      <c r="AD16" s="33" t="s">
        <v>15</v>
      </c>
      <c r="AE16" s="102" t="s">
        <v>8</v>
      </c>
      <c r="AF16" s="104" t="s">
        <v>17</v>
      </c>
      <c r="AG16" s="84"/>
      <c r="AI16" s="87"/>
    </row>
    <row r="17" spans="2:35" s="2" customFormat="1" ht="75" customHeight="1">
      <c r="B17" s="6" t="s">
        <v>5</v>
      </c>
      <c r="C17" s="13"/>
      <c r="D17" s="13"/>
      <c r="E17" s="10"/>
      <c r="F17" s="10"/>
      <c r="G17" s="28"/>
      <c r="H17" s="10"/>
      <c r="I17" s="10"/>
      <c r="J17" s="13"/>
      <c r="K17" s="13"/>
      <c r="L17" s="10"/>
      <c r="M17" s="10"/>
      <c r="N17" s="10"/>
      <c r="O17" s="10"/>
      <c r="P17" s="10"/>
      <c r="Q17" s="13"/>
      <c r="R17" s="13"/>
      <c r="S17" s="10"/>
      <c r="T17" s="10"/>
      <c r="U17" s="10"/>
      <c r="V17" s="10"/>
      <c r="W17" s="10"/>
      <c r="X17" s="13"/>
      <c r="Y17" s="13"/>
      <c r="Z17" s="10"/>
      <c r="AA17" s="28"/>
      <c r="AB17" s="10"/>
      <c r="AC17" s="10"/>
      <c r="AD17" s="34"/>
      <c r="AE17" s="103"/>
      <c r="AF17" s="105"/>
      <c r="AG17" s="85" t="e">
        <f>IF(AF18&gt;=1,"達成","未達成")</f>
        <v>#DIV/0!</v>
      </c>
      <c r="AI17" s="60" t="e">
        <f>IF(AF18&gt;=1,"達成","未達成")</f>
        <v>#DIV/0!</v>
      </c>
    </row>
    <row r="18" spans="2:35" s="1" customFormat="1">
      <c r="B18" s="4" t="s">
        <v>2</v>
      </c>
      <c r="C18" s="12"/>
      <c r="D18" s="12"/>
      <c r="E18" s="9"/>
      <c r="F18" s="9"/>
      <c r="G18" s="27"/>
      <c r="H18" s="9"/>
      <c r="I18" s="9"/>
      <c r="J18" s="12"/>
      <c r="K18" s="12"/>
      <c r="L18" s="9"/>
      <c r="M18" s="9"/>
      <c r="N18" s="9"/>
      <c r="O18" s="9"/>
      <c r="P18" s="9"/>
      <c r="Q18" s="12"/>
      <c r="R18" s="12"/>
      <c r="S18" s="9"/>
      <c r="T18" s="9"/>
      <c r="U18" s="9"/>
      <c r="V18" s="9"/>
      <c r="W18" s="9"/>
      <c r="X18" s="12"/>
      <c r="Y18" s="12"/>
      <c r="Z18" s="9"/>
      <c r="AA18" s="27"/>
      <c r="AB18" s="9"/>
      <c r="AC18" s="9"/>
      <c r="AD18" s="33"/>
      <c r="AE18" s="7">
        <f>COUNTIF(C18:AD18,"●")</f>
        <v>0</v>
      </c>
      <c r="AF18" s="106" t="e">
        <f>AE19/AE18</f>
        <v>#DIV/0!</v>
      </c>
      <c r="AG18" s="85"/>
    </row>
    <row r="19" spans="2:35" s="1" customFormat="1" ht="13.5" thickBot="1">
      <c r="B19" s="5" t="s">
        <v>18</v>
      </c>
      <c r="C19" s="14"/>
      <c r="D19" s="14"/>
      <c r="E19" s="11"/>
      <c r="F19" s="11"/>
      <c r="G19" s="29"/>
      <c r="H19" s="29"/>
      <c r="I19" s="11"/>
      <c r="J19" s="14"/>
      <c r="K19" s="14"/>
      <c r="L19" s="11"/>
      <c r="M19" s="11"/>
      <c r="N19" s="11"/>
      <c r="O19" s="11"/>
      <c r="P19" s="11"/>
      <c r="Q19" s="14"/>
      <c r="R19" s="14"/>
      <c r="S19" s="11"/>
      <c r="T19" s="11"/>
      <c r="U19" s="11"/>
      <c r="V19" s="11"/>
      <c r="W19" s="11"/>
      <c r="X19" s="14"/>
      <c r="Y19" s="14"/>
      <c r="Z19" s="11"/>
      <c r="AA19" s="29"/>
      <c r="AB19" s="11"/>
      <c r="AC19" s="11"/>
      <c r="AD19" s="35"/>
      <c r="AE19" s="8">
        <f>COUNTIF(C19:AD19,"●")</f>
        <v>0</v>
      </c>
      <c r="AF19" s="107"/>
      <c r="AG19" s="86"/>
    </row>
    <row r="21" spans="2:35" ht="18.75" customHeight="1" thickBot="1">
      <c r="B21" t="s">
        <v>29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5" ht="13.5" customHeight="1">
      <c r="B22" s="71" t="s">
        <v>60</v>
      </c>
      <c r="C22" s="65">
        <f>AD14+1</f>
        <v>29</v>
      </c>
      <c r="D22" s="65">
        <f>C22+1</f>
        <v>30</v>
      </c>
      <c r="E22" s="65">
        <f>D22+1</f>
        <v>31</v>
      </c>
      <c r="F22" s="65">
        <f t="shared" ref="F22:AD22" si="1">E22+1</f>
        <v>32</v>
      </c>
      <c r="G22" s="65">
        <f t="shared" si="1"/>
        <v>33</v>
      </c>
      <c r="H22" s="65">
        <f t="shared" si="1"/>
        <v>34</v>
      </c>
      <c r="I22" s="65">
        <f t="shared" si="1"/>
        <v>35</v>
      </c>
      <c r="J22" s="65">
        <f t="shared" si="1"/>
        <v>36</v>
      </c>
      <c r="K22" s="65">
        <f t="shared" si="1"/>
        <v>37</v>
      </c>
      <c r="L22" s="65">
        <f t="shared" si="1"/>
        <v>38</v>
      </c>
      <c r="M22" s="65">
        <f t="shared" si="1"/>
        <v>39</v>
      </c>
      <c r="N22" s="65">
        <f t="shared" si="1"/>
        <v>40</v>
      </c>
      <c r="O22" s="65">
        <f t="shared" si="1"/>
        <v>41</v>
      </c>
      <c r="P22" s="65">
        <f t="shared" si="1"/>
        <v>42</v>
      </c>
      <c r="Q22" s="65">
        <f t="shared" si="1"/>
        <v>43</v>
      </c>
      <c r="R22" s="65">
        <f t="shared" si="1"/>
        <v>44</v>
      </c>
      <c r="S22" s="65">
        <f t="shared" si="1"/>
        <v>45</v>
      </c>
      <c r="T22" s="65">
        <f t="shared" si="1"/>
        <v>46</v>
      </c>
      <c r="U22" s="65">
        <f t="shared" si="1"/>
        <v>47</v>
      </c>
      <c r="V22" s="65">
        <f t="shared" si="1"/>
        <v>48</v>
      </c>
      <c r="W22" s="65">
        <f t="shared" si="1"/>
        <v>49</v>
      </c>
      <c r="X22" s="65">
        <f t="shared" si="1"/>
        <v>50</v>
      </c>
      <c r="Y22" s="65">
        <f t="shared" si="1"/>
        <v>51</v>
      </c>
      <c r="Z22" s="65">
        <f t="shared" si="1"/>
        <v>52</v>
      </c>
      <c r="AA22" s="65">
        <f t="shared" si="1"/>
        <v>53</v>
      </c>
      <c r="AB22" s="65">
        <f t="shared" si="1"/>
        <v>54</v>
      </c>
      <c r="AC22" s="65">
        <f t="shared" si="1"/>
        <v>55</v>
      </c>
      <c r="AD22" s="65">
        <f t="shared" si="1"/>
        <v>56</v>
      </c>
      <c r="AE22" s="67" t="s">
        <v>24</v>
      </c>
      <c r="AF22" s="68"/>
      <c r="AG22" s="82" t="s">
        <v>64</v>
      </c>
    </row>
    <row r="23" spans="2:35">
      <c r="B23" s="72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9"/>
      <c r="AF23" s="70"/>
      <c r="AG23" s="83"/>
    </row>
    <row r="24" spans="2:35" ht="13.5" customHeight="1">
      <c r="B24" s="4" t="s">
        <v>3</v>
      </c>
      <c r="C24" s="12" t="s">
        <v>20</v>
      </c>
      <c r="D24" s="12" t="s">
        <v>1</v>
      </c>
      <c r="E24" s="9" t="s">
        <v>11</v>
      </c>
      <c r="F24" s="9" t="s">
        <v>12</v>
      </c>
      <c r="G24" s="9" t="s">
        <v>13</v>
      </c>
      <c r="H24" s="9" t="s">
        <v>14</v>
      </c>
      <c r="I24" s="9" t="s">
        <v>15</v>
      </c>
      <c r="J24" s="12" t="s">
        <v>16</v>
      </c>
      <c r="K24" s="12" t="s">
        <v>10</v>
      </c>
      <c r="L24" s="9" t="s">
        <v>11</v>
      </c>
      <c r="M24" s="9" t="s">
        <v>12</v>
      </c>
      <c r="N24" s="9" t="s">
        <v>13</v>
      </c>
      <c r="O24" s="9" t="s">
        <v>14</v>
      </c>
      <c r="P24" s="9" t="s">
        <v>15</v>
      </c>
      <c r="Q24" s="12" t="s">
        <v>16</v>
      </c>
      <c r="R24" s="12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9" t="s">
        <v>15</v>
      </c>
      <c r="X24" s="12" t="s">
        <v>16</v>
      </c>
      <c r="Y24" s="12" t="s">
        <v>10</v>
      </c>
      <c r="Z24" s="9" t="s">
        <v>11</v>
      </c>
      <c r="AA24" s="9" t="s">
        <v>12</v>
      </c>
      <c r="AB24" s="9" t="s">
        <v>13</v>
      </c>
      <c r="AC24" s="9" t="s">
        <v>14</v>
      </c>
      <c r="AD24" s="33" t="s">
        <v>15</v>
      </c>
      <c r="AE24" s="102" t="s">
        <v>8</v>
      </c>
      <c r="AF24" s="104" t="s">
        <v>17</v>
      </c>
      <c r="AG24" s="84"/>
    </row>
    <row r="25" spans="2:35" s="2" customFormat="1" ht="75" customHeight="1">
      <c r="B25" s="6" t="s">
        <v>5</v>
      </c>
      <c r="C25" s="13"/>
      <c r="D25" s="13"/>
      <c r="E25" s="10"/>
      <c r="F25" s="10"/>
      <c r="G25" s="28"/>
      <c r="H25" s="10"/>
      <c r="I25" s="10"/>
      <c r="J25" s="13"/>
      <c r="K25" s="13"/>
      <c r="L25" s="10"/>
      <c r="M25" s="10"/>
      <c r="N25" s="10"/>
      <c r="O25" s="10"/>
      <c r="P25" s="10"/>
      <c r="Q25" s="13"/>
      <c r="R25" s="13"/>
      <c r="S25" s="10"/>
      <c r="T25" s="10"/>
      <c r="U25" s="10"/>
      <c r="V25" s="10"/>
      <c r="W25" s="10"/>
      <c r="X25" s="13"/>
      <c r="Y25" s="13"/>
      <c r="Z25" s="10"/>
      <c r="AA25" s="28"/>
      <c r="AB25" s="10"/>
      <c r="AC25" s="10"/>
      <c r="AD25" s="34"/>
      <c r="AE25" s="103"/>
      <c r="AF25" s="105"/>
      <c r="AG25" s="85" t="e">
        <f>IF(AF26&gt;=1,"達成","未達成")</f>
        <v>#DIV/0!</v>
      </c>
      <c r="AI25" s="60" t="e">
        <f>IF(AF26&gt;=1,"達成","未達成")</f>
        <v>#DIV/0!</v>
      </c>
    </row>
    <row r="26" spans="2:35" s="1" customFormat="1">
      <c r="B26" s="4" t="s">
        <v>2</v>
      </c>
      <c r="C26" s="12"/>
      <c r="D26" s="12"/>
      <c r="E26" s="9"/>
      <c r="F26" s="9"/>
      <c r="G26" s="27"/>
      <c r="H26" s="9"/>
      <c r="I26" s="9"/>
      <c r="J26" s="12"/>
      <c r="K26" s="12"/>
      <c r="L26" s="9"/>
      <c r="M26" s="9"/>
      <c r="N26" s="9"/>
      <c r="O26" s="9"/>
      <c r="P26" s="9"/>
      <c r="Q26" s="12"/>
      <c r="R26" s="12"/>
      <c r="S26" s="9"/>
      <c r="T26" s="9"/>
      <c r="U26" s="9"/>
      <c r="V26" s="9"/>
      <c r="W26" s="9"/>
      <c r="X26" s="12"/>
      <c r="Y26" s="12"/>
      <c r="Z26" s="9"/>
      <c r="AA26" s="27"/>
      <c r="AB26" s="9"/>
      <c r="AC26" s="9"/>
      <c r="AD26" s="33"/>
      <c r="AE26" s="7">
        <f>COUNTIF(C26:AD26,"●")</f>
        <v>0</v>
      </c>
      <c r="AF26" s="106" t="e">
        <f>AE27/AE26</f>
        <v>#DIV/0!</v>
      </c>
      <c r="AG26" s="85"/>
    </row>
    <row r="27" spans="2:35" s="1" customFormat="1" ht="13.5" thickBot="1">
      <c r="B27" s="5" t="s">
        <v>18</v>
      </c>
      <c r="C27" s="14"/>
      <c r="D27" s="14"/>
      <c r="E27" s="11"/>
      <c r="F27" s="11"/>
      <c r="G27" s="29"/>
      <c r="H27" s="11"/>
      <c r="I27" s="11"/>
      <c r="J27" s="14"/>
      <c r="K27" s="14"/>
      <c r="L27" s="11"/>
      <c r="M27" s="11"/>
      <c r="N27" s="11"/>
      <c r="O27" s="11"/>
      <c r="P27" s="11"/>
      <c r="Q27" s="14"/>
      <c r="R27" s="14"/>
      <c r="S27" s="11"/>
      <c r="T27" s="11"/>
      <c r="U27" s="11"/>
      <c r="V27" s="11"/>
      <c r="W27" s="11"/>
      <c r="X27" s="14"/>
      <c r="Y27" s="14"/>
      <c r="Z27" s="11"/>
      <c r="AA27" s="29"/>
      <c r="AB27" s="11"/>
      <c r="AC27" s="11"/>
      <c r="AD27" s="35"/>
      <c r="AE27" s="8">
        <f>COUNTIF(C27:AD27,"●")</f>
        <v>0</v>
      </c>
      <c r="AF27" s="107"/>
      <c r="AG27" s="86"/>
    </row>
    <row r="29" spans="2:35" ht="18.75" customHeight="1" thickBot="1">
      <c r="B29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5" ht="13.5" customHeight="1">
      <c r="B30" s="71" t="s">
        <v>60</v>
      </c>
      <c r="C30" s="65">
        <f>AD22+1</f>
        <v>57</v>
      </c>
      <c r="D30" s="65">
        <f>C30+1</f>
        <v>58</v>
      </c>
      <c r="E30" s="65">
        <f>D30+1</f>
        <v>59</v>
      </c>
      <c r="F30" s="65">
        <f t="shared" ref="F30:AD30" si="2">E30+1</f>
        <v>60</v>
      </c>
      <c r="G30" s="65">
        <f t="shared" si="2"/>
        <v>61</v>
      </c>
      <c r="H30" s="65">
        <f t="shared" si="2"/>
        <v>62</v>
      </c>
      <c r="I30" s="65">
        <f t="shared" si="2"/>
        <v>63</v>
      </c>
      <c r="J30" s="65">
        <f t="shared" si="2"/>
        <v>64</v>
      </c>
      <c r="K30" s="65">
        <f t="shared" si="2"/>
        <v>65</v>
      </c>
      <c r="L30" s="65">
        <f t="shared" si="2"/>
        <v>66</v>
      </c>
      <c r="M30" s="65">
        <f t="shared" si="2"/>
        <v>67</v>
      </c>
      <c r="N30" s="65">
        <f t="shared" si="2"/>
        <v>68</v>
      </c>
      <c r="O30" s="65">
        <f t="shared" si="2"/>
        <v>69</v>
      </c>
      <c r="P30" s="65">
        <f t="shared" si="2"/>
        <v>70</v>
      </c>
      <c r="Q30" s="65">
        <f t="shared" si="2"/>
        <v>71</v>
      </c>
      <c r="R30" s="65">
        <f t="shared" si="2"/>
        <v>72</v>
      </c>
      <c r="S30" s="65">
        <f t="shared" si="2"/>
        <v>73</v>
      </c>
      <c r="T30" s="65">
        <f t="shared" si="2"/>
        <v>74</v>
      </c>
      <c r="U30" s="65">
        <f t="shared" si="2"/>
        <v>75</v>
      </c>
      <c r="V30" s="65">
        <f t="shared" si="2"/>
        <v>76</v>
      </c>
      <c r="W30" s="65">
        <f t="shared" si="2"/>
        <v>77</v>
      </c>
      <c r="X30" s="65">
        <f t="shared" si="2"/>
        <v>78</v>
      </c>
      <c r="Y30" s="65">
        <f t="shared" si="2"/>
        <v>79</v>
      </c>
      <c r="Z30" s="65">
        <f t="shared" si="2"/>
        <v>80</v>
      </c>
      <c r="AA30" s="65">
        <f t="shared" si="2"/>
        <v>81</v>
      </c>
      <c r="AB30" s="65">
        <f t="shared" si="2"/>
        <v>82</v>
      </c>
      <c r="AC30" s="65">
        <f t="shared" si="2"/>
        <v>83</v>
      </c>
      <c r="AD30" s="65">
        <f t="shared" si="2"/>
        <v>84</v>
      </c>
      <c r="AE30" s="67" t="s">
        <v>24</v>
      </c>
      <c r="AF30" s="68"/>
      <c r="AG30" s="82" t="s">
        <v>64</v>
      </c>
    </row>
    <row r="31" spans="2:35">
      <c r="B31" s="7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9"/>
      <c r="AF31" s="70"/>
      <c r="AG31" s="83"/>
    </row>
    <row r="32" spans="2:35" ht="13.5" customHeight="1">
      <c r="B32" s="4" t="s">
        <v>3</v>
      </c>
      <c r="C32" s="12" t="s">
        <v>20</v>
      </c>
      <c r="D32" s="12" t="s">
        <v>1</v>
      </c>
      <c r="E32" s="9" t="s">
        <v>11</v>
      </c>
      <c r="F32" s="9" t="s">
        <v>12</v>
      </c>
      <c r="G32" s="9" t="s">
        <v>13</v>
      </c>
      <c r="H32" s="9" t="s">
        <v>14</v>
      </c>
      <c r="I32" s="9" t="s">
        <v>15</v>
      </c>
      <c r="J32" s="12" t="s">
        <v>16</v>
      </c>
      <c r="K32" s="12" t="s">
        <v>10</v>
      </c>
      <c r="L32" s="9" t="s">
        <v>11</v>
      </c>
      <c r="M32" s="9" t="s">
        <v>12</v>
      </c>
      <c r="N32" s="9" t="s">
        <v>13</v>
      </c>
      <c r="O32" s="9" t="s">
        <v>14</v>
      </c>
      <c r="P32" s="9" t="s">
        <v>15</v>
      </c>
      <c r="Q32" s="12" t="s">
        <v>16</v>
      </c>
      <c r="R32" s="12" t="s">
        <v>10</v>
      </c>
      <c r="S32" s="9" t="s">
        <v>11</v>
      </c>
      <c r="T32" s="9" t="s">
        <v>12</v>
      </c>
      <c r="U32" s="9" t="s">
        <v>13</v>
      </c>
      <c r="V32" s="9" t="s">
        <v>14</v>
      </c>
      <c r="W32" s="9" t="s">
        <v>15</v>
      </c>
      <c r="X32" s="12" t="s">
        <v>16</v>
      </c>
      <c r="Y32" s="12" t="s">
        <v>10</v>
      </c>
      <c r="Z32" s="9" t="s">
        <v>11</v>
      </c>
      <c r="AA32" s="9" t="s">
        <v>12</v>
      </c>
      <c r="AB32" s="9" t="s">
        <v>13</v>
      </c>
      <c r="AC32" s="9" t="s">
        <v>14</v>
      </c>
      <c r="AD32" s="33" t="s">
        <v>15</v>
      </c>
      <c r="AE32" s="102" t="s">
        <v>8</v>
      </c>
      <c r="AF32" s="104" t="s">
        <v>17</v>
      </c>
      <c r="AG32" s="84"/>
    </row>
    <row r="33" spans="2:35" s="2" customFormat="1" ht="75" customHeight="1">
      <c r="B33" s="6" t="s">
        <v>5</v>
      </c>
      <c r="C33" s="13"/>
      <c r="D33" s="13"/>
      <c r="E33" s="10"/>
      <c r="F33" s="10"/>
      <c r="G33" s="28"/>
      <c r="H33" s="10"/>
      <c r="I33" s="10"/>
      <c r="J33" s="13"/>
      <c r="K33" s="13"/>
      <c r="L33" s="10"/>
      <c r="M33" s="10"/>
      <c r="N33" s="10"/>
      <c r="O33" s="10"/>
      <c r="P33" s="10"/>
      <c r="Q33" s="13"/>
      <c r="R33" s="13"/>
      <c r="S33" s="10"/>
      <c r="T33" s="10"/>
      <c r="U33" s="10"/>
      <c r="V33" s="10"/>
      <c r="W33" s="10"/>
      <c r="X33" s="13"/>
      <c r="Y33" s="13"/>
      <c r="Z33" s="10"/>
      <c r="AA33" s="28"/>
      <c r="AB33" s="10"/>
      <c r="AC33" s="10"/>
      <c r="AD33" s="34"/>
      <c r="AE33" s="103"/>
      <c r="AF33" s="105"/>
      <c r="AG33" s="85" t="e">
        <f>IF(AF34&gt;=1,"達成","未達成")</f>
        <v>#DIV/0!</v>
      </c>
      <c r="AI33" s="60" t="e">
        <f>IF(AF34&gt;=1,"達成","未達成")</f>
        <v>#DIV/0!</v>
      </c>
    </row>
    <row r="34" spans="2:35" s="1" customFormat="1">
      <c r="B34" s="4" t="s">
        <v>2</v>
      </c>
      <c r="C34" s="12"/>
      <c r="D34" s="12"/>
      <c r="E34" s="9"/>
      <c r="F34" s="9"/>
      <c r="G34" s="27"/>
      <c r="H34" s="9"/>
      <c r="I34" s="9"/>
      <c r="J34" s="12"/>
      <c r="K34" s="12"/>
      <c r="L34" s="9"/>
      <c r="M34" s="9"/>
      <c r="N34" s="9"/>
      <c r="O34" s="9"/>
      <c r="P34" s="9"/>
      <c r="Q34" s="12"/>
      <c r="R34" s="12"/>
      <c r="S34" s="9"/>
      <c r="T34" s="9"/>
      <c r="U34" s="9"/>
      <c r="V34" s="9"/>
      <c r="W34" s="9"/>
      <c r="X34" s="12"/>
      <c r="Y34" s="12"/>
      <c r="Z34" s="9"/>
      <c r="AA34" s="27"/>
      <c r="AB34" s="9"/>
      <c r="AC34" s="9"/>
      <c r="AD34" s="33"/>
      <c r="AE34" s="7">
        <f>COUNTIF(C34:AD34,"●")</f>
        <v>0</v>
      </c>
      <c r="AF34" s="106" t="e">
        <f>AE35/AE34</f>
        <v>#DIV/0!</v>
      </c>
      <c r="AG34" s="85"/>
    </row>
    <row r="35" spans="2:35" s="1" customFormat="1" ht="13.5" thickBot="1">
      <c r="B35" s="5" t="s">
        <v>18</v>
      </c>
      <c r="C35" s="14"/>
      <c r="D35" s="14"/>
      <c r="E35" s="11"/>
      <c r="F35" s="11"/>
      <c r="G35" s="29"/>
      <c r="H35" s="11"/>
      <c r="I35" s="11"/>
      <c r="J35" s="14"/>
      <c r="K35" s="14"/>
      <c r="L35" s="11"/>
      <c r="M35" s="11"/>
      <c r="N35" s="11"/>
      <c r="O35" s="11"/>
      <c r="P35" s="11"/>
      <c r="Q35" s="14"/>
      <c r="R35" s="14"/>
      <c r="S35" s="11"/>
      <c r="T35" s="11"/>
      <c r="U35" s="11"/>
      <c r="V35" s="11"/>
      <c r="W35" s="11"/>
      <c r="X35" s="14"/>
      <c r="Y35" s="14"/>
      <c r="Z35" s="11"/>
      <c r="AA35" s="29"/>
      <c r="AB35" s="11"/>
      <c r="AC35" s="11"/>
      <c r="AD35" s="35"/>
      <c r="AE35" s="8">
        <f>COUNTIF(C35:AD35,"●")</f>
        <v>0</v>
      </c>
      <c r="AF35" s="107"/>
      <c r="AG35" s="86"/>
    </row>
    <row r="37" spans="2:35" ht="18.75" customHeight="1" thickBot="1">
      <c r="B37" t="s">
        <v>31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5" ht="13.5" customHeight="1">
      <c r="B38" s="71" t="s">
        <v>60</v>
      </c>
      <c r="C38" s="65">
        <f>AD30+1</f>
        <v>85</v>
      </c>
      <c r="D38" s="65">
        <f>C38+1</f>
        <v>86</v>
      </c>
      <c r="E38" s="65">
        <f>D38+1</f>
        <v>87</v>
      </c>
      <c r="F38" s="65">
        <f t="shared" ref="F38:AD38" si="3">E38+1</f>
        <v>88</v>
      </c>
      <c r="G38" s="65">
        <f t="shared" si="3"/>
        <v>89</v>
      </c>
      <c r="H38" s="65">
        <f t="shared" si="3"/>
        <v>90</v>
      </c>
      <c r="I38" s="65">
        <f t="shared" si="3"/>
        <v>91</v>
      </c>
      <c r="J38" s="65">
        <f t="shared" si="3"/>
        <v>92</v>
      </c>
      <c r="K38" s="65">
        <f t="shared" si="3"/>
        <v>93</v>
      </c>
      <c r="L38" s="65">
        <f t="shared" si="3"/>
        <v>94</v>
      </c>
      <c r="M38" s="65">
        <f t="shared" si="3"/>
        <v>95</v>
      </c>
      <c r="N38" s="65">
        <f t="shared" si="3"/>
        <v>96</v>
      </c>
      <c r="O38" s="65">
        <f t="shared" si="3"/>
        <v>97</v>
      </c>
      <c r="P38" s="65">
        <f t="shared" si="3"/>
        <v>98</v>
      </c>
      <c r="Q38" s="65">
        <f t="shared" si="3"/>
        <v>99</v>
      </c>
      <c r="R38" s="65">
        <f t="shared" si="3"/>
        <v>100</v>
      </c>
      <c r="S38" s="65">
        <f t="shared" si="3"/>
        <v>101</v>
      </c>
      <c r="T38" s="65">
        <f t="shared" si="3"/>
        <v>102</v>
      </c>
      <c r="U38" s="65">
        <f t="shared" si="3"/>
        <v>103</v>
      </c>
      <c r="V38" s="65">
        <f t="shared" si="3"/>
        <v>104</v>
      </c>
      <c r="W38" s="65">
        <f t="shared" si="3"/>
        <v>105</v>
      </c>
      <c r="X38" s="65">
        <f t="shared" si="3"/>
        <v>106</v>
      </c>
      <c r="Y38" s="65">
        <f t="shared" si="3"/>
        <v>107</v>
      </c>
      <c r="Z38" s="65">
        <f t="shared" si="3"/>
        <v>108</v>
      </c>
      <c r="AA38" s="65">
        <f t="shared" si="3"/>
        <v>109</v>
      </c>
      <c r="AB38" s="65">
        <f t="shared" si="3"/>
        <v>110</v>
      </c>
      <c r="AC38" s="65">
        <f t="shared" si="3"/>
        <v>111</v>
      </c>
      <c r="AD38" s="65">
        <f t="shared" si="3"/>
        <v>112</v>
      </c>
      <c r="AE38" s="67" t="s">
        <v>24</v>
      </c>
      <c r="AF38" s="68"/>
      <c r="AG38" s="82" t="s">
        <v>64</v>
      </c>
    </row>
    <row r="39" spans="2:35">
      <c r="B39" s="72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9"/>
      <c r="AF39" s="70"/>
      <c r="AG39" s="83"/>
    </row>
    <row r="40" spans="2:35" ht="13.5" customHeight="1">
      <c r="B40" s="4" t="s">
        <v>3</v>
      </c>
      <c r="C40" s="12" t="s">
        <v>20</v>
      </c>
      <c r="D40" s="12" t="s">
        <v>1</v>
      </c>
      <c r="E40" s="9" t="s">
        <v>11</v>
      </c>
      <c r="F40" s="9" t="s">
        <v>12</v>
      </c>
      <c r="G40" s="9" t="s">
        <v>13</v>
      </c>
      <c r="H40" s="9" t="s">
        <v>14</v>
      </c>
      <c r="I40" s="9" t="s">
        <v>15</v>
      </c>
      <c r="J40" s="12" t="s">
        <v>16</v>
      </c>
      <c r="K40" s="12" t="s">
        <v>10</v>
      </c>
      <c r="L40" s="9" t="s">
        <v>11</v>
      </c>
      <c r="M40" s="9" t="s">
        <v>12</v>
      </c>
      <c r="N40" s="9" t="s">
        <v>13</v>
      </c>
      <c r="O40" s="9" t="s">
        <v>14</v>
      </c>
      <c r="P40" s="9" t="s">
        <v>15</v>
      </c>
      <c r="Q40" s="12" t="s">
        <v>16</v>
      </c>
      <c r="R40" s="12" t="s">
        <v>10</v>
      </c>
      <c r="S40" s="9" t="s">
        <v>11</v>
      </c>
      <c r="T40" s="9" t="s">
        <v>12</v>
      </c>
      <c r="U40" s="9" t="s">
        <v>13</v>
      </c>
      <c r="V40" s="9" t="s">
        <v>14</v>
      </c>
      <c r="W40" s="9" t="s">
        <v>15</v>
      </c>
      <c r="X40" s="12" t="s">
        <v>16</v>
      </c>
      <c r="Y40" s="12" t="s">
        <v>10</v>
      </c>
      <c r="Z40" s="9" t="s">
        <v>11</v>
      </c>
      <c r="AA40" s="9" t="s">
        <v>12</v>
      </c>
      <c r="AB40" s="9" t="s">
        <v>13</v>
      </c>
      <c r="AC40" s="9" t="s">
        <v>14</v>
      </c>
      <c r="AD40" s="33" t="s">
        <v>15</v>
      </c>
      <c r="AE40" s="102" t="s">
        <v>8</v>
      </c>
      <c r="AF40" s="104" t="s">
        <v>17</v>
      </c>
      <c r="AG40" s="84"/>
    </row>
    <row r="41" spans="2:35" s="2" customFormat="1" ht="75" customHeight="1">
      <c r="B41" s="6" t="s">
        <v>5</v>
      </c>
      <c r="C41" s="13"/>
      <c r="D41" s="13"/>
      <c r="E41" s="10"/>
      <c r="F41" s="10"/>
      <c r="G41" s="28"/>
      <c r="H41" s="10"/>
      <c r="I41" s="10"/>
      <c r="J41" s="13"/>
      <c r="K41" s="13"/>
      <c r="L41" s="10"/>
      <c r="M41" s="10"/>
      <c r="N41" s="10"/>
      <c r="O41" s="10"/>
      <c r="P41" s="10"/>
      <c r="Q41" s="13"/>
      <c r="R41" s="13"/>
      <c r="S41" s="10"/>
      <c r="T41" s="10"/>
      <c r="U41" s="10"/>
      <c r="V41" s="10"/>
      <c r="W41" s="10"/>
      <c r="X41" s="13"/>
      <c r="Y41" s="13"/>
      <c r="Z41" s="10"/>
      <c r="AA41" s="28"/>
      <c r="AB41" s="10"/>
      <c r="AC41" s="10"/>
      <c r="AD41" s="34"/>
      <c r="AE41" s="103"/>
      <c r="AF41" s="105"/>
      <c r="AG41" s="85" t="e">
        <f>IF(AF42&gt;=1,"達成","未達成")</f>
        <v>#DIV/0!</v>
      </c>
      <c r="AI41" s="60" t="e">
        <f>IF(AF42&gt;=1,"達成","未達成")</f>
        <v>#DIV/0!</v>
      </c>
    </row>
    <row r="42" spans="2:35" s="1" customFormat="1">
      <c r="B42" s="4" t="s">
        <v>2</v>
      </c>
      <c r="C42" s="12"/>
      <c r="D42" s="12"/>
      <c r="E42" s="9"/>
      <c r="F42" s="9"/>
      <c r="G42" s="27"/>
      <c r="H42" s="9"/>
      <c r="I42" s="9"/>
      <c r="J42" s="12"/>
      <c r="K42" s="12"/>
      <c r="L42" s="9"/>
      <c r="M42" s="9"/>
      <c r="N42" s="9"/>
      <c r="O42" s="9"/>
      <c r="P42" s="9"/>
      <c r="Q42" s="12"/>
      <c r="R42" s="12"/>
      <c r="S42" s="9"/>
      <c r="T42" s="9"/>
      <c r="U42" s="9"/>
      <c r="V42" s="9"/>
      <c r="W42" s="9"/>
      <c r="X42" s="12"/>
      <c r="Y42" s="12"/>
      <c r="Z42" s="9"/>
      <c r="AA42" s="27"/>
      <c r="AB42" s="9"/>
      <c r="AC42" s="9"/>
      <c r="AD42" s="33"/>
      <c r="AE42" s="7">
        <f>COUNTIF(C42:AD42,"●")</f>
        <v>0</v>
      </c>
      <c r="AF42" s="106" t="e">
        <f>AE43/AE42</f>
        <v>#DIV/0!</v>
      </c>
      <c r="AG42" s="85"/>
    </row>
    <row r="43" spans="2:35" s="1" customFormat="1" ht="13.5" thickBot="1">
      <c r="B43" s="5" t="s">
        <v>18</v>
      </c>
      <c r="C43" s="14"/>
      <c r="D43" s="14"/>
      <c r="E43" s="11"/>
      <c r="F43" s="11"/>
      <c r="G43" s="29"/>
      <c r="H43" s="11"/>
      <c r="I43" s="11"/>
      <c r="J43" s="14"/>
      <c r="K43" s="14"/>
      <c r="L43" s="11"/>
      <c r="M43" s="11"/>
      <c r="N43" s="11"/>
      <c r="O43" s="11"/>
      <c r="P43" s="11"/>
      <c r="Q43" s="14"/>
      <c r="R43" s="14"/>
      <c r="S43" s="11"/>
      <c r="T43" s="11"/>
      <c r="U43" s="11"/>
      <c r="V43" s="11"/>
      <c r="W43" s="11"/>
      <c r="X43" s="14"/>
      <c r="Y43" s="14"/>
      <c r="Z43" s="11"/>
      <c r="AA43" s="29"/>
      <c r="AB43" s="11"/>
      <c r="AC43" s="11"/>
      <c r="AD43" s="35"/>
      <c r="AE43" s="8">
        <f>COUNTIF(C43:AD43,"●")</f>
        <v>0</v>
      </c>
      <c r="AF43" s="107"/>
      <c r="AG43" s="86"/>
    </row>
    <row r="45" spans="2:35" ht="18.75" customHeight="1" thickBot="1">
      <c r="B45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5" ht="13.5" customHeight="1">
      <c r="B46" s="71" t="s">
        <v>60</v>
      </c>
      <c r="C46" s="65">
        <f>AD38+1</f>
        <v>113</v>
      </c>
      <c r="D46" s="65">
        <f>C46+1</f>
        <v>114</v>
      </c>
      <c r="E46" s="65">
        <f>D46+1</f>
        <v>115</v>
      </c>
      <c r="F46" s="65">
        <f t="shared" ref="F46" si="4">E46+1</f>
        <v>116</v>
      </c>
      <c r="G46" s="65">
        <f t="shared" ref="G46" si="5">F46+1</f>
        <v>117</v>
      </c>
      <c r="H46" s="65">
        <f t="shared" ref="H46" si="6">G46+1</f>
        <v>118</v>
      </c>
      <c r="I46" s="65">
        <f t="shared" ref="I46" si="7">H46+1</f>
        <v>119</v>
      </c>
      <c r="J46" s="65">
        <f t="shared" ref="J46" si="8">I46+1</f>
        <v>120</v>
      </c>
      <c r="K46" s="65">
        <f t="shared" ref="K46" si="9">J46+1</f>
        <v>121</v>
      </c>
      <c r="L46" s="65">
        <f t="shared" ref="L46" si="10">K46+1</f>
        <v>122</v>
      </c>
      <c r="M46" s="65">
        <f t="shared" ref="M46" si="11">L46+1</f>
        <v>123</v>
      </c>
      <c r="N46" s="65">
        <f t="shared" ref="N46" si="12">M46+1</f>
        <v>124</v>
      </c>
      <c r="O46" s="65">
        <f t="shared" ref="O46" si="13">N46+1</f>
        <v>125</v>
      </c>
      <c r="P46" s="65">
        <f t="shared" ref="P46" si="14">O46+1</f>
        <v>126</v>
      </c>
      <c r="Q46" s="65">
        <f t="shared" ref="Q46" si="15">P46+1</f>
        <v>127</v>
      </c>
      <c r="R46" s="65">
        <f t="shared" ref="R46" si="16">Q46+1</f>
        <v>128</v>
      </c>
      <c r="S46" s="65">
        <f t="shared" ref="S46" si="17">R46+1</f>
        <v>129</v>
      </c>
      <c r="T46" s="65">
        <f t="shared" ref="T46" si="18">S46+1</f>
        <v>130</v>
      </c>
      <c r="U46" s="65">
        <f t="shared" ref="U46" si="19">T46+1</f>
        <v>131</v>
      </c>
      <c r="V46" s="65">
        <f t="shared" ref="V46" si="20">U46+1</f>
        <v>132</v>
      </c>
      <c r="W46" s="65">
        <f t="shared" ref="W46" si="21">V46+1</f>
        <v>133</v>
      </c>
      <c r="X46" s="65">
        <f t="shared" ref="X46" si="22">W46+1</f>
        <v>134</v>
      </c>
      <c r="Y46" s="65">
        <f t="shared" ref="Y46" si="23">X46+1</f>
        <v>135</v>
      </c>
      <c r="Z46" s="65">
        <f t="shared" ref="Z46" si="24">Y46+1</f>
        <v>136</v>
      </c>
      <c r="AA46" s="65">
        <f t="shared" ref="AA46" si="25">Z46+1</f>
        <v>137</v>
      </c>
      <c r="AB46" s="65">
        <f t="shared" ref="AB46" si="26">AA46+1</f>
        <v>138</v>
      </c>
      <c r="AC46" s="65">
        <f t="shared" ref="AC46" si="27">AB46+1</f>
        <v>139</v>
      </c>
      <c r="AD46" s="65">
        <f t="shared" ref="AD46" si="28">AC46+1</f>
        <v>140</v>
      </c>
      <c r="AE46" s="67" t="s">
        <v>24</v>
      </c>
      <c r="AF46" s="68"/>
      <c r="AG46" s="82" t="s">
        <v>64</v>
      </c>
    </row>
    <row r="47" spans="2:35">
      <c r="B47" s="72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9"/>
      <c r="AF47" s="70"/>
      <c r="AG47" s="83"/>
    </row>
    <row r="48" spans="2:35" ht="13.5" customHeight="1">
      <c r="B48" s="4" t="s">
        <v>3</v>
      </c>
      <c r="C48" s="12" t="s">
        <v>20</v>
      </c>
      <c r="D48" s="12" t="s">
        <v>1</v>
      </c>
      <c r="E48" s="9" t="s">
        <v>11</v>
      </c>
      <c r="F48" s="9" t="s">
        <v>12</v>
      </c>
      <c r="G48" s="9" t="s">
        <v>13</v>
      </c>
      <c r="H48" s="9" t="s">
        <v>14</v>
      </c>
      <c r="I48" s="9" t="s">
        <v>15</v>
      </c>
      <c r="J48" s="12" t="s">
        <v>16</v>
      </c>
      <c r="K48" s="12" t="s">
        <v>10</v>
      </c>
      <c r="L48" s="9" t="s">
        <v>11</v>
      </c>
      <c r="M48" s="9" t="s">
        <v>12</v>
      </c>
      <c r="N48" s="9" t="s">
        <v>13</v>
      </c>
      <c r="O48" s="9" t="s">
        <v>14</v>
      </c>
      <c r="P48" s="9" t="s">
        <v>15</v>
      </c>
      <c r="Q48" s="12" t="s">
        <v>16</v>
      </c>
      <c r="R48" s="12" t="s">
        <v>10</v>
      </c>
      <c r="S48" s="9" t="s">
        <v>11</v>
      </c>
      <c r="T48" s="9" t="s">
        <v>12</v>
      </c>
      <c r="U48" s="9" t="s">
        <v>13</v>
      </c>
      <c r="V48" s="9" t="s">
        <v>14</v>
      </c>
      <c r="W48" s="9" t="s">
        <v>15</v>
      </c>
      <c r="X48" s="12" t="s">
        <v>16</v>
      </c>
      <c r="Y48" s="12" t="s">
        <v>10</v>
      </c>
      <c r="Z48" s="9" t="s">
        <v>11</v>
      </c>
      <c r="AA48" s="9" t="s">
        <v>12</v>
      </c>
      <c r="AB48" s="9" t="s">
        <v>13</v>
      </c>
      <c r="AC48" s="9" t="s">
        <v>14</v>
      </c>
      <c r="AD48" s="33" t="s">
        <v>15</v>
      </c>
      <c r="AE48" s="102" t="s">
        <v>8</v>
      </c>
      <c r="AF48" s="104" t="s">
        <v>17</v>
      </c>
      <c r="AG48" s="84"/>
    </row>
    <row r="49" spans="2:35" s="2" customFormat="1" ht="75" customHeight="1">
      <c r="B49" s="6" t="s">
        <v>5</v>
      </c>
      <c r="C49" s="13"/>
      <c r="D49" s="13"/>
      <c r="E49" s="10"/>
      <c r="F49" s="10"/>
      <c r="G49" s="28"/>
      <c r="H49" s="10"/>
      <c r="I49" s="10"/>
      <c r="J49" s="13"/>
      <c r="K49" s="13"/>
      <c r="L49" s="10"/>
      <c r="M49" s="10"/>
      <c r="N49" s="10"/>
      <c r="O49" s="10"/>
      <c r="P49" s="10"/>
      <c r="Q49" s="13"/>
      <c r="R49" s="13"/>
      <c r="S49" s="10"/>
      <c r="T49" s="10"/>
      <c r="U49" s="10"/>
      <c r="V49" s="10"/>
      <c r="W49" s="10"/>
      <c r="X49" s="13"/>
      <c r="Y49" s="13"/>
      <c r="Z49" s="10"/>
      <c r="AA49" s="28"/>
      <c r="AB49" s="10"/>
      <c r="AC49" s="10"/>
      <c r="AD49" s="34"/>
      <c r="AE49" s="103"/>
      <c r="AF49" s="105"/>
      <c r="AG49" s="85" t="e">
        <f>IF(AF50&gt;=1,"達成","未達成")</f>
        <v>#DIV/0!</v>
      </c>
      <c r="AI49" s="60" t="e">
        <f>IF(AF50&gt;=1,"達成","未達成")</f>
        <v>#DIV/0!</v>
      </c>
    </row>
    <row r="50" spans="2:35" s="1" customFormat="1">
      <c r="B50" s="4" t="s">
        <v>2</v>
      </c>
      <c r="C50" s="12"/>
      <c r="D50" s="12"/>
      <c r="E50" s="9"/>
      <c r="F50" s="9"/>
      <c r="G50" s="27"/>
      <c r="H50" s="9"/>
      <c r="I50" s="9"/>
      <c r="J50" s="12"/>
      <c r="K50" s="12"/>
      <c r="L50" s="9"/>
      <c r="M50" s="9"/>
      <c r="N50" s="9"/>
      <c r="O50" s="9"/>
      <c r="P50" s="9"/>
      <c r="Q50" s="12"/>
      <c r="R50" s="12"/>
      <c r="S50" s="9"/>
      <c r="T50" s="9"/>
      <c r="U50" s="9"/>
      <c r="V50" s="9"/>
      <c r="W50" s="9"/>
      <c r="X50" s="12"/>
      <c r="Y50" s="12"/>
      <c r="Z50" s="9"/>
      <c r="AA50" s="27"/>
      <c r="AB50" s="9"/>
      <c r="AC50" s="9"/>
      <c r="AD50" s="33"/>
      <c r="AE50" s="7">
        <f>COUNTIF(C50:AD50,"●")</f>
        <v>0</v>
      </c>
      <c r="AF50" s="106" t="e">
        <f>AE51/AE50</f>
        <v>#DIV/0!</v>
      </c>
      <c r="AG50" s="85"/>
    </row>
    <row r="51" spans="2:35" s="1" customFormat="1" ht="13.5" thickBot="1">
      <c r="B51" s="5" t="s">
        <v>18</v>
      </c>
      <c r="C51" s="14"/>
      <c r="D51" s="14"/>
      <c r="E51" s="11"/>
      <c r="F51" s="11"/>
      <c r="G51" s="29"/>
      <c r="H51" s="11"/>
      <c r="I51" s="11"/>
      <c r="J51" s="14"/>
      <c r="K51" s="14"/>
      <c r="L51" s="11"/>
      <c r="M51" s="11"/>
      <c r="N51" s="11"/>
      <c r="O51" s="11"/>
      <c r="P51" s="11"/>
      <c r="Q51" s="14"/>
      <c r="R51" s="14"/>
      <c r="S51" s="11"/>
      <c r="T51" s="11"/>
      <c r="U51" s="11"/>
      <c r="V51" s="11"/>
      <c r="W51" s="11"/>
      <c r="X51" s="14"/>
      <c r="Y51" s="14"/>
      <c r="Z51" s="11"/>
      <c r="AA51" s="29"/>
      <c r="AB51" s="11"/>
      <c r="AC51" s="11"/>
      <c r="AD51" s="35"/>
      <c r="AE51" s="8">
        <f>COUNTIF(C51:AD51,"●")</f>
        <v>0</v>
      </c>
      <c r="AF51" s="107"/>
      <c r="AG51" s="86"/>
    </row>
    <row r="53" spans="2:35" ht="18.75" customHeight="1" thickBot="1">
      <c r="B53" t="s">
        <v>33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2:35" ht="13.5" customHeight="1">
      <c r="B54" s="71" t="s">
        <v>60</v>
      </c>
      <c r="C54" s="65">
        <f>AD46+1</f>
        <v>141</v>
      </c>
      <c r="D54" s="65">
        <f>C54+1</f>
        <v>142</v>
      </c>
      <c r="E54" s="65">
        <f>D54+1</f>
        <v>143</v>
      </c>
      <c r="F54" s="65">
        <f t="shared" ref="F54:AD54" si="29">E54+1</f>
        <v>144</v>
      </c>
      <c r="G54" s="65">
        <f t="shared" si="29"/>
        <v>145</v>
      </c>
      <c r="H54" s="65">
        <f t="shared" si="29"/>
        <v>146</v>
      </c>
      <c r="I54" s="65">
        <f t="shared" si="29"/>
        <v>147</v>
      </c>
      <c r="J54" s="65">
        <f t="shared" si="29"/>
        <v>148</v>
      </c>
      <c r="K54" s="65">
        <f t="shared" si="29"/>
        <v>149</v>
      </c>
      <c r="L54" s="65">
        <f t="shared" si="29"/>
        <v>150</v>
      </c>
      <c r="M54" s="65">
        <f t="shared" si="29"/>
        <v>151</v>
      </c>
      <c r="N54" s="65">
        <f t="shared" si="29"/>
        <v>152</v>
      </c>
      <c r="O54" s="65">
        <f t="shared" si="29"/>
        <v>153</v>
      </c>
      <c r="P54" s="65">
        <f t="shared" si="29"/>
        <v>154</v>
      </c>
      <c r="Q54" s="65">
        <f t="shared" si="29"/>
        <v>155</v>
      </c>
      <c r="R54" s="65">
        <f t="shared" si="29"/>
        <v>156</v>
      </c>
      <c r="S54" s="65">
        <f t="shared" si="29"/>
        <v>157</v>
      </c>
      <c r="T54" s="65">
        <f t="shared" si="29"/>
        <v>158</v>
      </c>
      <c r="U54" s="65">
        <f t="shared" si="29"/>
        <v>159</v>
      </c>
      <c r="V54" s="65">
        <f t="shared" si="29"/>
        <v>160</v>
      </c>
      <c r="W54" s="65">
        <f t="shared" si="29"/>
        <v>161</v>
      </c>
      <c r="X54" s="65">
        <f t="shared" si="29"/>
        <v>162</v>
      </c>
      <c r="Y54" s="65">
        <f t="shared" si="29"/>
        <v>163</v>
      </c>
      <c r="Z54" s="65">
        <f t="shared" si="29"/>
        <v>164</v>
      </c>
      <c r="AA54" s="65">
        <f t="shared" si="29"/>
        <v>165</v>
      </c>
      <c r="AB54" s="65">
        <f t="shared" si="29"/>
        <v>166</v>
      </c>
      <c r="AC54" s="65">
        <f t="shared" si="29"/>
        <v>167</v>
      </c>
      <c r="AD54" s="65">
        <f t="shared" si="29"/>
        <v>168</v>
      </c>
      <c r="AE54" s="67" t="s">
        <v>24</v>
      </c>
      <c r="AF54" s="68"/>
      <c r="AG54" s="82" t="s">
        <v>64</v>
      </c>
    </row>
    <row r="55" spans="2:35">
      <c r="B55" s="72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9"/>
      <c r="AF55" s="70"/>
      <c r="AG55" s="83"/>
    </row>
    <row r="56" spans="2:35" ht="13.5" customHeight="1">
      <c r="B56" s="4" t="s">
        <v>3</v>
      </c>
      <c r="C56" s="12" t="s">
        <v>20</v>
      </c>
      <c r="D56" s="12" t="s">
        <v>1</v>
      </c>
      <c r="E56" s="9" t="s">
        <v>11</v>
      </c>
      <c r="F56" s="9" t="s">
        <v>12</v>
      </c>
      <c r="G56" s="9" t="s">
        <v>13</v>
      </c>
      <c r="H56" s="9" t="s">
        <v>14</v>
      </c>
      <c r="I56" s="9" t="s">
        <v>15</v>
      </c>
      <c r="J56" s="12" t="s">
        <v>16</v>
      </c>
      <c r="K56" s="12" t="s">
        <v>10</v>
      </c>
      <c r="L56" s="9" t="s">
        <v>11</v>
      </c>
      <c r="M56" s="9" t="s">
        <v>12</v>
      </c>
      <c r="N56" s="9" t="s">
        <v>13</v>
      </c>
      <c r="O56" s="9" t="s">
        <v>14</v>
      </c>
      <c r="P56" s="9" t="s">
        <v>15</v>
      </c>
      <c r="Q56" s="12" t="s">
        <v>16</v>
      </c>
      <c r="R56" s="12" t="s">
        <v>10</v>
      </c>
      <c r="S56" s="9" t="s">
        <v>11</v>
      </c>
      <c r="T56" s="9" t="s">
        <v>12</v>
      </c>
      <c r="U56" s="9" t="s">
        <v>13</v>
      </c>
      <c r="V56" s="9" t="s">
        <v>14</v>
      </c>
      <c r="W56" s="9" t="s">
        <v>15</v>
      </c>
      <c r="X56" s="12" t="s">
        <v>16</v>
      </c>
      <c r="Y56" s="12" t="s">
        <v>10</v>
      </c>
      <c r="Z56" s="9" t="s">
        <v>11</v>
      </c>
      <c r="AA56" s="9" t="s">
        <v>12</v>
      </c>
      <c r="AB56" s="9" t="s">
        <v>13</v>
      </c>
      <c r="AC56" s="9" t="s">
        <v>14</v>
      </c>
      <c r="AD56" s="33" t="s">
        <v>15</v>
      </c>
      <c r="AE56" s="102" t="s">
        <v>8</v>
      </c>
      <c r="AF56" s="104" t="s">
        <v>17</v>
      </c>
      <c r="AG56" s="84"/>
    </row>
    <row r="57" spans="2:35" s="2" customFormat="1" ht="75" customHeight="1">
      <c r="B57" s="6" t="s">
        <v>5</v>
      </c>
      <c r="C57" s="13"/>
      <c r="D57" s="13"/>
      <c r="E57" s="10"/>
      <c r="F57" s="10"/>
      <c r="G57" s="28"/>
      <c r="H57" s="10"/>
      <c r="I57" s="10"/>
      <c r="J57" s="13"/>
      <c r="K57" s="13"/>
      <c r="L57" s="10"/>
      <c r="M57" s="10"/>
      <c r="N57" s="10"/>
      <c r="O57" s="10"/>
      <c r="P57" s="10"/>
      <c r="Q57" s="13"/>
      <c r="R57" s="13"/>
      <c r="S57" s="10"/>
      <c r="T57" s="10"/>
      <c r="U57" s="10"/>
      <c r="V57" s="10"/>
      <c r="W57" s="10"/>
      <c r="X57" s="13"/>
      <c r="Y57" s="13"/>
      <c r="Z57" s="10"/>
      <c r="AA57" s="28"/>
      <c r="AB57" s="10"/>
      <c r="AC57" s="10"/>
      <c r="AD57" s="34"/>
      <c r="AE57" s="103"/>
      <c r="AF57" s="105"/>
      <c r="AG57" s="85" t="e">
        <f>IF(AF58&gt;=1,"達成","未達成")</f>
        <v>#DIV/0!</v>
      </c>
      <c r="AI57" s="60" t="e">
        <f>IF(AF58&gt;=1,"達成","未達成")</f>
        <v>#DIV/0!</v>
      </c>
    </row>
    <row r="58" spans="2:35" s="1" customFormat="1">
      <c r="B58" s="4" t="s">
        <v>2</v>
      </c>
      <c r="C58" s="12"/>
      <c r="D58" s="12"/>
      <c r="E58" s="9"/>
      <c r="F58" s="9"/>
      <c r="G58" s="27"/>
      <c r="H58" s="9"/>
      <c r="I58" s="9"/>
      <c r="J58" s="12"/>
      <c r="K58" s="12"/>
      <c r="L58" s="9"/>
      <c r="M58" s="9"/>
      <c r="N58" s="9"/>
      <c r="O58" s="9"/>
      <c r="P58" s="9"/>
      <c r="Q58" s="12"/>
      <c r="R58" s="12"/>
      <c r="S58" s="9"/>
      <c r="T58" s="9"/>
      <c r="U58" s="9"/>
      <c r="V58" s="9"/>
      <c r="W58" s="9"/>
      <c r="X58" s="12"/>
      <c r="Y58" s="12"/>
      <c r="Z58" s="9"/>
      <c r="AA58" s="27"/>
      <c r="AB58" s="9"/>
      <c r="AC58" s="9"/>
      <c r="AD58" s="33"/>
      <c r="AE58" s="7">
        <f>COUNTIF(C58:AD58,"●")</f>
        <v>0</v>
      </c>
      <c r="AF58" s="106" t="e">
        <f>AE59/AE58</f>
        <v>#DIV/0!</v>
      </c>
      <c r="AG58" s="85"/>
    </row>
    <row r="59" spans="2:35" s="1" customFormat="1" ht="13.5" thickBot="1">
      <c r="B59" s="5" t="s">
        <v>18</v>
      </c>
      <c r="C59" s="14"/>
      <c r="D59" s="14"/>
      <c r="E59" s="11"/>
      <c r="F59" s="11"/>
      <c r="G59" s="29"/>
      <c r="H59" s="11"/>
      <c r="I59" s="11"/>
      <c r="J59" s="14"/>
      <c r="K59" s="14"/>
      <c r="L59" s="11"/>
      <c r="M59" s="11"/>
      <c r="N59" s="11"/>
      <c r="O59" s="11"/>
      <c r="P59" s="11"/>
      <c r="Q59" s="14"/>
      <c r="R59" s="14"/>
      <c r="S59" s="11"/>
      <c r="T59" s="11"/>
      <c r="U59" s="11"/>
      <c r="V59" s="11"/>
      <c r="W59" s="11"/>
      <c r="X59" s="14"/>
      <c r="Y59" s="14"/>
      <c r="Z59" s="11"/>
      <c r="AA59" s="29"/>
      <c r="AB59" s="11"/>
      <c r="AC59" s="11"/>
      <c r="AD59" s="35"/>
      <c r="AE59" s="8">
        <f>COUNTIF(C59:AD59,"●")</f>
        <v>0</v>
      </c>
      <c r="AF59" s="107"/>
      <c r="AG59" s="86"/>
    </row>
    <row r="61" spans="2:35" ht="13.5" thickBot="1">
      <c r="B61" t="s">
        <v>68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2:35" ht="13.5" customHeight="1">
      <c r="B62" s="71" t="s">
        <v>60</v>
      </c>
      <c r="C62" s="65">
        <f>AD54+1</f>
        <v>169</v>
      </c>
      <c r="D62" s="65">
        <f>C62+1</f>
        <v>170</v>
      </c>
      <c r="E62" s="65">
        <f>D62+1</f>
        <v>171</v>
      </c>
      <c r="F62" s="65">
        <f t="shared" ref="F62" si="30">E62+1</f>
        <v>172</v>
      </c>
      <c r="G62" s="65">
        <f t="shared" ref="G62" si="31">F62+1</f>
        <v>173</v>
      </c>
      <c r="H62" s="65">
        <f t="shared" ref="H62" si="32">G62+1</f>
        <v>174</v>
      </c>
      <c r="I62" s="65">
        <f t="shared" ref="I62" si="33">H62+1</f>
        <v>175</v>
      </c>
      <c r="J62" s="65">
        <f t="shared" ref="J62" si="34">I62+1</f>
        <v>176</v>
      </c>
      <c r="K62" s="65">
        <f t="shared" ref="K62" si="35">J62+1</f>
        <v>177</v>
      </c>
      <c r="L62" s="65">
        <f t="shared" ref="L62" si="36">K62+1</f>
        <v>178</v>
      </c>
      <c r="M62" s="65">
        <f t="shared" ref="M62" si="37">L62+1</f>
        <v>179</v>
      </c>
      <c r="N62" s="65">
        <f t="shared" ref="N62" si="38">M62+1</f>
        <v>180</v>
      </c>
      <c r="O62" s="65">
        <f t="shared" ref="O62" si="39">N62+1</f>
        <v>181</v>
      </c>
      <c r="P62" s="65">
        <f t="shared" ref="P62" si="40">O62+1</f>
        <v>182</v>
      </c>
      <c r="Q62" s="65">
        <f t="shared" ref="Q62" si="41">P62+1</f>
        <v>183</v>
      </c>
      <c r="R62" s="65">
        <f t="shared" ref="R62" si="42">Q62+1</f>
        <v>184</v>
      </c>
      <c r="S62" s="65">
        <f t="shared" ref="S62" si="43">R62+1</f>
        <v>185</v>
      </c>
      <c r="T62" s="65">
        <f t="shared" ref="T62" si="44">S62+1</f>
        <v>186</v>
      </c>
      <c r="U62" s="65">
        <f t="shared" ref="U62" si="45">T62+1</f>
        <v>187</v>
      </c>
      <c r="V62" s="65">
        <f t="shared" ref="V62" si="46">U62+1</f>
        <v>188</v>
      </c>
      <c r="W62" s="65">
        <f t="shared" ref="W62" si="47">V62+1</f>
        <v>189</v>
      </c>
      <c r="X62" s="65">
        <f t="shared" ref="X62" si="48">W62+1</f>
        <v>190</v>
      </c>
      <c r="Y62" s="65">
        <f t="shared" ref="Y62" si="49">X62+1</f>
        <v>191</v>
      </c>
      <c r="Z62" s="65">
        <f t="shared" ref="Z62" si="50">Y62+1</f>
        <v>192</v>
      </c>
      <c r="AA62" s="65">
        <f t="shared" ref="AA62" si="51">Z62+1</f>
        <v>193</v>
      </c>
      <c r="AB62" s="65">
        <f t="shared" ref="AB62" si="52">AA62+1</f>
        <v>194</v>
      </c>
      <c r="AC62" s="65">
        <f t="shared" ref="AC62" si="53">AB62+1</f>
        <v>195</v>
      </c>
      <c r="AD62" s="65">
        <f t="shared" ref="AD62" si="54">AC62+1</f>
        <v>196</v>
      </c>
      <c r="AE62" s="67" t="s">
        <v>24</v>
      </c>
      <c r="AF62" s="68"/>
      <c r="AG62" s="73" t="s">
        <v>65</v>
      </c>
    </row>
    <row r="63" spans="2:35" ht="13.5" customHeight="1">
      <c r="B63" s="72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9"/>
      <c r="AF63" s="70"/>
      <c r="AG63" s="74"/>
    </row>
    <row r="64" spans="2:35" ht="13.5" customHeight="1">
      <c r="B64" s="4" t="s">
        <v>3</v>
      </c>
      <c r="C64" s="12" t="s">
        <v>20</v>
      </c>
      <c r="D64" s="12" t="s">
        <v>1</v>
      </c>
      <c r="E64" s="9" t="s">
        <v>11</v>
      </c>
      <c r="F64" s="9" t="s">
        <v>12</v>
      </c>
      <c r="G64" s="9" t="s">
        <v>13</v>
      </c>
      <c r="H64" s="9" t="s">
        <v>14</v>
      </c>
      <c r="I64" s="9" t="s">
        <v>15</v>
      </c>
      <c r="J64" s="12" t="s">
        <v>16</v>
      </c>
      <c r="K64" s="12" t="s">
        <v>10</v>
      </c>
      <c r="L64" s="9" t="s">
        <v>11</v>
      </c>
      <c r="M64" s="9" t="s">
        <v>12</v>
      </c>
      <c r="N64" s="9" t="s">
        <v>13</v>
      </c>
      <c r="O64" s="9" t="s">
        <v>14</v>
      </c>
      <c r="P64" s="9" t="s">
        <v>15</v>
      </c>
      <c r="Q64" s="12" t="s">
        <v>16</v>
      </c>
      <c r="R64" s="12" t="s">
        <v>10</v>
      </c>
      <c r="S64" s="9" t="s">
        <v>11</v>
      </c>
      <c r="T64" s="9" t="s">
        <v>12</v>
      </c>
      <c r="U64" s="9" t="s">
        <v>13</v>
      </c>
      <c r="V64" s="9" t="s">
        <v>14</v>
      </c>
      <c r="W64" s="9" t="s">
        <v>15</v>
      </c>
      <c r="X64" s="12" t="s">
        <v>16</v>
      </c>
      <c r="Y64" s="12" t="s">
        <v>10</v>
      </c>
      <c r="Z64" s="9" t="s">
        <v>11</v>
      </c>
      <c r="AA64" s="9" t="s">
        <v>12</v>
      </c>
      <c r="AB64" s="9" t="s">
        <v>13</v>
      </c>
      <c r="AC64" s="9" t="s">
        <v>14</v>
      </c>
      <c r="AD64" s="33" t="s">
        <v>15</v>
      </c>
      <c r="AE64" s="102" t="s">
        <v>8</v>
      </c>
      <c r="AF64" s="104" t="s">
        <v>17</v>
      </c>
      <c r="AG64" s="75"/>
    </row>
    <row r="65" spans="2:35" s="2" customFormat="1" ht="75" customHeight="1">
      <c r="B65" s="6" t="s">
        <v>5</v>
      </c>
      <c r="C65" s="13"/>
      <c r="D65" s="13"/>
      <c r="E65" s="10"/>
      <c r="F65" s="10"/>
      <c r="G65" s="28"/>
      <c r="H65" s="10"/>
      <c r="I65" s="10"/>
      <c r="J65" s="13"/>
      <c r="K65" s="13"/>
      <c r="L65" s="10"/>
      <c r="M65" s="10"/>
      <c r="N65" s="10"/>
      <c r="O65" s="10"/>
      <c r="P65" s="10"/>
      <c r="Q65" s="13"/>
      <c r="R65" s="13"/>
      <c r="S65" s="10"/>
      <c r="T65" s="10"/>
      <c r="U65" s="10"/>
      <c r="V65" s="10"/>
      <c r="W65" s="10"/>
      <c r="X65" s="13"/>
      <c r="Y65" s="13"/>
      <c r="Z65" s="10"/>
      <c r="AA65" s="28"/>
      <c r="AB65" s="10"/>
      <c r="AC65" s="10"/>
      <c r="AD65" s="34"/>
      <c r="AE65" s="103"/>
      <c r="AF65" s="105"/>
      <c r="AG65" s="76" t="str">
        <f>AI65</f>
        <v>週休２日未達成</v>
      </c>
      <c r="AI65" s="60" t="str">
        <f>IF(COUNTA(AI17:AI64)=COUNTIF(AI17:AI64,"達成"),"週休２日達成","週休２日未達成")</f>
        <v>週休２日未達成</v>
      </c>
    </row>
    <row r="66" spans="2:35" s="1" customFormat="1" ht="13.5" customHeight="1">
      <c r="B66" s="4" t="s">
        <v>2</v>
      </c>
      <c r="C66" s="12"/>
      <c r="D66" s="12"/>
      <c r="E66" s="9"/>
      <c r="F66" s="9"/>
      <c r="G66" s="27"/>
      <c r="H66" s="9"/>
      <c r="I66" s="9"/>
      <c r="J66" s="12"/>
      <c r="K66" s="12"/>
      <c r="L66" s="9"/>
      <c r="M66" s="9"/>
      <c r="N66" s="9"/>
      <c r="O66" s="9"/>
      <c r="P66" s="9"/>
      <c r="Q66" s="12"/>
      <c r="R66" s="12"/>
      <c r="S66" s="9"/>
      <c r="T66" s="9"/>
      <c r="U66" s="9"/>
      <c r="V66" s="9"/>
      <c r="W66" s="9"/>
      <c r="X66" s="12"/>
      <c r="Y66" s="12"/>
      <c r="Z66" s="9"/>
      <c r="AA66" s="27"/>
      <c r="AB66" s="9"/>
      <c r="AC66" s="9"/>
      <c r="AD66" s="33"/>
      <c r="AE66" s="7">
        <f>COUNTIF(C66:AD66,"●")</f>
        <v>0</v>
      </c>
      <c r="AF66" s="106" t="s">
        <v>48</v>
      </c>
      <c r="AG66" s="76"/>
    </row>
    <row r="67" spans="2:35" s="1" customFormat="1" ht="14.25" customHeight="1" thickBot="1">
      <c r="B67" s="5" t="s">
        <v>18</v>
      </c>
      <c r="C67" s="14"/>
      <c r="D67" s="14"/>
      <c r="E67" s="11"/>
      <c r="F67" s="11"/>
      <c r="G67" s="29"/>
      <c r="H67" s="11"/>
      <c r="I67" s="11"/>
      <c r="J67" s="14"/>
      <c r="K67" s="14"/>
      <c r="L67" s="11"/>
      <c r="M67" s="11"/>
      <c r="N67" s="11"/>
      <c r="O67" s="11"/>
      <c r="P67" s="11"/>
      <c r="Q67" s="14"/>
      <c r="R67" s="14"/>
      <c r="S67" s="11"/>
      <c r="T67" s="11"/>
      <c r="U67" s="11"/>
      <c r="V67" s="11"/>
      <c r="W67" s="11"/>
      <c r="X67" s="14"/>
      <c r="Y67" s="14"/>
      <c r="Z67" s="11"/>
      <c r="AA67" s="29"/>
      <c r="AB67" s="11"/>
      <c r="AC67" s="11"/>
      <c r="AD67" s="35"/>
      <c r="AE67" s="8">
        <f>COUNTIF(C67:AD67,"●")</f>
        <v>0</v>
      </c>
      <c r="AF67" s="107"/>
      <c r="AG67" s="77"/>
    </row>
    <row r="70" spans="2:35" ht="16.5">
      <c r="B70" s="30" t="s">
        <v>21</v>
      </c>
    </row>
    <row r="71" spans="2:35" ht="16.5">
      <c r="B71" s="31" t="s">
        <v>22</v>
      </c>
    </row>
    <row r="72" spans="2:35" ht="16.5">
      <c r="B72" s="30" t="s">
        <v>23</v>
      </c>
    </row>
    <row r="73" spans="2:35" ht="16.5">
      <c r="B73" s="31" t="s">
        <v>40</v>
      </c>
    </row>
  </sheetData>
  <mergeCells count="289">
    <mergeCell ref="B3:D3"/>
    <mergeCell ref="B4:D4"/>
    <mergeCell ref="AF66:AF67"/>
    <mergeCell ref="AE64:AE65"/>
    <mergeCell ref="AF64:AF65"/>
    <mergeCell ref="AE62:AF63"/>
    <mergeCell ref="AE40:AE41"/>
    <mergeCell ref="AF40:AF41"/>
    <mergeCell ref="AF42:AF43"/>
    <mergeCell ref="AE14:AF15"/>
    <mergeCell ref="AE6:AF7"/>
    <mergeCell ref="AE8:AE9"/>
    <mergeCell ref="AF8:AF9"/>
    <mergeCell ref="AF10:AF11"/>
    <mergeCell ref="AF58:AF59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8:AE49"/>
    <mergeCell ref="AF48:AF49"/>
    <mergeCell ref="AF50:AF51"/>
    <mergeCell ref="AE54:AF55"/>
    <mergeCell ref="AE56:AE57"/>
    <mergeCell ref="AF56:AF57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6:Q7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D22:D23"/>
    <mergeCell ref="E22:E23"/>
    <mergeCell ref="F22:F23"/>
    <mergeCell ref="G22:G23"/>
    <mergeCell ref="Z14:Z15"/>
    <mergeCell ref="AA14:AA15"/>
    <mergeCell ref="AB14:AB15"/>
    <mergeCell ref="AC14:AC15"/>
    <mergeCell ref="AD14:AD15"/>
    <mergeCell ref="U14:U15"/>
    <mergeCell ref="V14:V15"/>
    <mergeCell ref="W14:W15"/>
    <mergeCell ref="X14:X15"/>
    <mergeCell ref="Y14:Y15"/>
    <mergeCell ref="P14:P15"/>
    <mergeCell ref="Q14:Q15"/>
    <mergeCell ref="R14:R15"/>
    <mergeCell ref="S14:S15"/>
    <mergeCell ref="T14:T15"/>
    <mergeCell ref="L14:L15"/>
    <mergeCell ref="M14:M15"/>
    <mergeCell ref="N14:N15"/>
    <mergeCell ref="O14:O15"/>
    <mergeCell ref="I30:I31"/>
    <mergeCell ref="J30:J31"/>
    <mergeCell ref="K30:K31"/>
    <mergeCell ref="L30:L31"/>
    <mergeCell ref="M30:M31"/>
    <mergeCell ref="N30:N31"/>
    <mergeCell ref="O30:O31"/>
    <mergeCell ref="W22:W23"/>
    <mergeCell ref="X22:X23"/>
    <mergeCell ref="R22:R23"/>
    <mergeCell ref="S22:S23"/>
    <mergeCell ref="T22:T23"/>
    <mergeCell ref="U22:U23"/>
    <mergeCell ref="V22:V23"/>
    <mergeCell ref="M22:M23"/>
    <mergeCell ref="N22:N23"/>
    <mergeCell ref="O22:O23"/>
    <mergeCell ref="P22:P23"/>
    <mergeCell ref="Q22:Q23"/>
    <mergeCell ref="I22:I23"/>
    <mergeCell ref="J22:J23"/>
    <mergeCell ref="K22:K23"/>
    <mergeCell ref="L22:L23"/>
    <mergeCell ref="U30:U31"/>
    <mergeCell ref="V30:V31"/>
    <mergeCell ref="W30:W31"/>
    <mergeCell ref="X30:X31"/>
    <mergeCell ref="Y30:Y31"/>
    <mergeCell ref="P30:P31"/>
    <mergeCell ref="Q30:Q31"/>
    <mergeCell ref="R30:R31"/>
    <mergeCell ref="S30:S31"/>
    <mergeCell ref="T30:T31"/>
    <mergeCell ref="I38:I39"/>
    <mergeCell ref="J38:J39"/>
    <mergeCell ref="K38:K39"/>
    <mergeCell ref="L38:L39"/>
    <mergeCell ref="C38:C39"/>
    <mergeCell ref="D38:D39"/>
    <mergeCell ref="E38:E39"/>
    <mergeCell ref="F38:F39"/>
    <mergeCell ref="G38:G39"/>
    <mergeCell ref="R38:R39"/>
    <mergeCell ref="S38:S39"/>
    <mergeCell ref="T38:T39"/>
    <mergeCell ref="U38:U39"/>
    <mergeCell ref="V38:V39"/>
    <mergeCell ref="M38:M39"/>
    <mergeCell ref="N38:N39"/>
    <mergeCell ref="O38:O39"/>
    <mergeCell ref="P38:P39"/>
    <mergeCell ref="Q38:Q39"/>
    <mergeCell ref="I46:I47"/>
    <mergeCell ref="J46:J47"/>
    <mergeCell ref="K46:K47"/>
    <mergeCell ref="W54:W55"/>
    <mergeCell ref="X54:X55"/>
    <mergeCell ref="Y54:Y55"/>
    <mergeCell ref="Z54:Z55"/>
    <mergeCell ref="AA54:AA55"/>
    <mergeCell ref="R54:R55"/>
    <mergeCell ref="S54:S55"/>
    <mergeCell ref="T54:T55"/>
    <mergeCell ref="U54:U55"/>
    <mergeCell ref="V54:V55"/>
    <mergeCell ref="M54:M55"/>
    <mergeCell ref="N54:N55"/>
    <mergeCell ref="O54:O55"/>
    <mergeCell ref="P54:P55"/>
    <mergeCell ref="Q54:Q55"/>
    <mergeCell ref="I54:I55"/>
    <mergeCell ref="J54:J55"/>
    <mergeCell ref="K54:K55"/>
    <mergeCell ref="L54:L55"/>
    <mergeCell ref="B6:B7"/>
    <mergeCell ref="B14:B15"/>
    <mergeCell ref="B22:B23"/>
    <mergeCell ref="B30:B31"/>
    <mergeCell ref="B38:B39"/>
    <mergeCell ref="B54:B55"/>
    <mergeCell ref="F46:F47"/>
    <mergeCell ref="G46:G47"/>
    <mergeCell ref="H46:H47"/>
    <mergeCell ref="H54:H55"/>
    <mergeCell ref="C54:C55"/>
    <mergeCell ref="D54:D55"/>
    <mergeCell ref="E54:E55"/>
    <mergeCell ref="F54:F55"/>
    <mergeCell ref="G54:G55"/>
    <mergeCell ref="H38:H39"/>
    <mergeCell ref="C30:C31"/>
    <mergeCell ref="D30:D31"/>
    <mergeCell ref="E30:E31"/>
    <mergeCell ref="F30:F31"/>
    <mergeCell ref="G30:G31"/>
    <mergeCell ref="H30:H31"/>
    <mergeCell ref="H22:H23"/>
    <mergeCell ref="C22:C23"/>
    <mergeCell ref="AI14:AI16"/>
    <mergeCell ref="AG17:AG19"/>
    <mergeCell ref="AG22:AG24"/>
    <mergeCell ref="AG25:AG27"/>
    <mergeCell ref="E3:N3"/>
    <mergeCell ref="E4:N4"/>
    <mergeCell ref="P3:S3"/>
    <mergeCell ref="P4:S4"/>
    <mergeCell ref="T3:X3"/>
    <mergeCell ref="T4:X4"/>
    <mergeCell ref="AB22:AB23"/>
    <mergeCell ref="AC22:AC23"/>
    <mergeCell ref="AD22:AD23"/>
    <mergeCell ref="Y22:Y23"/>
    <mergeCell ref="Z22:Z23"/>
    <mergeCell ref="AA22:AA23"/>
    <mergeCell ref="AB6:AB7"/>
    <mergeCell ref="AC6:AC7"/>
    <mergeCell ref="AD6:AD7"/>
    <mergeCell ref="W6:W7"/>
    <mergeCell ref="X6:X7"/>
    <mergeCell ref="Y6:Y7"/>
    <mergeCell ref="Z6:Z7"/>
    <mergeCell ref="AA6:AA7"/>
    <mergeCell ref="AF1:AG2"/>
    <mergeCell ref="M62:M63"/>
    <mergeCell ref="H62:H63"/>
    <mergeCell ref="I62:I63"/>
    <mergeCell ref="J62:J63"/>
    <mergeCell ref="K62:K63"/>
    <mergeCell ref="L62:L63"/>
    <mergeCell ref="C62:C63"/>
    <mergeCell ref="D62:D63"/>
    <mergeCell ref="E62:E63"/>
    <mergeCell ref="F62:F63"/>
    <mergeCell ref="G62:G63"/>
    <mergeCell ref="AG54:AG56"/>
    <mergeCell ref="AG57:AG59"/>
    <mergeCell ref="AG46:AG48"/>
    <mergeCell ref="AG49:AG51"/>
    <mergeCell ref="AG30:AG32"/>
    <mergeCell ref="AG33:AG35"/>
    <mergeCell ref="AG38:AG40"/>
    <mergeCell ref="AG41:AG43"/>
    <mergeCell ref="AG14:AG16"/>
    <mergeCell ref="AB54:AB55"/>
    <mergeCell ref="AC54:AC55"/>
    <mergeCell ref="AD54:AD55"/>
    <mergeCell ref="B62:B63"/>
    <mergeCell ref="B46:B47"/>
    <mergeCell ref="C46:C47"/>
    <mergeCell ref="D46:D47"/>
    <mergeCell ref="E46:E47"/>
    <mergeCell ref="AC62:AC63"/>
    <mergeCell ref="AD62:AD63"/>
    <mergeCell ref="AG62:AG64"/>
    <mergeCell ref="AG65:AG67"/>
    <mergeCell ref="X62:X63"/>
    <mergeCell ref="Y62:Y63"/>
    <mergeCell ref="Z62:Z63"/>
    <mergeCell ref="AA62:AA63"/>
    <mergeCell ref="AB62:AB63"/>
    <mergeCell ref="S62:S63"/>
    <mergeCell ref="T62:T63"/>
    <mergeCell ref="U62:U63"/>
    <mergeCell ref="V62:V63"/>
    <mergeCell ref="W62:W63"/>
    <mergeCell ref="N62:N63"/>
    <mergeCell ref="O62:O63"/>
    <mergeCell ref="P62:P63"/>
    <mergeCell ref="Q62:Q63"/>
    <mergeCell ref="R62:R63"/>
    <mergeCell ref="Q46:Q47"/>
    <mergeCell ref="R46:R47"/>
    <mergeCell ref="S46:S47"/>
    <mergeCell ref="T46:T47"/>
    <mergeCell ref="U46:U47"/>
    <mergeCell ref="L46:L47"/>
    <mergeCell ref="M46:M47"/>
    <mergeCell ref="N46:N47"/>
    <mergeCell ref="O46:O47"/>
    <mergeCell ref="P46:P47"/>
    <mergeCell ref="Y12:AD12"/>
    <mergeCell ref="AA46:AA47"/>
    <mergeCell ref="AB46:AB47"/>
    <mergeCell ref="AC46:AC47"/>
    <mergeCell ref="AD46:AD47"/>
    <mergeCell ref="AE46:AF47"/>
    <mergeCell ref="V46:V47"/>
    <mergeCell ref="W46:W47"/>
    <mergeCell ref="X46:X47"/>
    <mergeCell ref="Y46:Y47"/>
    <mergeCell ref="Z46:Z47"/>
    <mergeCell ref="AB38:AB39"/>
    <mergeCell ref="AC38:AC39"/>
    <mergeCell ref="AD38:AD39"/>
    <mergeCell ref="W38:W39"/>
    <mergeCell ref="X38:X39"/>
    <mergeCell ref="Y38:Y39"/>
    <mergeCell ref="Z38:Z39"/>
    <mergeCell ref="AA38:AA39"/>
    <mergeCell ref="Z30:Z31"/>
    <mergeCell ref="AA30:AA31"/>
    <mergeCell ref="AB30:AB31"/>
    <mergeCell ref="AC30:AC31"/>
    <mergeCell ref="AD30:AD31"/>
  </mergeCells>
  <phoneticPr fontId="1"/>
  <dataValidations count="1">
    <dataValidation type="list" allowBlank="1" showInputMessage="1" showErrorMessage="1" sqref="C10:AD11 C18:AD19 C26:AD27 C34:AD35 C42:AD43 C50:AD51 C58:AD59 C66:AD67" xr:uid="{0E67301A-DC0F-42E0-8E18-2C172B3149FB}">
      <formula1>$AI$10:$AI$11</formula1>
    </dataValidation>
  </dataValidations>
  <printOptions horizontalCentered="1"/>
  <pageMargins left="0.51181102362204722" right="0.51181102362204722" top="0.51181102362204722" bottom="0.27559055118110237" header="0.31496062992125984" footer="0.11811023622047245"/>
  <pageSetup paperSize="9" scale="5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72"/>
  <sheetViews>
    <sheetView view="pageBreakPreview" zoomScale="91" zoomScaleNormal="100" zoomScaleSheetLayoutView="91" workbookViewId="0">
      <selection activeCell="AN9" sqref="AN9"/>
    </sheetView>
  </sheetViews>
  <sheetFormatPr defaultRowHeight="13"/>
  <cols>
    <col min="1" max="1" width="1.453125" customWidth="1"/>
    <col min="2" max="2" width="5.08984375" customWidth="1"/>
    <col min="3" max="31" width="4.08984375" customWidth="1"/>
    <col min="32" max="32" width="5.6328125" customWidth="1"/>
    <col min="33" max="33" width="10.453125" customWidth="1"/>
    <col min="35" max="35" width="8.7265625" style="1"/>
  </cols>
  <sheetData>
    <row r="1" spans="2:35" ht="23.5">
      <c r="B1" s="3" t="s">
        <v>59</v>
      </c>
      <c r="L1" s="3"/>
      <c r="AB1" s="3"/>
      <c r="AE1" s="62"/>
      <c r="AF1" s="78" t="s">
        <v>69</v>
      </c>
      <c r="AG1" s="79"/>
    </row>
    <row r="2" spans="2:35" ht="14.25" customHeight="1">
      <c r="AE2" s="62"/>
      <c r="AF2" s="80"/>
      <c r="AG2" s="81"/>
    </row>
    <row r="3" spans="2:35" ht="14">
      <c r="B3" s="108" t="s">
        <v>19</v>
      </c>
      <c r="C3" s="109"/>
      <c r="D3" s="110"/>
      <c r="E3" s="88" t="s">
        <v>54</v>
      </c>
      <c r="F3" s="88"/>
      <c r="G3" s="88"/>
      <c r="H3" s="88"/>
      <c r="I3" s="88"/>
      <c r="J3" s="88"/>
      <c r="K3" s="88"/>
      <c r="L3" s="88"/>
      <c r="M3" s="88"/>
      <c r="N3" s="89"/>
      <c r="O3" s="58"/>
      <c r="P3" s="90" t="s">
        <v>61</v>
      </c>
      <c r="Q3" s="91"/>
      <c r="R3" s="91"/>
      <c r="S3" s="92"/>
      <c r="T3" s="96" t="s">
        <v>63</v>
      </c>
      <c r="U3" s="96"/>
      <c r="V3" s="96"/>
      <c r="W3" s="96"/>
      <c r="X3" s="97"/>
      <c r="Y3" s="58"/>
    </row>
    <row r="4" spans="2:35" ht="14">
      <c r="B4" s="108" t="s">
        <v>58</v>
      </c>
      <c r="C4" s="109"/>
      <c r="D4" s="110"/>
      <c r="E4" s="88" t="s">
        <v>57</v>
      </c>
      <c r="F4" s="88"/>
      <c r="G4" s="88"/>
      <c r="H4" s="88"/>
      <c r="I4" s="88"/>
      <c r="J4" s="88"/>
      <c r="K4" s="88"/>
      <c r="L4" s="88"/>
      <c r="M4" s="88"/>
      <c r="N4" s="89"/>
      <c r="O4" s="58"/>
      <c r="P4" s="93" t="s">
        <v>62</v>
      </c>
      <c r="Q4" s="94"/>
      <c r="R4" s="94"/>
      <c r="S4" s="95"/>
      <c r="T4" s="98" t="s">
        <v>63</v>
      </c>
      <c r="U4" s="98"/>
      <c r="V4" s="98"/>
      <c r="W4" s="98"/>
      <c r="X4" s="99"/>
      <c r="Y4" s="58"/>
    </row>
    <row r="5" spans="2:35" ht="18.75" customHeight="1" thickBot="1">
      <c r="B5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2:35" ht="13.5" customHeight="1">
      <c r="B6" s="71" t="s">
        <v>60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67" t="s">
        <v>24</v>
      </c>
      <c r="AF6" s="68"/>
    </row>
    <row r="7" spans="2:35">
      <c r="B7" s="7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69"/>
      <c r="AF7" s="70"/>
    </row>
    <row r="8" spans="2:35" ht="13.5" customHeight="1">
      <c r="B8" s="4" t="s">
        <v>3</v>
      </c>
      <c r="C8" s="9" t="s">
        <v>0</v>
      </c>
      <c r="D8" s="9" t="s">
        <v>12</v>
      </c>
      <c r="E8" s="9" t="s">
        <v>13</v>
      </c>
      <c r="F8" s="9" t="s">
        <v>14</v>
      </c>
      <c r="G8" s="9" t="s">
        <v>36</v>
      </c>
      <c r="H8" s="12" t="s">
        <v>16</v>
      </c>
      <c r="I8" s="12" t="s">
        <v>10</v>
      </c>
      <c r="J8" s="9" t="s">
        <v>38</v>
      </c>
      <c r="K8" s="9" t="s">
        <v>12</v>
      </c>
      <c r="L8" s="9" t="s">
        <v>13</v>
      </c>
      <c r="M8" s="9" t="s">
        <v>14</v>
      </c>
      <c r="N8" s="9" t="s">
        <v>36</v>
      </c>
      <c r="O8" s="12" t="s">
        <v>16</v>
      </c>
      <c r="P8" s="12" t="s">
        <v>10</v>
      </c>
      <c r="Q8" s="9" t="s">
        <v>38</v>
      </c>
      <c r="R8" s="9" t="s">
        <v>12</v>
      </c>
      <c r="S8" s="9" t="s">
        <v>13</v>
      </c>
      <c r="T8" s="9" t="s">
        <v>14</v>
      </c>
      <c r="U8" s="9" t="s">
        <v>36</v>
      </c>
      <c r="V8" s="12" t="s">
        <v>16</v>
      </c>
      <c r="W8" s="12" t="s">
        <v>10</v>
      </c>
      <c r="X8" s="9" t="s">
        <v>38</v>
      </c>
      <c r="Y8" s="9" t="s">
        <v>12</v>
      </c>
      <c r="Z8" s="9" t="s">
        <v>34</v>
      </c>
      <c r="AA8" s="9" t="s">
        <v>14</v>
      </c>
      <c r="AB8" s="9" t="s">
        <v>36</v>
      </c>
      <c r="AC8" s="12" t="s">
        <v>16</v>
      </c>
      <c r="AD8" s="19" t="s">
        <v>10</v>
      </c>
      <c r="AE8" s="102" t="s">
        <v>8</v>
      </c>
      <c r="AF8" s="104" t="s">
        <v>17</v>
      </c>
    </row>
    <row r="9" spans="2:35" s="2" customFormat="1" ht="75" customHeight="1">
      <c r="B9" s="6" t="s">
        <v>5</v>
      </c>
      <c r="C9" s="10"/>
      <c r="D9" s="10"/>
      <c r="E9" s="10"/>
      <c r="F9" s="10"/>
      <c r="G9" s="10"/>
      <c r="H9" s="13"/>
      <c r="I9" s="13"/>
      <c r="J9" s="10"/>
      <c r="K9" s="10"/>
      <c r="L9" s="10"/>
      <c r="M9" s="10"/>
      <c r="N9" s="10"/>
      <c r="O9" s="13"/>
      <c r="P9" s="13"/>
      <c r="Q9" s="10"/>
      <c r="R9" s="10"/>
      <c r="S9" s="10"/>
      <c r="T9" s="10"/>
      <c r="U9" s="10"/>
      <c r="V9" s="13"/>
      <c r="W9" s="13"/>
      <c r="X9" s="10"/>
      <c r="Y9" s="10"/>
      <c r="Z9" s="10"/>
      <c r="AA9" s="10"/>
      <c r="AB9" s="10"/>
      <c r="AC9" s="13"/>
      <c r="AD9" s="18"/>
      <c r="AE9" s="103"/>
      <c r="AF9" s="105"/>
      <c r="AI9" s="59"/>
    </row>
    <row r="10" spans="2:35" s="1" customFormat="1">
      <c r="B10" s="4" t="s">
        <v>2</v>
      </c>
      <c r="C10" s="9"/>
      <c r="D10" s="9"/>
      <c r="E10" s="9"/>
      <c r="F10" s="9"/>
      <c r="G10" s="9"/>
      <c r="H10" s="12"/>
      <c r="I10" s="12"/>
      <c r="J10" s="9"/>
      <c r="K10" s="9"/>
      <c r="L10" s="9"/>
      <c r="M10" s="9"/>
      <c r="N10" s="9"/>
      <c r="O10" s="12"/>
      <c r="P10" s="12"/>
      <c r="Q10" s="9"/>
      <c r="R10" s="9"/>
      <c r="S10" s="9"/>
      <c r="T10" s="9"/>
      <c r="U10" s="9"/>
      <c r="V10" s="12"/>
      <c r="W10" s="12"/>
      <c r="X10" s="9"/>
      <c r="Y10" s="9"/>
      <c r="Z10" s="9"/>
      <c r="AA10" s="9"/>
      <c r="AB10" s="9"/>
      <c r="AC10" s="12"/>
      <c r="AD10" s="19"/>
      <c r="AE10" s="7">
        <f>COUNTIF(C10:AD10,"●")</f>
        <v>0</v>
      </c>
      <c r="AF10" s="106" t="s">
        <v>48</v>
      </c>
      <c r="AI10" s="1" t="s">
        <v>9</v>
      </c>
    </row>
    <row r="11" spans="2:35" s="1" customFormat="1" ht="13.5" thickBot="1">
      <c r="B11" s="5" t="s">
        <v>18</v>
      </c>
      <c r="C11" s="11"/>
      <c r="D11" s="11"/>
      <c r="E11" s="11"/>
      <c r="F11" s="11"/>
      <c r="G11" s="11"/>
      <c r="H11" s="14"/>
      <c r="I11" s="14"/>
      <c r="J11" s="11"/>
      <c r="K11" s="11"/>
      <c r="L11" s="11"/>
      <c r="M11" s="11"/>
      <c r="N11" s="11"/>
      <c r="O11" s="14"/>
      <c r="P11" s="14"/>
      <c r="Q11" s="11"/>
      <c r="R11" s="11"/>
      <c r="S11" s="11"/>
      <c r="T11" s="11"/>
      <c r="U11" s="11"/>
      <c r="V11" s="14"/>
      <c r="W11" s="14"/>
      <c r="X11" s="11"/>
      <c r="Y11" s="11"/>
      <c r="Z11" s="11"/>
      <c r="AA11" s="11"/>
      <c r="AB11" s="11"/>
      <c r="AC11" s="14"/>
      <c r="AD11" s="20"/>
      <c r="AE11" s="8">
        <f>COUNTIF(C11:AD11,"●")</f>
        <v>0</v>
      </c>
      <c r="AF11" s="107"/>
    </row>
    <row r="12" spans="2:35">
      <c r="X12" s="63"/>
      <c r="Y12" s="64"/>
      <c r="Z12" s="64"/>
      <c r="AA12" s="64"/>
      <c r="AB12" s="64"/>
      <c r="AC12" s="64"/>
      <c r="AD12" s="64"/>
    </row>
    <row r="13" spans="2:35" ht="18.75" customHeight="1" thickBot="1">
      <c r="B13" t="s">
        <v>28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5" ht="13.5" customHeight="1">
      <c r="B14" s="71" t="s">
        <v>60</v>
      </c>
      <c r="C14" s="65">
        <f>AD6+1</f>
        <v>1</v>
      </c>
      <c r="D14" s="65">
        <f>C14+1</f>
        <v>2</v>
      </c>
      <c r="E14" s="65">
        <f>D14+1</f>
        <v>3</v>
      </c>
      <c r="F14" s="65">
        <f t="shared" ref="F14:AD14" si="0">E14+1</f>
        <v>4</v>
      </c>
      <c r="G14" s="65">
        <f t="shared" si="0"/>
        <v>5</v>
      </c>
      <c r="H14" s="65">
        <f t="shared" si="0"/>
        <v>6</v>
      </c>
      <c r="I14" s="65">
        <f t="shared" si="0"/>
        <v>7</v>
      </c>
      <c r="J14" s="65">
        <f t="shared" si="0"/>
        <v>8</v>
      </c>
      <c r="K14" s="65">
        <f t="shared" si="0"/>
        <v>9</v>
      </c>
      <c r="L14" s="65">
        <f t="shared" si="0"/>
        <v>10</v>
      </c>
      <c r="M14" s="65">
        <f t="shared" si="0"/>
        <v>11</v>
      </c>
      <c r="N14" s="65">
        <f t="shared" si="0"/>
        <v>12</v>
      </c>
      <c r="O14" s="65">
        <f t="shared" si="0"/>
        <v>13</v>
      </c>
      <c r="P14" s="65">
        <f t="shared" si="0"/>
        <v>14</v>
      </c>
      <c r="Q14" s="65">
        <f t="shared" si="0"/>
        <v>15</v>
      </c>
      <c r="R14" s="65">
        <f t="shared" si="0"/>
        <v>16</v>
      </c>
      <c r="S14" s="65">
        <f t="shared" si="0"/>
        <v>17</v>
      </c>
      <c r="T14" s="65">
        <f t="shared" si="0"/>
        <v>18</v>
      </c>
      <c r="U14" s="65">
        <f t="shared" si="0"/>
        <v>19</v>
      </c>
      <c r="V14" s="65">
        <f t="shared" si="0"/>
        <v>20</v>
      </c>
      <c r="W14" s="65">
        <f t="shared" si="0"/>
        <v>21</v>
      </c>
      <c r="X14" s="65">
        <f t="shared" si="0"/>
        <v>22</v>
      </c>
      <c r="Y14" s="65">
        <f t="shared" si="0"/>
        <v>23</v>
      </c>
      <c r="Z14" s="65">
        <f t="shared" si="0"/>
        <v>24</v>
      </c>
      <c r="AA14" s="65">
        <f t="shared" si="0"/>
        <v>25</v>
      </c>
      <c r="AB14" s="65">
        <f t="shared" si="0"/>
        <v>26</v>
      </c>
      <c r="AC14" s="65">
        <f t="shared" si="0"/>
        <v>27</v>
      </c>
      <c r="AD14" s="65">
        <f t="shared" si="0"/>
        <v>28</v>
      </c>
      <c r="AE14" s="67" t="s">
        <v>24</v>
      </c>
      <c r="AF14" s="68"/>
      <c r="AG14" s="82" t="s">
        <v>64</v>
      </c>
      <c r="AI14" s="87" t="s">
        <v>66</v>
      </c>
    </row>
    <row r="15" spans="2:35">
      <c r="B15" s="72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9"/>
      <c r="AF15" s="70"/>
      <c r="AG15" s="83"/>
      <c r="AI15" s="87"/>
    </row>
    <row r="16" spans="2:35" ht="13.5" customHeight="1">
      <c r="B16" s="4" t="s">
        <v>3</v>
      </c>
      <c r="C16" s="9" t="s">
        <v>0</v>
      </c>
      <c r="D16" s="9" t="s">
        <v>12</v>
      </c>
      <c r="E16" s="9" t="s">
        <v>13</v>
      </c>
      <c r="F16" s="9" t="s">
        <v>14</v>
      </c>
      <c r="G16" s="9" t="s">
        <v>36</v>
      </c>
      <c r="H16" s="12" t="s">
        <v>16</v>
      </c>
      <c r="I16" s="12" t="s">
        <v>10</v>
      </c>
      <c r="J16" s="9" t="s">
        <v>0</v>
      </c>
      <c r="K16" s="9" t="s">
        <v>12</v>
      </c>
      <c r="L16" s="9" t="s">
        <v>13</v>
      </c>
      <c r="M16" s="9" t="s">
        <v>14</v>
      </c>
      <c r="N16" s="9" t="s">
        <v>36</v>
      </c>
      <c r="O16" s="12" t="s">
        <v>16</v>
      </c>
      <c r="P16" s="12" t="s">
        <v>10</v>
      </c>
      <c r="Q16" s="9" t="s">
        <v>0</v>
      </c>
      <c r="R16" s="9" t="s">
        <v>12</v>
      </c>
      <c r="S16" s="9" t="s">
        <v>34</v>
      </c>
      <c r="T16" s="9" t="s">
        <v>14</v>
      </c>
      <c r="U16" s="9" t="s">
        <v>36</v>
      </c>
      <c r="V16" s="12" t="s">
        <v>16</v>
      </c>
      <c r="W16" s="12" t="s">
        <v>10</v>
      </c>
      <c r="X16" s="9" t="s">
        <v>0</v>
      </c>
      <c r="Y16" s="9" t="s">
        <v>12</v>
      </c>
      <c r="Z16" s="9" t="s">
        <v>13</v>
      </c>
      <c r="AA16" s="9" t="s">
        <v>14</v>
      </c>
      <c r="AB16" s="9" t="s">
        <v>36</v>
      </c>
      <c r="AC16" s="12" t="s">
        <v>16</v>
      </c>
      <c r="AD16" s="12" t="s">
        <v>10</v>
      </c>
      <c r="AE16" s="102" t="s">
        <v>8</v>
      </c>
      <c r="AF16" s="104" t="s">
        <v>17</v>
      </c>
      <c r="AG16" s="84"/>
      <c r="AI16" s="87"/>
    </row>
    <row r="17" spans="2:35" s="2" customFormat="1" ht="75" customHeight="1">
      <c r="B17" s="6" t="s">
        <v>5</v>
      </c>
      <c r="C17" s="10"/>
      <c r="D17" s="10"/>
      <c r="E17" s="10"/>
      <c r="F17" s="10"/>
      <c r="G17" s="10"/>
      <c r="H17" s="13"/>
      <c r="I17" s="13"/>
      <c r="J17" s="10"/>
      <c r="K17" s="10"/>
      <c r="L17" s="10"/>
      <c r="M17" s="10"/>
      <c r="N17" s="10"/>
      <c r="O17" s="13"/>
      <c r="P17" s="13"/>
      <c r="Q17" s="10"/>
      <c r="R17" s="10"/>
      <c r="S17" s="10"/>
      <c r="T17" s="10"/>
      <c r="U17" s="10"/>
      <c r="V17" s="13"/>
      <c r="W17" s="13"/>
      <c r="X17" s="10"/>
      <c r="Y17" s="10"/>
      <c r="Z17" s="10"/>
      <c r="AA17" s="10"/>
      <c r="AB17" s="10"/>
      <c r="AC17" s="13"/>
      <c r="AD17" s="13"/>
      <c r="AE17" s="103"/>
      <c r="AF17" s="105"/>
      <c r="AG17" s="85" t="e">
        <f>IF(AF18&gt;=1,"達成","未達成")</f>
        <v>#DIV/0!</v>
      </c>
      <c r="AI17" s="60" t="e">
        <f>IF(AF18&gt;=1,"達成","未達成")</f>
        <v>#DIV/0!</v>
      </c>
    </row>
    <row r="18" spans="2:35" s="1" customFormat="1">
      <c r="B18" s="4" t="s">
        <v>2</v>
      </c>
      <c r="C18" s="9"/>
      <c r="D18" s="9"/>
      <c r="E18" s="9"/>
      <c r="F18" s="9"/>
      <c r="G18" s="9"/>
      <c r="H18" s="12"/>
      <c r="I18" s="12"/>
      <c r="J18" s="9"/>
      <c r="K18" s="9"/>
      <c r="L18" s="9"/>
      <c r="M18" s="9"/>
      <c r="N18" s="9"/>
      <c r="O18" s="12"/>
      <c r="P18" s="12"/>
      <c r="Q18" s="9"/>
      <c r="R18" s="9"/>
      <c r="S18" s="9"/>
      <c r="T18" s="9"/>
      <c r="U18" s="9"/>
      <c r="V18" s="12"/>
      <c r="W18" s="12"/>
      <c r="X18" s="9"/>
      <c r="Y18" s="9"/>
      <c r="Z18" s="9"/>
      <c r="AA18" s="9"/>
      <c r="AB18" s="9"/>
      <c r="AC18" s="12"/>
      <c r="AD18" s="12"/>
      <c r="AE18" s="7">
        <f>COUNTIF(C18:AD18,"●")</f>
        <v>0</v>
      </c>
      <c r="AF18" s="106" t="e">
        <f>AE19/AE18</f>
        <v>#DIV/0!</v>
      </c>
      <c r="AG18" s="85"/>
    </row>
    <row r="19" spans="2:35" s="1" customFormat="1" ht="13.5" thickBot="1">
      <c r="B19" s="5" t="s">
        <v>18</v>
      </c>
      <c r="C19" s="11"/>
      <c r="D19" s="11"/>
      <c r="E19" s="11"/>
      <c r="F19" s="11"/>
      <c r="G19" s="11"/>
      <c r="H19" s="14"/>
      <c r="I19" s="14"/>
      <c r="J19" s="11"/>
      <c r="K19" s="11"/>
      <c r="L19" s="11"/>
      <c r="M19" s="11"/>
      <c r="N19" s="11"/>
      <c r="O19" s="14"/>
      <c r="P19" s="14"/>
      <c r="Q19" s="11"/>
      <c r="R19" s="11"/>
      <c r="S19" s="11"/>
      <c r="T19" s="11"/>
      <c r="U19" s="11"/>
      <c r="V19" s="14"/>
      <c r="W19" s="14"/>
      <c r="X19" s="11"/>
      <c r="Y19" s="11"/>
      <c r="Z19" s="11"/>
      <c r="AA19" s="11"/>
      <c r="AB19" s="11"/>
      <c r="AC19" s="14"/>
      <c r="AD19" s="14"/>
      <c r="AE19" s="8">
        <f>COUNTIF(C19:AD19,"●")</f>
        <v>0</v>
      </c>
      <c r="AF19" s="107"/>
      <c r="AG19" s="86"/>
    </row>
    <row r="21" spans="2:35" ht="18.75" customHeight="1" thickBot="1">
      <c r="B21" t="s">
        <v>29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5" ht="13.5" customHeight="1">
      <c r="B22" s="71" t="s">
        <v>60</v>
      </c>
      <c r="C22" s="65">
        <f>AD14+1</f>
        <v>29</v>
      </c>
      <c r="D22" s="65">
        <f>C22+1</f>
        <v>30</v>
      </c>
      <c r="E22" s="65">
        <f>D22+1</f>
        <v>31</v>
      </c>
      <c r="F22" s="65">
        <f t="shared" ref="F22:AD22" si="1">E22+1</f>
        <v>32</v>
      </c>
      <c r="G22" s="65">
        <f t="shared" si="1"/>
        <v>33</v>
      </c>
      <c r="H22" s="65">
        <f t="shared" si="1"/>
        <v>34</v>
      </c>
      <c r="I22" s="65">
        <f t="shared" si="1"/>
        <v>35</v>
      </c>
      <c r="J22" s="65">
        <f t="shared" si="1"/>
        <v>36</v>
      </c>
      <c r="K22" s="65">
        <f t="shared" si="1"/>
        <v>37</v>
      </c>
      <c r="L22" s="65">
        <f t="shared" si="1"/>
        <v>38</v>
      </c>
      <c r="M22" s="65">
        <f t="shared" si="1"/>
        <v>39</v>
      </c>
      <c r="N22" s="65">
        <f t="shared" si="1"/>
        <v>40</v>
      </c>
      <c r="O22" s="65">
        <f t="shared" si="1"/>
        <v>41</v>
      </c>
      <c r="P22" s="65">
        <f t="shared" si="1"/>
        <v>42</v>
      </c>
      <c r="Q22" s="65">
        <f t="shared" si="1"/>
        <v>43</v>
      </c>
      <c r="R22" s="65">
        <f t="shared" si="1"/>
        <v>44</v>
      </c>
      <c r="S22" s="65">
        <f t="shared" si="1"/>
        <v>45</v>
      </c>
      <c r="T22" s="65">
        <f t="shared" si="1"/>
        <v>46</v>
      </c>
      <c r="U22" s="65">
        <f t="shared" si="1"/>
        <v>47</v>
      </c>
      <c r="V22" s="65">
        <f t="shared" si="1"/>
        <v>48</v>
      </c>
      <c r="W22" s="65">
        <f t="shared" si="1"/>
        <v>49</v>
      </c>
      <c r="X22" s="65">
        <f t="shared" si="1"/>
        <v>50</v>
      </c>
      <c r="Y22" s="65">
        <f t="shared" si="1"/>
        <v>51</v>
      </c>
      <c r="Z22" s="65">
        <f t="shared" si="1"/>
        <v>52</v>
      </c>
      <c r="AA22" s="65">
        <f t="shared" si="1"/>
        <v>53</v>
      </c>
      <c r="AB22" s="65">
        <f t="shared" si="1"/>
        <v>54</v>
      </c>
      <c r="AC22" s="65">
        <f t="shared" si="1"/>
        <v>55</v>
      </c>
      <c r="AD22" s="65">
        <f t="shared" si="1"/>
        <v>56</v>
      </c>
      <c r="AE22" s="67" t="s">
        <v>24</v>
      </c>
      <c r="AF22" s="68"/>
      <c r="AG22" s="82" t="s">
        <v>64</v>
      </c>
    </row>
    <row r="23" spans="2:35">
      <c r="B23" s="72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9"/>
      <c r="AF23" s="70"/>
      <c r="AG23" s="83"/>
    </row>
    <row r="24" spans="2:35" ht="13.5" customHeight="1">
      <c r="B24" s="4" t="s">
        <v>3</v>
      </c>
      <c r="C24" s="9" t="s">
        <v>0</v>
      </c>
      <c r="D24" s="9" t="s">
        <v>12</v>
      </c>
      <c r="E24" s="9" t="s">
        <v>13</v>
      </c>
      <c r="F24" s="9" t="s">
        <v>14</v>
      </c>
      <c r="G24" s="9" t="s">
        <v>36</v>
      </c>
      <c r="H24" s="12" t="s">
        <v>16</v>
      </c>
      <c r="I24" s="12" t="s">
        <v>10</v>
      </c>
      <c r="J24" s="9" t="s">
        <v>0</v>
      </c>
      <c r="K24" s="9" t="s">
        <v>12</v>
      </c>
      <c r="L24" s="9" t="s">
        <v>13</v>
      </c>
      <c r="M24" s="9" t="s">
        <v>14</v>
      </c>
      <c r="N24" s="9" t="s">
        <v>36</v>
      </c>
      <c r="O24" s="12" t="s">
        <v>16</v>
      </c>
      <c r="P24" s="12" t="s">
        <v>10</v>
      </c>
      <c r="Q24" s="9" t="s">
        <v>0</v>
      </c>
      <c r="R24" s="9" t="s">
        <v>12</v>
      </c>
      <c r="S24" s="9" t="s">
        <v>13</v>
      </c>
      <c r="T24" s="9" t="s">
        <v>14</v>
      </c>
      <c r="U24" s="9" t="s">
        <v>36</v>
      </c>
      <c r="V24" s="12" t="s">
        <v>16</v>
      </c>
      <c r="W24" s="12" t="s">
        <v>10</v>
      </c>
      <c r="X24" s="9" t="s">
        <v>0</v>
      </c>
      <c r="Y24" s="9" t="s">
        <v>12</v>
      </c>
      <c r="Z24" s="9" t="s">
        <v>13</v>
      </c>
      <c r="AA24" s="9" t="s">
        <v>41</v>
      </c>
      <c r="AB24" s="9" t="s">
        <v>36</v>
      </c>
      <c r="AC24" s="12" t="s">
        <v>16</v>
      </c>
      <c r="AD24" s="12" t="s">
        <v>10</v>
      </c>
      <c r="AE24" s="102" t="s">
        <v>8</v>
      </c>
      <c r="AF24" s="104" t="s">
        <v>17</v>
      </c>
      <c r="AG24" s="84"/>
    </row>
    <row r="25" spans="2:35" s="2" customFormat="1" ht="75" customHeight="1">
      <c r="B25" s="6" t="s">
        <v>5</v>
      </c>
      <c r="C25" s="10"/>
      <c r="D25" s="10"/>
      <c r="E25" s="10"/>
      <c r="F25" s="10"/>
      <c r="G25" s="10"/>
      <c r="H25" s="13"/>
      <c r="I25" s="13"/>
      <c r="J25" s="10"/>
      <c r="K25" s="10"/>
      <c r="L25" s="10"/>
      <c r="M25" s="10"/>
      <c r="N25" s="10"/>
      <c r="O25" s="13"/>
      <c r="P25" s="13"/>
      <c r="Q25" s="10"/>
      <c r="R25" s="10"/>
      <c r="S25" s="10"/>
      <c r="T25" s="10"/>
      <c r="U25" s="10"/>
      <c r="V25" s="13"/>
      <c r="W25" s="13"/>
      <c r="X25" s="10"/>
      <c r="Y25" s="10"/>
      <c r="Z25" s="10"/>
      <c r="AA25" s="10"/>
      <c r="AB25" s="10"/>
      <c r="AC25" s="13"/>
      <c r="AD25" s="13"/>
      <c r="AE25" s="103"/>
      <c r="AF25" s="105"/>
      <c r="AG25" s="85" t="e">
        <f>IF(AF26&gt;=1,"達成","未達成")</f>
        <v>#DIV/0!</v>
      </c>
      <c r="AI25" s="60" t="e">
        <f>IF(AF26&gt;=1,"達成","未達成")</f>
        <v>#DIV/0!</v>
      </c>
    </row>
    <row r="26" spans="2:35" s="1" customFormat="1">
      <c r="B26" s="4" t="s">
        <v>2</v>
      </c>
      <c r="C26" s="9"/>
      <c r="D26" s="9"/>
      <c r="E26" s="9"/>
      <c r="F26" s="9"/>
      <c r="G26" s="9"/>
      <c r="H26" s="12"/>
      <c r="I26" s="12"/>
      <c r="J26" s="9"/>
      <c r="K26" s="9"/>
      <c r="L26" s="9"/>
      <c r="M26" s="9"/>
      <c r="N26" s="9"/>
      <c r="O26" s="12"/>
      <c r="P26" s="12"/>
      <c r="Q26" s="9"/>
      <c r="R26" s="9"/>
      <c r="S26" s="9"/>
      <c r="T26" s="9"/>
      <c r="U26" s="9"/>
      <c r="V26" s="12"/>
      <c r="W26" s="12"/>
      <c r="X26" s="9"/>
      <c r="Y26" s="9"/>
      <c r="Z26" s="9"/>
      <c r="AA26" s="9"/>
      <c r="AB26" s="9"/>
      <c r="AC26" s="12"/>
      <c r="AD26" s="12"/>
      <c r="AE26" s="7">
        <f>COUNTIF(C26:AD26,"●")</f>
        <v>0</v>
      </c>
      <c r="AF26" s="106" t="e">
        <f>AE27/AE26</f>
        <v>#DIV/0!</v>
      </c>
      <c r="AG26" s="85"/>
    </row>
    <row r="27" spans="2:35" s="1" customFormat="1" ht="13.5" thickBot="1">
      <c r="B27" s="5" t="s">
        <v>18</v>
      </c>
      <c r="C27" s="11"/>
      <c r="D27" s="11"/>
      <c r="E27" s="11"/>
      <c r="F27" s="11"/>
      <c r="G27" s="11"/>
      <c r="H27" s="14"/>
      <c r="I27" s="14"/>
      <c r="J27" s="11"/>
      <c r="K27" s="11"/>
      <c r="L27" s="11"/>
      <c r="M27" s="11"/>
      <c r="N27" s="11"/>
      <c r="O27" s="14"/>
      <c r="P27" s="14"/>
      <c r="Q27" s="11"/>
      <c r="R27" s="11"/>
      <c r="S27" s="11"/>
      <c r="T27" s="11"/>
      <c r="U27" s="11"/>
      <c r="V27" s="14"/>
      <c r="W27" s="14"/>
      <c r="X27" s="11"/>
      <c r="Y27" s="11"/>
      <c r="Z27" s="11"/>
      <c r="AA27" s="11"/>
      <c r="AB27" s="11"/>
      <c r="AC27" s="14"/>
      <c r="AD27" s="14"/>
      <c r="AE27" s="8">
        <f>COUNTIF(C27:AD27,"●")</f>
        <v>0</v>
      </c>
      <c r="AF27" s="107"/>
      <c r="AG27" s="86"/>
    </row>
    <row r="29" spans="2:35" ht="18.75" customHeight="1" thickBot="1">
      <c r="B29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5" ht="13.5" customHeight="1">
      <c r="B30" s="71" t="s">
        <v>60</v>
      </c>
      <c r="C30" s="65">
        <f>AD22+1</f>
        <v>57</v>
      </c>
      <c r="D30" s="65">
        <f>C30+1</f>
        <v>58</v>
      </c>
      <c r="E30" s="65">
        <f>D30+1</f>
        <v>59</v>
      </c>
      <c r="F30" s="65">
        <f t="shared" ref="F30:AD30" si="2">E30+1</f>
        <v>60</v>
      </c>
      <c r="G30" s="65">
        <f t="shared" si="2"/>
        <v>61</v>
      </c>
      <c r="H30" s="65">
        <f t="shared" si="2"/>
        <v>62</v>
      </c>
      <c r="I30" s="65">
        <f t="shared" si="2"/>
        <v>63</v>
      </c>
      <c r="J30" s="65">
        <f t="shared" si="2"/>
        <v>64</v>
      </c>
      <c r="K30" s="65">
        <f t="shared" si="2"/>
        <v>65</v>
      </c>
      <c r="L30" s="65">
        <f t="shared" si="2"/>
        <v>66</v>
      </c>
      <c r="M30" s="65">
        <f t="shared" si="2"/>
        <v>67</v>
      </c>
      <c r="N30" s="65">
        <f t="shared" si="2"/>
        <v>68</v>
      </c>
      <c r="O30" s="65">
        <f t="shared" si="2"/>
        <v>69</v>
      </c>
      <c r="P30" s="65">
        <f t="shared" si="2"/>
        <v>70</v>
      </c>
      <c r="Q30" s="65">
        <f t="shared" si="2"/>
        <v>71</v>
      </c>
      <c r="R30" s="65">
        <f t="shared" si="2"/>
        <v>72</v>
      </c>
      <c r="S30" s="65">
        <f t="shared" si="2"/>
        <v>73</v>
      </c>
      <c r="T30" s="65">
        <f t="shared" si="2"/>
        <v>74</v>
      </c>
      <c r="U30" s="65">
        <f t="shared" si="2"/>
        <v>75</v>
      </c>
      <c r="V30" s="65">
        <f t="shared" si="2"/>
        <v>76</v>
      </c>
      <c r="W30" s="65">
        <f t="shared" si="2"/>
        <v>77</v>
      </c>
      <c r="X30" s="65">
        <f t="shared" si="2"/>
        <v>78</v>
      </c>
      <c r="Y30" s="65">
        <f t="shared" si="2"/>
        <v>79</v>
      </c>
      <c r="Z30" s="65">
        <f t="shared" si="2"/>
        <v>80</v>
      </c>
      <c r="AA30" s="65">
        <f t="shared" si="2"/>
        <v>81</v>
      </c>
      <c r="AB30" s="65">
        <f t="shared" si="2"/>
        <v>82</v>
      </c>
      <c r="AC30" s="65">
        <f t="shared" si="2"/>
        <v>83</v>
      </c>
      <c r="AD30" s="65">
        <f t="shared" si="2"/>
        <v>84</v>
      </c>
      <c r="AE30" s="67" t="s">
        <v>24</v>
      </c>
      <c r="AF30" s="68"/>
      <c r="AG30" s="82" t="s">
        <v>64</v>
      </c>
    </row>
    <row r="31" spans="2:35">
      <c r="B31" s="7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9"/>
      <c r="AF31" s="70"/>
      <c r="AG31" s="83"/>
    </row>
    <row r="32" spans="2:35" ht="13.5" customHeight="1">
      <c r="B32" s="4" t="s">
        <v>3</v>
      </c>
      <c r="C32" s="9" t="s">
        <v>0</v>
      </c>
      <c r="D32" s="9" t="s">
        <v>12</v>
      </c>
      <c r="E32" s="9" t="s">
        <v>13</v>
      </c>
      <c r="F32" s="9" t="s">
        <v>14</v>
      </c>
      <c r="G32" s="9" t="s">
        <v>36</v>
      </c>
      <c r="H32" s="12" t="s">
        <v>16</v>
      </c>
      <c r="I32" s="12" t="s">
        <v>10</v>
      </c>
      <c r="J32" s="9" t="s">
        <v>0</v>
      </c>
      <c r="K32" s="9" t="s">
        <v>12</v>
      </c>
      <c r="L32" s="9" t="s">
        <v>13</v>
      </c>
      <c r="M32" s="9" t="s">
        <v>14</v>
      </c>
      <c r="N32" s="9" t="s">
        <v>36</v>
      </c>
      <c r="O32" s="12" t="s">
        <v>16</v>
      </c>
      <c r="P32" s="12" t="s">
        <v>10</v>
      </c>
      <c r="Q32" s="9" t="s">
        <v>0</v>
      </c>
      <c r="R32" s="9" t="s">
        <v>12</v>
      </c>
      <c r="S32" s="9" t="s">
        <v>13</v>
      </c>
      <c r="T32" s="9" t="s">
        <v>14</v>
      </c>
      <c r="U32" s="9" t="s">
        <v>36</v>
      </c>
      <c r="V32" s="12" t="s">
        <v>16</v>
      </c>
      <c r="W32" s="12" t="s">
        <v>10</v>
      </c>
      <c r="X32" s="9" t="s">
        <v>0</v>
      </c>
      <c r="Y32" s="9" t="s">
        <v>12</v>
      </c>
      <c r="Z32" s="9" t="s">
        <v>13</v>
      </c>
      <c r="AA32" s="9" t="s">
        <v>14</v>
      </c>
      <c r="AB32" s="9" t="s">
        <v>36</v>
      </c>
      <c r="AC32" s="12" t="s">
        <v>16</v>
      </c>
      <c r="AD32" s="12" t="s">
        <v>10</v>
      </c>
      <c r="AE32" s="102" t="s">
        <v>8</v>
      </c>
      <c r="AF32" s="104" t="s">
        <v>17</v>
      </c>
      <c r="AG32" s="84"/>
    </row>
    <row r="33" spans="2:35" s="2" customFormat="1" ht="75" customHeight="1">
      <c r="B33" s="6" t="s">
        <v>5</v>
      </c>
      <c r="C33" s="10"/>
      <c r="D33" s="10"/>
      <c r="E33" s="10"/>
      <c r="F33" s="10"/>
      <c r="G33" s="10"/>
      <c r="H33" s="13"/>
      <c r="I33" s="13"/>
      <c r="J33" s="10"/>
      <c r="K33" s="10"/>
      <c r="L33" s="10"/>
      <c r="M33" s="10"/>
      <c r="N33" s="10"/>
      <c r="O33" s="13"/>
      <c r="P33" s="13"/>
      <c r="Q33" s="10"/>
      <c r="R33" s="10"/>
      <c r="S33" s="10"/>
      <c r="T33" s="10"/>
      <c r="U33" s="10"/>
      <c r="V33" s="13"/>
      <c r="W33" s="13"/>
      <c r="X33" s="10"/>
      <c r="Y33" s="10"/>
      <c r="Z33" s="10"/>
      <c r="AA33" s="10"/>
      <c r="AB33" s="10"/>
      <c r="AC33" s="13"/>
      <c r="AD33" s="13"/>
      <c r="AE33" s="103"/>
      <c r="AF33" s="105"/>
      <c r="AG33" s="85" t="e">
        <f>IF(AF34&gt;=1,"達成","未達成")</f>
        <v>#DIV/0!</v>
      </c>
      <c r="AI33" s="60" t="e">
        <f>IF(AF34&gt;=1,"達成","未達成")</f>
        <v>#DIV/0!</v>
      </c>
    </row>
    <row r="34" spans="2:35" s="1" customFormat="1">
      <c r="B34" s="4" t="s">
        <v>2</v>
      </c>
      <c r="C34" s="9"/>
      <c r="D34" s="9"/>
      <c r="E34" s="9"/>
      <c r="F34" s="9"/>
      <c r="G34" s="9"/>
      <c r="H34" s="12"/>
      <c r="I34" s="12"/>
      <c r="J34" s="9"/>
      <c r="K34" s="9"/>
      <c r="L34" s="9"/>
      <c r="M34" s="9"/>
      <c r="N34" s="9"/>
      <c r="O34" s="12"/>
      <c r="P34" s="12"/>
      <c r="Q34" s="9"/>
      <c r="R34" s="9"/>
      <c r="S34" s="9"/>
      <c r="T34" s="9"/>
      <c r="U34" s="9"/>
      <c r="V34" s="12"/>
      <c r="W34" s="12"/>
      <c r="X34" s="9"/>
      <c r="Y34" s="9"/>
      <c r="Z34" s="9"/>
      <c r="AA34" s="9"/>
      <c r="AB34" s="9"/>
      <c r="AC34" s="12"/>
      <c r="AD34" s="12"/>
      <c r="AE34" s="7">
        <f>COUNTIF(C34:AD34,"●")</f>
        <v>0</v>
      </c>
      <c r="AF34" s="106" t="e">
        <f>AE35/AE34</f>
        <v>#DIV/0!</v>
      </c>
      <c r="AG34" s="85"/>
    </row>
    <row r="35" spans="2:35" s="1" customFormat="1" ht="13.5" thickBot="1">
      <c r="B35" s="5" t="s">
        <v>18</v>
      </c>
      <c r="C35" s="11"/>
      <c r="D35" s="11"/>
      <c r="E35" s="11"/>
      <c r="F35" s="11"/>
      <c r="G35" s="11"/>
      <c r="H35" s="14"/>
      <c r="I35" s="14"/>
      <c r="J35" s="11"/>
      <c r="K35" s="11"/>
      <c r="L35" s="11"/>
      <c r="M35" s="11"/>
      <c r="N35" s="11"/>
      <c r="O35" s="14"/>
      <c r="P35" s="14"/>
      <c r="Q35" s="11"/>
      <c r="R35" s="11"/>
      <c r="S35" s="11"/>
      <c r="T35" s="11"/>
      <c r="U35" s="11"/>
      <c r="V35" s="14"/>
      <c r="W35" s="14"/>
      <c r="X35" s="11"/>
      <c r="Y35" s="11"/>
      <c r="Z35" s="11"/>
      <c r="AA35" s="11"/>
      <c r="AB35" s="11"/>
      <c r="AC35" s="14"/>
      <c r="AD35" s="14"/>
      <c r="AE35" s="8">
        <f>COUNTIF(C35:AD35,"●")</f>
        <v>0</v>
      </c>
      <c r="AF35" s="107"/>
      <c r="AG35" s="86"/>
    </row>
    <row r="37" spans="2:35" ht="18.75" customHeight="1" thickBot="1">
      <c r="B37" t="s">
        <v>31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5" ht="13.5" customHeight="1">
      <c r="B38" s="71" t="s">
        <v>60</v>
      </c>
      <c r="C38" s="65">
        <f>AD30+1</f>
        <v>85</v>
      </c>
      <c r="D38" s="65">
        <f>C38+1</f>
        <v>86</v>
      </c>
      <c r="E38" s="65">
        <f>D38+1</f>
        <v>87</v>
      </c>
      <c r="F38" s="65">
        <f t="shared" ref="F38:AD38" si="3">E38+1</f>
        <v>88</v>
      </c>
      <c r="G38" s="65">
        <f t="shared" si="3"/>
        <v>89</v>
      </c>
      <c r="H38" s="65">
        <f t="shared" si="3"/>
        <v>90</v>
      </c>
      <c r="I38" s="65">
        <f t="shared" si="3"/>
        <v>91</v>
      </c>
      <c r="J38" s="65">
        <f t="shared" si="3"/>
        <v>92</v>
      </c>
      <c r="K38" s="65">
        <f t="shared" si="3"/>
        <v>93</v>
      </c>
      <c r="L38" s="65">
        <f t="shared" si="3"/>
        <v>94</v>
      </c>
      <c r="M38" s="65">
        <f t="shared" si="3"/>
        <v>95</v>
      </c>
      <c r="N38" s="65">
        <f t="shared" si="3"/>
        <v>96</v>
      </c>
      <c r="O38" s="65">
        <f t="shared" si="3"/>
        <v>97</v>
      </c>
      <c r="P38" s="65">
        <f t="shared" si="3"/>
        <v>98</v>
      </c>
      <c r="Q38" s="65">
        <f t="shared" si="3"/>
        <v>99</v>
      </c>
      <c r="R38" s="65">
        <f t="shared" si="3"/>
        <v>100</v>
      </c>
      <c r="S38" s="65">
        <f t="shared" si="3"/>
        <v>101</v>
      </c>
      <c r="T38" s="65">
        <f t="shared" si="3"/>
        <v>102</v>
      </c>
      <c r="U38" s="65">
        <f t="shared" si="3"/>
        <v>103</v>
      </c>
      <c r="V38" s="65">
        <f t="shared" si="3"/>
        <v>104</v>
      </c>
      <c r="W38" s="65">
        <f t="shared" si="3"/>
        <v>105</v>
      </c>
      <c r="X38" s="65">
        <f t="shared" si="3"/>
        <v>106</v>
      </c>
      <c r="Y38" s="65">
        <f t="shared" si="3"/>
        <v>107</v>
      </c>
      <c r="Z38" s="65">
        <f t="shared" si="3"/>
        <v>108</v>
      </c>
      <c r="AA38" s="65">
        <f t="shared" si="3"/>
        <v>109</v>
      </c>
      <c r="AB38" s="65">
        <f t="shared" si="3"/>
        <v>110</v>
      </c>
      <c r="AC38" s="65">
        <f t="shared" si="3"/>
        <v>111</v>
      </c>
      <c r="AD38" s="65">
        <f t="shared" si="3"/>
        <v>112</v>
      </c>
      <c r="AE38" s="67" t="s">
        <v>24</v>
      </c>
      <c r="AF38" s="68"/>
      <c r="AG38" s="82" t="s">
        <v>64</v>
      </c>
    </row>
    <row r="39" spans="2:35">
      <c r="B39" s="72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9"/>
      <c r="AF39" s="70"/>
      <c r="AG39" s="83"/>
    </row>
    <row r="40" spans="2:35" ht="13.5" customHeight="1">
      <c r="B40" s="4" t="s">
        <v>3</v>
      </c>
      <c r="C40" s="9" t="s">
        <v>0</v>
      </c>
      <c r="D40" s="9" t="s">
        <v>12</v>
      </c>
      <c r="E40" s="9" t="s">
        <v>13</v>
      </c>
      <c r="F40" s="9" t="s">
        <v>14</v>
      </c>
      <c r="G40" s="9" t="s">
        <v>36</v>
      </c>
      <c r="H40" s="12" t="s">
        <v>16</v>
      </c>
      <c r="I40" s="12" t="s">
        <v>10</v>
      </c>
      <c r="J40" s="9" t="s">
        <v>0</v>
      </c>
      <c r="K40" s="9" t="s">
        <v>12</v>
      </c>
      <c r="L40" s="9" t="s">
        <v>37</v>
      </c>
      <c r="M40" s="9" t="s">
        <v>14</v>
      </c>
      <c r="N40" s="9" t="s">
        <v>36</v>
      </c>
      <c r="O40" s="12" t="s">
        <v>16</v>
      </c>
      <c r="P40" s="12" t="s">
        <v>10</v>
      </c>
      <c r="Q40" s="9" t="s">
        <v>0</v>
      </c>
      <c r="R40" s="9" t="s">
        <v>12</v>
      </c>
      <c r="S40" s="9" t="s">
        <v>13</v>
      </c>
      <c r="T40" s="9" t="s">
        <v>14</v>
      </c>
      <c r="U40" s="9" t="s">
        <v>36</v>
      </c>
      <c r="V40" s="12" t="s">
        <v>16</v>
      </c>
      <c r="W40" s="12" t="s">
        <v>10</v>
      </c>
      <c r="X40" s="9" t="s">
        <v>0</v>
      </c>
      <c r="Y40" s="9" t="s">
        <v>12</v>
      </c>
      <c r="Z40" s="9" t="s">
        <v>13</v>
      </c>
      <c r="AA40" s="9" t="s">
        <v>14</v>
      </c>
      <c r="AB40" s="9" t="s">
        <v>36</v>
      </c>
      <c r="AC40" s="12" t="s">
        <v>16</v>
      </c>
      <c r="AD40" s="12" t="s">
        <v>10</v>
      </c>
      <c r="AE40" s="102" t="s">
        <v>8</v>
      </c>
      <c r="AF40" s="104" t="s">
        <v>17</v>
      </c>
      <c r="AG40" s="84"/>
    </row>
    <row r="41" spans="2:35" s="2" customFormat="1" ht="75" customHeight="1">
      <c r="B41" s="6" t="s">
        <v>5</v>
      </c>
      <c r="C41" s="10"/>
      <c r="D41" s="10"/>
      <c r="E41" s="10"/>
      <c r="F41" s="10"/>
      <c r="G41" s="10"/>
      <c r="H41" s="13"/>
      <c r="I41" s="13"/>
      <c r="J41" s="10"/>
      <c r="K41" s="10"/>
      <c r="L41" s="10"/>
      <c r="M41" s="10"/>
      <c r="N41" s="10"/>
      <c r="O41" s="13"/>
      <c r="P41" s="13"/>
      <c r="Q41" s="10"/>
      <c r="R41" s="10"/>
      <c r="S41" s="10"/>
      <c r="T41" s="10"/>
      <c r="U41" s="10"/>
      <c r="V41" s="13"/>
      <c r="W41" s="13"/>
      <c r="X41" s="10"/>
      <c r="Y41" s="10"/>
      <c r="Z41" s="10"/>
      <c r="AA41" s="10"/>
      <c r="AB41" s="10"/>
      <c r="AC41" s="13"/>
      <c r="AD41" s="13"/>
      <c r="AE41" s="103"/>
      <c r="AF41" s="105"/>
      <c r="AG41" s="85" t="e">
        <f>IF(AF42&gt;=1,"達成","未達成")</f>
        <v>#DIV/0!</v>
      </c>
      <c r="AI41" s="60" t="e">
        <f>IF(AF42&gt;=1,"達成","未達成")</f>
        <v>#DIV/0!</v>
      </c>
    </row>
    <row r="42" spans="2:35" s="1" customFormat="1">
      <c r="B42" s="4" t="s">
        <v>2</v>
      </c>
      <c r="C42" s="9"/>
      <c r="D42" s="9"/>
      <c r="E42" s="9"/>
      <c r="F42" s="9"/>
      <c r="G42" s="9"/>
      <c r="H42" s="12"/>
      <c r="I42" s="12"/>
      <c r="J42" s="9"/>
      <c r="K42" s="9"/>
      <c r="L42" s="9"/>
      <c r="M42" s="9"/>
      <c r="N42" s="9"/>
      <c r="O42" s="12"/>
      <c r="P42" s="12"/>
      <c r="Q42" s="9"/>
      <c r="R42" s="9"/>
      <c r="S42" s="9"/>
      <c r="T42" s="9"/>
      <c r="U42" s="9"/>
      <c r="V42" s="12"/>
      <c r="W42" s="12"/>
      <c r="X42" s="9"/>
      <c r="Y42" s="9"/>
      <c r="Z42" s="9"/>
      <c r="AA42" s="9"/>
      <c r="AB42" s="9"/>
      <c r="AC42" s="12"/>
      <c r="AD42" s="12"/>
      <c r="AE42" s="7">
        <f>COUNTIF(C42:AD42,"●")</f>
        <v>0</v>
      </c>
      <c r="AF42" s="106" t="e">
        <f>AE43/AE42</f>
        <v>#DIV/0!</v>
      </c>
      <c r="AG42" s="85"/>
    </row>
    <row r="43" spans="2:35" s="1" customFormat="1" ht="13.5" thickBot="1">
      <c r="B43" s="5" t="s">
        <v>18</v>
      </c>
      <c r="C43" s="11"/>
      <c r="D43" s="11"/>
      <c r="E43" s="11"/>
      <c r="F43" s="11"/>
      <c r="G43" s="11"/>
      <c r="H43" s="14"/>
      <c r="I43" s="14"/>
      <c r="J43" s="11"/>
      <c r="K43" s="11"/>
      <c r="L43" s="11"/>
      <c r="M43" s="11"/>
      <c r="N43" s="11"/>
      <c r="O43" s="14"/>
      <c r="P43" s="14"/>
      <c r="Q43" s="11"/>
      <c r="R43" s="11"/>
      <c r="S43" s="11"/>
      <c r="T43" s="11"/>
      <c r="U43" s="11"/>
      <c r="V43" s="14"/>
      <c r="W43" s="14"/>
      <c r="X43" s="11"/>
      <c r="Y43" s="11"/>
      <c r="Z43" s="11"/>
      <c r="AA43" s="11"/>
      <c r="AB43" s="11"/>
      <c r="AC43" s="14"/>
      <c r="AD43" s="14"/>
      <c r="AE43" s="8">
        <f>COUNTIF(C43:AD43,"●")</f>
        <v>0</v>
      </c>
      <c r="AF43" s="107"/>
      <c r="AG43" s="86"/>
    </row>
    <row r="45" spans="2:35" ht="18.75" customHeight="1" thickBot="1">
      <c r="B45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5" ht="13.5" customHeight="1">
      <c r="B46" s="71" t="s">
        <v>60</v>
      </c>
      <c r="C46" s="65">
        <f>AD38+1</f>
        <v>113</v>
      </c>
      <c r="D46" s="65">
        <f>C46+1</f>
        <v>114</v>
      </c>
      <c r="E46" s="65">
        <f>D46+1</f>
        <v>115</v>
      </c>
      <c r="F46" s="65">
        <f t="shared" ref="F46:AD46" si="4">E46+1</f>
        <v>116</v>
      </c>
      <c r="G46" s="65">
        <f t="shared" si="4"/>
        <v>117</v>
      </c>
      <c r="H46" s="65">
        <f t="shared" si="4"/>
        <v>118</v>
      </c>
      <c r="I46" s="65">
        <f t="shared" si="4"/>
        <v>119</v>
      </c>
      <c r="J46" s="65">
        <f t="shared" si="4"/>
        <v>120</v>
      </c>
      <c r="K46" s="65">
        <f t="shared" si="4"/>
        <v>121</v>
      </c>
      <c r="L46" s="65">
        <f t="shared" si="4"/>
        <v>122</v>
      </c>
      <c r="M46" s="65">
        <f t="shared" si="4"/>
        <v>123</v>
      </c>
      <c r="N46" s="65">
        <f t="shared" si="4"/>
        <v>124</v>
      </c>
      <c r="O46" s="65">
        <f t="shared" si="4"/>
        <v>125</v>
      </c>
      <c r="P46" s="65">
        <f t="shared" si="4"/>
        <v>126</v>
      </c>
      <c r="Q46" s="65">
        <f t="shared" si="4"/>
        <v>127</v>
      </c>
      <c r="R46" s="65">
        <f t="shared" si="4"/>
        <v>128</v>
      </c>
      <c r="S46" s="65">
        <f t="shared" si="4"/>
        <v>129</v>
      </c>
      <c r="T46" s="65">
        <f t="shared" si="4"/>
        <v>130</v>
      </c>
      <c r="U46" s="65">
        <f t="shared" si="4"/>
        <v>131</v>
      </c>
      <c r="V46" s="65">
        <f t="shared" si="4"/>
        <v>132</v>
      </c>
      <c r="W46" s="65">
        <f t="shared" si="4"/>
        <v>133</v>
      </c>
      <c r="X46" s="65">
        <f t="shared" si="4"/>
        <v>134</v>
      </c>
      <c r="Y46" s="65">
        <f t="shared" si="4"/>
        <v>135</v>
      </c>
      <c r="Z46" s="65">
        <f t="shared" si="4"/>
        <v>136</v>
      </c>
      <c r="AA46" s="65">
        <f t="shared" si="4"/>
        <v>137</v>
      </c>
      <c r="AB46" s="65">
        <f t="shared" si="4"/>
        <v>138</v>
      </c>
      <c r="AC46" s="65">
        <f t="shared" si="4"/>
        <v>139</v>
      </c>
      <c r="AD46" s="125">
        <f t="shared" si="4"/>
        <v>140</v>
      </c>
      <c r="AE46" s="67" t="s">
        <v>24</v>
      </c>
      <c r="AF46" s="68"/>
      <c r="AG46" s="82" t="s">
        <v>64</v>
      </c>
    </row>
    <row r="47" spans="2:35">
      <c r="B47" s="72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26"/>
      <c r="AE47" s="69"/>
      <c r="AF47" s="70"/>
      <c r="AG47" s="83"/>
    </row>
    <row r="48" spans="2:35" ht="13.5" customHeight="1">
      <c r="B48" s="4" t="s">
        <v>3</v>
      </c>
      <c r="C48" s="9" t="s">
        <v>0</v>
      </c>
      <c r="D48" s="9" t="s">
        <v>43</v>
      </c>
      <c r="E48" s="9" t="s">
        <v>37</v>
      </c>
      <c r="F48" s="9" t="s">
        <v>14</v>
      </c>
      <c r="G48" s="9" t="s">
        <v>36</v>
      </c>
      <c r="H48" s="12" t="s">
        <v>16</v>
      </c>
      <c r="I48" s="12" t="s">
        <v>10</v>
      </c>
      <c r="J48" s="9" t="s">
        <v>0</v>
      </c>
      <c r="K48" s="9" t="s">
        <v>12</v>
      </c>
      <c r="L48" s="9" t="s">
        <v>13</v>
      </c>
      <c r="M48" s="9" t="s">
        <v>14</v>
      </c>
      <c r="N48" s="9" t="s">
        <v>36</v>
      </c>
      <c r="O48" s="12" t="s">
        <v>16</v>
      </c>
      <c r="P48" s="12" t="s">
        <v>10</v>
      </c>
      <c r="Q48" s="9" t="s">
        <v>0</v>
      </c>
      <c r="R48" s="9" t="s">
        <v>12</v>
      </c>
      <c r="S48" s="9" t="s">
        <v>13</v>
      </c>
      <c r="T48" s="9" t="s">
        <v>14</v>
      </c>
      <c r="U48" s="9" t="s">
        <v>36</v>
      </c>
      <c r="V48" s="12" t="s">
        <v>16</v>
      </c>
      <c r="W48" s="12" t="s">
        <v>10</v>
      </c>
      <c r="X48" s="9" t="s">
        <v>0</v>
      </c>
      <c r="Y48" s="9" t="s">
        <v>12</v>
      </c>
      <c r="Z48" s="9" t="s">
        <v>13</v>
      </c>
      <c r="AA48" s="9" t="s">
        <v>14</v>
      </c>
      <c r="AB48" s="9" t="s">
        <v>36</v>
      </c>
      <c r="AC48" s="12" t="s">
        <v>16</v>
      </c>
      <c r="AD48" s="12" t="s">
        <v>10</v>
      </c>
      <c r="AE48" s="102" t="s">
        <v>8</v>
      </c>
      <c r="AF48" s="104" t="s">
        <v>17</v>
      </c>
      <c r="AG48" s="84"/>
    </row>
    <row r="49" spans="2:35" s="2" customFormat="1" ht="75" customHeight="1">
      <c r="B49" s="6" t="s">
        <v>5</v>
      </c>
      <c r="C49" s="10"/>
      <c r="D49" s="10"/>
      <c r="E49" s="10"/>
      <c r="F49" s="10"/>
      <c r="G49" s="10"/>
      <c r="H49" s="13"/>
      <c r="I49" s="13"/>
      <c r="J49" s="10"/>
      <c r="K49" s="10"/>
      <c r="L49" s="10"/>
      <c r="M49" s="10"/>
      <c r="N49" s="10"/>
      <c r="O49" s="13"/>
      <c r="P49" s="13"/>
      <c r="Q49" s="10"/>
      <c r="R49" s="10"/>
      <c r="S49" s="10"/>
      <c r="T49" s="10"/>
      <c r="U49" s="10"/>
      <c r="V49" s="13"/>
      <c r="W49" s="13"/>
      <c r="X49" s="10"/>
      <c r="Y49" s="10"/>
      <c r="Z49" s="10"/>
      <c r="AA49" s="10"/>
      <c r="AB49" s="10"/>
      <c r="AC49" s="13"/>
      <c r="AD49" s="13"/>
      <c r="AE49" s="103"/>
      <c r="AF49" s="105"/>
      <c r="AG49" s="85" t="e">
        <f>IF(AF50&gt;=1,"達成","未達成")</f>
        <v>#DIV/0!</v>
      </c>
      <c r="AI49" s="60" t="e">
        <f>IF(AF50&gt;=1,"達成","未達成")</f>
        <v>#DIV/0!</v>
      </c>
    </row>
    <row r="50" spans="2:35" s="1" customFormat="1">
      <c r="B50" s="4" t="s">
        <v>2</v>
      </c>
      <c r="C50" s="9"/>
      <c r="D50" s="9"/>
      <c r="E50" s="9"/>
      <c r="F50" s="9"/>
      <c r="G50" s="9"/>
      <c r="H50" s="12"/>
      <c r="I50" s="12"/>
      <c r="J50" s="9"/>
      <c r="K50" s="9"/>
      <c r="L50" s="9"/>
      <c r="M50" s="9"/>
      <c r="N50" s="9"/>
      <c r="O50" s="12"/>
      <c r="P50" s="12"/>
      <c r="Q50" s="9"/>
      <c r="R50" s="9"/>
      <c r="S50" s="9"/>
      <c r="T50" s="9"/>
      <c r="U50" s="9"/>
      <c r="V50" s="12"/>
      <c r="W50" s="12"/>
      <c r="X50" s="9"/>
      <c r="Y50" s="9"/>
      <c r="Z50" s="9"/>
      <c r="AA50" s="9"/>
      <c r="AB50" s="9"/>
      <c r="AC50" s="12"/>
      <c r="AD50" s="12"/>
      <c r="AE50" s="7">
        <f>COUNTIF(C50:AD50,"●")</f>
        <v>0</v>
      </c>
      <c r="AF50" s="106" t="e">
        <f>AE51/AE50</f>
        <v>#DIV/0!</v>
      </c>
      <c r="AG50" s="85"/>
    </row>
    <row r="51" spans="2:35" s="1" customFormat="1" ht="13.5" thickBot="1">
      <c r="B51" s="5" t="s">
        <v>18</v>
      </c>
      <c r="C51" s="11"/>
      <c r="D51" s="11"/>
      <c r="E51" s="11"/>
      <c r="F51" s="11"/>
      <c r="G51" s="11"/>
      <c r="H51" s="14"/>
      <c r="I51" s="14"/>
      <c r="J51" s="11"/>
      <c r="K51" s="11"/>
      <c r="L51" s="11"/>
      <c r="M51" s="11"/>
      <c r="N51" s="11"/>
      <c r="O51" s="14"/>
      <c r="P51" s="14"/>
      <c r="Q51" s="11"/>
      <c r="R51" s="11"/>
      <c r="S51" s="11"/>
      <c r="T51" s="11"/>
      <c r="U51" s="11"/>
      <c r="V51" s="14"/>
      <c r="W51" s="14"/>
      <c r="X51" s="11"/>
      <c r="Y51" s="11"/>
      <c r="Z51" s="11"/>
      <c r="AA51" s="11"/>
      <c r="AB51" s="11"/>
      <c r="AC51" s="14"/>
      <c r="AD51" s="14"/>
      <c r="AE51" s="8">
        <f>COUNTIF(C51:AD51,"●")</f>
        <v>0</v>
      </c>
      <c r="AF51" s="107"/>
      <c r="AG51" s="86"/>
    </row>
    <row r="53" spans="2:35" ht="18.75" customHeight="1" thickBot="1">
      <c r="B53" t="s">
        <v>33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2:35" ht="13.5" customHeight="1">
      <c r="B54" s="71" t="s">
        <v>60</v>
      </c>
      <c r="C54" s="65">
        <f>AD46+1</f>
        <v>141</v>
      </c>
      <c r="D54" s="65">
        <f>C54+1</f>
        <v>142</v>
      </c>
      <c r="E54" s="65">
        <f>D54+1</f>
        <v>143</v>
      </c>
      <c r="F54" s="65">
        <f t="shared" ref="F54" si="5">E54+1</f>
        <v>144</v>
      </c>
      <c r="G54" s="65">
        <f t="shared" ref="G54" si="6">F54+1</f>
        <v>145</v>
      </c>
      <c r="H54" s="65">
        <f t="shared" ref="H54" si="7">G54+1</f>
        <v>146</v>
      </c>
      <c r="I54" s="65">
        <f t="shared" ref="I54" si="8">H54+1</f>
        <v>147</v>
      </c>
      <c r="J54" s="65">
        <f t="shared" ref="J54" si="9">I54+1</f>
        <v>148</v>
      </c>
      <c r="K54" s="65">
        <f t="shared" ref="K54" si="10">J54+1</f>
        <v>149</v>
      </c>
      <c r="L54" s="65">
        <f t="shared" ref="L54" si="11">K54+1</f>
        <v>150</v>
      </c>
      <c r="M54" s="65">
        <f t="shared" ref="M54" si="12">L54+1</f>
        <v>151</v>
      </c>
      <c r="N54" s="65">
        <f t="shared" ref="N54" si="13">M54+1</f>
        <v>152</v>
      </c>
      <c r="O54" s="65">
        <f t="shared" ref="O54" si="14">N54+1</f>
        <v>153</v>
      </c>
      <c r="P54" s="65">
        <f t="shared" ref="P54" si="15">O54+1</f>
        <v>154</v>
      </c>
      <c r="Q54" s="65">
        <f t="shared" ref="Q54" si="16">P54+1</f>
        <v>155</v>
      </c>
      <c r="R54" s="65">
        <f t="shared" ref="R54" si="17">Q54+1</f>
        <v>156</v>
      </c>
      <c r="S54" s="65">
        <f t="shared" ref="S54" si="18">R54+1</f>
        <v>157</v>
      </c>
      <c r="T54" s="65">
        <f t="shared" ref="T54" si="19">S54+1</f>
        <v>158</v>
      </c>
      <c r="U54" s="65">
        <f t="shared" ref="U54" si="20">T54+1</f>
        <v>159</v>
      </c>
      <c r="V54" s="65">
        <f t="shared" ref="V54" si="21">U54+1</f>
        <v>160</v>
      </c>
      <c r="W54" s="65">
        <f t="shared" ref="W54" si="22">V54+1</f>
        <v>161</v>
      </c>
      <c r="X54" s="65">
        <f t="shared" ref="X54" si="23">W54+1</f>
        <v>162</v>
      </c>
      <c r="Y54" s="65">
        <f t="shared" ref="Y54" si="24">X54+1</f>
        <v>163</v>
      </c>
      <c r="Z54" s="65">
        <f t="shared" ref="Z54" si="25">Y54+1</f>
        <v>164</v>
      </c>
      <c r="AA54" s="65">
        <f t="shared" ref="AA54" si="26">Z54+1</f>
        <v>165</v>
      </c>
      <c r="AB54" s="65">
        <f t="shared" ref="AB54" si="27">AA54+1</f>
        <v>166</v>
      </c>
      <c r="AC54" s="65">
        <f t="shared" ref="AC54" si="28">AB54+1</f>
        <v>167</v>
      </c>
      <c r="AD54" s="125">
        <f t="shared" ref="AD54" si="29">AC54+1</f>
        <v>168</v>
      </c>
      <c r="AE54" s="67" t="s">
        <v>24</v>
      </c>
      <c r="AF54" s="68"/>
      <c r="AG54" s="82" t="s">
        <v>64</v>
      </c>
    </row>
    <row r="55" spans="2:35">
      <c r="B55" s="72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26"/>
      <c r="AE55" s="69"/>
      <c r="AF55" s="70"/>
      <c r="AG55" s="83"/>
    </row>
    <row r="56" spans="2:35" ht="13.5" customHeight="1">
      <c r="B56" s="4" t="s">
        <v>3</v>
      </c>
      <c r="C56" s="9" t="s">
        <v>0</v>
      </c>
      <c r="D56" s="9" t="s">
        <v>43</v>
      </c>
      <c r="E56" s="9" t="s">
        <v>37</v>
      </c>
      <c r="F56" s="9" t="s">
        <v>14</v>
      </c>
      <c r="G56" s="9" t="s">
        <v>36</v>
      </c>
      <c r="H56" s="12" t="s">
        <v>16</v>
      </c>
      <c r="I56" s="12" t="s">
        <v>10</v>
      </c>
      <c r="J56" s="9" t="s">
        <v>0</v>
      </c>
      <c r="K56" s="9" t="s">
        <v>12</v>
      </c>
      <c r="L56" s="9" t="s">
        <v>13</v>
      </c>
      <c r="M56" s="9" t="s">
        <v>14</v>
      </c>
      <c r="N56" s="9" t="s">
        <v>36</v>
      </c>
      <c r="O56" s="12" t="s">
        <v>16</v>
      </c>
      <c r="P56" s="12" t="s">
        <v>10</v>
      </c>
      <c r="Q56" s="9" t="s">
        <v>0</v>
      </c>
      <c r="R56" s="9" t="s">
        <v>12</v>
      </c>
      <c r="S56" s="9" t="s">
        <v>13</v>
      </c>
      <c r="T56" s="9" t="s">
        <v>14</v>
      </c>
      <c r="U56" s="9" t="s">
        <v>36</v>
      </c>
      <c r="V56" s="12" t="s">
        <v>16</v>
      </c>
      <c r="W56" s="12" t="s">
        <v>10</v>
      </c>
      <c r="X56" s="9" t="s">
        <v>0</v>
      </c>
      <c r="Y56" s="9" t="s">
        <v>12</v>
      </c>
      <c r="Z56" s="9" t="s">
        <v>13</v>
      </c>
      <c r="AA56" s="9" t="s">
        <v>14</v>
      </c>
      <c r="AB56" s="9" t="s">
        <v>36</v>
      </c>
      <c r="AC56" s="12" t="s">
        <v>16</v>
      </c>
      <c r="AD56" s="12" t="s">
        <v>10</v>
      </c>
      <c r="AE56" s="102" t="s">
        <v>8</v>
      </c>
      <c r="AF56" s="104" t="s">
        <v>17</v>
      </c>
      <c r="AG56" s="84"/>
    </row>
    <row r="57" spans="2:35" s="2" customFormat="1" ht="75" customHeight="1">
      <c r="B57" s="6" t="s">
        <v>5</v>
      </c>
      <c r="C57" s="10"/>
      <c r="D57" s="10"/>
      <c r="E57" s="10"/>
      <c r="F57" s="10"/>
      <c r="G57" s="10"/>
      <c r="H57" s="13"/>
      <c r="I57" s="13"/>
      <c r="J57" s="10"/>
      <c r="K57" s="10"/>
      <c r="L57" s="10"/>
      <c r="M57" s="10"/>
      <c r="N57" s="10"/>
      <c r="O57" s="13"/>
      <c r="P57" s="13"/>
      <c r="Q57" s="10"/>
      <c r="R57" s="10"/>
      <c r="S57" s="10"/>
      <c r="T57" s="10"/>
      <c r="U57" s="10"/>
      <c r="V57" s="13"/>
      <c r="W57" s="13"/>
      <c r="X57" s="10"/>
      <c r="Y57" s="10"/>
      <c r="Z57" s="10"/>
      <c r="AA57" s="10"/>
      <c r="AB57" s="10"/>
      <c r="AC57" s="13"/>
      <c r="AD57" s="13"/>
      <c r="AE57" s="103"/>
      <c r="AF57" s="105"/>
      <c r="AG57" s="85" t="e">
        <f>IF(AF58&gt;=1,"達成","未達成")</f>
        <v>#DIV/0!</v>
      </c>
      <c r="AI57" s="60" t="e">
        <f>IF(AF58&gt;=1,"達成","未達成")</f>
        <v>#DIV/0!</v>
      </c>
    </row>
    <row r="58" spans="2:35" s="1" customFormat="1">
      <c r="B58" s="4" t="s">
        <v>2</v>
      </c>
      <c r="C58" s="9"/>
      <c r="D58" s="9"/>
      <c r="E58" s="9"/>
      <c r="F58" s="9"/>
      <c r="G58" s="9"/>
      <c r="H58" s="12"/>
      <c r="I58" s="12"/>
      <c r="J58" s="9"/>
      <c r="K58" s="9"/>
      <c r="L58" s="9"/>
      <c r="M58" s="9"/>
      <c r="N58" s="9"/>
      <c r="O58" s="12"/>
      <c r="P58" s="12"/>
      <c r="Q58" s="9"/>
      <c r="R58" s="9"/>
      <c r="S58" s="9"/>
      <c r="T58" s="9"/>
      <c r="U58" s="9"/>
      <c r="V58" s="12"/>
      <c r="W58" s="12"/>
      <c r="X58" s="9"/>
      <c r="Y58" s="9"/>
      <c r="Z58" s="9"/>
      <c r="AA58" s="9"/>
      <c r="AB58" s="9"/>
      <c r="AC58" s="12"/>
      <c r="AD58" s="12"/>
      <c r="AE58" s="7">
        <f>COUNTIF(C58:AD58,"●")</f>
        <v>0</v>
      </c>
      <c r="AF58" s="106" t="e">
        <f>AE59/AE58</f>
        <v>#DIV/0!</v>
      </c>
      <c r="AG58" s="85"/>
    </row>
    <row r="59" spans="2:35" s="1" customFormat="1" ht="13.5" thickBot="1">
      <c r="B59" s="5" t="s">
        <v>18</v>
      </c>
      <c r="C59" s="11"/>
      <c r="D59" s="11"/>
      <c r="E59" s="11"/>
      <c r="F59" s="11"/>
      <c r="G59" s="11"/>
      <c r="H59" s="14"/>
      <c r="I59" s="14"/>
      <c r="J59" s="11"/>
      <c r="K59" s="11"/>
      <c r="L59" s="11"/>
      <c r="M59" s="11"/>
      <c r="N59" s="11"/>
      <c r="O59" s="14"/>
      <c r="P59" s="14"/>
      <c r="Q59" s="11"/>
      <c r="R59" s="11"/>
      <c r="S59" s="11"/>
      <c r="T59" s="11"/>
      <c r="U59" s="11"/>
      <c r="V59" s="14"/>
      <c r="W59" s="14"/>
      <c r="X59" s="11"/>
      <c r="Y59" s="11"/>
      <c r="Z59" s="11"/>
      <c r="AA59" s="11"/>
      <c r="AB59" s="11"/>
      <c r="AC59" s="14"/>
      <c r="AD59" s="14"/>
      <c r="AE59" s="8">
        <f>COUNTIF(C59:AD59,"●")</f>
        <v>0</v>
      </c>
      <c r="AF59" s="107"/>
      <c r="AG59" s="86"/>
    </row>
    <row r="61" spans="2:35" ht="18.75" customHeight="1" thickBot="1">
      <c r="B61" t="s">
        <v>68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2:35" ht="13.5" customHeight="1">
      <c r="B62" s="71" t="s">
        <v>60</v>
      </c>
      <c r="C62" s="65">
        <f>AD54+1</f>
        <v>169</v>
      </c>
      <c r="D62" s="65">
        <f>C62+1</f>
        <v>170</v>
      </c>
      <c r="E62" s="65">
        <f>D62+1</f>
        <v>171</v>
      </c>
      <c r="F62" s="65">
        <f t="shared" ref="F62" si="30">E62+1</f>
        <v>172</v>
      </c>
      <c r="G62" s="65">
        <f t="shared" ref="G62" si="31">F62+1</f>
        <v>173</v>
      </c>
      <c r="H62" s="65">
        <f t="shared" ref="H62" si="32">G62+1</f>
        <v>174</v>
      </c>
      <c r="I62" s="65">
        <f t="shared" ref="I62" si="33">H62+1</f>
        <v>175</v>
      </c>
      <c r="J62" s="65">
        <f t="shared" ref="J62" si="34">I62+1</f>
        <v>176</v>
      </c>
      <c r="K62" s="65">
        <f t="shared" ref="K62" si="35">J62+1</f>
        <v>177</v>
      </c>
      <c r="L62" s="65">
        <f t="shared" ref="L62" si="36">K62+1</f>
        <v>178</v>
      </c>
      <c r="M62" s="65">
        <f t="shared" ref="M62" si="37">L62+1</f>
        <v>179</v>
      </c>
      <c r="N62" s="65">
        <f t="shared" ref="N62" si="38">M62+1</f>
        <v>180</v>
      </c>
      <c r="O62" s="65">
        <f t="shared" ref="O62" si="39">N62+1</f>
        <v>181</v>
      </c>
      <c r="P62" s="65">
        <f t="shared" ref="P62" si="40">O62+1</f>
        <v>182</v>
      </c>
      <c r="Q62" s="65">
        <f t="shared" ref="Q62" si="41">P62+1</f>
        <v>183</v>
      </c>
      <c r="R62" s="65">
        <f t="shared" ref="R62" si="42">Q62+1</f>
        <v>184</v>
      </c>
      <c r="S62" s="65">
        <f t="shared" ref="S62" si="43">R62+1</f>
        <v>185</v>
      </c>
      <c r="T62" s="65">
        <f t="shared" ref="T62" si="44">S62+1</f>
        <v>186</v>
      </c>
      <c r="U62" s="65">
        <f t="shared" ref="U62" si="45">T62+1</f>
        <v>187</v>
      </c>
      <c r="V62" s="65">
        <f t="shared" ref="V62" si="46">U62+1</f>
        <v>188</v>
      </c>
      <c r="W62" s="65">
        <f t="shared" ref="W62" si="47">V62+1</f>
        <v>189</v>
      </c>
      <c r="X62" s="65">
        <f t="shared" ref="X62" si="48">W62+1</f>
        <v>190</v>
      </c>
      <c r="Y62" s="65">
        <f t="shared" ref="Y62" si="49">X62+1</f>
        <v>191</v>
      </c>
      <c r="Z62" s="65">
        <f t="shared" ref="Z62" si="50">Y62+1</f>
        <v>192</v>
      </c>
      <c r="AA62" s="65">
        <f t="shared" ref="AA62" si="51">Z62+1</f>
        <v>193</v>
      </c>
      <c r="AB62" s="65">
        <f t="shared" ref="AB62" si="52">AA62+1</f>
        <v>194</v>
      </c>
      <c r="AC62" s="65">
        <f t="shared" ref="AC62" si="53">AB62+1</f>
        <v>195</v>
      </c>
      <c r="AD62" s="125">
        <f t="shared" ref="AD62" si="54">AC62+1</f>
        <v>196</v>
      </c>
      <c r="AE62" s="67" t="s">
        <v>24</v>
      </c>
      <c r="AF62" s="68"/>
      <c r="AG62" s="73" t="s">
        <v>65</v>
      </c>
    </row>
    <row r="63" spans="2:35">
      <c r="B63" s="72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26"/>
      <c r="AE63" s="69"/>
      <c r="AF63" s="70"/>
      <c r="AG63" s="74"/>
    </row>
    <row r="64" spans="2:35" ht="13.5" customHeight="1">
      <c r="B64" s="4" t="s">
        <v>3</v>
      </c>
      <c r="C64" s="9" t="s">
        <v>0</v>
      </c>
      <c r="D64" s="9" t="s">
        <v>43</v>
      </c>
      <c r="E64" s="9" t="s">
        <v>37</v>
      </c>
      <c r="F64" s="9" t="s">
        <v>14</v>
      </c>
      <c r="G64" s="9" t="s">
        <v>36</v>
      </c>
      <c r="H64" s="12" t="s">
        <v>16</v>
      </c>
      <c r="I64" s="12" t="s">
        <v>10</v>
      </c>
      <c r="J64" s="9" t="s">
        <v>0</v>
      </c>
      <c r="K64" s="9" t="s">
        <v>12</v>
      </c>
      <c r="L64" s="9" t="s">
        <v>13</v>
      </c>
      <c r="M64" s="9" t="s">
        <v>14</v>
      </c>
      <c r="N64" s="9" t="s">
        <v>36</v>
      </c>
      <c r="O64" s="12" t="s">
        <v>16</v>
      </c>
      <c r="P64" s="12" t="s">
        <v>10</v>
      </c>
      <c r="Q64" s="9" t="s">
        <v>0</v>
      </c>
      <c r="R64" s="9" t="s">
        <v>12</v>
      </c>
      <c r="S64" s="9" t="s">
        <v>13</v>
      </c>
      <c r="T64" s="9" t="s">
        <v>14</v>
      </c>
      <c r="U64" s="9" t="s">
        <v>36</v>
      </c>
      <c r="V64" s="12" t="s">
        <v>16</v>
      </c>
      <c r="W64" s="12" t="s">
        <v>10</v>
      </c>
      <c r="X64" s="9" t="s">
        <v>0</v>
      </c>
      <c r="Y64" s="9" t="s">
        <v>12</v>
      </c>
      <c r="Z64" s="9" t="s">
        <v>13</v>
      </c>
      <c r="AA64" s="9" t="s">
        <v>14</v>
      </c>
      <c r="AB64" s="9" t="s">
        <v>36</v>
      </c>
      <c r="AC64" s="12" t="s">
        <v>16</v>
      </c>
      <c r="AD64" s="12" t="s">
        <v>10</v>
      </c>
      <c r="AE64" s="102" t="s">
        <v>8</v>
      </c>
      <c r="AF64" s="104" t="s">
        <v>17</v>
      </c>
      <c r="AG64" s="75"/>
    </row>
    <row r="65" spans="2:35" s="2" customFormat="1" ht="75" customHeight="1">
      <c r="B65" s="6" t="s">
        <v>5</v>
      </c>
      <c r="C65" s="10"/>
      <c r="D65" s="10"/>
      <c r="E65" s="10"/>
      <c r="F65" s="10"/>
      <c r="G65" s="10"/>
      <c r="H65" s="13"/>
      <c r="I65" s="13"/>
      <c r="J65" s="10"/>
      <c r="K65" s="10"/>
      <c r="L65" s="10"/>
      <c r="M65" s="10"/>
      <c r="N65" s="10"/>
      <c r="O65" s="13"/>
      <c r="P65" s="13"/>
      <c r="Q65" s="10"/>
      <c r="R65" s="10"/>
      <c r="S65" s="10"/>
      <c r="T65" s="10"/>
      <c r="U65" s="10"/>
      <c r="V65" s="13"/>
      <c r="W65" s="13"/>
      <c r="X65" s="10"/>
      <c r="Y65" s="10"/>
      <c r="Z65" s="10"/>
      <c r="AA65" s="10"/>
      <c r="AB65" s="10"/>
      <c r="AC65" s="13"/>
      <c r="AD65" s="13"/>
      <c r="AE65" s="103"/>
      <c r="AF65" s="105"/>
      <c r="AG65" s="76" t="str">
        <f>AI65</f>
        <v>週休２日未達成</v>
      </c>
      <c r="AI65" s="60" t="str">
        <f>IF(COUNTA(AI17:AI64)=COUNTIF(AI17:AI64,"達成"),"週休２日達成","週休２日未達成")</f>
        <v>週休２日未達成</v>
      </c>
    </row>
    <row r="66" spans="2:35" s="1" customFormat="1">
      <c r="B66" s="4" t="s">
        <v>2</v>
      </c>
      <c r="C66" s="9"/>
      <c r="D66" s="9"/>
      <c r="E66" s="9"/>
      <c r="F66" s="9"/>
      <c r="G66" s="9"/>
      <c r="H66" s="12"/>
      <c r="I66" s="12"/>
      <c r="J66" s="9"/>
      <c r="K66" s="9"/>
      <c r="L66" s="9"/>
      <c r="M66" s="9"/>
      <c r="N66" s="9"/>
      <c r="O66" s="12"/>
      <c r="P66" s="12"/>
      <c r="Q66" s="9"/>
      <c r="R66" s="9"/>
      <c r="S66" s="9"/>
      <c r="T66" s="9"/>
      <c r="U66" s="9"/>
      <c r="V66" s="12"/>
      <c r="W66" s="12"/>
      <c r="X66" s="9"/>
      <c r="Y66" s="9"/>
      <c r="Z66" s="9"/>
      <c r="AA66" s="9"/>
      <c r="AB66" s="9"/>
      <c r="AC66" s="12"/>
      <c r="AD66" s="12"/>
      <c r="AE66" s="7">
        <f>COUNTIF(C66:AD66,"●")</f>
        <v>0</v>
      </c>
      <c r="AF66" s="106" t="s">
        <v>48</v>
      </c>
      <c r="AG66" s="76"/>
    </row>
    <row r="67" spans="2:35" s="1" customFormat="1" ht="13.5" thickBot="1">
      <c r="B67" s="5" t="s">
        <v>18</v>
      </c>
      <c r="C67" s="11"/>
      <c r="D67" s="11"/>
      <c r="E67" s="11"/>
      <c r="F67" s="11"/>
      <c r="G67" s="11"/>
      <c r="H67" s="14"/>
      <c r="I67" s="14"/>
      <c r="J67" s="11"/>
      <c r="K67" s="11"/>
      <c r="L67" s="11"/>
      <c r="M67" s="11"/>
      <c r="N67" s="11"/>
      <c r="O67" s="14"/>
      <c r="P67" s="14"/>
      <c r="Q67" s="11"/>
      <c r="R67" s="11"/>
      <c r="S67" s="11"/>
      <c r="T67" s="11"/>
      <c r="U67" s="11"/>
      <c r="V67" s="14"/>
      <c r="W67" s="14"/>
      <c r="X67" s="11"/>
      <c r="Y67" s="11"/>
      <c r="Z67" s="11"/>
      <c r="AA67" s="11"/>
      <c r="AB67" s="11"/>
      <c r="AC67" s="14"/>
      <c r="AD67" s="14"/>
      <c r="AE67" s="8">
        <f>COUNTIF(C67:AD67,"●")</f>
        <v>0</v>
      </c>
      <c r="AF67" s="107"/>
      <c r="AG67" s="77"/>
    </row>
    <row r="69" spans="2:35" ht="16.5">
      <c r="B69" s="30" t="s">
        <v>21</v>
      </c>
    </row>
    <row r="70" spans="2:35" ht="16.5">
      <c r="B70" s="31" t="s">
        <v>22</v>
      </c>
    </row>
    <row r="71" spans="2:35" ht="16.5">
      <c r="B71" s="30" t="s">
        <v>23</v>
      </c>
    </row>
    <row r="72" spans="2:35" ht="16.5">
      <c r="B72" s="31" t="s">
        <v>40</v>
      </c>
    </row>
  </sheetData>
  <mergeCells count="289">
    <mergeCell ref="AF66:AF67"/>
    <mergeCell ref="AF50:AF51"/>
    <mergeCell ref="AE54:AF55"/>
    <mergeCell ref="AE56:AE57"/>
    <mergeCell ref="AF56:AF57"/>
    <mergeCell ref="AF58:AF59"/>
    <mergeCell ref="AE62:AF63"/>
    <mergeCell ref="B3:D3"/>
    <mergeCell ref="B4:D4"/>
    <mergeCell ref="AE64:AE65"/>
    <mergeCell ref="AE40:AE4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E3:N3"/>
    <mergeCell ref="P3:S3"/>
    <mergeCell ref="T3:X3"/>
    <mergeCell ref="E4:N4"/>
    <mergeCell ref="P4:S4"/>
    <mergeCell ref="T4:X4"/>
    <mergeCell ref="AF32:AF33"/>
    <mergeCell ref="AF34:AF35"/>
    <mergeCell ref="AE14:AF15"/>
    <mergeCell ref="AE6:AF7"/>
    <mergeCell ref="AE8:AE9"/>
    <mergeCell ref="AF8:AF9"/>
    <mergeCell ref="AF10:AF11"/>
    <mergeCell ref="AG65:AG67"/>
    <mergeCell ref="AG30:AG32"/>
    <mergeCell ref="AG33:AG35"/>
    <mergeCell ref="AG38:AG40"/>
    <mergeCell ref="AG41:AG43"/>
    <mergeCell ref="AG46:AG48"/>
    <mergeCell ref="AG14:AG16"/>
    <mergeCell ref="AI14:AI16"/>
    <mergeCell ref="AG17:AG19"/>
    <mergeCell ref="AG22:AG24"/>
    <mergeCell ref="AG25:AG27"/>
    <mergeCell ref="B6:B7"/>
    <mergeCell ref="C6:C7"/>
    <mergeCell ref="D6:D7"/>
    <mergeCell ref="E6:E7"/>
    <mergeCell ref="F6:F7"/>
    <mergeCell ref="AG49:AG51"/>
    <mergeCell ref="AG54:AG56"/>
    <mergeCell ref="AG57:AG59"/>
    <mergeCell ref="AG62:AG64"/>
    <mergeCell ref="AF40:AF41"/>
    <mergeCell ref="AF42:AF43"/>
    <mergeCell ref="AE46:AF47"/>
    <mergeCell ref="AE48:AE49"/>
    <mergeCell ref="AF48:AF49"/>
    <mergeCell ref="AF64:AF65"/>
    <mergeCell ref="L6:L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C6:AC7"/>
    <mergeCell ref="AD6:AD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V14:V15"/>
    <mergeCell ref="W14:W15"/>
    <mergeCell ref="N14:N15"/>
    <mergeCell ref="O14:O15"/>
    <mergeCell ref="P14:P15"/>
    <mergeCell ref="Q14:Q15"/>
    <mergeCell ref="R14:R15"/>
    <mergeCell ref="AA6:AA7"/>
    <mergeCell ref="AB6:AB7"/>
    <mergeCell ref="AC14:AC15"/>
    <mergeCell ref="AD14:AD1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X14:X15"/>
    <mergeCell ref="Y14:Y15"/>
    <mergeCell ref="Z14:Z15"/>
    <mergeCell ref="AA14:AA15"/>
    <mergeCell ref="AB14:AB15"/>
    <mergeCell ref="S14:S15"/>
    <mergeCell ref="T14:T15"/>
    <mergeCell ref="U14:U15"/>
    <mergeCell ref="AD22:AD23"/>
    <mergeCell ref="U22:U23"/>
    <mergeCell ref="V22:V23"/>
    <mergeCell ref="W22:W23"/>
    <mergeCell ref="X22:X23"/>
    <mergeCell ref="Y22:Y23"/>
    <mergeCell ref="P22:P23"/>
    <mergeCell ref="Q22:Q23"/>
    <mergeCell ref="R22:R23"/>
    <mergeCell ref="S22:S23"/>
    <mergeCell ref="T22:T23"/>
    <mergeCell ref="B30:B31"/>
    <mergeCell ref="C30:C31"/>
    <mergeCell ref="D30:D31"/>
    <mergeCell ref="E30:E31"/>
    <mergeCell ref="F30:F31"/>
    <mergeCell ref="Z22:Z23"/>
    <mergeCell ref="AA22:AA23"/>
    <mergeCell ref="AB22:AB23"/>
    <mergeCell ref="AC22:AC23"/>
    <mergeCell ref="M30:M31"/>
    <mergeCell ref="N30:N31"/>
    <mergeCell ref="O30:O31"/>
    <mergeCell ref="P30:P31"/>
    <mergeCell ref="G30:G31"/>
    <mergeCell ref="H30:H31"/>
    <mergeCell ref="I30:I31"/>
    <mergeCell ref="J30:J31"/>
    <mergeCell ref="K30:K31"/>
    <mergeCell ref="AD30:AD3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V30:V31"/>
    <mergeCell ref="W30:W31"/>
    <mergeCell ref="X30:X31"/>
    <mergeCell ref="Y30:Y31"/>
    <mergeCell ref="Z30:Z31"/>
    <mergeCell ref="Q30:Q31"/>
    <mergeCell ref="R30:R31"/>
    <mergeCell ref="S30:S31"/>
    <mergeCell ref="T30:T31"/>
    <mergeCell ref="U30:U31"/>
    <mergeCell ref="L30:L31"/>
    <mergeCell ref="K46:K47"/>
    <mergeCell ref="L46:L47"/>
    <mergeCell ref="M46:M47"/>
    <mergeCell ref="N46:N47"/>
    <mergeCell ref="O46:O47"/>
    <mergeCell ref="X38:X39"/>
    <mergeCell ref="Y38:Y39"/>
    <mergeCell ref="Z38:Z39"/>
    <mergeCell ref="AA38:AA39"/>
    <mergeCell ref="S38:S39"/>
    <mergeCell ref="T38:T39"/>
    <mergeCell ref="U38:U39"/>
    <mergeCell ref="V38:V39"/>
    <mergeCell ref="W38:W39"/>
    <mergeCell ref="N38:N39"/>
    <mergeCell ref="O38:O39"/>
    <mergeCell ref="P38:P39"/>
    <mergeCell ref="Q38:Q39"/>
    <mergeCell ref="R38:R39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U46:U47"/>
    <mergeCell ref="V46:V47"/>
    <mergeCell ref="W46:W47"/>
    <mergeCell ref="X46:X47"/>
    <mergeCell ref="Y46:Y47"/>
    <mergeCell ref="P46:P47"/>
    <mergeCell ref="Q46:Q47"/>
    <mergeCell ref="R46:R47"/>
    <mergeCell ref="S46:S47"/>
    <mergeCell ref="T46:T47"/>
    <mergeCell ref="G54:G55"/>
    <mergeCell ref="H54:H55"/>
    <mergeCell ref="I54:I55"/>
    <mergeCell ref="J54:J55"/>
    <mergeCell ref="K54:K55"/>
    <mergeCell ref="B54:B55"/>
    <mergeCell ref="C54:C55"/>
    <mergeCell ref="D54:D55"/>
    <mergeCell ref="E54:E55"/>
    <mergeCell ref="F54:F55"/>
    <mergeCell ref="K62:K63"/>
    <mergeCell ref="L62:L63"/>
    <mergeCell ref="M62:M63"/>
    <mergeCell ref="V54:V55"/>
    <mergeCell ref="W54:W55"/>
    <mergeCell ref="X54:X55"/>
    <mergeCell ref="Y54:Y55"/>
    <mergeCell ref="Z54:Z55"/>
    <mergeCell ref="Q54:Q55"/>
    <mergeCell ref="R54:R55"/>
    <mergeCell ref="S54:S55"/>
    <mergeCell ref="T54:T55"/>
    <mergeCell ref="U54:U55"/>
    <mergeCell ref="L54:L55"/>
    <mergeCell ref="M54:M55"/>
    <mergeCell ref="N54:N55"/>
    <mergeCell ref="O54:O55"/>
    <mergeCell ref="P54:P55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S62:S63"/>
    <mergeCell ref="T62:T63"/>
    <mergeCell ref="U62:U63"/>
    <mergeCell ref="V62:V63"/>
    <mergeCell ref="W62:W63"/>
    <mergeCell ref="N62:N63"/>
    <mergeCell ref="O62:O63"/>
    <mergeCell ref="P62:P63"/>
    <mergeCell ref="Q62:Q63"/>
    <mergeCell ref="R62:R63"/>
    <mergeCell ref="AC62:AC63"/>
    <mergeCell ref="AD62:AD63"/>
    <mergeCell ref="AF1:AG2"/>
    <mergeCell ref="Y12:AD12"/>
    <mergeCell ref="X62:X63"/>
    <mergeCell ref="Y62:Y63"/>
    <mergeCell ref="Z62:Z63"/>
    <mergeCell ref="AA62:AA63"/>
    <mergeCell ref="AB62:AB63"/>
    <mergeCell ref="AA54:AA55"/>
    <mergeCell ref="AB54:AB55"/>
    <mergeCell ref="AC54:AC55"/>
    <mergeCell ref="AD54:AD55"/>
    <mergeCell ref="Z46:Z47"/>
    <mergeCell ref="AA46:AA47"/>
    <mergeCell ref="AB46:AB47"/>
    <mergeCell ref="AC46:AC47"/>
    <mergeCell ref="AD46:AD47"/>
    <mergeCell ref="AC38:AC39"/>
    <mergeCell ref="AD38:AD39"/>
    <mergeCell ref="AB38:AB39"/>
    <mergeCell ref="AA30:AA31"/>
    <mergeCell ref="AB30:AB31"/>
    <mergeCell ref="AC30:AC31"/>
  </mergeCells>
  <phoneticPr fontId="1"/>
  <dataValidations count="1">
    <dataValidation type="list" allowBlank="1" showInputMessage="1" showErrorMessage="1" sqref="C10:AD11 C18:AD19 C26:AD27 C34:AD35 C42:AD43 C50:AD51 C58:AD59 C66:AD67" xr:uid="{8D54941E-FAA7-4003-997B-B1F89B77FB0F}">
      <formula1>$AI$10:$AI$11</formula1>
    </dataValidation>
  </dataValidations>
  <printOptions horizontalCentered="1"/>
  <pageMargins left="0.51181102362204722" right="0.51181102362204722" top="0.51181102362204722" bottom="0.27559055118110237" header="0.31496062992125984" footer="0.11811023622047245"/>
  <pageSetup paperSize="9"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別紙１ (土曜起算ver) （記入例）</vt:lpstr>
      <vt:lpstr>別紙１ (土曜起算ver)</vt:lpstr>
      <vt:lpstr>別紙１ (月曜起算ver)</vt:lpstr>
      <vt:lpstr>'別紙１ (月曜起算ver)'!Print_Area</vt:lpstr>
      <vt:lpstr>'別紙１ (土曜起算ver)'!Print_Area</vt:lpstr>
      <vt:lpstr>'別紙１ (土曜起算ver) （記入例）'!Print_Area</vt:lpstr>
      <vt:lpstr>'別紙１ (月曜起算ver)'!Print_Titles</vt:lpstr>
      <vt:lpstr>'別紙１ (土曜起算ver)'!Print_Titles</vt:lpstr>
      <vt:lpstr>'別紙１ (土曜起算ver) 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室山　賢一</cp:lastModifiedBy>
  <cp:lastPrinted>2026-06-18T05:15:46Z</cp:lastPrinted>
  <dcterms:created xsi:type="dcterms:W3CDTF">2017-11-13T01:25:12Z</dcterms:created>
  <dcterms:modified xsi:type="dcterms:W3CDTF">2026-06-18T05:16:57Z</dcterms:modified>
</cp:coreProperties>
</file>