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showInkAnnotation="0"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5サービス班\00-2各種データ（○）\03_待機者状況\1_待機者状況（総合支援法）\01_利用・待機状況報告\R8利用・待機状況報告\02_HP用（起案）\R8.9月分\"/>
    </mc:Choice>
  </mc:AlternateContent>
  <xr:revisionPtr revIDLastSave="0" documentId="13_ncr:1_{9273442F-D65D-49B6-9AE2-81D23D2DA2E6}" xr6:coauthVersionLast="47" xr6:coauthVersionMax="47" xr10:uidLastSave="{00000000-0000-0000-0000-000000000000}"/>
  <bookViews>
    <workbookView xWindow="-120" yWindow="-120" windowWidth="20730" windowHeight="11040" tabRatio="877" activeTab="7" xr2:uid="{00000000-000D-0000-FFFF-FFFF00000000}"/>
  </bookViews>
  <sheets>
    <sheet name="共同生活援助" sheetId="12" r:id="rId1"/>
    <sheet name="施設入所支援" sheetId="1" r:id="rId2"/>
    <sheet name="生活介護" sheetId="5" r:id="rId3"/>
    <sheet name="自立訓練（機能）" sheetId="18" r:id="rId4"/>
    <sheet name="自立訓練（生活）" sheetId="4" r:id="rId5"/>
    <sheet name="宿泊型自立訓練" sheetId="17" r:id="rId6"/>
    <sheet name="就労移行" sheetId="6" r:id="rId7"/>
    <sheet name="就労継続Ａ" sheetId="11" r:id="rId8"/>
    <sheet name="就労継続B" sheetId="7" r:id="rId9"/>
  </sheets>
  <definedNames>
    <definedName name="_xlnm._FilterDatabase" localSheetId="0" hidden="1">共同生活援助!$C$4:$O$95</definedName>
    <definedName name="_xlnm._FilterDatabase" localSheetId="1" hidden="1">施設入所支援!$C$4:$O$23</definedName>
    <definedName name="_xlnm._FilterDatabase" localSheetId="3" hidden="1">'自立訓練（機能）'!$A$4:$I$4</definedName>
    <definedName name="_xlnm._FilterDatabase" localSheetId="4" hidden="1">'自立訓練（生活）'!$A$3:$I$21</definedName>
    <definedName name="_xlnm._FilterDatabase" localSheetId="6" hidden="1">就労移行!$C$4:$I$30</definedName>
    <definedName name="_xlnm._FilterDatabase" localSheetId="7" hidden="1">就労継続Ａ!$C$4:$I$61</definedName>
    <definedName name="_xlnm._FilterDatabase" localSheetId="8" hidden="1">就労継続B!$C$3:$I$191</definedName>
    <definedName name="_xlnm._FilterDatabase" localSheetId="5" hidden="1">宿泊型自立訓練!$A$3:$O$10</definedName>
    <definedName name="_xlnm._FilterDatabase" localSheetId="2" hidden="1">生活介護!$C$4:$I$97</definedName>
    <definedName name="_xlnm.Print_Area" localSheetId="0">共同生活援助!$A$1:$Q$178</definedName>
    <definedName name="_xlnm.Print_Area" localSheetId="1">施設入所支援!$A$1:$Q$60</definedName>
    <definedName name="_xlnm.Print_Area" localSheetId="3">'自立訓練（機能）'!$A$1:$K$12</definedName>
    <definedName name="_xlnm.Print_Area" localSheetId="4">'自立訓練（生活）'!$A$1:$K$37</definedName>
    <definedName name="_xlnm.Print_Area" localSheetId="6">就労移行!$A$1:$K$53</definedName>
    <definedName name="_xlnm.Print_Area" localSheetId="7">就労継続Ａ!$A$1:$K$106</definedName>
    <definedName name="_xlnm.Print_Area" localSheetId="8">就労継続B!$A$1:$K$411</definedName>
    <definedName name="_xlnm.Print_Area" localSheetId="5">宿泊型自立訓練!$A$1:$Q$11</definedName>
    <definedName name="_xlnm.Print_Area" localSheetId="2">生活介護!$A$1:$K$213</definedName>
    <definedName name="_xlnm.Print_Titles" localSheetId="0">共同生活援助!$3:$4</definedName>
    <definedName name="_xlnm.Print_Titles" localSheetId="7">就労継続Ａ!$3:$4</definedName>
    <definedName name="_xlnm.Print_Titles" localSheetId="8">就労継続B!$3:$4</definedName>
    <definedName name="_xlnm.Print_Titles" localSheetId="2">生活介護!$3:$4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3" i="5" l="1"/>
  <c r="I211" i="5"/>
  <c r="H211" i="5"/>
  <c r="G211" i="5"/>
  <c r="F211" i="5"/>
  <c r="F139" i="12"/>
  <c r="G139" i="12"/>
  <c r="H139" i="12"/>
  <c r="I139" i="12"/>
  <c r="J139" i="12"/>
  <c r="K139" i="12"/>
  <c r="L139" i="12"/>
  <c r="M139" i="12"/>
  <c r="N139" i="12"/>
  <c r="O139" i="12"/>
  <c r="G191" i="7" l="1"/>
  <c r="H191" i="7"/>
  <c r="I191" i="7"/>
  <c r="F97" i="5"/>
  <c r="G97" i="5"/>
  <c r="H97" i="5"/>
  <c r="I97" i="5"/>
  <c r="I32" i="4" l="1"/>
  <c r="O8" i="17" l="1"/>
  <c r="N8" i="17"/>
  <c r="M8" i="17"/>
  <c r="L8" i="17"/>
  <c r="K8" i="17"/>
  <c r="J8" i="17"/>
  <c r="I8" i="17"/>
  <c r="H8" i="17"/>
  <c r="G8" i="17"/>
  <c r="F8" i="17"/>
  <c r="F10" i="17" l="1"/>
  <c r="G10" i="17"/>
  <c r="H10" i="17"/>
  <c r="G10" i="18" l="1"/>
  <c r="H10" i="18"/>
  <c r="I10" i="18"/>
  <c r="F10" i="18"/>
  <c r="G7" i="18" l="1"/>
  <c r="G12" i="18" s="1"/>
  <c r="H7" i="18"/>
  <c r="H12" i="18" s="1"/>
  <c r="I7" i="18"/>
  <c r="I12" i="18" s="1"/>
  <c r="F7" i="18" l="1"/>
  <c r="F12" i="18" s="1"/>
  <c r="O95" i="12" l="1"/>
  <c r="H32" i="4" l="1"/>
  <c r="G32" i="4"/>
  <c r="F32" i="4"/>
  <c r="F43" i="6" l="1"/>
  <c r="I1" i="7" l="1"/>
  <c r="O148" i="12" l="1"/>
  <c r="O155" i="12"/>
  <c r="I95" i="12"/>
  <c r="J95" i="12"/>
  <c r="K95" i="12"/>
  <c r="L95" i="12"/>
  <c r="M95" i="12"/>
  <c r="N95" i="12"/>
  <c r="I148" i="12"/>
  <c r="J148" i="12"/>
  <c r="K148" i="12"/>
  <c r="L148" i="12"/>
  <c r="M148" i="12"/>
  <c r="N148" i="12"/>
  <c r="I155" i="12"/>
  <c r="J155" i="12"/>
  <c r="K155" i="12"/>
  <c r="L155" i="12"/>
  <c r="M155" i="12"/>
  <c r="N155" i="12"/>
  <c r="H51" i="6" l="1"/>
  <c r="I51" i="6"/>
  <c r="G51" i="6"/>
  <c r="F51" i="6"/>
  <c r="N1" i="17" l="1"/>
  <c r="N1" i="1"/>
  <c r="H1" i="5"/>
  <c r="F191" i="7" l="1"/>
  <c r="G95" i="12" l="1"/>
  <c r="H95" i="12"/>
  <c r="F95" i="12"/>
  <c r="I409" i="7" l="1"/>
  <c r="H409" i="7"/>
  <c r="G409" i="7"/>
  <c r="I367" i="7"/>
  <c r="H367" i="7"/>
  <c r="G367" i="7"/>
  <c r="F409" i="7" l="1"/>
  <c r="F367" i="7" l="1"/>
  <c r="G345" i="7" l="1"/>
  <c r="F345" i="7"/>
  <c r="I43" i="6"/>
  <c r="H43" i="6"/>
  <c r="G43" i="6"/>
  <c r="I98" i="11" l="1"/>
  <c r="H98" i="11"/>
  <c r="G98" i="11"/>
  <c r="F98" i="11"/>
  <c r="F61" i="11" l="1"/>
  <c r="G61" i="11"/>
  <c r="H61" i="11"/>
  <c r="F91" i="11"/>
  <c r="G91" i="11"/>
  <c r="H91" i="11"/>
  <c r="F94" i="11"/>
  <c r="G94" i="11"/>
  <c r="H94" i="11"/>
  <c r="F182" i="5" l="1"/>
  <c r="G182" i="5"/>
  <c r="H182" i="5"/>
  <c r="I182" i="5"/>
  <c r="F35" i="4" l="1"/>
  <c r="F148" i="12"/>
  <c r="G148" i="12"/>
  <c r="H148" i="12"/>
  <c r="I61" i="11" l="1"/>
  <c r="H30" i="6"/>
  <c r="F30" i="6"/>
  <c r="G30" i="6"/>
  <c r="I30" i="6"/>
  <c r="O10" i="17"/>
  <c r="N10" i="17"/>
  <c r="M10" i="17"/>
  <c r="L10" i="17"/>
  <c r="K10" i="17"/>
  <c r="J10" i="17"/>
  <c r="I10" i="17"/>
  <c r="H21" i="4"/>
  <c r="I21" i="4"/>
  <c r="F21" i="4"/>
  <c r="G21" i="4"/>
  <c r="G23" i="1"/>
  <c r="O23" i="1"/>
  <c r="L23" i="1"/>
  <c r="I23" i="1"/>
  <c r="J23" i="1"/>
  <c r="H23" i="1"/>
  <c r="F104" i="11" l="1"/>
  <c r="G104" i="11"/>
  <c r="H104" i="11"/>
  <c r="I104" i="11"/>
  <c r="G189" i="5"/>
  <c r="I189" i="5"/>
  <c r="K58" i="1"/>
  <c r="J58" i="1"/>
  <c r="L58" i="1"/>
  <c r="G58" i="1"/>
  <c r="F155" i="12" l="1"/>
  <c r="H155" i="12"/>
  <c r="G155" i="12"/>
  <c r="I1" i="11" l="1"/>
  <c r="I1" i="6"/>
  <c r="I1" i="4"/>
  <c r="I1" i="18"/>
  <c r="I357" i="7" l="1"/>
  <c r="H357" i="7"/>
  <c r="G357" i="7"/>
  <c r="F357" i="7"/>
  <c r="I345" i="7"/>
  <c r="H345" i="7"/>
  <c r="I94" i="11"/>
  <c r="I91" i="11"/>
  <c r="I47" i="6"/>
  <c r="H47" i="6"/>
  <c r="G47" i="6"/>
  <c r="F47" i="6"/>
  <c r="I35" i="4"/>
  <c r="H35" i="4"/>
  <c r="G35" i="4"/>
  <c r="F37" i="4"/>
  <c r="H189" i="5"/>
  <c r="F189" i="5"/>
  <c r="I175" i="5"/>
  <c r="H175" i="5"/>
  <c r="G175" i="5"/>
  <c r="F175" i="5"/>
  <c r="O58" i="1"/>
  <c r="N58" i="1"/>
  <c r="M58" i="1"/>
  <c r="I58" i="1"/>
  <c r="H58" i="1"/>
  <c r="F58" i="1"/>
  <c r="O48" i="1"/>
  <c r="N48" i="1"/>
  <c r="M48" i="1"/>
  <c r="L48" i="1"/>
  <c r="K48" i="1"/>
  <c r="J48" i="1"/>
  <c r="I48" i="1"/>
  <c r="H48" i="1"/>
  <c r="G48" i="1"/>
  <c r="F48" i="1"/>
  <c r="O44" i="1"/>
  <c r="N44" i="1"/>
  <c r="M44" i="1"/>
  <c r="L44" i="1"/>
  <c r="K44" i="1"/>
  <c r="J44" i="1"/>
  <c r="I44" i="1"/>
  <c r="H44" i="1"/>
  <c r="G44" i="1"/>
  <c r="F44" i="1"/>
  <c r="O37" i="1"/>
  <c r="N37" i="1"/>
  <c r="M37" i="1"/>
  <c r="L37" i="1"/>
  <c r="K37" i="1"/>
  <c r="J37" i="1"/>
  <c r="I37" i="1"/>
  <c r="H37" i="1"/>
  <c r="G37" i="1"/>
  <c r="F37" i="1"/>
  <c r="N23" i="1"/>
  <c r="M23" i="1"/>
  <c r="K23" i="1"/>
  <c r="F23" i="1"/>
  <c r="O176" i="12"/>
  <c r="N176" i="12"/>
  <c r="M176" i="12"/>
  <c r="L176" i="12"/>
  <c r="K176" i="12"/>
  <c r="J176" i="12"/>
  <c r="I176" i="12"/>
  <c r="H176" i="12"/>
  <c r="G176" i="12"/>
  <c r="F176" i="12"/>
  <c r="G37" i="4" l="1"/>
  <c r="I37" i="4"/>
  <c r="H37" i="4"/>
  <c r="G60" i="1"/>
  <c r="K60" i="1"/>
  <c r="O60" i="1"/>
  <c r="H60" i="1"/>
  <c r="L60" i="1"/>
  <c r="F411" i="7"/>
  <c r="H411" i="7"/>
  <c r="I411" i="7"/>
  <c r="H106" i="11"/>
  <c r="G106" i="11"/>
  <c r="I106" i="11"/>
  <c r="F106" i="11"/>
  <c r="H53" i="6"/>
  <c r="I53" i="6"/>
  <c r="F53" i="6"/>
  <c r="G53" i="6"/>
  <c r="F213" i="5"/>
  <c r="H213" i="5"/>
  <c r="H178" i="12"/>
  <c r="L178" i="12"/>
  <c r="I178" i="12"/>
  <c r="M178" i="12"/>
  <c r="G411" i="7"/>
  <c r="G213" i="5"/>
  <c r="I60" i="1"/>
  <c r="M60" i="1"/>
  <c r="F60" i="1"/>
  <c r="J60" i="1"/>
  <c r="N60" i="1"/>
  <c r="F178" i="12"/>
  <c r="J178" i="12"/>
  <c r="N178" i="12"/>
  <c r="G178" i="12"/>
  <c r="K178" i="12"/>
  <c r="O178" i="12"/>
</calcChain>
</file>

<file path=xl/sharedStrings.xml><?xml version="1.0" encoding="utf-8"?>
<sst xmlns="http://schemas.openxmlformats.org/spreadsheetml/2006/main" count="3161" uniqueCount="2536">
  <si>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</si>
  <si>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</si>
  <si>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定員</t>
    <rPh sb="0" eb="2">
      <t>テイイン</t>
    </rPh>
    <phoneticPr fontId="2"/>
  </si>
  <si>
    <t>初日在籍</t>
    <rPh sb="0" eb="2">
      <t>ショニチ</t>
    </rPh>
    <rPh sb="2" eb="4">
      <t>ザイセキ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</si>
  <si>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</si>
  <si>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</si>
  <si>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在籍</t>
    <rPh sb="0" eb="2">
      <t>ザイセキ</t>
    </rPh>
    <phoneticPr fontId="2"/>
  </si>
  <si>
    <t>待機者</t>
    <rPh sb="0" eb="3">
      <t>タイキシャ</t>
    </rPh>
    <phoneticPr fontId="2"/>
  </si>
  <si>
    <t>計</t>
    <rPh sb="0" eb="1">
      <t>ケイ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</si>
  <si>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</si>
  <si>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事業所名</t>
    <rPh sb="0" eb="3">
      <t>ジギョウショ</t>
    </rPh>
    <rPh sb="3" eb="4">
      <t>メイ</t>
    </rPh>
    <phoneticPr fontId="2"/>
  </si>
  <si>
    <t>生活介護</t>
    <rPh sb="0" eb="2">
      <t>セイカツ</t>
    </rPh>
    <rPh sb="2" eb="4">
      <t>カイゴ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</si>
  <si>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</si>
  <si>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事業所名</t>
    <rPh sb="0" eb="3">
      <t>ジギョウショ</t>
    </rPh>
    <rPh sb="3" eb="4">
      <t>ナ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</si>
  <si>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</si>
  <si>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待機者数</t>
    <rPh sb="0" eb="3">
      <t>タイキシャ</t>
    </rPh>
    <rPh sb="3" eb="4">
      <t>スウ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</si>
  <si>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</si>
  <si>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利用可能者数</t>
    <rPh sb="0" eb="2">
      <t>リヨウ</t>
    </rPh>
    <rPh sb="2" eb="4">
      <t>カノウ</t>
    </rPh>
    <rPh sb="4" eb="5">
      <t>シャ</t>
    </rPh>
    <rPh sb="5" eb="6">
      <t>スウ</t>
    </rPh>
    <phoneticPr fontId="2"/>
  </si>
  <si>
    <t>住　　所</t>
    <rPh sb="0" eb="1">
      <t>ジュウ</t>
    </rPh>
    <rPh sb="3" eb="4">
      <t>ショ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</si>
  <si>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</si>
  <si>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0868-28-0522</t>
  </si>
  <si>
    <t>0867-52-7371</t>
  </si>
  <si>
    <t>コスモス共同生活事業所</t>
  </si>
  <si>
    <t>0866-52-4771</t>
  </si>
  <si>
    <t>せとうち　旭川荘</t>
  </si>
  <si>
    <t>0869-34-6606</t>
  </si>
  <si>
    <t>0866-52-9390</t>
  </si>
  <si>
    <t>0865-66-0866</t>
  </si>
  <si>
    <t>0867-66-7750</t>
  </si>
  <si>
    <t>0868-38-1533</t>
  </si>
  <si>
    <t>0868-24-2745</t>
  </si>
  <si>
    <t>0867-66-4060</t>
  </si>
  <si>
    <t>0868-29-0012</t>
  </si>
  <si>
    <t>0868-66-2880</t>
  </si>
  <si>
    <t>086-255-4060</t>
  </si>
  <si>
    <t>086-422-2537</t>
  </si>
  <si>
    <t>0866-92-3493</t>
  </si>
  <si>
    <t>0866-22-7101</t>
  </si>
  <si>
    <t>0867-46-2090</t>
  </si>
  <si>
    <t>0867-92-6311</t>
  </si>
  <si>
    <t>デイセンターひるぜん</t>
  </si>
  <si>
    <t>0868-28-3251</t>
  </si>
  <si>
    <t>0869-93-2446</t>
  </si>
  <si>
    <t>宿泊型自立訓練</t>
    <rPh sb="0" eb="3">
      <t>シュクハクガタ</t>
    </rPh>
    <rPh sb="3" eb="5">
      <t>ジリツ</t>
    </rPh>
    <rPh sb="5" eb="7">
      <t>クンレン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</si>
  <si>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</si>
  <si>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086-296-3778</t>
  </si>
  <si>
    <t>086-246-7016</t>
  </si>
  <si>
    <t>0863-41-3228</t>
  </si>
  <si>
    <t>トライピース</t>
  </si>
  <si>
    <t>086-206-6868</t>
  </si>
  <si>
    <t>岡山市南区西市４７６セビアン西市駅前１０２</t>
  </si>
  <si>
    <t>086-239-2539</t>
  </si>
  <si>
    <t>ハートスイッチ倉敷校</t>
  </si>
  <si>
    <t>086-435-5400</t>
  </si>
  <si>
    <t>ワークスめやす箱</t>
  </si>
  <si>
    <t>0868-66-2888</t>
  </si>
  <si>
    <t>障害者総合支援法によるサービス体系　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</si>
  <si>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</si>
  <si>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</si>
  <si>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障害者総合支援法によるサービス体系　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</si>
  <si>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ドリームネスル</t>
  </si>
  <si>
    <t>086-952-9011</t>
  </si>
  <si>
    <t>里庄町「四つ葉の家」</t>
  </si>
  <si>
    <t>0865-64-1070</t>
  </si>
  <si>
    <t>0865-54-0555</t>
  </si>
  <si>
    <t>すいーとぴー</t>
  </si>
  <si>
    <t>086-474-1580</t>
  </si>
  <si>
    <t>ワークハウスくるみ</t>
  </si>
  <si>
    <t>086-463-3556</t>
  </si>
  <si>
    <t>スタート・ワーキング・サポート</t>
  </si>
  <si>
    <t>0868-72-2115</t>
  </si>
  <si>
    <t>ドリーム</t>
  </si>
  <si>
    <t>086-441-9028</t>
  </si>
  <si>
    <t>086-957-4690</t>
  </si>
  <si>
    <t>げんきくん</t>
  </si>
  <si>
    <t>しんくら</t>
  </si>
  <si>
    <t>086-486-2181</t>
  </si>
  <si>
    <t>0867-34-0706</t>
  </si>
  <si>
    <t>086-275-6759</t>
  </si>
  <si>
    <t>086-275-8333</t>
  </si>
  <si>
    <t>086-297-5864</t>
  </si>
  <si>
    <t>しょうが屋</t>
  </si>
  <si>
    <t>086-224-7576</t>
  </si>
  <si>
    <t>きぼう</t>
  </si>
  <si>
    <t>086-206-1992</t>
  </si>
  <si>
    <t>みんな農園</t>
  </si>
  <si>
    <t>080-4263-0194</t>
  </si>
  <si>
    <t>ひまわりケアステーション</t>
  </si>
  <si>
    <t>086-259-3335</t>
  </si>
  <si>
    <t>ももたろうファーム</t>
  </si>
  <si>
    <t>0869-24-7340</t>
  </si>
  <si>
    <t>ワークス太陽の家</t>
  </si>
  <si>
    <t>086-955-8884</t>
  </si>
  <si>
    <t>はじめのいっぽ～輝～</t>
  </si>
  <si>
    <t>086-486-4371</t>
  </si>
  <si>
    <t>コンパス</t>
  </si>
  <si>
    <t>086-441-0866</t>
  </si>
  <si>
    <t>086-697-5512</t>
  </si>
  <si>
    <t>おるてっく</t>
  </si>
  <si>
    <t>086-526-8043</t>
  </si>
  <si>
    <t>あおぞら若葉作業所</t>
  </si>
  <si>
    <t>086-239-0571</t>
  </si>
  <si>
    <t>0868-66-7101</t>
  </si>
  <si>
    <t>086-207-2015</t>
  </si>
  <si>
    <t>086-525-2522</t>
  </si>
  <si>
    <t>倉敷市上東827-7</t>
  </si>
  <si>
    <t>086-697-5577</t>
  </si>
  <si>
    <t>倉敷市連島町矢柄6092</t>
  </si>
  <si>
    <t>086-448-1811</t>
  </si>
  <si>
    <t>086-446-7688</t>
  </si>
  <si>
    <t>倉敷市真備町箭田1679-2</t>
  </si>
  <si>
    <t>086-697-0201</t>
  </si>
  <si>
    <t>笠岡市生江浜831</t>
  </si>
  <si>
    <t>笠岡市有田1778</t>
  </si>
  <si>
    <t>0865-66-3605</t>
  </si>
  <si>
    <t>井原市高屋町4275-1</t>
  </si>
  <si>
    <t>0866-67-2940</t>
  </si>
  <si>
    <t>0866-31-7232</t>
  </si>
  <si>
    <t>総社市井手1044-7</t>
  </si>
  <si>
    <t>0866-92-6580</t>
  </si>
  <si>
    <t>高梁市落合町阿部2528-1</t>
  </si>
  <si>
    <t>0866-22-7102</t>
  </si>
  <si>
    <t>かわかみ地域生活ホーム</t>
  </si>
  <si>
    <t>高梁市川上町上大竹1636</t>
  </si>
  <si>
    <t>共同生活援助事業所ひだまり</t>
  </si>
  <si>
    <t>高梁市落合町阿部2174</t>
  </si>
  <si>
    <t>0866-22-1532</t>
  </si>
  <si>
    <t>浅口市金光町佐方2130</t>
  </si>
  <si>
    <t>0865-42-6306</t>
  </si>
  <si>
    <t>健康の森学園共同生活援助事業所</t>
  </si>
  <si>
    <t>新見市哲多町大野2034-5</t>
  </si>
  <si>
    <t>0867-96-2995</t>
  </si>
  <si>
    <t>グループホーム阿新</t>
  </si>
  <si>
    <t>新見市正田3-3</t>
  </si>
  <si>
    <t>0867-71-2122</t>
  </si>
  <si>
    <t>ケアホームしんごう</t>
  </si>
  <si>
    <t>ひだまり</t>
  </si>
  <si>
    <t>おかやま共育・共働センターでんでん</t>
  </si>
  <si>
    <t>086-250-3755</t>
  </si>
  <si>
    <t>ありがとうファーム</t>
  </si>
  <si>
    <t>086-953-4446</t>
  </si>
  <si>
    <t>086-250-4646</t>
  </si>
  <si>
    <t>0868-66-1680</t>
  </si>
  <si>
    <t>086-214-3351</t>
  </si>
  <si>
    <t>スマイルワーク</t>
  </si>
  <si>
    <t>0869-63-4329</t>
  </si>
  <si>
    <t>086-275-4644</t>
  </si>
  <si>
    <t>086-275-1816</t>
  </si>
  <si>
    <t>086-805-3804</t>
  </si>
  <si>
    <t>ひまわりホーム・しらゆりホーム</t>
  </si>
  <si>
    <t>086-264-2882</t>
  </si>
  <si>
    <t>にこにこホーム</t>
  </si>
  <si>
    <t>086-263-9201</t>
  </si>
  <si>
    <t>グループホーム　ひゅうまん</t>
  </si>
  <si>
    <t>086-272-0625</t>
  </si>
  <si>
    <t>086-275-1626</t>
  </si>
  <si>
    <t>086-275-2486</t>
  </si>
  <si>
    <t>岡山市南区浦安本町100番地の6</t>
  </si>
  <si>
    <t>086-261-0131</t>
  </si>
  <si>
    <t>086-942-3444</t>
  </si>
  <si>
    <t>086-272-8811</t>
  </si>
  <si>
    <t>わくわくワーク</t>
  </si>
  <si>
    <t>0863-71-0110</t>
  </si>
  <si>
    <t>0863-31-9711</t>
  </si>
  <si>
    <t>玉野市田井3丁目3-25</t>
  </si>
  <si>
    <t>とうびホーム</t>
  </si>
  <si>
    <t>グループホーム音と光の家</t>
  </si>
  <si>
    <t>0869-67-0507</t>
  </si>
  <si>
    <t>ａｔハウスおさふね</t>
  </si>
  <si>
    <t>0869-26-8775</t>
  </si>
  <si>
    <t>0869-92-1155</t>
  </si>
  <si>
    <t>0869-93-3898</t>
  </si>
  <si>
    <t>0866-56-8404</t>
  </si>
  <si>
    <t>0866-56-8216</t>
  </si>
  <si>
    <t>0869-63-6001</t>
  </si>
  <si>
    <t>瀬戸内市牛窓町長浜4982-1</t>
  </si>
  <si>
    <t>0863-41-3811</t>
  </si>
  <si>
    <t>赤磐市西中２２９－１</t>
  </si>
  <si>
    <t>0869-63-0751</t>
  </si>
  <si>
    <t>086-952-2271</t>
  </si>
  <si>
    <t>クラシヲ</t>
  </si>
  <si>
    <t>岡山市北区伊福町二丁目6-1　スピカビル</t>
  </si>
  <si>
    <t>ユートピア</t>
  </si>
  <si>
    <t>086-214-5103</t>
  </si>
  <si>
    <t>ワークハウス・わくわく！</t>
  </si>
  <si>
    <t>ステップハウス わ！</t>
  </si>
  <si>
    <t>086-222-8686</t>
  </si>
  <si>
    <t>086-208-5567</t>
  </si>
  <si>
    <t>ハローファクトリー</t>
  </si>
  <si>
    <t>086-296-0370</t>
  </si>
  <si>
    <t>086-273-9692</t>
  </si>
  <si>
    <t>086-942-1770</t>
  </si>
  <si>
    <t>086-243-4838</t>
  </si>
  <si>
    <t>0863-71-1365</t>
  </si>
  <si>
    <t>ほほえみわぁく</t>
  </si>
  <si>
    <t>086-226-0130</t>
  </si>
  <si>
    <t>エスポアール・セルプ</t>
  </si>
  <si>
    <t>086-284-8004</t>
  </si>
  <si>
    <t>086-234-2530</t>
  </si>
  <si>
    <t>うらら</t>
  </si>
  <si>
    <t>086-946-9550</t>
  </si>
  <si>
    <t>ワークステーション・コンドル</t>
  </si>
  <si>
    <t>086-261-7885</t>
  </si>
  <si>
    <t>086-281-3075</t>
  </si>
  <si>
    <t>086-261-0047</t>
  </si>
  <si>
    <t>ワークハウスアイビー</t>
  </si>
  <si>
    <t>086-263-7311</t>
  </si>
  <si>
    <t>ワークショップちどり</t>
  </si>
  <si>
    <t>ゆめこうば</t>
  </si>
  <si>
    <t>08636-3-5105</t>
  </si>
  <si>
    <t>岡山市中区桑野７１５－２　　岡山ふれあいセンター内</t>
  </si>
  <si>
    <t>岡山市北区東古松二丁目２番４号</t>
  </si>
  <si>
    <t>086-231-3977</t>
  </si>
  <si>
    <t>岡山市南区若葉町19-19</t>
  </si>
  <si>
    <t>086-244-7070</t>
  </si>
  <si>
    <t>いこいファーム</t>
  </si>
  <si>
    <t>0869-22-2266</t>
  </si>
  <si>
    <t>玉野市迫間430-2</t>
  </si>
  <si>
    <t>赤磐市町苅田２１７</t>
  </si>
  <si>
    <t>0866-56-8219</t>
  </si>
  <si>
    <t>津山市二宮999</t>
  </si>
  <si>
    <t>0686-28-3251</t>
  </si>
  <si>
    <t>サンコート</t>
  </si>
  <si>
    <t>0868-23-6066</t>
  </si>
  <si>
    <t>0868-29-3505</t>
  </si>
  <si>
    <t>0868-20-1177</t>
  </si>
  <si>
    <t>真庭市五名574-1</t>
  </si>
  <si>
    <t>真庭市蒜山上長田2300-1</t>
  </si>
  <si>
    <t>0868-54-7677</t>
  </si>
  <si>
    <t>グループホームきずな</t>
  </si>
  <si>
    <t>久米郡美咲町原田1289</t>
  </si>
  <si>
    <t>0867-62-7701</t>
  </si>
  <si>
    <t>あおば</t>
  </si>
  <si>
    <t>就労移行支援事業所えくすぺ</t>
  </si>
  <si>
    <t>0868-31-3221</t>
  </si>
  <si>
    <t>0868-26-7525</t>
  </si>
  <si>
    <t>ＵＭＥＣドリーム</t>
  </si>
  <si>
    <t>0866-31-7246</t>
  </si>
  <si>
    <t>ゆいまーる</t>
  </si>
  <si>
    <t>080-3873-5650</t>
  </si>
  <si>
    <t>岡山県健康の森学園障害者支援施設</t>
  </si>
  <si>
    <t>社会就労センターあさひ園</t>
  </si>
  <si>
    <t>0868-54-3365</t>
  </si>
  <si>
    <t>ベネヴィータ王慈</t>
  </si>
  <si>
    <t>086-477-9501</t>
  </si>
  <si>
    <t>0863-23-4020</t>
  </si>
  <si>
    <t>エスポアール・クワノ</t>
  </si>
  <si>
    <t>086-274-6677</t>
  </si>
  <si>
    <t>086-252-9890</t>
  </si>
  <si>
    <t>086-456-5707</t>
  </si>
  <si>
    <t>086-456-5858</t>
  </si>
  <si>
    <t>086-476-8584</t>
  </si>
  <si>
    <t>086-430-1500</t>
  </si>
  <si>
    <t>りさく</t>
  </si>
  <si>
    <t>086-444-0500</t>
  </si>
  <si>
    <t>ハーモニー</t>
  </si>
  <si>
    <t>086-474-2181</t>
  </si>
  <si>
    <t>086-464-6088</t>
  </si>
  <si>
    <t>りさく第二事業所</t>
  </si>
  <si>
    <t>086-441-9621</t>
  </si>
  <si>
    <t>藤田被服</t>
  </si>
  <si>
    <t>086-441-8780</t>
  </si>
  <si>
    <t>グリーンハウス水島</t>
  </si>
  <si>
    <t>086-441-3555</t>
  </si>
  <si>
    <t>倉敷市真備町川辺526-1</t>
  </si>
  <si>
    <t>0865-67-3838</t>
  </si>
  <si>
    <t>ワンズゴール</t>
  </si>
  <si>
    <t>0865-60-0777</t>
  </si>
  <si>
    <t>のぞみ</t>
  </si>
  <si>
    <t>0866-31-7158</t>
  </si>
  <si>
    <t>グリーンファーム</t>
  </si>
  <si>
    <t>0866-95-2171</t>
  </si>
  <si>
    <t>ジョブサポート　クローバー</t>
  </si>
  <si>
    <t>0866-31-7860</t>
  </si>
  <si>
    <t>福祉作業所てらこや</t>
  </si>
  <si>
    <t>086-426-1170</t>
  </si>
  <si>
    <t>086-244-6989</t>
  </si>
  <si>
    <t>086-486-4562</t>
  </si>
  <si>
    <t>070-6528-4920</t>
  </si>
  <si>
    <t>086-485-5775</t>
  </si>
  <si>
    <t>0866-98-7332</t>
  </si>
  <si>
    <t>つばさ　せとうち</t>
  </si>
  <si>
    <t>086-526-2123</t>
  </si>
  <si>
    <t>コン・ブリオ</t>
  </si>
  <si>
    <t>086-421-0666</t>
  </si>
  <si>
    <t>0866-94-3131</t>
  </si>
  <si>
    <t>0866-94-4700</t>
  </si>
  <si>
    <t>0866-83-0491</t>
  </si>
  <si>
    <t>わくわくハンド・ベル</t>
  </si>
  <si>
    <t>086-694-9091</t>
  </si>
  <si>
    <t>0865-66-0844</t>
  </si>
  <si>
    <t>クラシス</t>
  </si>
  <si>
    <t>086-463-1366</t>
  </si>
  <si>
    <t>ハウスひなたぼっこ</t>
  </si>
  <si>
    <t>086-446-4061</t>
  </si>
  <si>
    <t>0866-98-9620</t>
  </si>
  <si>
    <t>いっぽいっぽ</t>
  </si>
  <si>
    <t>086-462-2912</t>
  </si>
  <si>
    <t>086-474-5651</t>
  </si>
  <si>
    <t>086-428-4578</t>
  </si>
  <si>
    <t>086-525-5450</t>
  </si>
  <si>
    <t>086-422-6507</t>
  </si>
  <si>
    <t>くらイフ</t>
  </si>
  <si>
    <t>086-441-4765</t>
  </si>
  <si>
    <t>086-441-4323</t>
  </si>
  <si>
    <t>ほっとスペース・コスモス</t>
  </si>
  <si>
    <t>086-422-0840</t>
  </si>
  <si>
    <t>ワンステップぼちぼち</t>
  </si>
  <si>
    <t>086-525-5857</t>
  </si>
  <si>
    <t>086-525-8978</t>
  </si>
  <si>
    <t>086-460-3077</t>
  </si>
  <si>
    <t>086-552-4963</t>
  </si>
  <si>
    <t>倉敷市宮前380-20</t>
  </si>
  <si>
    <t>就労継続支援Ｂ型事業所　いちごの家「ナップ」</t>
  </si>
  <si>
    <t>倉敷市真備町有井100-15</t>
  </si>
  <si>
    <t>倉敷市連島町連島1883-2</t>
  </si>
  <si>
    <t>大樹洲崎作業所</t>
  </si>
  <si>
    <t>086-476-5004</t>
  </si>
  <si>
    <t>手むすびルーム</t>
  </si>
  <si>
    <t>0865-62-2216</t>
  </si>
  <si>
    <t>0865-62-4363</t>
  </si>
  <si>
    <t>ワークセンターそうじゃ</t>
  </si>
  <si>
    <t>サポートセンター　はるかぜ</t>
  </si>
  <si>
    <t>0866-96-2992</t>
  </si>
  <si>
    <t>ファインピープル　あゆみ</t>
  </si>
  <si>
    <t>0866-94-0212</t>
  </si>
  <si>
    <t>0866-95-2266</t>
  </si>
  <si>
    <t>0866-63-3115</t>
  </si>
  <si>
    <t>せいび夢空感</t>
  </si>
  <si>
    <t>0866-67-1316</t>
  </si>
  <si>
    <t>たいようの丘　多機能型事業所　虹</t>
  </si>
  <si>
    <t>0867-96-3331</t>
  </si>
  <si>
    <t>ワークほほえみ</t>
  </si>
  <si>
    <t>0865-44-6257</t>
  </si>
  <si>
    <t>0866-82-0157</t>
  </si>
  <si>
    <t>根っこ　せとうち</t>
  </si>
  <si>
    <t>086-441-2088</t>
  </si>
  <si>
    <t>ウェルビー岡山駅前センター</t>
  </si>
  <si>
    <t>086-201-4004</t>
  </si>
  <si>
    <t>岡山市北区奉還町3-15-8奉還町第一ビル105</t>
  </si>
  <si>
    <t>ハートスイッチ岡山校</t>
  </si>
  <si>
    <t>岡山市北区本町6番36号　第一セントラルビル5階</t>
  </si>
  <si>
    <t>086-212-1100</t>
  </si>
  <si>
    <t>岡山市北区中原664番地1先</t>
  </si>
  <si>
    <t>岡山市北区本町6-36　第一セントラルビル3階</t>
  </si>
  <si>
    <t>新見市神郷下神代1388-1</t>
  </si>
  <si>
    <t>086-250-4417</t>
  </si>
  <si>
    <t>086-441-9822</t>
  </si>
  <si>
    <t>瀬戸内市邑久町山田庄233-1</t>
  </si>
  <si>
    <t>090-3174-9778</t>
  </si>
  <si>
    <t>クローバー</t>
  </si>
  <si>
    <t>0863-23-4680</t>
  </si>
  <si>
    <t>086-955-6758</t>
  </si>
  <si>
    <t>0867-28-0333</t>
  </si>
  <si>
    <t>久米郡久米南町下弓削492</t>
  </si>
  <si>
    <t>ここいろ</t>
  </si>
  <si>
    <t>086-486-3607</t>
  </si>
  <si>
    <t>ワークハウス住倉・横谷</t>
  </si>
  <si>
    <t>0866-82-1166</t>
  </si>
  <si>
    <t>086-472-0522</t>
  </si>
  <si>
    <t>086-275-3216</t>
  </si>
  <si>
    <t>086-299-0623</t>
  </si>
  <si>
    <t>086-299-0630</t>
  </si>
  <si>
    <t>086-805-3800</t>
  </si>
  <si>
    <t>086-805-3802</t>
  </si>
  <si>
    <t>086-272-1072</t>
  </si>
  <si>
    <t>しずたに</t>
  </si>
  <si>
    <t>0869-88-9777</t>
  </si>
  <si>
    <t>0866-56-9711</t>
  </si>
  <si>
    <t>0866-55-6000</t>
  </si>
  <si>
    <t>0863-41-3380</t>
  </si>
  <si>
    <t>086-455-8585</t>
  </si>
  <si>
    <t>086-429-1393</t>
  </si>
  <si>
    <t>グループホーム　ミモザ</t>
  </si>
  <si>
    <t>0868-74-9002</t>
  </si>
  <si>
    <t>ワークハウス住倉・服部</t>
  </si>
  <si>
    <t>086-698-7700</t>
  </si>
  <si>
    <t>岡山市中区藤崎25</t>
  </si>
  <si>
    <t>岡山市南区福田164-9</t>
  </si>
  <si>
    <t>086-250-8756</t>
  </si>
  <si>
    <t>あしたば</t>
  </si>
  <si>
    <t>086-463-0770</t>
  </si>
  <si>
    <t>068-525-2522</t>
  </si>
  <si>
    <t>086-474-9911</t>
  </si>
  <si>
    <t>0865-67-6111</t>
  </si>
  <si>
    <t>ときわ</t>
  </si>
  <si>
    <t>0867-98-3111</t>
  </si>
  <si>
    <t>0866-48-3562</t>
  </si>
  <si>
    <t>ひまわり笑顔かぞく</t>
  </si>
  <si>
    <t>岡山市北区大供一丁目2番23号　あかつきビル104号室</t>
  </si>
  <si>
    <t>086-239-0930</t>
  </si>
  <si>
    <t>初日在籍</t>
  </si>
  <si>
    <t>かざぐるま</t>
  </si>
  <si>
    <t>086-444-3858</t>
  </si>
  <si>
    <t>リハたすくらしき</t>
  </si>
  <si>
    <t>086-441-5691</t>
  </si>
  <si>
    <t>岡山市北区天瀬2-21</t>
  </si>
  <si>
    <t>ふれんずラボ</t>
  </si>
  <si>
    <t>ふくしあ就労継続支援Ｂ型事業所</t>
  </si>
  <si>
    <t>岡山市南区福富西2丁目29番1号</t>
  </si>
  <si>
    <t>086-259-1963</t>
  </si>
  <si>
    <t>086-264-0505</t>
  </si>
  <si>
    <t>ハピネスみさき</t>
  </si>
  <si>
    <t>0868-66-2833</t>
  </si>
  <si>
    <t>0868-26-7523</t>
  </si>
  <si>
    <t>0868-28-7833</t>
  </si>
  <si>
    <t>0868-26-3118</t>
  </si>
  <si>
    <t>0868-36-3606</t>
  </si>
  <si>
    <t>0868-64-7003</t>
  </si>
  <si>
    <t>0868-64-7535</t>
  </si>
  <si>
    <t>0867-66-7066</t>
  </si>
  <si>
    <t>きずな</t>
  </si>
  <si>
    <t>0868-24-9402</t>
  </si>
  <si>
    <t>ワークスひるぜん</t>
  </si>
  <si>
    <t>086-274-5160</t>
  </si>
  <si>
    <t>086-206-1972</t>
  </si>
  <si>
    <t>継之助</t>
  </si>
  <si>
    <t>0866-63-4502</t>
  </si>
  <si>
    <t>未来への絆</t>
  </si>
  <si>
    <t>倉敷市中庄3523-1</t>
  </si>
  <si>
    <t>086-230-1880</t>
  </si>
  <si>
    <t>086-276-1358</t>
  </si>
  <si>
    <t>086-236-1420</t>
  </si>
  <si>
    <t>しゃこの園</t>
  </si>
  <si>
    <t>086-448-5886</t>
  </si>
  <si>
    <t>デイサービスセンターすまいる</t>
  </si>
  <si>
    <t>086-241-1212</t>
  </si>
  <si>
    <t>エスポアール・スター</t>
  </si>
  <si>
    <t>086-284-8090</t>
  </si>
  <si>
    <t>デイセンターあかしや</t>
  </si>
  <si>
    <t>086-275-0711</t>
  </si>
  <si>
    <t>岡山市北区下中野707-105</t>
  </si>
  <si>
    <t>086-239-9368</t>
  </si>
  <si>
    <t>あおぞらやまびこ倶楽部</t>
  </si>
  <si>
    <t>086-948-0202</t>
  </si>
  <si>
    <t>岡山市中区平井５丁目７番４７－３号</t>
  </si>
  <si>
    <t>岡山市東区瀬戸町江尻１３６０－１</t>
  </si>
  <si>
    <t>岡山市東区可知1丁目383-5</t>
  </si>
  <si>
    <t>岡山市南区古新田956-1</t>
  </si>
  <si>
    <t>086-206-7500</t>
  </si>
  <si>
    <t>岡山市中区桑野525番地126</t>
  </si>
  <si>
    <t>デイハウスかりん</t>
  </si>
  <si>
    <t>086-296-5050</t>
  </si>
  <si>
    <t>0869-24-8170</t>
  </si>
  <si>
    <t>グレイス・のぞみ</t>
  </si>
  <si>
    <t>0866-56-8200</t>
  </si>
  <si>
    <t>086-958-5315</t>
  </si>
  <si>
    <t>就労移行支援事業所　ｉｒｏｄｏｒｉ</t>
  </si>
  <si>
    <t>0868-28-2515</t>
  </si>
  <si>
    <t>0868-24-1588</t>
  </si>
  <si>
    <t>0868-22-3192</t>
  </si>
  <si>
    <t>0868-28-1717</t>
  </si>
  <si>
    <t>津山市院庄910</t>
  </si>
  <si>
    <t>0868-26-5437</t>
  </si>
  <si>
    <t>ウイッシュランド</t>
  </si>
  <si>
    <t>0868-36-7116</t>
  </si>
  <si>
    <t>0868-42-3004</t>
  </si>
  <si>
    <t>0868-28-7767</t>
  </si>
  <si>
    <t>0868-22-4325</t>
  </si>
  <si>
    <t>ワーキングメイト</t>
  </si>
  <si>
    <t>0868-22-0880</t>
  </si>
  <si>
    <t>0868-24-9012</t>
  </si>
  <si>
    <t>0868-57-7768</t>
  </si>
  <si>
    <t>0868-57-9754</t>
  </si>
  <si>
    <t>真庭市五名10-1</t>
  </si>
  <si>
    <t>真庭いきいき会(落合喜楽会・勝山いこいの家)</t>
  </si>
  <si>
    <t>0867-52-4747</t>
  </si>
  <si>
    <t>ワークみさき</t>
  </si>
  <si>
    <t>プラスワーク</t>
  </si>
  <si>
    <t>0868-75-3720</t>
  </si>
  <si>
    <t>ワークサポート</t>
  </si>
  <si>
    <t>フォレック</t>
  </si>
  <si>
    <t>0868-29-3666</t>
  </si>
  <si>
    <t>美作市福本３２２－１
ヴィラナリー英田１号棟１０４号室</t>
  </si>
  <si>
    <t>グループホームあおば(やまさくら）</t>
  </si>
  <si>
    <t>086-279-3306</t>
  </si>
  <si>
    <t>岡山市北区御津金川339-8</t>
  </si>
  <si>
    <t>0867-24-5185</t>
  </si>
  <si>
    <t>カラフル</t>
  </si>
  <si>
    <t>086-441-3412</t>
  </si>
  <si>
    <t>第２ドリームガーデン</t>
  </si>
  <si>
    <t>086-698-7332</t>
  </si>
  <si>
    <t>ひだまりいろ</t>
  </si>
  <si>
    <t>086-420-0770</t>
  </si>
  <si>
    <t>わかば</t>
  </si>
  <si>
    <t>0865-69-6162</t>
  </si>
  <si>
    <t>0865-69-7779</t>
  </si>
  <si>
    <t>生活介護事業所えん</t>
  </si>
  <si>
    <t>生活介護　やまぶき</t>
  </si>
  <si>
    <t>新見市高尾569番地2</t>
  </si>
  <si>
    <t>0867-88-8141</t>
  </si>
  <si>
    <t>086-482-0002</t>
  </si>
  <si>
    <t>みずほ中庄事業所</t>
  </si>
  <si>
    <t>倉敷市中庄82-3</t>
  </si>
  <si>
    <t>0866-94-3507</t>
  </si>
  <si>
    <t>086-275-4647</t>
  </si>
  <si>
    <t>086-275-1951</t>
  </si>
  <si>
    <t>086-441-1911</t>
  </si>
  <si>
    <t>青空ワークス</t>
  </si>
  <si>
    <t>カレッジ旭川荘</t>
  </si>
  <si>
    <t>086-944-6920</t>
  </si>
  <si>
    <t>すだちホームかんざき</t>
  </si>
  <si>
    <t>086-946-2300</t>
  </si>
  <si>
    <t>じあい</t>
  </si>
  <si>
    <t>086-454-7117</t>
  </si>
  <si>
    <t>こだま</t>
  </si>
  <si>
    <t>娜の虹</t>
  </si>
  <si>
    <t>マヤファーム</t>
  </si>
  <si>
    <t>障害者支援施設　ひゅうまん</t>
  </si>
  <si>
    <t>みつば会</t>
  </si>
  <si>
    <t>すだちの家</t>
  </si>
  <si>
    <t>わかば寮</t>
  </si>
  <si>
    <t>サポートハウス実来</t>
  </si>
  <si>
    <t>トモニー・きずな　平田</t>
  </si>
  <si>
    <t>多機能型事業所ひまわり</t>
  </si>
  <si>
    <t>フクちゃんのパン屋さん</t>
  </si>
  <si>
    <t>いんべ通園センター</t>
  </si>
  <si>
    <t>ひだすき作業所</t>
  </si>
  <si>
    <t>閑谷ワークセンター・わけ</t>
  </si>
  <si>
    <t>藤工房</t>
  </si>
  <si>
    <t>グループホーム事業所「ももぞの」</t>
  </si>
  <si>
    <t>ももっ子ハウス</t>
  </si>
  <si>
    <t>グループホーム 一二三</t>
  </si>
  <si>
    <t>いづみ寮</t>
  </si>
  <si>
    <t>泉の園</t>
  </si>
  <si>
    <t>のぞみ寮</t>
  </si>
  <si>
    <t>岡星寮</t>
  </si>
  <si>
    <t>障害者支援施設のぞみ園</t>
  </si>
  <si>
    <t>障害者支援施設ぽれぽれ</t>
  </si>
  <si>
    <t>障がい者支援施設　吉備高原清和荘</t>
  </si>
  <si>
    <t>吉備の里なでしこ</t>
  </si>
  <si>
    <t>わくわく祇園’ｓ</t>
  </si>
  <si>
    <t>吉備の里つばき寮</t>
  </si>
  <si>
    <t>ネイチャーファーム</t>
  </si>
  <si>
    <t>マルキュー</t>
  </si>
  <si>
    <t>ドリーム　プラネット</t>
  </si>
  <si>
    <t>クリーンメイト</t>
  </si>
  <si>
    <t>ももっ子みつ</t>
  </si>
  <si>
    <t>ワークネットにしきまち</t>
  </si>
  <si>
    <t>おあしす</t>
  </si>
  <si>
    <t>サンクルール今事業所</t>
  </si>
  <si>
    <t>サニー</t>
  </si>
  <si>
    <t>カリス</t>
  </si>
  <si>
    <t>メリーピース</t>
  </si>
  <si>
    <t>クリエイトおひさま</t>
  </si>
  <si>
    <t>岡山市東区神崎町1321-1</t>
  </si>
  <si>
    <t>玉野市宇野7-24-1</t>
  </si>
  <si>
    <t>086-262-7711</t>
  </si>
  <si>
    <t>086-224-7677</t>
  </si>
  <si>
    <t>岡山市東区草ケ部1346番地1</t>
  </si>
  <si>
    <t>岡山市北区大供1-2-25</t>
  </si>
  <si>
    <t>086-223-1181</t>
  </si>
  <si>
    <t>0867-24-5777</t>
  </si>
  <si>
    <t>086-279-0068</t>
  </si>
  <si>
    <t>086-237-6600</t>
  </si>
  <si>
    <t>086-201-8118</t>
  </si>
  <si>
    <t>086-250-5200</t>
  </si>
  <si>
    <t>086-299-0621</t>
  </si>
  <si>
    <t>岡山市北区青江五丁目17番27号</t>
  </si>
  <si>
    <t>岡山市北区野殿西町428-2</t>
  </si>
  <si>
    <t>086-214-2650</t>
  </si>
  <si>
    <t>086-252-7555</t>
  </si>
  <si>
    <t>0869-25-0050</t>
  </si>
  <si>
    <t>瀬戸内市牛窓町長浜3208番地1</t>
  </si>
  <si>
    <t>和気町本159番地1</t>
  </si>
  <si>
    <t>080-1930-1387</t>
  </si>
  <si>
    <t>0866-56-7890</t>
  </si>
  <si>
    <t>0866-56-8843</t>
  </si>
  <si>
    <t>グループホーム母恵夢</t>
  </si>
  <si>
    <t>グループホームじゃがいも畑</t>
  </si>
  <si>
    <t>姫山の里</t>
  </si>
  <si>
    <t>姫山の里・よりそい津山口</t>
  </si>
  <si>
    <t>旭川荘真庭地域センター</t>
  </si>
  <si>
    <t>共同生活介護事業所テイクオフ</t>
  </si>
  <si>
    <t>みさき福祉園</t>
  </si>
  <si>
    <t>津山ひかり学園　ひかりの杜</t>
  </si>
  <si>
    <t>障害者支援施設　ココロみのり</t>
  </si>
  <si>
    <t>障害者支援施設　ライフみのり</t>
  </si>
  <si>
    <t>障がい者支援施設　みすず荘</t>
  </si>
  <si>
    <t>障害者支援施設　あすなろ園</t>
  </si>
  <si>
    <t>蒜山慶光園</t>
  </si>
  <si>
    <t>コスモスの園</t>
  </si>
  <si>
    <t>障がい者支援施設　さやかなる苑</t>
  </si>
  <si>
    <t>ひかり学園　さつきの丘</t>
  </si>
  <si>
    <t>どんぐり工房</t>
  </si>
  <si>
    <t>津山市障害者福祉センター神南備園</t>
  </si>
  <si>
    <t>ももっ子くめなん</t>
  </si>
  <si>
    <t>社会就労センターセルプ弥生</t>
  </si>
  <si>
    <t>就労継続支援作業所ウイズ</t>
  </si>
  <si>
    <t>津山ひかり学園ひかりの丘</t>
  </si>
  <si>
    <t>就労支援センターきんかえも・美作支所さくらの木</t>
  </si>
  <si>
    <t>就労継続支援Ｂ型事業所ホワイト</t>
  </si>
  <si>
    <t>輪輪かけはし</t>
  </si>
  <si>
    <t>障害福祉サービス事業所セルプみのり</t>
  </si>
  <si>
    <t>就労継続支援Ｂ型事業所ワークショップ津山</t>
  </si>
  <si>
    <t>津山しらうめの会共同作業所</t>
  </si>
  <si>
    <t>ふれんど久米</t>
  </si>
  <si>
    <t>スカイハート灯</t>
  </si>
  <si>
    <t>さくらの実（やまさくら）</t>
  </si>
  <si>
    <t>津山市川崎1508</t>
  </si>
  <si>
    <t>津山市小田中676-1</t>
  </si>
  <si>
    <t>津山市一方219-11</t>
  </si>
  <si>
    <t>津山市瓜生原326-1</t>
  </si>
  <si>
    <t>津山市津山口151-2</t>
  </si>
  <si>
    <t>真庭市下市瀬653</t>
  </si>
  <si>
    <t>真庭市蒜山上福田1201-23</t>
  </si>
  <si>
    <t>真庭市湯原温泉442-1</t>
  </si>
  <si>
    <t>苫田郡鏡野町入509</t>
  </si>
  <si>
    <t>勝田郡勝央町美野1109-1</t>
  </si>
  <si>
    <t>久米郡美咲町原田246-1</t>
  </si>
  <si>
    <t>久米郡美咲町原田260</t>
  </si>
  <si>
    <t>津山市二宮999-5</t>
  </si>
  <si>
    <t>津山市西下1003-1</t>
  </si>
  <si>
    <t>久米郡美咲町書副182-4</t>
  </si>
  <si>
    <t>久米郡美咲町書副182-2</t>
  </si>
  <si>
    <t>津山市下高倉西1823-1</t>
  </si>
  <si>
    <t>真庭市蒜山下福田１－１２６</t>
  </si>
  <si>
    <t>苫田郡鏡野町入1140-1</t>
  </si>
  <si>
    <t>久米郡美咲町打穴里1644-1</t>
  </si>
  <si>
    <t>津山市大谷600</t>
  </si>
  <si>
    <t>0868-20-1477</t>
  </si>
  <si>
    <t>津山市勝部563</t>
  </si>
  <si>
    <t>津山市勝部609-1・鏡野町真加部455</t>
  </si>
  <si>
    <t>津山市田町115番地6</t>
  </si>
  <si>
    <t>津山市川崎1566-1</t>
  </si>
  <si>
    <t>津山市二宮646・美作市古町1766</t>
  </si>
  <si>
    <t>津山市小田中676-１・美作市中山1154-10</t>
  </si>
  <si>
    <t>津山市瓜生原322</t>
  </si>
  <si>
    <t>津山市新野東557-2</t>
  </si>
  <si>
    <t>津山市加茂町小中原143</t>
  </si>
  <si>
    <t>津山市東新町6</t>
  </si>
  <si>
    <t>津山市椿高下125</t>
  </si>
  <si>
    <t>津山市中北下1300</t>
  </si>
  <si>
    <t>津山市久米川南3083</t>
  </si>
  <si>
    <t>真庭市若代2887-1</t>
  </si>
  <si>
    <t>真庭市上市瀬351-1</t>
  </si>
  <si>
    <t>勝田郡勝央町美野1103</t>
  </si>
  <si>
    <t>久米郡美咲町原田995</t>
  </si>
  <si>
    <t>英田郡西粟倉村影石895</t>
  </si>
  <si>
    <t>美作市福本636</t>
  </si>
  <si>
    <t>津山市下高倉西1861-5</t>
  </si>
  <si>
    <t>倉敷市福田町福田2122-1</t>
  </si>
  <si>
    <t>住倉学園</t>
  </si>
  <si>
    <t>瀬戸内学園</t>
  </si>
  <si>
    <t>王慈療護園</t>
  </si>
  <si>
    <t>障害者支援施設　こうのしま荘</t>
  </si>
  <si>
    <t>笠岡市神島3628-3</t>
  </si>
  <si>
    <t>障害者支援施設　笠岡学園</t>
  </si>
  <si>
    <t>笠岡市金浦754-1</t>
  </si>
  <si>
    <t>吉備路学園</t>
  </si>
  <si>
    <t>総社市小寺1553番1</t>
  </si>
  <si>
    <t>たかはし松風寮</t>
  </si>
  <si>
    <t>神郷の園</t>
  </si>
  <si>
    <t>新見市神郷下神代1955</t>
  </si>
  <si>
    <t>障害者支援施設　大佐荘</t>
  </si>
  <si>
    <t>あお空</t>
  </si>
  <si>
    <t>かわかみ療護園</t>
  </si>
  <si>
    <t>倉敷市山地1730-1</t>
  </si>
  <si>
    <t>倉敷市児島下の町2-12-24</t>
  </si>
  <si>
    <t>住倉　箭田作業所</t>
  </si>
  <si>
    <t>倉敷市山地1977</t>
  </si>
  <si>
    <t>多機能型事業所みぞぐち</t>
  </si>
  <si>
    <t>住倉総社作業所</t>
  </si>
  <si>
    <t>総社市三須1127-1</t>
  </si>
  <si>
    <t>生活介護事業所　ぬか</t>
  </si>
  <si>
    <t>ほほえみ矢掛</t>
  </si>
  <si>
    <t>倉敷市ふじ園</t>
  </si>
  <si>
    <t>倉敷市福田町浦田2461-21</t>
  </si>
  <si>
    <t>よろこびの庭</t>
  </si>
  <si>
    <t>倉敷福祉工業</t>
  </si>
  <si>
    <t>倉敷市連島中央5-27-25</t>
  </si>
  <si>
    <t>倉敷市西中新田632-1</t>
  </si>
  <si>
    <t>アクレス早島</t>
  </si>
  <si>
    <t>086-486-2204</t>
  </si>
  <si>
    <t>就労継続支援Ａ型事業所ハンズ</t>
  </si>
  <si>
    <t>ヴィレッジ興産</t>
  </si>
  <si>
    <t>アグリ．エカロー・星</t>
  </si>
  <si>
    <t>すまいる</t>
  </si>
  <si>
    <t>0865-45-8585</t>
  </si>
  <si>
    <t>倉敷市水島東弥生町12-5</t>
  </si>
  <si>
    <t>倉敷市林1138番地</t>
  </si>
  <si>
    <t>ふなぐら荘</t>
  </si>
  <si>
    <t>倉敷市船倉町1273-5</t>
  </si>
  <si>
    <t>倉敷市まびの道</t>
  </si>
  <si>
    <t>倉敷市真備町箭田1626-1</t>
  </si>
  <si>
    <t>通所住倉</t>
  </si>
  <si>
    <t>倉敷市矢部530-6</t>
  </si>
  <si>
    <t>大樹児島作業所</t>
  </si>
  <si>
    <t>大樹倉敷作業所</t>
  </si>
  <si>
    <t>大樹玉島作業所</t>
  </si>
  <si>
    <t>コーチ共同作業所</t>
  </si>
  <si>
    <t>あかつき共同作業所</t>
  </si>
  <si>
    <t>ワークほほえみ船穂</t>
  </si>
  <si>
    <t>倉敷市船穂町船穂3243-1</t>
  </si>
  <si>
    <t>すみれ事業所</t>
  </si>
  <si>
    <t>総社市久代4598-1</t>
  </si>
  <si>
    <t>やさい畑クムレ</t>
  </si>
  <si>
    <t>こだま園東江原ワーク</t>
  </si>
  <si>
    <t>井原市東江原町326-1</t>
  </si>
  <si>
    <t>こだま園芳井ふれあい作業所</t>
  </si>
  <si>
    <t>井原市芳井町与井144</t>
  </si>
  <si>
    <t>松山ワークセンター</t>
  </si>
  <si>
    <t>岡山県健康の森学園就労継続支援事業所</t>
  </si>
  <si>
    <t>福祉ワークセンター阿新</t>
  </si>
  <si>
    <t>１００万回のサアーたいへん作業所</t>
  </si>
  <si>
    <t>浅口市鴨方町小阪東5030-424</t>
  </si>
  <si>
    <t>あすなろ園</t>
  </si>
  <si>
    <t>岡山市北区祇園８６６</t>
  </si>
  <si>
    <t>岡山市北区中原６６４－１先</t>
  </si>
  <si>
    <t>岡山市北区平田４０７</t>
  </si>
  <si>
    <t>岡山市北区大供１－２－２５</t>
  </si>
  <si>
    <t>岡山市南区福富西１丁目14番21号</t>
  </si>
  <si>
    <t>岡山市南区浦安本町２０９</t>
  </si>
  <si>
    <t>岡山市中区赤坂南新町６番１号</t>
  </si>
  <si>
    <t>岡山市東区松新町208-4　206号</t>
  </si>
  <si>
    <t>岡山市中区浜472</t>
  </si>
  <si>
    <t>岡山市北区一宮339-6</t>
  </si>
  <si>
    <t>玉野市木目１４６１番地</t>
  </si>
  <si>
    <t>玉野市田井6-8-1</t>
  </si>
  <si>
    <t>備前市西片上193-1</t>
  </si>
  <si>
    <t>備前市穂浪２１０９－２</t>
  </si>
  <si>
    <t>瀬戸内市長船町福岡149番地1</t>
  </si>
  <si>
    <t>赤磐市熊崎１９３－１</t>
  </si>
  <si>
    <t>和気町日笠下1613-5</t>
  </si>
  <si>
    <t>和気町藤野1025-2</t>
  </si>
  <si>
    <t>吉備中央町上野2470-6</t>
  </si>
  <si>
    <t>岡山市北区中原６６４－１</t>
  </si>
  <si>
    <t>岡山市北区粟井2786-2</t>
  </si>
  <si>
    <t>岡山市北区粟井2778-4</t>
  </si>
  <si>
    <t>岡山市中区赤坂南新町6番1号</t>
  </si>
  <si>
    <t>岡山市南区浦安本町１９０</t>
  </si>
  <si>
    <t>岡山市中区原尾島4-17-37</t>
  </si>
  <si>
    <t>玉野市木目1461番地</t>
  </si>
  <si>
    <t>和気町小坂1273-7</t>
  </si>
  <si>
    <t>吉備中央町吉川7531</t>
  </si>
  <si>
    <t>吉備中央町北975-1</t>
  </si>
  <si>
    <t>吉備中央町上野2320-12</t>
  </si>
  <si>
    <t>岡山市北区昭和町６－２６</t>
  </si>
  <si>
    <t>岡山市中区桑野715-2ふれあいセンター</t>
  </si>
  <si>
    <t>岡山市南区福富西1-14-29</t>
  </si>
  <si>
    <t>岡山市北区粟井２７７８－４</t>
  </si>
  <si>
    <t>岡山市北区中原664-1先</t>
  </si>
  <si>
    <t>岡山市東区瀬戸町肩背43</t>
  </si>
  <si>
    <t>岡山市北区福谷５３番地</t>
  </si>
  <si>
    <t>岡山市南区藤田564-134</t>
  </si>
  <si>
    <t>岡山市中区八幡44-5</t>
  </si>
  <si>
    <t>岡山市南区藤田1543</t>
  </si>
  <si>
    <t>備前市伊部９７４－１２</t>
  </si>
  <si>
    <t>瀬戸内市邑久町山田庄873-1</t>
  </si>
  <si>
    <t>和気町益原681-1</t>
  </si>
  <si>
    <t>和気町藤野1025番地2</t>
  </si>
  <si>
    <t>玉野市木目1461</t>
  </si>
  <si>
    <t>玉野市田井６丁目8-1</t>
  </si>
  <si>
    <t>吉備中央町上野２３２０－１１</t>
  </si>
  <si>
    <t>赤磐市桜ヶ丘西３－２１－１４</t>
  </si>
  <si>
    <t>備前市浦伊部５８－１１</t>
  </si>
  <si>
    <t>岡山市北区谷万成１－６－１</t>
  </si>
  <si>
    <t>岡山市北区昭和町6-26</t>
  </si>
  <si>
    <t>岡山市北区表町１－４－６４　</t>
  </si>
  <si>
    <t>岡山市東区瀬戸町肩脊43</t>
  </si>
  <si>
    <t>岡山市南区浦安本町１９０番地</t>
  </si>
  <si>
    <t>岡山市北区青江5丁目1-7</t>
  </si>
  <si>
    <t>岡山市東区九蟠989-2</t>
  </si>
  <si>
    <t>岡山市東区草ヶ部惣利458-1</t>
  </si>
  <si>
    <t>岡山市東区西大寺中２－１６－３３</t>
  </si>
  <si>
    <t>岡山市北区広瀬町１０－９</t>
  </si>
  <si>
    <t>岡山市北区御津野々口１２０５－１</t>
  </si>
  <si>
    <t>岡山市北区東古松１－１－２８</t>
  </si>
  <si>
    <t>岡山市北区今8-6-14</t>
  </si>
  <si>
    <t>岡山市東区松新町51-1</t>
  </si>
  <si>
    <t>岡山市中区兼基１０７－２</t>
  </si>
  <si>
    <t>岡山市北区富田５２２－６</t>
  </si>
  <si>
    <t>岡山市南区福浜町20番１号</t>
  </si>
  <si>
    <t>岡山市南区青江６丁目２番３７号</t>
  </si>
  <si>
    <t>岡山市北区下足守1784-6</t>
  </si>
  <si>
    <t>岡山市北区中原４５番地１</t>
  </si>
  <si>
    <t>瀬戸内市邑久町福谷１９２８</t>
  </si>
  <si>
    <t>赤磐市東窪田89-3</t>
  </si>
  <si>
    <t>吉備中央町上竹１６３８</t>
  </si>
  <si>
    <t>吉備中央町竹部１９７３</t>
  </si>
  <si>
    <t>吉備中央町上野２４７０－５</t>
  </si>
  <si>
    <t>岡山市北区清輝橋3-8-20</t>
  </si>
  <si>
    <t>岡山市北区福谷53番地</t>
  </si>
  <si>
    <t>岡山市北区丸の内一丁目２番１２号</t>
  </si>
  <si>
    <t>岡山市北区富町２－７－３０</t>
  </si>
  <si>
    <t>岡山市中区東川原1-1</t>
  </si>
  <si>
    <t>みち工房</t>
  </si>
  <si>
    <t>岡山市中区浜３丁目５－１</t>
  </si>
  <si>
    <t>086-270-1663</t>
  </si>
  <si>
    <t>岡山市東区正儀5089</t>
  </si>
  <si>
    <t>岡山市東区藤井298番地2</t>
  </si>
  <si>
    <t>岡山市南区浦安本町208-6</t>
  </si>
  <si>
    <t>岡山市南区妹尾880-1</t>
  </si>
  <si>
    <t>岡山市南区福富東２丁目14-25</t>
  </si>
  <si>
    <t>岡山市南区藤田1829-5</t>
  </si>
  <si>
    <t>岡山市中区赤坂本町１－２</t>
  </si>
  <si>
    <t>岡山市南区藤田564番地213</t>
  </si>
  <si>
    <t>岡山市東区西大寺松崎１７５－１</t>
  </si>
  <si>
    <t>岡山市南区片岡2370-1</t>
  </si>
  <si>
    <t>岡山市北区谷万成1-6-1</t>
  </si>
  <si>
    <t>瀬戸内市邑久町本庄３９６８</t>
  </si>
  <si>
    <t>玉野市長尾184-5</t>
  </si>
  <si>
    <t>備前市伊部974-12</t>
  </si>
  <si>
    <t>備前市浦伊部58-11</t>
  </si>
  <si>
    <t>瀬戸内市邑久町豊原55-2</t>
  </si>
  <si>
    <t>吉備中央町上野2320-10</t>
  </si>
  <si>
    <t>吉備中央町上野2320-13</t>
  </si>
  <si>
    <t>津山市林田２９番地２２</t>
  </si>
  <si>
    <t>0868-35-0075</t>
  </si>
  <si>
    <t>086-525-3000</t>
  </si>
  <si>
    <t>就労継続支援B型Apple</t>
  </si>
  <si>
    <t>0865-67-5515</t>
  </si>
  <si>
    <t>就労継続支援Ｂ型事業所まーる</t>
  </si>
  <si>
    <t>0866-95-2285</t>
  </si>
  <si>
    <t>倉敷市庄新町9-3-6</t>
    <rPh sb="0" eb="3">
      <t>クラシキシ</t>
    </rPh>
    <rPh sb="3" eb="4">
      <t>ショウ</t>
    </rPh>
    <rPh sb="4" eb="5">
      <t>シン</t>
    </rPh>
    <rPh sb="5" eb="6">
      <t>マチ</t>
    </rPh>
    <phoneticPr fontId="2"/>
  </si>
  <si>
    <t>就労支援　はれる</t>
    <rPh sb="0" eb="2">
      <t>シュウロウ</t>
    </rPh>
    <rPh sb="2" eb="4">
      <t>シエン</t>
    </rPh>
    <phoneticPr fontId="2"/>
  </si>
  <si>
    <t>倉敷市早高568-1</t>
    <rPh sb="0" eb="3">
      <t>クラシキシ</t>
    </rPh>
    <rPh sb="3" eb="5">
      <t>ハヤタカ</t>
    </rPh>
    <phoneticPr fontId="2"/>
  </si>
  <si>
    <t>ワークハウス住倉・八島</t>
    <rPh sb="6" eb="8">
      <t>スミクラ</t>
    </rPh>
    <rPh sb="9" eb="10">
      <t>ハチ</t>
    </rPh>
    <rPh sb="10" eb="11">
      <t>シマ</t>
    </rPh>
    <phoneticPr fontId="2"/>
  </si>
  <si>
    <t>倉敷市玉島八島866-1</t>
    <rPh sb="0" eb="3">
      <t>クラシキシ</t>
    </rPh>
    <rPh sb="3" eb="5">
      <t>タマシマ</t>
    </rPh>
    <rPh sb="5" eb="6">
      <t>8</t>
    </rPh>
    <rPh sb="6" eb="7">
      <t>シマ</t>
    </rPh>
    <phoneticPr fontId="2"/>
  </si>
  <si>
    <t>岡山市北区平田４０７番地</t>
  </si>
  <si>
    <t>わきあいあい</t>
  </si>
  <si>
    <t>086-461-0015</t>
  </si>
  <si>
    <t>喜真　日向</t>
  </si>
  <si>
    <t>倉敷市児島田の口7-2-3</t>
  </si>
  <si>
    <t>086-477-4311</t>
  </si>
  <si>
    <t>086-441-5800</t>
  </si>
  <si>
    <t>さとみ</t>
  </si>
  <si>
    <t>0865-61-4221</t>
  </si>
  <si>
    <t>シェル</t>
  </si>
  <si>
    <t>0868-73-0400</t>
  </si>
  <si>
    <t>086-728-0333</t>
  </si>
  <si>
    <t>障害者支援施設　BBチャレンジャー！</t>
    <rPh sb="0" eb="3">
      <t>ショウガイシャ</t>
    </rPh>
    <rPh sb="3" eb="5">
      <t>シエン</t>
    </rPh>
    <rPh sb="5" eb="7">
      <t>シセツ</t>
    </rPh>
    <phoneticPr fontId="2"/>
  </si>
  <si>
    <t>P.P.P.オールスターズ！水島</t>
    <rPh sb="14" eb="16">
      <t>ミズシマ</t>
    </rPh>
    <phoneticPr fontId="2"/>
  </si>
  <si>
    <t>障害福祉サービス事業所　P.P.P.プラットフォーム！玉島</t>
    <rPh sb="27" eb="29">
      <t>タマシマ</t>
    </rPh>
    <phoneticPr fontId="2"/>
  </si>
  <si>
    <t>ハートスイッチ岡山南校</t>
  </si>
  <si>
    <t>岡山市南区西市96-4</t>
  </si>
  <si>
    <t>086-246-1700</t>
  </si>
  <si>
    <t>ここ・からワークスたまの</t>
  </si>
  <si>
    <t>玉野市築港一丁目10番10号</t>
  </si>
  <si>
    <t>Ｐ．Ｐ．Ｐ．オールスターズ！　水島</t>
    <rPh sb="15" eb="17">
      <t>ミズシマ</t>
    </rPh>
    <phoneticPr fontId="2"/>
  </si>
  <si>
    <t>障害者支援施設　Ｐ．Ｐ．Ｐ．ＢＢフリーダム！</t>
  </si>
  <si>
    <t>Ｐ．Ｐ．Ｐ．プラットフォーム！児島</t>
  </si>
  <si>
    <t>NEWS共同作業所</t>
    <rPh sb="4" eb="6">
      <t>キョウドウ</t>
    </rPh>
    <rPh sb="6" eb="8">
      <t>サギョウ</t>
    </rPh>
    <rPh sb="7" eb="8">
      <t>セイサク</t>
    </rPh>
    <rPh sb="8" eb="9">
      <t>ジョ</t>
    </rPh>
    <phoneticPr fontId="2"/>
  </si>
  <si>
    <t>0869-24-0022</t>
  </si>
  <si>
    <t>総社市井尻野900-2</t>
    <rPh sb="3" eb="5">
      <t>イジリ</t>
    </rPh>
    <rPh sb="5" eb="6">
      <t>ノ</t>
    </rPh>
    <phoneticPr fontId="2"/>
  </si>
  <si>
    <t>倉敷市笹沖482-1</t>
    <rPh sb="0" eb="3">
      <t>クラシキシ</t>
    </rPh>
    <rPh sb="3" eb="5">
      <t>ササオキ</t>
    </rPh>
    <phoneticPr fontId="2"/>
  </si>
  <si>
    <t>てまりん</t>
  </si>
  <si>
    <t>086-259-0066</t>
  </si>
  <si>
    <t>岡山市南区新福1-22-6</t>
  </si>
  <si>
    <t>グループホームあかつき　田井</t>
  </si>
  <si>
    <t>倉敷市玉島服部3788-1</t>
  </si>
  <si>
    <t>倉敷市水島相生町13-6</t>
  </si>
  <si>
    <t>倉敷市青江740-10</t>
  </si>
  <si>
    <t>総社市中央3-11-106</t>
  </si>
  <si>
    <t>浅口市金光町占見新田426-8</t>
  </si>
  <si>
    <t>倉敷市児島田の口7-6-39</t>
  </si>
  <si>
    <t>新見市大佐田治部3245</t>
  </si>
  <si>
    <t>高梁市川上町上大竹2051</t>
  </si>
  <si>
    <t>倉敷市真備町箭田2439</t>
  </si>
  <si>
    <t>086-441-0511</t>
  </si>
  <si>
    <t>倉敷市真備町箭田2449</t>
  </si>
  <si>
    <t>倉敷市藤戸町藤戸1620-3</t>
  </si>
  <si>
    <t>倉敷市連島町矢柄5950-1</t>
  </si>
  <si>
    <t>倉敷市中島3013-1</t>
  </si>
  <si>
    <t>倉敷市真備町服部1850-5</t>
  </si>
  <si>
    <t>倉敷市水島南瑞穂町9-26</t>
  </si>
  <si>
    <t>倉敷市酒津33-4</t>
  </si>
  <si>
    <t>デイサービスセンターテレサ</t>
  </si>
  <si>
    <t>倉敷市青江851-1</t>
  </si>
  <si>
    <t>086-426-0500</t>
  </si>
  <si>
    <t>倉敷市林1138</t>
  </si>
  <si>
    <t>笠岡市押撫504</t>
  </si>
  <si>
    <t>笠岡市神島3914</t>
  </si>
  <si>
    <t>総社市溝口119</t>
  </si>
  <si>
    <t>総社市小寺1553-1</t>
  </si>
  <si>
    <t>浅口市鴨方町本庄632-1</t>
  </si>
  <si>
    <t>早島町早島1465-1</t>
  </si>
  <si>
    <t>倉敷市有城710</t>
  </si>
  <si>
    <t>倉敷市阿知１-7-2  702-1号室</t>
  </si>
  <si>
    <t>倉敷市水島西栄町1-25</t>
  </si>
  <si>
    <t>総社市真壁399</t>
  </si>
  <si>
    <t>Ｐ．Ｐ．Ｐ．オールスターズ！　浦田</t>
  </si>
  <si>
    <t>倉敷市福田町浦田1919-4</t>
  </si>
  <si>
    <t>Ｐ．Ｐ．Ｐ．オールスターズ！　福田</t>
  </si>
  <si>
    <t>倉敷市松島1148-3 船越ビル2F北号事務所</t>
  </si>
  <si>
    <t>倉敷市児島稗田町1733-1</t>
  </si>
  <si>
    <t>倉敷市玉島3010-1</t>
  </si>
  <si>
    <t>倉敷市真備町川辺1412</t>
  </si>
  <si>
    <t>倉敷市玉島3-12-14</t>
  </si>
  <si>
    <t>リンクスライヴ茶屋町</t>
  </si>
  <si>
    <t>倉敷市茶屋町2111-6</t>
  </si>
  <si>
    <t>086-420-0700</t>
  </si>
  <si>
    <t>笠岡市新賀1008-3</t>
  </si>
  <si>
    <t>0865-65-1056</t>
  </si>
  <si>
    <t>笠岡市笠岡2481-6</t>
  </si>
  <si>
    <t>総社市井手1004-2</t>
  </si>
  <si>
    <t>総社市総社2-17-22</t>
  </si>
  <si>
    <t>総社市総社2-22-34</t>
  </si>
  <si>
    <t>総社市中央6-3-105</t>
  </si>
  <si>
    <t>浅口市鴨方町小坂東282-2</t>
  </si>
  <si>
    <t>P.P.P.プラットフォーム！児島</t>
  </si>
  <si>
    <t>倉敷市児島赤崎2-12-3</t>
  </si>
  <si>
    <t>倉敷市玉島阿賀崎1-3-18</t>
  </si>
  <si>
    <t>倉敷市老松町5-3-81</t>
  </si>
  <si>
    <t>倉敷市青江850-1</t>
  </si>
  <si>
    <t>倉敷市玉島上成342-1</t>
  </si>
  <si>
    <t>倉敷市福島200-85</t>
  </si>
  <si>
    <t>P.P.Pオールスターズ！　福田</t>
  </si>
  <si>
    <t>倉敷市八王子町271-32</t>
  </si>
  <si>
    <t>倉敷市玉島阿賀崎2-1-10</t>
  </si>
  <si>
    <t>倉敷市玉島1-3-17</t>
  </si>
  <si>
    <t>倉敷市中島1461-4</t>
  </si>
  <si>
    <t>倉敷市茶屋町1877-8</t>
  </si>
  <si>
    <t>倉敷市新田3254-4</t>
  </si>
  <si>
    <t>倉敷市児島駅前4-64-6</t>
  </si>
  <si>
    <t>倉敷市連島3-2-11 小野ビル2F 201</t>
  </si>
  <si>
    <t>まかろん</t>
  </si>
  <si>
    <t>086-436-8805</t>
  </si>
  <si>
    <t>笠岡市大井南43-3</t>
  </si>
  <si>
    <t>笠岡市神島3628-16</t>
  </si>
  <si>
    <t>総社市門田713-1</t>
  </si>
  <si>
    <t>総社市中央4-16-102</t>
  </si>
  <si>
    <t>総社市岡谷175</t>
  </si>
  <si>
    <t>総社市門田294-4</t>
  </si>
  <si>
    <t>高梁市落合町阿部2531-11</t>
  </si>
  <si>
    <t>新見市哲多町田淵1623-2</t>
  </si>
  <si>
    <t>待機者</t>
    <phoneticPr fontId="2"/>
  </si>
  <si>
    <t>利用可能者数</t>
    <phoneticPr fontId="2"/>
  </si>
  <si>
    <t>利用可能者数</t>
    <phoneticPr fontId="2"/>
  </si>
  <si>
    <t>初日在籍</t>
    <phoneticPr fontId="2"/>
  </si>
  <si>
    <t>計</t>
    <rPh sb="0" eb="1">
      <t>ケイ</t>
    </rPh>
    <phoneticPr fontId="2"/>
  </si>
  <si>
    <t>初日在籍</t>
    <phoneticPr fontId="2"/>
  </si>
  <si>
    <t>倉敷市水島東弥生町12-5</t>
    <rPh sb="3" eb="9">
      <t>ミズシマヒガシヤヨイチョウ</t>
    </rPh>
    <phoneticPr fontId="2"/>
  </si>
  <si>
    <t>倉敷市真備町辻田594-1</t>
    <rPh sb="6" eb="8">
      <t>ツジタ</t>
    </rPh>
    <phoneticPr fontId="2"/>
  </si>
  <si>
    <r>
      <t>倉敷市水島</t>
    </r>
    <r>
      <rPr>
        <sz val="10"/>
        <rFont val="ＭＳ Ｐゴシック"/>
        <family val="3"/>
        <charset val="128"/>
      </rPr>
      <t>北緑町3-5</t>
    </r>
    <rPh sb="5" eb="6">
      <t>キタ</t>
    </rPh>
    <phoneticPr fontId="2"/>
  </si>
  <si>
    <t>倉敷市玉島阿賀崎5－5－1</t>
    <rPh sb="3" eb="5">
      <t>タマシマ</t>
    </rPh>
    <rPh sb="5" eb="8">
      <t>アガサキ</t>
    </rPh>
    <phoneticPr fontId="2"/>
  </si>
  <si>
    <t>備前市浦伊部260</t>
  </si>
  <si>
    <t>倉敷市玉島黒崎3293－1</t>
    <rPh sb="0" eb="3">
      <t>クラシキシ</t>
    </rPh>
    <rPh sb="3" eb="5">
      <t>タマシマ</t>
    </rPh>
    <rPh sb="5" eb="7">
      <t>クロサキ</t>
    </rPh>
    <phoneticPr fontId="2"/>
  </si>
  <si>
    <t>086-275-9701</t>
  </si>
  <si>
    <t>赤磐市可真下３４１－２</t>
    <rPh sb="3" eb="4">
      <t>カ</t>
    </rPh>
    <rPh sb="4" eb="6">
      <t>マシタ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</si>
  <si>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</si>
  <si>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</si>
  <si>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</si>
  <si>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備前圏域</t>
    <rPh sb="0" eb="2">
      <t>ビゼン</t>
    </rPh>
    <rPh sb="2" eb="4">
      <t>ケンイキ</t>
    </rPh>
    <phoneticPr fontId="2"/>
  </si>
  <si>
    <t>圏域名</t>
    <rPh sb="0" eb="2">
      <t>ケンイキ</t>
    </rPh>
    <rPh sb="2" eb="3">
      <t>メイ</t>
    </rPh>
    <phoneticPr fontId="2"/>
  </si>
  <si>
    <t>倉敷・井笠圏域</t>
    <rPh sb="0" eb="2">
      <t>クラシキ</t>
    </rPh>
    <rPh sb="3" eb="7">
      <t>イカサケンイキ</t>
    </rPh>
    <phoneticPr fontId="2"/>
  </si>
  <si>
    <t>高梁・新見圏域</t>
    <rPh sb="0" eb="2">
      <t>タカハシ</t>
    </rPh>
    <rPh sb="3" eb="5">
      <t>ニイミ</t>
    </rPh>
    <rPh sb="5" eb="7">
      <t>ケンイキ</t>
    </rPh>
    <phoneticPr fontId="2"/>
  </si>
  <si>
    <t>真庭圏域</t>
    <rPh sb="0" eb="2">
      <t>マニワ</t>
    </rPh>
    <rPh sb="2" eb="4">
      <t>ケンイキ</t>
    </rPh>
    <phoneticPr fontId="2"/>
  </si>
  <si>
    <t>津山・勝英圏域</t>
    <rPh sb="0" eb="2">
      <t>ツヤマ</t>
    </rPh>
    <rPh sb="3" eb="4">
      <t>カツ</t>
    </rPh>
    <rPh sb="4" eb="5">
      <t>エイ</t>
    </rPh>
    <rPh sb="5" eb="7">
      <t>ケンイキ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</si>
  <si>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</si>
  <si>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</si>
  <si>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備前圏域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</si>
  <si>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</si>
  <si>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津山・勝英圏域</t>
    <rPh sb="0" eb="2">
      <t>ツヤマ</t>
    </rPh>
    <rPh sb="3" eb="4">
      <t>ショウ</t>
    </rPh>
    <rPh sb="4" eb="5">
      <t>エイ</t>
    </rPh>
    <rPh sb="5" eb="7">
      <t>ケンイキ</t>
    </rPh>
    <phoneticPr fontId="2"/>
  </si>
  <si>
    <t>備前圏域</t>
    <rPh sb="0" eb="4">
      <t>ビゼンケンイキ</t>
    </rPh>
    <phoneticPr fontId="2"/>
  </si>
  <si>
    <t>高梁・新見圏域</t>
    <rPh sb="0" eb="2">
      <t>タカハシ</t>
    </rPh>
    <rPh sb="3" eb="7">
      <t>ニイミケンイキ</t>
    </rPh>
    <phoneticPr fontId="2"/>
  </si>
  <si>
    <t>津山・勝英圏域</t>
    <rPh sb="0" eb="2">
      <t>ツヤマ</t>
    </rPh>
    <rPh sb="3" eb="7">
      <t>カツエイケンイキ</t>
    </rPh>
    <phoneticPr fontId="2"/>
  </si>
  <si>
    <t>真庭圏域</t>
    <rPh sb="0" eb="4">
      <t>マニワケンイキ</t>
    </rPh>
    <phoneticPr fontId="2"/>
  </si>
  <si>
    <t>ブルー．キャンパス</t>
  </si>
  <si>
    <t>倉敷市青江739</t>
  </si>
  <si>
    <t>エンゼル</t>
  </si>
  <si>
    <t>コトノハ</t>
  </si>
  <si>
    <t>倉敷市栗坂12-2</t>
  </si>
  <si>
    <t>086-463-2200</t>
  </si>
  <si>
    <t>Ｐ．Ｐ．Ｐ．ＢＢフリーダム！</t>
  </si>
  <si>
    <t>Ｐ．Ｐ．Ｐ．ＢＢディスカバリー！</t>
  </si>
  <si>
    <t>デイサービスセンター　さち</t>
  </si>
  <si>
    <t>倉敷市亀島1-24-17</t>
  </si>
  <si>
    <t>086-444-1162</t>
  </si>
  <si>
    <t>スマイルライフ</t>
  </si>
  <si>
    <t>倉敷市茶屋町2003-23</t>
  </si>
  <si>
    <t>086-441-2030</t>
  </si>
  <si>
    <t>これから</t>
  </si>
  <si>
    <t>倉敷市徳芳501-1</t>
  </si>
  <si>
    <t>086-441-8455</t>
  </si>
  <si>
    <t>080-9794-6041</t>
  </si>
  <si>
    <t>しんせきんち（まちづかい塾）</t>
    <rPh sb="12" eb="13">
      <t>ジュク</t>
    </rPh>
    <phoneticPr fontId="2"/>
  </si>
  <si>
    <t>086-368-3186</t>
  </si>
  <si>
    <t>岡山市東区西大寺浜609</t>
  </si>
  <si>
    <t>岡山市中区平井6-7-28</t>
  </si>
  <si>
    <t>086-273-5090</t>
  </si>
  <si>
    <t>赤磐市松木655-1　あかいわハートフル太陽２階</t>
  </si>
  <si>
    <t>070-3773-5537</t>
  </si>
  <si>
    <t>倉敷市障がい者デイサービスセンター</t>
  </si>
  <si>
    <t>086-434-9855</t>
  </si>
  <si>
    <t>特定非営利活動法人よりそいグループ</t>
  </si>
  <si>
    <t>倉敷市酒津2260-2-西</t>
  </si>
  <si>
    <t>086-697-6089</t>
  </si>
  <si>
    <t>くらげ</t>
  </si>
  <si>
    <t>倉敷市中庄3211-140</t>
  </si>
  <si>
    <t>086-454-4914</t>
  </si>
  <si>
    <t>倉敷市上富井88番地</t>
  </si>
  <si>
    <t>岡山市北区野田屋町1丁目6番20号　せとうちビル2　4階</t>
  </si>
  <si>
    <t>086-237-3244</t>
  </si>
  <si>
    <t>倉敷夢工房</t>
  </si>
  <si>
    <t>倉敷市新田3281番地7</t>
  </si>
  <si>
    <t>086-434-6203</t>
  </si>
  <si>
    <t>倉敷市連島町鶴新田530-2</t>
    <rPh sb="0" eb="3">
      <t>クラシキシ</t>
    </rPh>
    <rPh sb="6" eb="9">
      <t>ツルシンデン</t>
    </rPh>
    <phoneticPr fontId="2"/>
  </si>
  <si>
    <t>倉敷市玉島柏島687-1</t>
    <rPh sb="0" eb="3">
      <t>クラシキシ</t>
    </rPh>
    <rPh sb="3" eb="5">
      <t>タマシマ</t>
    </rPh>
    <rPh sb="5" eb="6">
      <t>カシワ</t>
    </rPh>
    <rPh sb="6" eb="7">
      <t>ジマ</t>
    </rPh>
    <phoneticPr fontId="2"/>
  </si>
  <si>
    <t>倉敷市連島町西之浦5827-3</t>
    <rPh sb="0" eb="3">
      <t>クラシキシ</t>
    </rPh>
    <rPh sb="3" eb="6">
      <t>ツラジマチョウ</t>
    </rPh>
    <rPh sb="6" eb="9">
      <t>ニシノウラ</t>
    </rPh>
    <phoneticPr fontId="2"/>
  </si>
  <si>
    <t>アビリティ共生デイ</t>
    <rPh sb="5" eb="7">
      <t>キョウセイ</t>
    </rPh>
    <phoneticPr fontId="2"/>
  </si>
  <si>
    <t>倉敷市玉島乙島7190-5</t>
    <rPh sb="0" eb="3">
      <t>クラシキシ</t>
    </rPh>
    <rPh sb="3" eb="5">
      <t>タマシマ</t>
    </rPh>
    <rPh sb="5" eb="7">
      <t>オトシマ</t>
    </rPh>
    <phoneticPr fontId="2"/>
  </si>
  <si>
    <t>共生型看護小規模多機能ホーム桃の鈴花</t>
    <rPh sb="0" eb="3">
      <t>キョウセイガタ</t>
    </rPh>
    <rPh sb="3" eb="5">
      <t>カンゴ</t>
    </rPh>
    <rPh sb="5" eb="8">
      <t>ショウキボ</t>
    </rPh>
    <rPh sb="8" eb="11">
      <t>タキノウ</t>
    </rPh>
    <rPh sb="14" eb="15">
      <t>モモ</t>
    </rPh>
    <rPh sb="16" eb="17">
      <t>スズ</t>
    </rPh>
    <rPh sb="17" eb="18">
      <t>ハナ</t>
    </rPh>
    <phoneticPr fontId="2"/>
  </si>
  <si>
    <t>多機能型事業所そうじゃ晴々</t>
    <rPh sb="0" eb="3">
      <t>タキノウ</t>
    </rPh>
    <rPh sb="3" eb="4">
      <t>ガタ</t>
    </rPh>
    <rPh sb="4" eb="7">
      <t>ジギョウショ</t>
    </rPh>
    <rPh sb="11" eb="13">
      <t>ハレバレ</t>
    </rPh>
    <phoneticPr fontId="2"/>
  </si>
  <si>
    <t>総社市南溝手４２１－１</t>
    <rPh sb="0" eb="3">
      <t>ソウジャシ</t>
    </rPh>
    <rPh sb="3" eb="4">
      <t>ミナミ</t>
    </rPh>
    <rPh sb="4" eb="6">
      <t>ミゾテ</t>
    </rPh>
    <phoneticPr fontId="2"/>
  </si>
  <si>
    <t>多機能型事業所そうじゃ晴々</t>
    <rPh sb="0" eb="4">
      <t>タキノウガタ</t>
    </rPh>
    <rPh sb="4" eb="7">
      <t>ジギョウショ</t>
    </rPh>
    <rPh sb="11" eb="13">
      <t>ハレバレ</t>
    </rPh>
    <phoneticPr fontId="2"/>
  </si>
  <si>
    <t>P.P.P.オールスターズ！布寄</t>
    <rPh sb="14" eb="16">
      <t>フヨリ</t>
    </rPh>
    <phoneticPr fontId="2"/>
  </si>
  <si>
    <t>ポプラの家</t>
    <rPh sb="4" eb="5">
      <t>イエ</t>
    </rPh>
    <phoneticPr fontId="2"/>
  </si>
  <si>
    <t>津山・勝英圏域</t>
    <rPh sb="0" eb="2">
      <t>ツヤマ</t>
    </rPh>
    <rPh sb="3" eb="5">
      <t>ショウエイ</t>
    </rPh>
    <rPh sb="5" eb="7">
      <t>ケンイキ</t>
    </rPh>
    <phoneticPr fontId="2"/>
  </si>
  <si>
    <t>社会就労センター　さくらワークヒルズ</t>
    <rPh sb="0" eb="2">
      <t>シャカイ</t>
    </rPh>
    <rPh sb="2" eb="4">
      <t>シュウロウ</t>
    </rPh>
    <phoneticPr fontId="2"/>
  </si>
  <si>
    <t>津山市勝部５６３</t>
    <rPh sb="0" eb="3">
      <t>ツヤマシ</t>
    </rPh>
    <rPh sb="3" eb="5">
      <t>カツベ</t>
    </rPh>
    <phoneticPr fontId="2"/>
  </si>
  <si>
    <t>住倉八島作業所</t>
    <rPh sb="4" eb="7">
      <t>サギョウショ</t>
    </rPh>
    <phoneticPr fontId="2"/>
  </si>
  <si>
    <t>多機能型事業所　アプローチ</t>
  </si>
  <si>
    <t>自立支援センター　であい工房　母恵夢</t>
  </si>
  <si>
    <t>津山市院庄９１０</t>
  </si>
  <si>
    <t>津山市国分寺９８８－１</t>
  </si>
  <si>
    <t>美作市楢原下904-14</t>
  </si>
  <si>
    <t>森の会（おいかぜ）</t>
    <rPh sb="0" eb="1">
      <t>モリ</t>
    </rPh>
    <rPh sb="2" eb="3">
      <t>カイ</t>
    </rPh>
    <phoneticPr fontId="2"/>
  </si>
  <si>
    <t>岡山市北区昭和町14-12</t>
    <rPh sb="0" eb="3">
      <t>オカヤマシ</t>
    </rPh>
    <rPh sb="3" eb="5">
      <t>キタク</t>
    </rPh>
    <rPh sb="5" eb="7">
      <t>ショウワ</t>
    </rPh>
    <rPh sb="7" eb="8">
      <t>マチ</t>
    </rPh>
    <phoneticPr fontId="2"/>
  </si>
  <si>
    <t>086-294-8500</t>
  </si>
  <si>
    <t>ゆうあいファミリーあい</t>
  </si>
  <si>
    <t>岡山市北区東古松１丁目6-13</t>
  </si>
  <si>
    <t>086-231-2867</t>
  </si>
  <si>
    <t>086-286-0951</t>
  </si>
  <si>
    <t>ふぁみりお</t>
  </si>
  <si>
    <t>岡山市北区下中野246-4</t>
  </si>
  <si>
    <t>ワークランド虹</t>
  </si>
  <si>
    <t>岡山市北区今1-7-25</t>
  </si>
  <si>
    <t>086-250-8951</t>
  </si>
  <si>
    <t>スローカフェタンポポ</t>
  </si>
  <si>
    <t>岡山市北区奉還町２丁目４番１７号</t>
  </si>
  <si>
    <t>086-253-8878</t>
  </si>
  <si>
    <t>ぎおんハイツ 地域生活ホーム</t>
  </si>
  <si>
    <t>わかば寮 地域生活ホーム</t>
  </si>
  <si>
    <t>岡山市中区倉田208-14</t>
  </si>
  <si>
    <t>岡山市北区足守１６８５－１－１０１</t>
  </si>
  <si>
    <t>岡山市北区番町2丁目7番10</t>
  </si>
  <si>
    <t>086-206-1500</t>
  </si>
  <si>
    <t>グループホームつどい</t>
  </si>
  <si>
    <t>岡山市北区中井町1丁目5番40</t>
  </si>
  <si>
    <t>086-289-5092</t>
  </si>
  <si>
    <t>岡山市北区中原497-1</t>
  </si>
  <si>
    <t>みなん地域生活ホーム</t>
  </si>
  <si>
    <t>岡山市北区平田407</t>
  </si>
  <si>
    <t>岡山市東区瀬戸町下471-5</t>
  </si>
  <si>
    <t>グループホーム　ジュエル</t>
  </si>
  <si>
    <t>岡山市南区豊成3丁目19-15　ミヤコハイツ豊成701</t>
  </si>
  <si>
    <t>090-6417-0039</t>
  </si>
  <si>
    <t>ひだすきホーム</t>
  </si>
  <si>
    <t>0869-63-3477</t>
  </si>
  <si>
    <t>赤磐市桜が丘東5丁目5-322</t>
  </si>
  <si>
    <t>086-954-4106</t>
  </si>
  <si>
    <t>吉備中央町竹部1973</t>
  </si>
  <si>
    <t>岡山市北区粟井２７８６－２</t>
  </si>
  <si>
    <t>岡山市北区玉柏字森木1701-3</t>
  </si>
  <si>
    <t>岡山市北区高松131-15</t>
  </si>
  <si>
    <t>086-905-0228</t>
  </si>
  <si>
    <t>ハッピーデイズ</t>
  </si>
  <si>
    <t>岡山市北区撫川439番地5</t>
  </si>
  <si>
    <t>086-903-3001</t>
  </si>
  <si>
    <t>岡山市東区君津１４０６番地</t>
  </si>
  <si>
    <t>さわやか愛の家　さいだいじ館</t>
  </si>
  <si>
    <t>岡山市東区西大寺南2丁目10-17</t>
  </si>
  <si>
    <t>086-944-0311</t>
  </si>
  <si>
    <t>岡山市南区当新田379番地18</t>
  </si>
  <si>
    <t>086-250-9230</t>
  </si>
  <si>
    <t>ばべの森</t>
  </si>
  <si>
    <t>玉野市八浜町波知186</t>
  </si>
  <si>
    <t>0863-23-4177</t>
  </si>
  <si>
    <t>086-206-1682</t>
  </si>
  <si>
    <t>岡山市北区野田屋町1-7-17　千代田生命岡山ビル５Ｆ</t>
  </si>
  <si>
    <t>サンソレイユ</t>
  </si>
  <si>
    <t>岡山市北区田中145-101</t>
  </si>
  <si>
    <t>086-805-3611</t>
  </si>
  <si>
    <t>ハートスイッチ東岡山校</t>
  </si>
  <si>
    <t>岡山市中区関437-1</t>
  </si>
  <si>
    <t>086-208-6300</t>
  </si>
  <si>
    <t>ホープ</t>
  </si>
  <si>
    <t>トモニー・きずな　旭川</t>
  </si>
  <si>
    <t>086-206-1100</t>
  </si>
  <si>
    <t>086-230-2010</t>
  </si>
  <si>
    <t>エース</t>
  </si>
  <si>
    <t>岡山市北区津島西坂一丁目1-33</t>
  </si>
  <si>
    <t>086-256-5020</t>
  </si>
  <si>
    <t>クロスファーム東岡山</t>
  </si>
  <si>
    <t>岡山市東区西大寺東２－１－５０</t>
  </si>
  <si>
    <t>岡山市東区瀬戸町沖309-6-102号室</t>
  </si>
  <si>
    <t>にこにこパン(フィール）</t>
  </si>
  <si>
    <t>サニーライフ</t>
  </si>
  <si>
    <t>玉野市迫間９７３</t>
  </si>
  <si>
    <t>レインボーハウス</t>
  </si>
  <si>
    <t>備前市鶴海2191-37 1階</t>
  </si>
  <si>
    <t>0869-93-4422</t>
  </si>
  <si>
    <t>ドリーム・プラネット　あかいわ</t>
  </si>
  <si>
    <t>ひかり工房</t>
  </si>
  <si>
    <t>086-442-8626</t>
  </si>
  <si>
    <t>ももたろうメダカ</t>
  </si>
  <si>
    <t>岡山市南区下中野1421-18</t>
  </si>
  <si>
    <t>086-805-2282</t>
  </si>
  <si>
    <t>就労継続支援Ｂ型事業所　かけはし</t>
  </si>
  <si>
    <t>総社市真壁１８１－２ コーポ吉本Ｅ棟　西・東号室</t>
  </si>
  <si>
    <t>0866-95-2038</t>
  </si>
  <si>
    <t>備前圏域</t>
    <rPh sb="0" eb="2">
      <t>ビゼン</t>
    </rPh>
    <rPh sb="2" eb="4">
      <t>ケンイキ</t>
    </rPh>
    <phoneticPr fontId="2"/>
  </si>
  <si>
    <t>津山ひかり学園メゾンきさらぎ</t>
    <rPh sb="0" eb="2">
      <t>ツヤマ</t>
    </rPh>
    <rPh sb="5" eb="7">
      <t>ガクエン</t>
    </rPh>
    <phoneticPr fontId="2"/>
  </si>
  <si>
    <t>0864-41-3755</t>
  </si>
  <si>
    <t>086-441-5277</t>
  </si>
  <si>
    <t>倉敷市上東996-39</t>
  </si>
  <si>
    <t>080-3899-8572</t>
  </si>
  <si>
    <t>086-486-5678</t>
  </si>
  <si>
    <t>倉敷市玉島勇崎９５５</t>
  </si>
  <si>
    <t>086-528-9016</t>
  </si>
  <si>
    <t>0865-66-2188</t>
  </si>
  <si>
    <t>総社市南溝手413-1</t>
  </si>
  <si>
    <t>0866-94-1702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</si>
  <si>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</si>
  <si>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自立支援センターであい工房母恵夢</t>
  </si>
  <si>
    <t>きぼう作業所</t>
  </si>
  <si>
    <t>スキダマリンク</t>
  </si>
  <si>
    <t>就労継続支援B型事業所らくがき</t>
  </si>
  <si>
    <t>津山市国分寺126-12</t>
  </si>
  <si>
    <t>美作市古町１７６６番地</t>
  </si>
  <si>
    <t>苫田郡鏡野町真加部455-2</t>
  </si>
  <si>
    <t>岡山市中区赤坂南新町6-1</t>
  </si>
  <si>
    <t>086-250-1161</t>
  </si>
  <si>
    <t>086-250-6262</t>
  </si>
  <si>
    <t>岡山市北区表町二丁目7番27号</t>
  </si>
  <si>
    <t>岡山市南区新保1609-13</t>
    <rPh sb="0" eb="3">
      <t>オカヤマシ</t>
    </rPh>
    <rPh sb="3" eb="5">
      <t>ミナミク</t>
    </rPh>
    <rPh sb="5" eb="7">
      <t>シンボ</t>
    </rPh>
    <phoneticPr fontId="2"/>
  </si>
  <si>
    <t>Ｌｉｔｔｌｅ　Ｐｌｕｓ</t>
  </si>
  <si>
    <t>岡山市南区新保1609-13</t>
    <rPh sb="3" eb="5">
      <t>ミナミク</t>
    </rPh>
    <rPh sb="5" eb="7">
      <t>シンボ</t>
    </rPh>
    <phoneticPr fontId="2"/>
  </si>
  <si>
    <t>吉備中央町上野２４７０－７</t>
  </si>
  <si>
    <t>086-238-8661</t>
  </si>
  <si>
    <t>キャプラ・ウィッシュ・リクリエ</t>
  </si>
  <si>
    <t>岡山市北区今8丁目14-13ベスグロビル2階</t>
  </si>
  <si>
    <t>086-230-6270</t>
  </si>
  <si>
    <t>フロンティアリンク岡山キャリアセンター</t>
  </si>
  <si>
    <t>086-259-1920</t>
  </si>
  <si>
    <t>岡山市中区高島新屋敷515-14</t>
    <rPh sb="3" eb="5">
      <t>ナカク</t>
    </rPh>
    <rPh sb="5" eb="7">
      <t>タカシマ</t>
    </rPh>
    <rPh sb="7" eb="10">
      <t>シンヤシキ</t>
    </rPh>
    <phoneticPr fontId="2"/>
  </si>
  <si>
    <t>岡山市南区妹尾876番地14　メゾンことぶき１階</t>
  </si>
  <si>
    <t>086-250-7780</t>
  </si>
  <si>
    <t>0869-92-4061</t>
  </si>
  <si>
    <t>岡山市北区横井上1926</t>
  </si>
  <si>
    <t>086-259-1086</t>
  </si>
  <si>
    <t>フレンズハウス</t>
  </si>
  <si>
    <t>岡山市北区野田3-13-37</t>
    <rPh sb="0" eb="3">
      <t>オカヤマシ</t>
    </rPh>
    <rPh sb="3" eb="5">
      <t>キタク</t>
    </rPh>
    <rPh sb="5" eb="7">
      <t>ノダ</t>
    </rPh>
    <phoneticPr fontId="2"/>
  </si>
  <si>
    <t>岡山市北区磨屋町6－11－1　第一きく井ビル　2F　201</t>
  </si>
  <si>
    <t>080-4263-2007</t>
  </si>
  <si>
    <t>あいぷらす</t>
  </si>
  <si>
    <t>岡山市北区天神町6-44</t>
  </si>
  <si>
    <t>086-206-4678</t>
  </si>
  <si>
    <t>アショ・ボショ</t>
  </si>
  <si>
    <t>岡山市北区鹿田町1-8-10　第5三信ビル　102</t>
  </si>
  <si>
    <t>086-238-6260</t>
  </si>
  <si>
    <t>ふくしあ就労継続支援Ｂ型建部事業所</t>
  </si>
  <si>
    <t>岡山市北区建部町建部上320-1</t>
  </si>
  <si>
    <t>086-722-5180</t>
  </si>
  <si>
    <t>岡山市北区駅元町13-25</t>
  </si>
  <si>
    <t>086-728-0363</t>
  </si>
  <si>
    <t>岡山市北区下伊福2-7-18</t>
    <rPh sb="0" eb="3">
      <t>オカヤマシ</t>
    </rPh>
    <rPh sb="3" eb="5">
      <t>キタク</t>
    </rPh>
    <rPh sb="5" eb="8">
      <t>シモイフク</t>
    </rPh>
    <phoneticPr fontId="2"/>
  </si>
  <si>
    <t>086-259-0167</t>
  </si>
  <si>
    <t>086-254-6986</t>
  </si>
  <si>
    <t>岡山市北区横井上105</t>
  </si>
  <si>
    <t>086-236-8108</t>
  </si>
  <si>
    <t>ももっ子おかやま</t>
  </si>
  <si>
    <t>岡山市北区中原45-1</t>
  </si>
  <si>
    <t>086-277-7677</t>
  </si>
  <si>
    <t>ジブンワーク</t>
  </si>
  <si>
    <t>岡山市東区松新町169-8</t>
    <rPh sb="0" eb="3">
      <t>オカヤマシ</t>
    </rPh>
    <rPh sb="3" eb="5">
      <t>ヒガシク</t>
    </rPh>
    <rPh sb="5" eb="8">
      <t>マツシンチョウ</t>
    </rPh>
    <phoneticPr fontId="2"/>
  </si>
  <si>
    <t>玉野市東紅陽台2-19-257</t>
  </si>
  <si>
    <t>0869-24-8177</t>
  </si>
  <si>
    <t>086-956-3180</t>
  </si>
  <si>
    <t>0869-93-0755</t>
  </si>
  <si>
    <t>きらりファーム</t>
  </si>
  <si>
    <t>吉備中央町上竹2080</t>
  </si>
  <si>
    <t>0866-54-0067</t>
  </si>
  <si>
    <t>輪が家</t>
    <rPh sb="0" eb="1">
      <t>ワ</t>
    </rPh>
    <rPh sb="2" eb="3">
      <t>イエ</t>
    </rPh>
    <phoneticPr fontId="2"/>
  </si>
  <si>
    <t>共同生活援助・事業所クムレ</t>
  </si>
  <si>
    <t>Ｐ．Ｐ．Ｐ．マンション！倉敷</t>
    <rPh sb="12" eb="14">
      <t>クラシキ</t>
    </rPh>
    <phoneticPr fontId="2"/>
  </si>
  <si>
    <t>ケアホームせとうち</t>
  </si>
  <si>
    <t>グループホームひなた</t>
  </si>
  <si>
    <t>マインド　ケアホーム・グループホーム</t>
  </si>
  <si>
    <t>グループホームめやす箱</t>
  </si>
  <si>
    <t>グループホーム住倉</t>
  </si>
  <si>
    <t>グループホームくらげ</t>
  </si>
  <si>
    <t>ふたば</t>
  </si>
  <si>
    <t>グループホームあかつき　勇崎</t>
  </si>
  <si>
    <t>指定共同生活援助事業所　笠岡学園</t>
    <rPh sb="0" eb="2">
      <t>シテイ</t>
    </rPh>
    <rPh sb="6" eb="8">
      <t>エンジョ</t>
    </rPh>
    <phoneticPr fontId="2"/>
  </si>
  <si>
    <t>グループホーム「かがやき」</t>
  </si>
  <si>
    <t>ときわ共同生活支援事業所</t>
  </si>
  <si>
    <t>共同生活事業所　小牧の里</t>
  </si>
  <si>
    <t>障害者共同生活援助グループホーム井手</t>
  </si>
  <si>
    <t>そうじゃ晴々</t>
  </si>
  <si>
    <t>あお空（ケアホーム佐方）</t>
  </si>
  <si>
    <t>菩提樹の花</t>
  </si>
  <si>
    <t>グループハウスかわかみ</t>
  </si>
  <si>
    <t>みのり共同生活事業所</t>
  </si>
  <si>
    <t>0868-26-1092</t>
  </si>
  <si>
    <t>北部ももっ子ハウス</t>
  </si>
  <si>
    <t>ワークプレイスまにわ</t>
  </si>
  <si>
    <t>真庭市高屋３７６番地１</t>
  </si>
  <si>
    <t>0867-52-2662</t>
  </si>
  <si>
    <t>トラストワークス津山事業所</t>
  </si>
  <si>
    <t>086-251-3566</t>
  </si>
  <si>
    <t>086-235-2808</t>
  </si>
  <si>
    <t>086-224-2177</t>
  </si>
  <si>
    <t>086-255-1585</t>
  </si>
  <si>
    <t>0863-23-4012</t>
  </si>
  <si>
    <t>0869-63-7200</t>
  </si>
  <si>
    <t>0869-67-0527</t>
  </si>
  <si>
    <t>0866-56-6422</t>
  </si>
  <si>
    <t>086-270-0755</t>
  </si>
  <si>
    <t>086-250-1461</t>
  </si>
  <si>
    <t>岡山市北区表町3-7-27</t>
    <rPh sb="3" eb="5">
      <t>キタク</t>
    </rPh>
    <rPh sb="5" eb="7">
      <t>オモテチョウ</t>
    </rPh>
    <phoneticPr fontId="2"/>
  </si>
  <si>
    <t>0866-56-7779</t>
  </si>
  <si>
    <t>ももっ子　おかやま</t>
  </si>
  <si>
    <t>086-238-8887</t>
  </si>
  <si>
    <t>086-201-7087</t>
  </si>
  <si>
    <t>086-948-4309</t>
  </si>
  <si>
    <t>086-239-4447</t>
  </si>
  <si>
    <t>086-201-4123</t>
  </si>
  <si>
    <t>086-265-1011</t>
  </si>
  <si>
    <t>さくらんぼ</t>
  </si>
  <si>
    <t>086-941-7312</t>
  </si>
  <si>
    <t>倉敷市玉島八島８７４－１</t>
  </si>
  <si>
    <t>086-522-3400</t>
  </si>
  <si>
    <t>P.P.P.マンション！ふたば</t>
  </si>
  <si>
    <t>0866-29-3366</t>
  </si>
  <si>
    <t>Ｐ．Ｐ．Ｐ．プラットホーム！玉島</t>
  </si>
  <si>
    <t>デイサービスとんがりぼうし</t>
  </si>
  <si>
    <t>086-525-6862</t>
  </si>
  <si>
    <t>スリーピース</t>
  </si>
  <si>
    <t>086-486-3328</t>
  </si>
  <si>
    <t>WE</t>
  </si>
  <si>
    <t>086-441-5252</t>
  </si>
  <si>
    <t>086-441-5211</t>
  </si>
  <si>
    <t>倉敷市玉島八島881-1</t>
  </si>
  <si>
    <t>086-522-3000</t>
  </si>
  <si>
    <t>デイサービスセンター　げんき</t>
  </si>
  <si>
    <t>倉敷市玉島1738</t>
  </si>
  <si>
    <t>086-525-5050</t>
  </si>
  <si>
    <t>ワークハウス住倉・八島２</t>
  </si>
  <si>
    <t>倉敷市玉島八島786-1</t>
  </si>
  <si>
    <t>086-525-0001</t>
  </si>
  <si>
    <t>生活介護事業所インフィニティ</t>
  </si>
  <si>
    <t>総社市中央五丁目９番地１０２</t>
  </si>
  <si>
    <t>0866-31-5701</t>
  </si>
  <si>
    <t>0866-94-4333</t>
  </si>
  <si>
    <t>0865-61-4351</t>
  </si>
  <si>
    <t>086-427-3378</t>
  </si>
  <si>
    <t>086-441-0130</t>
  </si>
  <si>
    <t>086-698-2387</t>
  </si>
  <si>
    <t>笠岡市西大島1767</t>
  </si>
  <si>
    <t>倉敷市林2130－1</t>
  </si>
  <si>
    <t>086-436-7636</t>
  </si>
  <si>
    <t>倉敷市有城605－3</t>
  </si>
  <si>
    <t>就労継続支援B型事業所　いろどり</t>
  </si>
  <si>
    <t>倉敷市玉島1-1-8</t>
  </si>
  <si>
    <t>倉敷市四十瀬122-3　123-3</t>
  </si>
  <si>
    <t>ハッピーワーク</t>
  </si>
  <si>
    <t>倉敷市児島味野１丁目１番２２号</t>
  </si>
  <si>
    <t>086-441-8670</t>
  </si>
  <si>
    <t>倉敷市亀島2-4-1</t>
  </si>
  <si>
    <t>086-448-2204</t>
  </si>
  <si>
    <t>倉敷市東富井901番地8</t>
  </si>
  <si>
    <t>086-431-8554</t>
  </si>
  <si>
    <t>クッキーハウス</t>
  </si>
  <si>
    <t>倉敷市沖新町96-13</t>
  </si>
  <si>
    <t>住倉八島作業所</t>
  </si>
  <si>
    <t>086-522-5500</t>
  </si>
  <si>
    <t>倉敷市酒津2516-8</t>
  </si>
  <si>
    <t>086-436-7254</t>
  </si>
  <si>
    <t>0865-63-1817</t>
  </si>
  <si>
    <t>0866-72-1427</t>
  </si>
  <si>
    <t>早島町早島２５３２番地２</t>
  </si>
  <si>
    <t>086-480-0760</t>
  </si>
  <si>
    <t>0866-29-3337</t>
  </si>
  <si>
    <t>グリーンハーツ</t>
  </si>
  <si>
    <t>岡山市北区表町3-7-5</t>
  </si>
  <si>
    <t>わんカーサ１</t>
  </si>
  <si>
    <t>086-273-4800</t>
  </si>
  <si>
    <t>倉人（くらんど）</t>
    <rPh sb="1" eb="2">
      <t>ニン</t>
    </rPh>
    <phoneticPr fontId="2"/>
  </si>
  <si>
    <t>倉敷市福田町古新田1112-7</t>
    <rPh sb="0" eb="3">
      <t>クラシキシ</t>
    </rPh>
    <rPh sb="3" eb="6">
      <t>フクダチョウ</t>
    </rPh>
    <rPh sb="6" eb="9">
      <t>コシンデン</t>
    </rPh>
    <phoneticPr fontId="2"/>
  </si>
  <si>
    <t>ひまわり笑顔かぞく</t>
    <rPh sb="4" eb="6">
      <t>エガオ</t>
    </rPh>
    <phoneticPr fontId="2"/>
  </si>
  <si>
    <t>岡山市北区大供1-2-23 あかつきビル104</t>
    <rPh sb="0" eb="3">
      <t>オカヤマシ</t>
    </rPh>
    <rPh sb="3" eb="5">
      <t>キタク</t>
    </rPh>
    <rPh sb="5" eb="7">
      <t>ダイク</t>
    </rPh>
    <phoneticPr fontId="2"/>
  </si>
  <si>
    <t>l086-441-3401</t>
  </si>
  <si>
    <t>真庭市下市瀬６５３</t>
    <rPh sb="0" eb="3">
      <t>マニワシ</t>
    </rPh>
    <rPh sb="3" eb="5">
      <t>シモイチ</t>
    </rPh>
    <rPh sb="5" eb="6">
      <t>セ</t>
    </rPh>
    <phoneticPr fontId="2"/>
  </si>
  <si>
    <t>グループホームＳＯＲＴＥ</t>
  </si>
  <si>
    <t>岡山市中区浜3丁目5-55(103)</t>
  </si>
  <si>
    <t>086-201-2143</t>
  </si>
  <si>
    <t>グループホーム　ティール</t>
  </si>
  <si>
    <t>倉敷市栗坂328-10</t>
  </si>
  <si>
    <t>086-462-5100</t>
  </si>
  <si>
    <t>生活介護事業所　ティール</t>
  </si>
  <si>
    <t>倉敷市栗坂328-11</t>
  </si>
  <si>
    <t>岡山市北区青江５－１－１２</t>
    <rPh sb="5" eb="7">
      <t>アオエ</t>
    </rPh>
    <phoneticPr fontId="2"/>
  </si>
  <si>
    <t>086-206-7433</t>
  </si>
  <si>
    <t>きびだんご</t>
  </si>
  <si>
    <t>岡山市中区平井17-26</t>
  </si>
  <si>
    <t>086-230-1726</t>
  </si>
  <si>
    <t>岡山市南区浜野2丁目3番57号</t>
  </si>
  <si>
    <t>086-239-5508</t>
  </si>
  <si>
    <t>岡山市南区三浜町2-10-16</t>
  </si>
  <si>
    <t>多機能事業所　ＨａｐｐｙＣｏｍｅＣｏｍｅ</t>
  </si>
  <si>
    <t>笠岡市中央町１９－１０</t>
  </si>
  <si>
    <t>070-8338-4425</t>
  </si>
  <si>
    <t>笠岡市神島4140-1</t>
  </si>
  <si>
    <t>グループホーム結</t>
  </si>
  <si>
    <t>和気町日笠下689番地</t>
  </si>
  <si>
    <t>0869-93-4750</t>
  </si>
  <si>
    <t>岡山市南区藤田566-126</t>
  </si>
  <si>
    <t>和気町日笠下586番地</t>
  </si>
  <si>
    <t>0869-92-4039</t>
  </si>
  <si>
    <t>にこり</t>
  </si>
  <si>
    <t>倉敷市連島町鶴新田465-4</t>
  </si>
  <si>
    <t>086-440-2228</t>
  </si>
  <si>
    <t>ネクストライフ</t>
  </si>
  <si>
    <t>倉敷市老松町５丁目３－８１ｺｳﾁﾋﾞﾙ３Ｆ</t>
  </si>
  <si>
    <t>あーくのいえ</t>
  </si>
  <si>
    <t>倉敷市稲荷町8-35</t>
  </si>
  <si>
    <t>086-441-5892</t>
  </si>
  <si>
    <t>デイサービス　笠井の里</t>
  </si>
  <si>
    <t>岡山市北区畑鮎117</t>
  </si>
  <si>
    <t>086-228-0725</t>
  </si>
  <si>
    <t>就労継続支援Ｂ型事業所nui</t>
  </si>
  <si>
    <t>倉敷市美和1丁目8番5号</t>
  </si>
  <si>
    <t>086-454-5204</t>
  </si>
  <si>
    <t>倉敷・井笠圏域</t>
  </si>
  <si>
    <t>岡山市北区柳町1-4-8ヒカリホールディングビル208号</t>
  </si>
  <si>
    <t>086-230-2881</t>
  </si>
  <si>
    <t>Ｐ．Ｐ．Ｐ．ファイター！</t>
  </si>
  <si>
    <t>倉敷市福田町古新田1007番地6</t>
  </si>
  <si>
    <t>086-441-3056</t>
  </si>
  <si>
    <t>倉敷市福江43-4</t>
  </si>
  <si>
    <t>090-7977-1811</t>
  </si>
  <si>
    <t>岡山市北区下中野323-110</t>
  </si>
  <si>
    <t>吉備中央町下加茂1506-109</t>
  </si>
  <si>
    <t>あなぐま舎</t>
  </si>
  <si>
    <t>久米郡美咲町中3088番地1</t>
  </si>
  <si>
    <t>0867-27-3733</t>
  </si>
  <si>
    <t>デイサービスセンター大原</t>
  </si>
  <si>
    <t>美作市古町１８５０－１</t>
  </si>
  <si>
    <t>0868-78-0550</t>
  </si>
  <si>
    <t>岡山市北区谷万成二丁目6番33号（北ふれあいセンター2階）</t>
  </si>
  <si>
    <t>086-251-6502</t>
  </si>
  <si>
    <t>デイセンターなずな赤磐</t>
  </si>
  <si>
    <t>赤磐市町苅田２７番地</t>
  </si>
  <si>
    <t>086-957-3880</t>
  </si>
  <si>
    <t>瀬戸内市邑久町尻海１１４５</t>
  </si>
  <si>
    <t>0869-25-0045</t>
  </si>
  <si>
    <t>多機能型事業所　あんだす</t>
  </si>
  <si>
    <t>倉敷市中庄3524-1</t>
  </si>
  <si>
    <t>086-454-4606</t>
  </si>
  <si>
    <t>トラストワークス　Ａ型事業所</t>
  </si>
  <si>
    <t>津山市二宮６４０</t>
  </si>
  <si>
    <t>久米郡久米南町南庄1-1</t>
  </si>
  <si>
    <t>ｈｏｎｏｈｏｎｏ工房</t>
  </si>
  <si>
    <t>倉敷市玉島中央町1丁目8番20号</t>
  </si>
  <si>
    <t>090-6833-8146</t>
  </si>
  <si>
    <t>就労サポートＢカロ夢</t>
  </si>
  <si>
    <t>倉敷市真備町川辺272番地</t>
  </si>
  <si>
    <t>086-454-6171</t>
  </si>
  <si>
    <t>倉敷市児島赤崎4丁目5-28-5</t>
  </si>
  <si>
    <t>086-697-5572</t>
  </si>
  <si>
    <t>グリーン</t>
  </si>
  <si>
    <t>早島町早島751番地1</t>
  </si>
  <si>
    <t>障害者支援施設　Ｐ．Ｐ．Ｐ．ＢＢチャレンジャー！</t>
  </si>
  <si>
    <t>倉敷市福田町福田２１２２－１</t>
  </si>
  <si>
    <t>086-476-8581</t>
  </si>
  <si>
    <t>岡山市北区伊福町1丁目14-11</t>
  </si>
  <si>
    <t>086-214-2828</t>
  </si>
  <si>
    <t>真庭圏域</t>
    <phoneticPr fontId="2"/>
  </si>
  <si>
    <t>手作り工房まこと</t>
    <rPh sb="0" eb="2">
      <t>テヅク</t>
    </rPh>
    <rPh sb="3" eb="5">
      <t>コウボウ</t>
    </rPh>
    <phoneticPr fontId="2"/>
  </si>
  <si>
    <t>086－483－1977</t>
  </si>
  <si>
    <t>利用可能者数</t>
    <rPh sb="4" eb="5">
      <t>シャ</t>
    </rPh>
    <phoneticPr fontId="2"/>
  </si>
  <si>
    <t>086-441-8183</t>
  </si>
  <si>
    <t>ももっ子くめなん</t>
    <rPh sb="3" eb="4">
      <t>コ</t>
    </rPh>
    <phoneticPr fontId="2"/>
  </si>
  <si>
    <t>いづみ寮 地域生活ホーム</t>
  </si>
  <si>
    <t>086-230-1207</t>
  </si>
  <si>
    <t>岡山市北区建部町中田340-2</t>
  </si>
  <si>
    <t>086-722-5575</t>
  </si>
  <si>
    <t>グループホームみらいえ</t>
  </si>
  <si>
    <t>086-206-7077</t>
  </si>
  <si>
    <t>グループホームきりん</t>
  </si>
  <si>
    <t>岡山市南区藤田566番地112</t>
  </si>
  <si>
    <t>086-236-7072</t>
  </si>
  <si>
    <t>ゆうわ</t>
  </si>
  <si>
    <t>岡山市中区新京橋3-4-25</t>
  </si>
  <si>
    <t>岡山市中区長岡4-66</t>
  </si>
  <si>
    <t>090-7158-9205</t>
  </si>
  <si>
    <t>086-207-2342</t>
  </si>
  <si>
    <t>岡山市北区野田屋町1丁目6番20号　せとうちビル2　3階4階</t>
  </si>
  <si>
    <t>岡山市北区西古松136-7</t>
  </si>
  <si>
    <t>086-230-0374</t>
  </si>
  <si>
    <t>岡山市東区瀬戸町万富371-4</t>
  </si>
  <si>
    <t>086-737-4163</t>
  </si>
  <si>
    <t>ウェルビー岡山駅前第２センター</t>
  </si>
  <si>
    <t>岡山市北区本町1番2号　炭屋ビル3階</t>
  </si>
  <si>
    <t>086-201-5135</t>
  </si>
  <si>
    <t>アクセスジョブ岡山南中央町</t>
  </si>
  <si>
    <t>岡山市北区南中央町12-3　レガリアイン1Ｆ</t>
  </si>
  <si>
    <t>086-801-7807</t>
  </si>
  <si>
    <t>岡山市中区江並58番地17</t>
  </si>
  <si>
    <t>086-806-5381</t>
  </si>
  <si>
    <t>086-206-7385</t>
  </si>
  <si>
    <t>かがやき作業所</t>
  </si>
  <si>
    <t>オリーブ藤田</t>
  </si>
  <si>
    <t>岡山市南区藤田566番地222</t>
  </si>
  <si>
    <t>086-296-6767</t>
  </si>
  <si>
    <t>備前市穂浪2097-8</t>
  </si>
  <si>
    <t>グループホーム住倉・八島７棟</t>
  </si>
  <si>
    <t>たかはし地域生活ホーム</t>
  </si>
  <si>
    <t>086-454-9192</t>
  </si>
  <si>
    <t>リーフ</t>
  </si>
  <si>
    <t>やまなみ</t>
  </si>
  <si>
    <t>ワークス未来</t>
  </si>
  <si>
    <t>ぱんだ</t>
  </si>
  <si>
    <t>086-697-5951</t>
  </si>
  <si>
    <t>086-441-6011</t>
  </si>
  <si>
    <t>086-436-7366</t>
  </si>
  <si>
    <t>わいわいワーク</t>
  </si>
  <si>
    <t>グループハウスおちあい</t>
  </si>
  <si>
    <t>グループホーム　きぼう</t>
  </si>
  <si>
    <t>津山市久米川南2879番地</t>
  </si>
  <si>
    <t>wagaya</t>
  </si>
  <si>
    <t>津山市小原134-18</t>
  </si>
  <si>
    <t>ライフサポート・メイジ</t>
  </si>
  <si>
    <t>デイセンターまにわ</t>
  </si>
  <si>
    <t>0868-74-0080</t>
  </si>
  <si>
    <t>コスモスワーク</t>
  </si>
  <si>
    <t>フリーズドライ工房まにわ</t>
  </si>
  <si>
    <t>真庭市中島３８６番地１</t>
  </si>
  <si>
    <t>0867-44-1881</t>
  </si>
  <si>
    <t>社会就労センターさくらワークヒルズ</t>
  </si>
  <si>
    <t>クレヨン</t>
  </si>
  <si>
    <t>苫田郡鏡野町竹田768</t>
  </si>
  <si>
    <t>0868-54-5904</t>
  </si>
  <si>
    <t>グループホームありがとう</t>
  </si>
  <si>
    <t>086-697-6682</t>
  </si>
  <si>
    <t>日中サービス支援型共同生活援助吉備路</t>
  </si>
  <si>
    <t>総社市三須１２２５番地１</t>
  </si>
  <si>
    <t>0866-95-2345</t>
  </si>
  <si>
    <t>みずたま</t>
  </si>
  <si>
    <t>高梁市伊賀町４３番地１</t>
  </si>
  <si>
    <t>080-8242-0600</t>
  </si>
  <si>
    <t>086-436-7723</t>
  </si>
  <si>
    <t>倉敷市児島元浜町2765</t>
    <rPh sb="0" eb="3">
      <t>クラシキシ</t>
    </rPh>
    <rPh sb="3" eb="5">
      <t>コジマ</t>
    </rPh>
    <rPh sb="5" eb="7">
      <t>モトハマ</t>
    </rPh>
    <rPh sb="7" eb="8">
      <t>チョウ</t>
    </rPh>
    <phoneticPr fontId="2"/>
  </si>
  <si>
    <t>つなぐ　せとうち</t>
  </si>
  <si>
    <t>多機能・共生型事業体くらしきピアぽーと</t>
  </si>
  <si>
    <t>サラメシ本舗</t>
  </si>
  <si>
    <t>真庭市落合垂水729-2</t>
  </si>
  <si>
    <t>0867-52-8563</t>
  </si>
  <si>
    <t>あぐりねっと加賀</t>
  </si>
  <si>
    <t>0866-54-1800</t>
  </si>
  <si>
    <t>倉敷市水島北瑞穂町9-7</t>
  </si>
  <si>
    <t>086-436-7255</t>
  </si>
  <si>
    <t>つぼみ</t>
  </si>
  <si>
    <t>岡山市北区原1058番地1</t>
  </si>
  <si>
    <t>086-230-2737</t>
  </si>
  <si>
    <t>多機能型障害者福祉施設夢翔ける児島赤崎事業所</t>
  </si>
  <si>
    <t>就労継続支援Ｂ型事業所　光憂庵</t>
  </si>
  <si>
    <t>080-2440-5889</t>
  </si>
  <si>
    <t>岡山市北区牟佐1085番地18</t>
  </si>
  <si>
    <t>ジーニー</t>
  </si>
  <si>
    <t>086-436-7420</t>
  </si>
  <si>
    <t>宙</t>
  </si>
  <si>
    <t>ジョーマ</t>
  </si>
  <si>
    <t>岡山市北区大供1-5-2</t>
  </si>
  <si>
    <t>086-221-1380</t>
  </si>
  <si>
    <t>おうちだ</t>
  </si>
  <si>
    <t>岡山市北区撫川848</t>
  </si>
  <si>
    <t>086-238-1800</t>
  </si>
  <si>
    <t>かるみーはうす大島</t>
  </si>
  <si>
    <t>倉敷市大島248-5</t>
  </si>
  <si>
    <t>086-441-3496</t>
  </si>
  <si>
    <t>こだま園生活援助ホーム</t>
  </si>
  <si>
    <t>備前市日生町日生803-1</t>
  </si>
  <si>
    <t>0869-72-9808</t>
  </si>
  <si>
    <t>岡山市北区柳町1丁目1番1号　住友生命岡山ビル1階</t>
  </si>
  <si>
    <t>086-226-4524</t>
  </si>
  <si>
    <t>岡山市南区市場１丁目１番地 市場ふくふく通り６５番</t>
    <rPh sb="5" eb="7">
      <t>イチバ</t>
    </rPh>
    <rPh sb="8" eb="10">
      <t>チョウメ</t>
    </rPh>
    <rPh sb="11" eb="13">
      <t>バンチ</t>
    </rPh>
    <rPh sb="14" eb="16">
      <t>イチバ</t>
    </rPh>
    <rPh sb="20" eb="21">
      <t>トオ</t>
    </rPh>
    <rPh sb="24" eb="25">
      <t>バン</t>
    </rPh>
    <phoneticPr fontId="2"/>
  </si>
  <si>
    <t>086-230-5333</t>
  </si>
  <si>
    <t>いろは就労継続支援Ｂ型事業所</t>
  </si>
  <si>
    <t>岡山市南区松浜町9番26号</t>
  </si>
  <si>
    <t>086-806-5431</t>
  </si>
  <si>
    <t>岡山市南区千鳥町5-18</t>
  </si>
  <si>
    <t>086-238-0088</t>
  </si>
  <si>
    <t>0863-33-1122</t>
  </si>
  <si>
    <t>吉備中央町田土1053－5</t>
  </si>
  <si>
    <t>086-697-5351</t>
  </si>
  <si>
    <t>倉敷市沖新町48-8</t>
  </si>
  <si>
    <t>倉敷市連島中央５－２７－２５</t>
  </si>
  <si>
    <t>パステル</t>
  </si>
  <si>
    <t>英田郡西粟倉村影石1279-1</t>
  </si>
  <si>
    <t>0868-75-3663</t>
  </si>
  <si>
    <t>真庭市目木1424-7</t>
  </si>
  <si>
    <t>0867-45-0433</t>
  </si>
  <si>
    <t>久米郡久米南町上弓削1563-6</t>
  </si>
  <si>
    <t>086-728-0150</t>
  </si>
  <si>
    <t>グループホームＩＲＯＨＡ</t>
  </si>
  <si>
    <t>岡山市北区野田2丁目6-11</t>
  </si>
  <si>
    <t>086-245-0168</t>
  </si>
  <si>
    <t>086-238-1802</t>
  </si>
  <si>
    <t>岡山市北区今1丁目1-1　グランデュール今2号館　503号</t>
  </si>
  <si>
    <t>086-241-7878</t>
  </si>
  <si>
    <t>グループホームＲＡＳＩＥＬ平井</t>
  </si>
  <si>
    <t>岡山市中区平井6丁目8-17</t>
  </si>
  <si>
    <t>086-271-5551</t>
  </si>
  <si>
    <t>グループホームひなせ</t>
  </si>
  <si>
    <t>グループホーム　スプリングカムカム</t>
  </si>
  <si>
    <t>ソーシャルインクルーホーム和気町衣笠</t>
  </si>
  <si>
    <t>0869-92-2311</t>
  </si>
  <si>
    <t>あんだんて</t>
  </si>
  <si>
    <t>赤磐市東窪田86-１</t>
  </si>
  <si>
    <t>086-957-3350</t>
  </si>
  <si>
    <t>086-238-0730</t>
  </si>
  <si>
    <t>岡山市中区東山二丁目14-14</t>
  </si>
  <si>
    <t>086-230-1294</t>
  </si>
  <si>
    <t>岡山市南区福富西3丁目8-40</t>
  </si>
  <si>
    <t>086-259-3361</t>
  </si>
  <si>
    <t>あどないん南</t>
  </si>
  <si>
    <t>岡山市南区豊成二丁目4番23号</t>
  </si>
  <si>
    <t>086-264-3701</t>
  </si>
  <si>
    <t>高梁市成羽町長地941-4</t>
  </si>
  <si>
    <t>ポコ　ア　ポコ</t>
  </si>
  <si>
    <t>岡山市南区西市597-20</t>
  </si>
  <si>
    <t>070-9036-4518</t>
  </si>
  <si>
    <t>たからさがし</t>
  </si>
  <si>
    <t>岡山市北区御津高津120番地12</t>
  </si>
  <si>
    <t>086-724-5003</t>
  </si>
  <si>
    <t>岡山市中区長岡87番地3</t>
  </si>
  <si>
    <t>086-206-7815</t>
  </si>
  <si>
    <t>アネル妹尾</t>
  </si>
  <si>
    <t>岡山市南区妹尾876-3</t>
  </si>
  <si>
    <t>086-806-5884</t>
  </si>
  <si>
    <t>グループホーム　リーフ</t>
  </si>
  <si>
    <t>岡山市北区牟佐942番地6</t>
  </si>
  <si>
    <t>086-289-6172</t>
  </si>
  <si>
    <t>すくすくyell</t>
  </si>
  <si>
    <t>岡山市北区平田102番地108</t>
  </si>
  <si>
    <t>086-244-2525</t>
  </si>
  <si>
    <t>岡山市中区平井一丁目11番3号</t>
  </si>
  <si>
    <t>岡山市東区西大寺中一丁目4番15号菱和パレス202号室</t>
  </si>
  <si>
    <t>086-942-0822</t>
  </si>
  <si>
    <t>工房ぴあ</t>
  </si>
  <si>
    <t>フィストバンプ</t>
  </si>
  <si>
    <t>086-697-6491</t>
  </si>
  <si>
    <t>090-4576-6176</t>
  </si>
  <si>
    <t>岡山市北区谷万成２丁目２－４７</t>
    <rPh sb="9" eb="11">
      <t>チョウメ</t>
    </rPh>
    <phoneticPr fontId="2"/>
  </si>
  <si>
    <t>岡山市南区新保951-10</t>
    <rPh sb="3" eb="5">
      <t>ミナミク</t>
    </rPh>
    <rPh sb="5" eb="7">
      <t>シンボ</t>
    </rPh>
    <phoneticPr fontId="2"/>
  </si>
  <si>
    <t>倉敷市水島北瑞穂町９－７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</si>
  <si>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倉敷市中島1847-6</t>
  </si>
  <si>
    <t>倉敷市中島267-1</t>
  </si>
  <si>
    <t>高梁市落合町阿部２１５４番地１</t>
  </si>
  <si>
    <t>岡山市北区富町2丁目16-2</t>
  </si>
  <si>
    <t>ソーシャルインクルーホーム岡山建部町</t>
  </si>
  <si>
    <t>ソーシャルインクルーホーム岡山今保</t>
  </si>
  <si>
    <t>岡山市北区今保652-1</t>
  </si>
  <si>
    <t>086-245-2800</t>
  </si>
  <si>
    <t>086-201-1567</t>
  </si>
  <si>
    <t>グループホーム西大寺</t>
  </si>
  <si>
    <t>岡山市東区西大寺中一丁目8番10号</t>
  </si>
  <si>
    <t>086-942-2200</t>
  </si>
  <si>
    <t>玉野市胸上725</t>
  </si>
  <si>
    <t>玉野市山田919-1</t>
  </si>
  <si>
    <t>ハートフル　きらり</t>
  </si>
  <si>
    <t>ラピスデコロル</t>
  </si>
  <si>
    <t>070-4335-1034</t>
  </si>
  <si>
    <t>086-250-3684</t>
  </si>
  <si>
    <t>ワークおまち</t>
  </si>
  <si>
    <t>岡山市中区雄町9-1　アスカビル2階</t>
  </si>
  <si>
    <t>080-3055-0650</t>
  </si>
  <si>
    <t>こむぎ</t>
  </si>
  <si>
    <t>岡山市中区桜橋2丁目17-12</t>
  </si>
  <si>
    <t>086-442-9399</t>
  </si>
  <si>
    <t>倉敷市玉島中央町2-1-11</t>
  </si>
  <si>
    <t>086-451-4100</t>
  </si>
  <si>
    <t>岡山市中区湊157-6</t>
    <rPh sb="5" eb="6">
      <t>ミナト</t>
    </rPh>
    <phoneticPr fontId="2"/>
  </si>
  <si>
    <t>らしく赤磐</t>
  </si>
  <si>
    <t>赤磐市下市１０７</t>
  </si>
  <si>
    <t>086-956-4727</t>
  </si>
  <si>
    <t>岡山市中区古京町1丁目5-8</t>
  </si>
  <si>
    <t>086-201-1561</t>
  </si>
  <si>
    <t>岡山市中区さい3-4</t>
  </si>
  <si>
    <t>086-207-6003</t>
  </si>
  <si>
    <t>玉野市胸上728</t>
  </si>
  <si>
    <t>まごのて村デイサービス「さくら庵」</t>
  </si>
  <si>
    <t>瀬戸内市邑久町箕輪656番地１</t>
  </si>
  <si>
    <t>0869-22-5321</t>
  </si>
  <si>
    <t>岡山市北区田町二丁目1番3号Ｂ‐ＨＯＵＳＥ　4階</t>
  </si>
  <si>
    <t>086-235-1188</t>
  </si>
  <si>
    <t>くらげ宮前</t>
  </si>
  <si>
    <t>倉敷市宮前287-71</t>
  </si>
  <si>
    <t>086-442-9675</t>
  </si>
  <si>
    <t>ひかり美作事業所</t>
  </si>
  <si>
    <t>美作市楢原下147番地3</t>
  </si>
  <si>
    <t>0868-75-3090</t>
  </si>
  <si>
    <t>かるみーらぼ老松</t>
  </si>
  <si>
    <t>倉敷市老松町３丁目９－２７グランドールビル３階</t>
  </si>
  <si>
    <t>086-454-8156</t>
  </si>
  <si>
    <t>コラール</t>
  </si>
  <si>
    <t>岡山市南区万倍111-1</t>
  </si>
  <si>
    <t>086-250-2077</t>
  </si>
  <si>
    <t>086-238-7022</t>
  </si>
  <si>
    <t>岡山市北区撫川1327-3</t>
  </si>
  <si>
    <t>086-259-1881</t>
  </si>
  <si>
    <t>ゾロ</t>
  </si>
  <si>
    <t>いちごプラス</t>
  </si>
  <si>
    <t>岡山市中区平井4丁目15-12</t>
  </si>
  <si>
    <t>086-276-8550</t>
  </si>
  <si>
    <t>生活介護事業所りぼん</t>
  </si>
  <si>
    <t>倉敷市連島町鶴新田896-1</t>
  </si>
  <si>
    <t>086-431-2847</t>
  </si>
  <si>
    <t>真庭市久世2690</t>
  </si>
  <si>
    <t>ライフサポートオカヤマ</t>
  </si>
  <si>
    <t>0865-75-0380</t>
  </si>
  <si>
    <t>重度障害支援センターすまいるキッズ</t>
  </si>
  <si>
    <t>笠岡市大河796番地</t>
  </si>
  <si>
    <t>0865-66-4688</t>
  </si>
  <si>
    <t>0866-92-4600</t>
  </si>
  <si>
    <t>就労継続支援B型　ふなお</t>
  </si>
  <si>
    <t>倉敷市船穂町船穂2846-4</t>
  </si>
  <si>
    <t>086-552-5550</t>
  </si>
  <si>
    <t>岡山市南区若葉町7番31号</t>
  </si>
  <si>
    <t>050-5835-2255</t>
  </si>
  <si>
    <t>岡山市南区浜野四丁目19番25号</t>
    <rPh sb="0" eb="3">
      <t>オカヤマシ</t>
    </rPh>
    <rPh sb="3" eb="5">
      <t>ミナミク</t>
    </rPh>
    <rPh sb="5" eb="7">
      <t>ハマノ</t>
    </rPh>
    <rPh sb="7" eb="10">
      <t>ヨンチョウメ</t>
    </rPh>
    <rPh sb="12" eb="13">
      <t>バン</t>
    </rPh>
    <rPh sb="15" eb="16">
      <t>ゴウ</t>
    </rPh>
    <phoneticPr fontId="2"/>
  </si>
  <si>
    <t>ウェルビー倉敷駅前センター</t>
    <rPh sb="5" eb="9">
      <t>クラシキエキマエ</t>
    </rPh>
    <phoneticPr fontId="2"/>
  </si>
  <si>
    <t>倉敷市阿知1丁目7-2倉敷シティプラザ西ビル２F　212</t>
    <rPh sb="0" eb="3">
      <t>クラシキシ</t>
    </rPh>
    <rPh sb="3" eb="5">
      <t>アチ</t>
    </rPh>
    <rPh sb="6" eb="8">
      <t>チョウメ</t>
    </rPh>
    <rPh sb="11" eb="13">
      <t>クラシキ</t>
    </rPh>
    <rPh sb="19" eb="20">
      <t>ニシ</t>
    </rPh>
    <phoneticPr fontId="2"/>
  </si>
  <si>
    <t>にじげん大元</t>
  </si>
  <si>
    <t>086-250-6466</t>
  </si>
  <si>
    <t>つむぎ</t>
  </si>
  <si>
    <t>086-441-0357</t>
  </si>
  <si>
    <t>きつつき生活介護事業所</t>
  </si>
  <si>
    <t>0868-75-4138</t>
  </si>
  <si>
    <t>086-295-2080</t>
  </si>
  <si>
    <t>共生デイ　アルク</t>
  </si>
  <si>
    <t>086-522-0072</t>
  </si>
  <si>
    <t>共生型小規模多機能ホーム　ｏｈａｎａ</t>
  </si>
  <si>
    <t>086-522-0066</t>
  </si>
  <si>
    <t>080-4114-0590</t>
  </si>
  <si>
    <t>岡山市北区下足守1627-1</t>
  </si>
  <si>
    <t>岡山市北区上中野1丁目19番45号101号室</t>
  </si>
  <si>
    <t>美作市湯郷143番地3</t>
  </si>
  <si>
    <t>さくらの実(やまさくら）</t>
  </si>
  <si>
    <t>トラストワークス　美作事業所</t>
  </si>
  <si>
    <t>-</t>
  </si>
  <si>
    <t>倉敷市玉島乙島7183-1</t>
  </si>
  <si>
    <t>086-441-7338</t>
  </si>
  <si>
    <t>倉敷市児島味野2-2-43</t>
  </si>
  <si>
    <t>倉敷市新倉敷駅前3-73-3</t>
  </si>
  <si>
    <t>高梁市中原町1472-3</t>
    <rPh sb="3" eb="6">
      <t>ナカハラチョウ</t>
    </rPh>
    <phoneticPr fontId="2"/>
  </si>
  <si>
    <t>倉敷市福田町古新田258番28</t>
  </si>
  <si>
    <t>笠岡市笠岡2685</t>
  </si>
  <si>
    <t>岡山市南区新保509-1</t>
    <rPh sb="0" eb="3">
      <t>オカヤマシ</t>
    </rPh>
    <rPh sb="3" eb="5">
      <t>ミナミク</t>
    </rPh>
    <rPh sb="5" eb="7">
      <t>シンボ</t>
    </rPh>
    <phoneticPr fontId="2"/>
  </si>
  <si>
    <t>ソーシャルインクルーホーム岡山門前</t>
    <rPh sb="13" eb="17">
      <t>オカヤマモンゼン</t>
    </rPh>
    <phoneticPr fontId="2"/>
  </si>
  <si>
    <t>岡山市北区門前302-1</t>
    <rPh sb="0" eb="3">
      <t>オカヤマシ</t>
    </rPh>
    <rPh sb="3" eb="5">
      <t>キタク</t>
    </rPh>
    <rPh sb="5" eb="7">
      <t>モンゼン</t>
    </rPh>
    <phoneticPr fontId="2"/>
  </si>
  <si>
    <t>ソーシャルインクルーホーム瀬戸内長船町</t>
    <rPh sb="13" eb="16">
      <t>セトウチ</t>
    </rPh>
    <rPh sb="16" eb="19">
      <t>オサフネチョウ</t>
    </rPh>
    <phoneticPr fontId="2"/>
  </si>
  <si>
    <t>瀬戸内市長船町長船1100-3</t>
    <rPh sb="0" eb="4">
      <t>セトウチシ</t>
    </rPh>
    <rPh sb="4" eb="7">
      <t>オサフネチョウ</t>
    </rPh>
    <rPh sb="7" eb="9">
      <t>オサフネ</t>
    </rPh>
    <phoneticPr fontId="2"/>
  </si>
  <si>
    <t>早島町早島3476-4</t>
    <rPh sb="0" eb="3">
      <t>ハヤシマチョウ</t>
    </rPh>
    <rPh sb="3" eb="5">
      <t>ハヤシマ</t>
    </rPh>
    <phoneticPr fontId="2"/>
  </si>
  <si>
    <t>津山市東一宮981</t>
    <rPh sb="0" eb="3">
      <t>ツヤマシ</t>
    </rPh>
    <rPh sb="3" eb="6">
      <t>ヒガシイチノミヤ</t>
    </rPh>
    <phoneticPr fontId="2"/>
  </si>
  <si>
    <t>0868-32-8899</t>
  </si>
  <si>
    <t>就労継続支援B型事業所わーくここから</t>
    <rPh sb="0" eb="6">
      <t>シュウロウケイゾクシエン</t>
    </rPh>
    <rPh sb="7" eb="8">
      <t>ガタ</t>
    </rPh>
    <rPh sb="8" eb="11">
      <t>ジギョウショ</t>
    </rPh>
    <phoneticPr fontId="2"/>
  </si>
  <si>
    <t>井原市高屋町3丁目3-1</t>
    <rPh sb="0" eb="3">
      <t>イバラシ</t>
    </rPh>
    <rPh sb="3" eb="6">
      <t>タカヤマチ</t>
    </rPh>
    <rPh sb="7" eb="9">
      <t>チョウメ</t>
    </rPh>
    <phoneticPr fontId="2"/>
  </si>
  <si>
    <t>総社中央作業所あっぷ</t>
    <rPh sb="0" eb="7">
      <t>ソウジャチュウオウサギョウショ</t>
    </rPh>
    <phoneticPr fontId="2"/>
  </si>
  <si>
    <t>みなと</t>
  </si>
  <si>
    <t>0866-84-0881</t>
  </si>
  <si>
    <t>0866-31-6562</t>
  </si>
  <si>
    <t>就労支援Ｂ型事業所ふぁ～すと</t>
  </si>
  <si>
    <t>あぷろーち</t>
  </si>
  <si>
    <t>090-7468-2142</t>
  </si>
  <si>
    <t>からふる</t>
  </si>
  <si>
    <t>086-287-8711</t>
  </si>
  <si>
    <t>086-259-0957</t>
  </si>
  <si>
    <t>0869-66-7211</t>
  </si>
  <si>
    <t>岡山市南区新保1609-13</t>
  </si>
  <si>
    <t>ソーシャルインクルーホーム津山東一宮</t>
    <rPh sb="13" eb="18">
      <t>ツヤマヒガシイチノミヤ</t>
    </rPh>
    <phoneticPr fontId="2"/>
  </si>
  <si>
    <t>津山市東一宮56-5</t>
    <rPh sb="0" eb="3">
      <t>ツヤマシ</t>
    </rPh>
    <rPh sb="3" eb="6">
      <t>ヒガシイチノミヤ</t>
    </rPh>
    <phoneticPr fontId="2"/>
  </si>
  <si>
    <t>アクセスジョブ岡山南中央町</t>
    <rPh sb="7" eb="10">
      <t>オカヤマミナミ</t>
    </rPh>
    <rPh sb="10" eb="13">
      <t>チュウオウチョウ</t>
    </rPh>
    <phoneticPr fontId="2"/>
  </si>
  <si>
    <t>岡山市北区南中央町12-3　レガリアイン１F</t>
    <rPh sb="0" eb="3">
      <t>オカヤマシ</t>
    </rPh>
    <rPh sb="3" eb="5">
      <t>キタク</t>
    </rPh>
    <rPh sb="5" eb="6">
      <t>ミナミ</t>
    </rPh>
    <rPh sb="6" eb="9">
      <t>チュウオウチョウ</t>
    </rPh>
    <phoneticPr fontId="2"/>
  </si>
  <si>
    <t>0868-27-0101</t>
  </si>
  <si>
    <t>和気町衣笠1001-1</t>
  </si>
  <si>
    <t>吉備中央町上加茂530-4</t>
  </si>
  <si>
    <t>ハレルや</t>
  </si>
  <si>
    <t>なないろ</t>
  </si>
  <si>
    <t>ほくと</t>
  </si>
  <si>
    <t>障がい者就労継続支援B型事業所オオルリ</t>
    <rPh sb="0" eb="1">
      <t>ショウ</t>
    </rPh>
    <rPh sb="3" eb="4">
      <t>シャ</t>
    </rPh>
    <rPh sb="4" eb="10">
      <t>シュウロウケイゾクシエン</t>
    </rPh>
    <rPh sb="11" eb="12">
      <t>ガタ</t>
    </rPh>
    <rPh sb="12" eb="15">
      <t>ジギョウショ</t>
    </rPh>
    <phoneticPr fontId="2"/>
  </si>
  <si>
    <t>津山市材木町68-18　岡本ビル</t>
    <rPh sb="0" eb="3">
      <t>ツヤマシ</t>
    </rPh>
    <rPh sb="3" eb="6">
      <t>ザイモクチョウ</t>
    </rPh>
    <rPh sb="12" eb="14">
      <t>オカモト</t>
    </rPh>
    <phoneticPr fontId="2"/>
  </si>
  <si>
    <t>0868-32-8686</t>
  </si>
  <si>
    <t>086-436-6567</t>
  </si>
  <si>
    <t>フォーエヴァー総社</t>
    <rPh sb="7" eb="9">
      <t>ソウジャ</t>
    </rPh>
    <phoneticPr fontId="2"/>
  </si>
  <si>
    <t>玉野市八浜町八浜1330-20</t>
    <rPh sb="0" eb="3">
      <t>タマノシ</t>
    </rPh>
    <rPh sb="3" eb="6">
      <t>ハチハマチョウ</t>
    </rPh>
    <rPh sb="6" eb="8">
      <t>ハチハマ</t>
    </rPh>
    <phoneticPr fontId="2"/>
  </si>
  <si>
    <t>みどり荘デイサービスセンター</t>
    <rPh sb="3" eb="4">
      <t>ソウ</t>
    </rPh>
    <phoneticPr fontId="2"/>
  </si>
  <si>
    <t>倉敷市神田2-3-3</t>
    <rPh sb="0" eb="3">
      <t>クラシキシ</t>
    </rPh>
    <rPh sb="3" eb="5">
      <t>カンダ</t>
    </rPh>
    <phoneticPr fontId="2"/>
  </si>
  <si>
    <t>サスケ・アカデミー岡山</t>
    <rPh sb="9" eb="11">
      <t>オカヤマ</t>
    </rPh>
    <phoneticPr fontId="2"/>
  </si>
  <si>
    <t>岡山市北区本町10-22 本町ビル5F</t>
    <rPh sb="0" eb="3">
      <t>オカヤマシ</t>
    </rPh>
    <rPh sb="3" eb="5">
      <t>キタク</t>
    </rPh>
    <rPh sb="5" eb="7">
      <t>ホンマチ</t>
    </rPh>
    <rPh sb="13" eb="15">
      <t>ホンマチ</t>
    </rPh>
    <phoneticPr fontId="2"/>
  </si>
  <si>
    <t>グループホームふうりん</t>
  </si>
  <si>
    <t>倉敷市真備町尾崎979－2</t>
    <rPh sb="0" eb="3">
      <t>クラシキシ</t>
    </rPh>
    <rPh sb="3" eb="6">
      <t>マビチョウ</t>
    </rPh>
    <rPh sb="6" eb="8">
      <t>オザキ</t>
    </rPh>
    <phoneticPr fontId="2"/>
  </si>
  <si>
    <t>086-454-5930</t>
  </si>
  <si>
    <t>0866-31-8650</t>
  </si>
  <si>
    <t>086-448-7545</t>
  </si>
  <si>
    <t>086-431-2470</t>
  </si>
  <si>
    <t>倉敷市水島南瑞穂町7-9</t>
  </si>
  <si>
    <t>090-8243-3443</t>
  </si>
  <si>
    <t>ルネサンス</t>
  </si>
  <si>
    <t>0863-51-3721</t>
  </si>
  <si>
    <t>086-230-6543</t>
  </si>
  <si>
    <t>まことの杜</t>
    <rPh sb="4" eb="5">
      <t>モリ</t>
    </rPh>
    <phoneticPr fontId="2"/>
  </si>
  <si>
    <t>倉敷市四十瀬122-3</t>
    <rPh sb="0" eb="3">
      <t>クラシキシ</t>
    </rPh>
    <rPh sb="3" eb="4">
      <t>ヨン</t>
    </rPh>
    <rPh sb="4" eb="5">
      <t>ジュウ</t>
    </rPh>
    <rPh sb="5" eb="6">
      <t>セ</t>
    </rPh>
    <phoneticPr fontId="2"/>
  </si>
  <si>
    <t>倉敷市東富井803-9</t>
    <rPh sb="0" eb="3">
      <t>クラシキシ</t>
    </rPh>
    <rPh sb="3" eb="4">
      <t>ヒガシ</t>
    </rPh>
    <rPh sb="4" eb="6">
      <t>トミイ</t>
    </rPh>
    <phoneticPr fontId="2"/>
  </si>
  <si>
    <t>086-486-1071</t>
  </si>
  <si>
    <t>就労継続支援A型事業所　スマイル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</si>
  <si>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岡山市南区新保674-25</t>
    <rPh sb="0" eb="3">
      <t>オカヤマシ</t>
    </rPh>
    <rPh sb="3" eb="5">
      <t>ミナミク</t>
    </rPh>
    <rPh sb="5" eb="7">
      <t>シンポ</t>
    </rPh>
    <phoneticPr fontId="2"/>
  </si>
  <si>
    <t>笠岡市西大島1774-2</t>
    <rPh sb="0" eb="3">
      <t>カサオカシ</t>
    </rPh>
    <rPh sb="3" eb="6">
      <t>ニシオオシマ</t>
    </rPh>
    <phoneticPr fontId="2"/>
  </si>
  <si>
    <t>086-243-1089</t>
  </si>
  <si>
    <t>0866-21-2320</t>
  </si>
  <si>
    <t>090-5740-3838</t>
  </si>
  <si>
    <t>岡山市南区新保506-5</t>
    <rPh sb="0" eb="3">
      <t>オカヤマシ</t>
    </rPh>
    <rPh sb="3" eb="5">
      <t>ミナミク</t>
    </rPh>
    <rPh sb="5" eb="7">
      <t>シンポ</t>
    </rPh>
    <phoneticPr fontId="2"/>
  </si>
  <si>
    <t>多機能型事業所　三洋</t>
    <rPh sb="0" eb="7">
      <t>タキノウガタジギョウショ</t>
    </rPh>
    <rPh sb="8" eb="10">
      <t>サンヨウ</t>
    </rPh>
    <phoneticPr fontId="2"/>
  </si>
  <si>
    <t>笠岡市中央町20-4</t>
    <rPh sb="0" eb="3">
      <t>カサオカシ</t>
    </rPh>
    <rPh sb="3" eb="6">
      <t>チュウオウチョウ</t>
    </rPh>
    <phoneticPr fontId="2"/>
  </si>
  <si>
    <t>050-3184-4915</t>
  </si>
  <si>
    <t>笠岡市中央町20－4</t>
    <rPh sb="0" eb="3">
      <t>カサオカシ</t>
    </rPh>
    <rPh sb="3" eb="6">
      <t>チュウオウチョウ</t>
    </rPh>
    <phoneticPr fontId="2"/>
  </si>
  <si>
    <t>0865-62-3040</t>
  </si>
  <si>
    <t>合同会社　晴愛　就労継続B型　咲良</t>
  </si>
  <si>
    <t>就労継続支援Ｂ型事業所ハンズ</t>
  </si>
  <si>
    <t>ロボミン走出</t>
    <rPh sb="4" eb="6">
      <t>ハシリデ</t>
    </rPh>
    <phoneticPr fontId="2"/>
  </si>
  <si>
    <t>笠岡市走出354-1</t>
    <rPh sb="0" eb="3">
      <t>カサオカシ</t>
    </rPh>
    <rPh sb="3" eb="5">
      <t>ハシリデ</t>
    </rPh>
    <phoneticPr fontId="2"/>
  </si>
  <si>
    <t>ともにホーム　夢の木</t>
    <rPh sb="7" eb="8">
      <t>ユメ</t>
    </rPh>
    <rPh sb="9" eb="10">
      <t>キ</t>
    </rPh>
    <phoneticPr fontId="2"/>
  </si>
  <si>
    <t>赤磐市日古木766-1</t>
    <rPh sb="0" eb="3">
      <t>アカイワシ</t>
    </rPh>
    <rPh sb="3" eb="4">
      <t>ヒ</t>
    </rPh>
    <rPh sb="4" eb="6">
      <t>フルキ</t>
    </rPh>
    <phoneticPr fontId="2"/>
  </si>
  <si>
    <t>スマイルクオ岡山西之町</t>
    <rPh sb="6" eb="8">
      <t>オカヤマ</t>
    </rPh>
    <rPh sb="8" eb="9">
      <t>ニシ</t>
    </rPh>
    <rPh sb="9" eb="10">
      <t>ノ</t>
    </rPh>
    <rPh sb="10" eb="11">
      <t>マチ</t>
    </rPh>
    <phoneticPr fontId="2"/>
  </si>
  <si>
    <t>岡山市北区西之町9-116</t>
    <rPh sb="0" eb="3">
      <t>オカヤマシ</t>
    </rPh>
    <rPh sb="3" eb="5">
      <t>キタク</t>
    </rPh>
    <rPh sb="5" eb="8">
      <t>ニシノマチ</t>
    </rPh>
    <phoneticPr fontId="2"/>
  </si>
  <si>
    <t>多機能型事業所　つむぎ</t>
    <rPh sb="0" eb="7">
      <t>タキノウガタジギョウショ</t>
    </rPh>
    <phoneticPr fontId="2"/>
  </si>
  <si>
    <t>岡山市北区田町2-1-3　B－HOUSE　4階</t>
    <rPh sb="0" eb="3">
      <t>オカヤマシ</t>
    </rPh>
    <rPh sb="3" eb="5">
      <t>キタク</t>
    </rPh>
    <rPh sb="5" eb="7">
      <t>タマチ</t>
    </rPh>
    <rPh sb="22" eb="23">
      <t>カイ</t>
    </rPh>
    <phoneticPr fontId="2"/>
  </si>
  <si>
    <t>津山市山下18-2　52ビル山下1階</t>
    <rPh sb="0" eb="3">
      <t>ツヤマシ</t>
    </rPh>
    <rPh sb="3" eb="5">
      <t>ヤマシタ</t>
    </rPh>
    <rPh sb="14" eb="16">
      <t>ヤマシタ</t>
    </rPh>
    <rPh sb="17" eb="18">
      <t>カイ</t>
    </rPh>
    <phoneticPr fontId="2"/>
  </si>
  <si>
    <t>岡山市中区八幡145番地1</t>
    <rPh sb="0" eb="3">
      <t>オカヤマシ</t>
    </rPh>
    <rPh sb="3" eb="5">
      <t>ナカク</t>
    </rPh>
    <rPh sb="5" eb="7">
      <t>ヤハタ</t>
    </rPh>
    <rPh sb="10" eb="12">
      <t>バンチ</t>
    </rPh>
    <phoneticPr fontId="2"/>
  </si>
  <si>
    <t>笑楽（えがく）</t>
    <rPh sb="0" eb="1">
      <t>ワライ</t>
    </rPh>
    <rPh sb="1" eb="2">
      <t>ラク</t>
    </rPh>
    <phoneticPr fontId="2"/>
  </si>
  <si>
    <t>井原市笹賀町412-1</t>
    <rPh sb="0" eb="3">
      <t>イバラシ</t>
    </rPh>
    <rPh sb="3" eb="4">
      <t>ササ</t>
    </rPh>
    <phoneticPr fontId="2"/>
  </si>
  <si>
    <t>就労継続支援B型事業所こもれびの里</t>
    <rPh sb="0" eb="6">
      <t>シュウロウケイゾクシエン</t>
    </rPh>
    <rPh sb="7" eb="8">
      <t>ガタ</t>
    </rPh>
    <rPh sb="8" eb="11">
      <t>ジギョウショ</t>
    </rPh>
    <rPh sb="16" eb="17">
      <t>サト</t>
    </rPh>
    <phoneticPr fontId="2"/>
  </si>
  <si>
    <t>総社市井手974番地5</t>
    <rPh sb="0" eb="3">
      <t>ソウジャシ</t>
    </rPh>
    <rPh sb="3" eb="5">
      <t>イデ</t>
    </rPh>
    <rPh sb="8" eb="10">
      <t>バンチ</t>
    </rPh>
    <phoneticPr fontId="2"/>
  </si>
  <si>
    <t>GONJOB</t>
  </si>
  <si>
    <t>0868-20-1098</t>
  </si>
  <si>
    <t>086-442-8228</t>
  </si>
  <si>
    <t>090-7481-4654</t>
  </si>
  <si>
    <t>086-441-4317</t>
  </si>
  <si>
    <t>ICHIGO WORKS</t>
  </si>
  <si>
    <t>0866-63-4638</t>
  </si>
  <si>
    <t>050-8884-6822</t>
  </si>
  <si>
    <t>岡山市東区瀬戸町下472-1</t>
    <rPh sb="0" eb="3">
      <t>オカヤマシ</t>
    </rPh>
    <rPh sb="3" eb="5">
      <t>ヒガシク</t>
    </rPh>
    <rPh sb="5" eb="8">
      <t>セトチョウ</t>
    </rPh>
    <rPh sb="8" eb="9">
      <t>シモ</t>
    </rPh>
    <phoneticPr fontId="2"/>
  </si>
  <si>
    <t>岡山市南区浜野4丁目14番20号</t>
    <rPh sb="0" eb="3">
      <t>オカヤマシ</t>
    </rPh>
    <rPh sb="3" eb="5">
      <t>ミナミク</t>
    </rPh>
    <rPh sb="5" eb="7">
      <t>ハマノ</t>
    </rPh>
    <rPh sb="8" eb="10">
      <t>チョウメ</t>
    </rPh>
    <rPh sb="12" eb="13">
      <t>バン</t>
    </rPh>
    <rPh sb="15" eb="16">
      <t>ゴウ</t>
    </rPh>
    <phoneticPr fontId="2"/>
  </si>
  <si>
    <t>ウェルビーチャレンジ岡山駅東口センター</t>
    <rPh sb="10" eb="13">
      <t>オカヤマエキ</t>
    </rPh>
    <rPh sb="13" eb="15">
      <t>ヒガシグチ</t>
    </rPh>
    <phoneticPr fontId="2"/>
  </si>
  <si>
    <t>岡山市北区本町6-30　第一セントラルビル2号館5階</t>
    <rPh sb="0" eb="3">
      <t>オカヤマシ</t>
    </rPh>
    <rPh sb="3" eb="5">
      <t>キタク</t>
    </rPh>
    <rPh sb="5" eb="7">
      <t>ホンマチ</t>
    </rPh>
    <rPh sb="12" eb="14">
      <t>ダイイチ</t>
    </rPh>
    <rPh sb="22" eb="24">
      <t>ゴウカン</t>
    </rPh>
    <rPh sb="25" eb="26">
      <t>カイ</t>
    </rPh>
    <phoneticPr fontId="2"/>
  </si>
  <si>
    <t>赤磐市下市653-3</t>
    <rPh sb="0" eb="3">
      <t>アカイワシ</t>
    </rPh>
    <rPh sb="3" eb="5">
      <t>シモイチ</t>
    </rPh>
    <phoneticPr fontId="2"/>
  </si>
  <si>
    <t>岡山市東区瀬戸町瀬戸195番地3</t>
    <rPh sb="0" eb="3">
      <t>オカヤマシ</t>
    </rPh>
    <rPh sb="3" eb="5">
      <t>ヒガシク</t>
    </rPh>
    <rPh sb="5" eb="8">
      <t>セトチョウ</t>
    </rPh>
    <rPh sb="8" eb="10">
      <t>セト</t>
    </rPh>
    <rPh sb="13" eb="15">
      <t>バンチ</t>
    </rPh>
    <phoneticPr fontId="2"/>
  </si>
  <si>
    <t>ワークハウス　皇</t>
    <rPh sb="7" eb="8">
      <t>スメラギ</t>
    </rPh>
    <phoneticPr fontId="2"/>
  </si>
  <si>
    <t>岡山市北区青江1丁目6-26</t>
    <rPh sb="0" eb="3">
      <t>オカヤマシ</t>
    </rPh>
    <rPh sb="3" eb="5">
      <t>キタク</t>
    </rPh>
    <rPh sb="5" eb="7">
      <t>アオエ</t>
    </rPh>
    <rPh sb="8" eb="10">
      <t>チョウメ</t>
    </rPh>
    <phoneticPr fontId="2"/>
  </si>
  <si>
    <t>倉敷市中央1丁目11番地11</t>
  </si>
  <si>
    <t>岡山市中区山崎172-10</t>
    <rPh sb="0" eb="3">
      <t>オカヤマシ</t>
    </rPh>
    <rPh sb="3" eb="5">
      <t>ナカク</t>
    </rPh>
    <rPh sb="5" eb="7">
      <t>ヤマサキ</t>
    </rPh>
    <phoneticPr fontId="2"/>
  </si>
  <si>
    <t>ディーキャリア　倉敷オフィス</t>
    <rPh sb="8" eb="10">
      <t>クラシキ</t>
    </rPh>
    <phoneticPr fontId="2"/>
  </si>
  <si>
    <t>倉敷市寿町8-13</t>
    <rPh sb="0" eb="3">
      <t>クラシキシ</t>
    </rPh>
    <rPh sb="3" eb="5">
      <t>コトブキチョウ</t>
    </rPh>
    <phoneticPr fontId="2"/>
  </si>
  <si>
    <t>菜のはな</t>
    <rPh sb="0" eb="1">
      <t>ナ</t>
    </rPh>
    <phoneticPr fontId="2"/>
  </si>
  <si>
    <t>岡山市中区神下171</t>
    <rPh sb="0" eb="3">
      <t>オカヤマシ</t>
    </rPh>
    <rPh sb="3" eb="5">
      <t>ナカク</t>
    </rPh>
    <rPh sb="5" eb="7">
      <t>カミシタ</t>
    </rPh>
    <phoneticPr fontId="2"/>
  </si>
  <si>
    <t>就労継続支援B型事業所RUCO</t>
    <rPh sb="0" eb="6">
      <t>シュウロウケイゾクシエン</t>
    </rPh>
    <rPh sb="7" eb="8">
      <t>ガタ</t>
    </rPh>
    <rPh sb="8" eb="11">
      <t>ジギョウショ</t>
    </rPh>
    <phoneticPr fontId="2"/>
  </si>
  <si>
    <t>岡山市中区兼基360-26</t>
    <rPh sb="0" eb="3">
      <t>オカヤマシ</t>
    </rPh>
    <rPh sb="3" eb="5">
      <t>ナカク</t>
    </rPh>
    <rPh sb="5" eb="7">
      <t>カネモト</t>
    </rPh>
    <phoneticPr fontId="2"/>
  </si>
  <si>
    <t>岡山市中区平井１丁目12-28</t>
    <rPh sb="0" eb="3">
      <t>オカヤマシ</t>
    </rPh>
    <rPh sb="3" eb="5">
      <t>ナカク</t>
    </rPh>
    <rPh sb="5" eb="7">
      <t>ヒライ</t>
    </rPh>
    <rPh sb="8" eb="10">
      <t>チョウメ</t>
    </rPh>
    <phoneticPr fontId="2"/>
  </si>
  <si>
    <t>倉敷市西阿知町528</t>
    <rPh sb="0" eb="3">
      <t>クラシキシ</t>
    </rPh>
    <rPh sb="3" eb="6">
      <t>ニシアチ</t>
    </rPh>
    <rPh sb="6" eb="7">
      <t>チョウ</t>
    </rPh>
    <phoneticPr fontId="2"/>
  </si>
  <si>
    <t>津山市小田中1857-7</t>
    <rPh sb="3" eb="6">
      <t>オダナカ</t>
    </rPh>
    <phoneticPr fontId="2"/>
  </si>
  <si>
    <t>総社市中央1丁目15-22</t>
  </si>
  <si>
    <t>笠岡市有田1788</t>
  </si>
  <si>
    <t>重度障害支援センターすまいるハウス</t>
  </si>
  <si>
    <t>多機能型事業所　三洋</t>
    <rPh sb="0" eb="4">
      <t>タキノウガタ</t>
    </rPh>
    <rPh sb="4" eb="7">
      <t>ジギョウショ</t>
    </rPh>
    <rPh sb="8" eb="10">
      <t>サンヨウ</t>
    </rPh>
    <phoneticPr fontId="2"/>
  </si>
  <si>
    <t>086-486-1031</t>
  </si>
  <si>
    <t>高梁市落合町阿部２１５４番地の１</t>
  </si>
  <si>
    <t>井原市大江町3454-2</t>
  </si>
  <si>
    <t>就労継続支援B型事業所　ひょん</t>
  </si>
  <si>
    <t>090-2861-7132</t>
  </si>
  <si>
    <t>オープン・セサミ</t>
  </si>
  <si>
    <t>笠岡市笠岡5241番地</t>
  </si>
  <si>
    <t>井原市高屋町119</t>
  </si>
  <si>
    <t>高梁市落合町阿部2154-1</t>
  </si>
  <si>
    <t>たいようの丘　Ｔワークス</t>
    <rPh sb="5" eb="6">
      <t>オカ</t>
    </rPh>
    <phoneticPr fontId="2"/>
  </si>
  <si>
    <t>わおん岡山</t>
    <rPh sb="3" eb="5">
      <t>オカヤマ</t>
    </rPh>
    <phoneticPr fontId="2"/>
  </si>
  <si>
    <t>岡山市北区青江3丁目1番9号</t>
    <rPh sb="0" eb="3">
      <t>オカヤマシ</t>
    </rPh>
    <rPh sb="3" eb="5">
      <t>キタク</t>
    </rPh>
    <rPh sb="5" eb="7">
      <t>アオエ</t>
    </rPh>
    <rPh sb="8" eb="10">
      <t>チョウメ</t>
    </rPh>
    <rPh sb="11" eb="12">
      <t>バン</t>
    </rPh>
    <rPh sb="13" eb="14">
      <t>ゴウ</t>
    </rPh>
    <phoneticPr fontId="2"/>
  </si>
  <si>
    <t>プレシャスワン新福</t>
    <rPh sb="7" eb="9">
      <t>シンフク</t>
    </rPh>
    <phoneticPr fontId="2"/>
  </si>
  <si>
    <t>岡山市南区新福1丁目6-13-103</t>
    <rPh sb="0" eb="3">
      <t>オカヤマシ</t>
    </rPh>
    <rPh sb="3" eb="5">
      <t>ミナミク</t>
    </rPh>
    <rPh sb="5" eb="7">
      <t>シンフク</t>
    </rPh>
    <rPh sb="8" eb="10">
      <t>チョウメ</t>
    </rPh>
    <phoneticPr fontId="2"/>
  </si>
  <si>
    <t>デイサービスいちばん星</t>
    <rPh sb="10" eb="11">
      <t>ホシ</t>
    </rPh>
    <phoneticPr fontId="2"/>
  </si>
  <si>
    <t>岡山市北区旭町94</t>
    <rPh sb="0" eb="3">
      <t>オカヤマシ</t>
    </rPh>
    <rPh sb="3" eb="5">
      <t>キタク</t>
    </rPh>
    <rPh sb="5" eb="7">
      <t>アサヒチョウ</t>
    </rPh>
    <phoneticPr fontId="2"/>
  </si>
  <si>
    <t>共生型看護小規模多機能ホーム ohanaサテライト上成</t>
    <rPh sb="0" eb="3">
      <t>キョウセイガタ</t>
    </rPh>
    <rPh sb="3" eb="5">
      <t>カンゴ</t>
    </rPh>
    <rPh sb="5" eb="8">
      <t>ショウキボ</t>
    </rPh>
    <rPh sb="8" eb="11">
      <t>タキノウ</t>
    </rPh>
    <rPh sb="25" eb="27">
      <t>ウエナリ</t>
    </rPh>
    <phoneticPr fontId="2"/>
  </si>
  <si>
    <t>倉敷市玉島上成652-4</t>
    <rPh sb="0" eb="3">
      <t>クラシキシ</t>
    </rPh>
    <rPh sb="3" eb="5">
      <t>タマシマ</t>
    </rPh>
    <rPh sb="5" eb="7">
      <t>ウエナリ</t>
    </rPh>
    <phoneticPr fontId="2"/>
  </si>
  <si>
    <t>多機能型事業所のあ　岡山</t>
    <rPh sb="0" eb="7">
      <t>タキノウガタジギョウショ</t>
    </rPh>
    <rPh sb="10" eb="12">
      <t>オカヤマ</t>
    </rPh>
    <phoneticPr fontId="2"/>
  </si>
  <si>
    <t>岡山市東区西大寺中2丁目8-15</t>
    <rPh sb="0" eb="3">
      <t>オカヤマシ</t>
    </rPh>
    <rPh sb="3" eb="5">
      <t>ヒガシク</t>
    </rPh>
    <rPh sb="5" eb="8">
      <t>サイダイジ</t>
    </rPh>
    <rPh sb="8" eb="9">
      <t>ナカ</t>
    </rPh>
    <rPh sb="10" eb="12">
      <t>チョウメ</t>
    </rPh>
    <phoneticPr fontId="2"/>
  </si>
  <si>
    <t>岡山市北区神田町一丁目9-46</t>
    <rPh sb="0" eb="3">
      <t>オカヤマシ</t>
    </rPh>
    <rPh sb="3" eb="5">
      <t>キタク</t>
    </rPh>
    <rPh sb="5" eb="8">
      <t>カンダマチ</t>
    </rPh>
    <rPh sb="8" eb="11">
      <t>イッチョウメ</t>
    </rPh>
    <phoneticPr fontId="2"/>
  </si>
  <si>
    <t>津山市皿628-7</t>
    <rPh sb="0" eb="3">
      <t>ツヤマシ</t>
    </rPh>
    <rPh sb="3" eb="4">
      <t>サラ</t>
    </rPh>
    <phoneticPr fontId="2"/>
  </si>
  <si>
    <t>086-436-7671</t>
  </si>
  <si>
    <t>特定非営利活動法人なゆか　こころ</t>
  </si>
  <si>
    <t>086-441-6552</t>
  </si>
  <si>
    <t>特定非営利活動法人のぞみの会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</si>
  <si>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さすてなワーク</t>
  </si>
  <si>
    <t>0868-28-8880</t>
  </si>
  <si>
    <t>よつば院</t>
    <rPh sb="3" eb="4">
      <t>イン</t>
    </rPh>
    <phoneticPr fontId="2"/>
  </si>
  <si>
    <t>岡山市北区三野3丁目7-1　ストークマンション１　１０８号</t>
    <rPh sb="0" eb="3">
      <t>オカヤマシ</t>
    </rPh>
    <rPh sb="3" eb="5">
      <t>キタク</t>
    </rPh>
    <rPh sb="5" eb="7">
      <t>ミノ</t>
    </rPh>
    <rPh sb="8" eb="10">
      <t>チョウメ</t>
    </rPh>
    <rPh sb="28" eb="29">
      <t>ゴウ</t>
    </rPh>
    <phoneticPr fontId="2"/>
  </si>
  <si>
    <t>生活介護うぃ～る</t>
    <rPh sb="0" eb="4">
      <t>セイカツカイゴ</t>
    </rPh>
    <phoneticPr fontId="2"/>
  </si>
  <si>
    <t>岡山市中区赤田73-3</t>
    <rPh sb="0" eb="3">
      <t>オカヤマシ</t>
    </rPh>
    <rPh sb="3" eb="5">
      <t>ナカク</t>
    </rPh>
    <rPh sb="5" eb="7">
      <t>アカダ</t>
    </rPh>
    <phoneticPr fontId="2"/>
  </si>
  <si>
    <t>湧気自然塾</t>
    <rPh sb="0" eb="1">
      <t>ワ</t>
    </rPh>
    <rPh sb="1" eb="2">
      <t>キ</t>
    </rPh>
    <rPh sb="2" eb="5">
      <t>シゼンジュク</t>
    </rPh>
    <phoneticPr fontId="2"/>
  </si>
  <si>
    <t>勝田郡奈義町皆木1196番地</t>
    <rPh sb="3" eb="6">
      <t>ナギチョウ</t>
    </rPh>
    <rPh sb="6" eb="8">
      <t>ミナキ</t>
    </rPh>
    <rPh sb="12" eb="14">
      <t>バンチ</t>
    </rPh>
    <phoneticPr fontId="2"/>
  </si>
  <si>
    <t>0868-20-1755</t>
  </si>
  <si>
    <t>あおえ　Hopeful</t>
  </si>
  <si>
    <t>086-224-7305</t>
  </si>
  <si>
    <t>070-1745-2103</t>
  </si>
  <si>
    <t>プラチナウイング</t>
  </si>
  <si>
    <t>ぺポロンのおうち</t>
  </si>
  <si>
    <t>086-201-1169</t>
  </si>
  <si>
    <t>岡山市中区清水二丁目4番25号　303</t>
  </si>
  <si>
    <t>080-5358-4050</t>
  </si>
  <si>
    <t>090-4800-0904</t>
  </si>
  <si>
    <t>086-230-0210</t>
  </si>
  <si>
    <t>086-244-2204</t>
  </si>
  <si>
    <t>090-3377-4009</t>
  </si>
  <si>
    <t>岡山市中区原尾島1丁目19-45</t>
  </si>
  <si>
    <t>086-230-5255</t>
  </si>
  <si>
    <t>岡山市南区三浜町2丁目18-24</t>
  </si>
  <si>
    <t>086-230-0672</t>
  </si>
  <si>
    <t>086-201-6410</t>
  </si>
  <si>
    <t>倉敷市連島町西之浦5096</t>
    <phoneticPr fontId="2"/>
  </si>
  <si>
    <t>岡山市北区野田二丁目4-1シティーセンタービル1階</t>
  </si>
  <si>
    <t>岡山市北区表町1-4-64</t>
    <rPh sb="5" eb="7">
      <t>オモテチョウ</t>
    </rPh>
    <phoneticPr fontId="1"/>
  </si>
  <si>
    <t>岡山市北区表町三丁目7番5号</t>
    <rPh sb="5" eb="7">
      <t>オモテチョウ</t>
    </rPh>
    <phoneticPr fontId="1"/>
  </si>
  <si>
    <t>アイル</t>
  </si>
  <si>
    <t>ホップ・ワン</t>
  </si>
  <si>
    <t>086-238-8726</t>
  </si>
  <si>
    <t>スマイルユー</t>
  </si>
  <si>
    <t>086-206-2517</t>
  </si>
  <si>
    <t>086-230-2465</t>
  </si>
  <si>
    <t>コノハ</t>
  </si>
  <si>
    <t>080-1643-0226</t>
  </si>
  <si>
    <t>岡山市中区清水1丁目6-27オーランド清水1F</t>
  </si>
  <si>
    <t>086-206-3911</t>
  </si>
  <si>
    <t>086-959-1012</t>
  </si>
  <si>
    <t>倉敷市児島元浜町2765</t>
    <rPh sb="0" eb="3">
      <t>クラシキシ</t>
    </rPh>
    <rPh sb="3" eb="5">
      <t>コジマ</t>
    </rPh>
    <rPh sb="5" eb="7">
      <t>モトハマ</t>
    </rPh>
    <rPh sb="7" eb="8">
      <t>マチ</t>
    </rPh>
    <phoneticPr fontId="2"/>
  </si>
  <si>
    <t>倉敷市児島元浜町171-18</t>
    <rPh sb="5" eb="7">
      <t>モトハマ</t>
    </rPh>
    <phoneticPr fontId="1"/>
  </si>
  <si>
    <t>笠岡市十一番町13-9</t>
    <rPh sb="2" eb="3">
      <t>シ</t>
    </rPh>
    <rPh sb="3" eb="6">
      <t>ジュウイチバン</t>
    </rPh>
    <rPh sb="6" eb="7">
      <t>チョウ</t>
    </rPh>
    <phoneticPr fontId="1"/>
  </si>
  <si>
    <t>総社市中央2-9-33</t>
    <rPh sb="3" eb="5">
      <t>チュウオウ</t>
    </rPh>
    <phoneticPr fontId="2"/>
  </si>
  <si>
    <t>総社市中央6-3-104</t>
    <rPh sb="0" eb="3">
      <t>ソウジャシ</t>
    </rPh>
    <rPh sb="3" eb="5">
      <t>チュウオウ</t>
    </rPh>
    <phoneticPr fontId="2"/>
  </si>
  <si>
    <t>高梁市成羽町長地９４１－１</t>
    <rPh sb="0" eb="3">
      <t>タカハシシ</t>
    </rPh>
    <rPh sb="3" eb="5">
      <t>ナリワ</t>
    </rPh>
    <rPh sb="5" eb="6">
      <t>チョウ</t>
    </rPh>
    <rPh sb="6" eb="8">
      <t>ナガチ</t>
    </rPh>
    <phoneticPr fontId="2"/>
  </si>
  <si>
    <t>高梁市成羽町下原２４９番地１</t>
    <rPh sb="3" eb="5">
      <t>ナリワ</t>
    </rPh>
    <phoneticPr fontId="1"/>
  </si>
  <si>
    <t>小規模多機能ホーム　ひだまり</t>
  </si>
  <si>
    <t>0868-79-2100</t>
  </si>
  <si>
    <t>住倉服部作業所</t>
  </si>
  <si>
    <t>086-697-5600</t>
  </si>
  <si>
    <t>倉敷市真備町服部726-1</t>
    <phoneticPr fontId="2"/>
  </si>
  <si>
    <t>英田郡西粟倉村影石９５－１</t>
    <phoneticPr fontId="2"/>
  </si>
  <si>
    <t>倉敷市笹沖170</t>
    <phoneticPr fontId="2"/>
  </si>
  <si>
    <t>あお空ぷらす</t>
  </si>
  <si>
    <t>浅口市金光町占見５２０－３</t>
    <phoneticPr fontId="2"/>
  </si>
  <si>
    <t>0865-54-0101</t>
  </si>
  <si>
    <t>スマイルクック</t>
  </si>
  <si>
    <t>086-230-7027</t>
  </si>
  <si>
    <t>Ｗｉｎｄｒｏｗ</t>
  </si>
  <si>
    <t>津山市大田493 バーゼルハイムA棟１階</t>
    <phoneticPr fontId="2"/>
  </si>
  <si>
    <t>050-8880-3801</t>
  </si>
  <si>
    <t>浅口郡里庄町里見2626-2</t>
    <rPh sb="0" eb="2">
      <t>アサグチ</t>
    </rPh>
    <rPh sb="2" eb="3">
      <t>グン</t>
    </rPh>
    <phoneticPr fontId="2"/>
  </si>
  <si>
    <t>浅口郡里庄町里見4313-7</t>
    <rPh sb="0" eb="2">
      <t>アサグチ</t>
    </rPh>
    <rPh sb="2" eb="3">
      <t>グン</t>
    </rPh>
    <rPh sb="3" eb="6">
      <t>サトショウチョウ</t>
    </rPh>
    <rPh sb="6" eb="8">
      <t>サトミ</t>
    </rPh>
    <phoneticPr fontId="2"/>
  </si>
  <si>
    <t>小田郡矢掛町南山田3034-4</t>
    <rPh sb="0" eb="3">
      <t>オダグン</t>
    </rPh>
    <phoneticPr fontId="2"/>
  </si>
  <si>
    <t>小田郡矢掛町矢掛2512-1</t>
    <rPh sb="0" eb="3">
      <t>オダグン</t>
    </rPh>
    <phoneticPr fontId="2"/>
  </si>
  <si>
    <t>カモノハシ</t>
  </si>
  <si>
    <t>086-239-7817</t>
  </si>
  <si>
    <t>アイ・ライフワーク</t>
  </si>
  <si>
    <t>086-250-2431</t>
  </si>
  <si>
    <t>リハスタイルぐんぐん</t>
  </si>
  <si>
    <t>イロハジョブセンター</t>
  </si>
  <si>
    <t>みのり</t>
  </si>
  <si>
    <t>倉敷市西阿知町西原757-1</t>
    <phoneticPr fontId="2"/>
  </si>
  <si>
    <t>浅口郡里庄町大字里見6084</t>
    <rPh sb="0" eb="3">
      <t>アサグチグン</t>
    </rPh>
    <phoneticPr fontId="2"/>
  </si>
  <si>
    <t>小田郡矢掛町横谷1365-1</t>
    <rPh sb="0" eb="3">
      <t>オダグン</t>
    </rPh>
    <phoneticPr fontId="2"/>
  </si>
  <si>
    <t>男女どちらでも可</t>
    <rPh sb="0" eb="2">
      <t>ダンジョ</t>
    </rPh>
    <rPh sb="7" eb="8">
      <t>カ</t>
    </rPh>
    <phoneticPr fontId="2"/>
  </si>
  <si>
    <t>岡山県岡山市中区関437-1</t>
  </si>
  <si>
    <t>岡山県岡山市南区西市96-4</t>
  </si>
  <si>
    <t>ｉｒｏｄｏｒｉ　ＢＡＳＥ</t>
  </si>
  <si>
    <t>086-486-5656</t>
  </si>
  <si>
    <t>さすてなワーク　高島</t>
  </si>
  <si>
    <t>080-8950-1095</t>
  </si>
  <si>
    <t>086-230-2688</t>
  </si>
  <si>
    <t>フルスイング</t>
  </si>
  <si>
    <t>086-206-3346</t>
  </si>
  <si>
    <t>086-441-3361</t>
  </si>
  <si>
    <t>みらいのたね岡山</t>
  </si>
  <si>
    <t>デイサービス亀池荘</t>
  </si>
  <si>
    <t>086-229-9300</t>
  </si>
  <si>
    <t>アコール</t>
  </si>
  <si>
    <t>まみーなっぷ</t>
  </si>
  <si>
    <t>浅口市鴨方町六条院中字西濁田３９４８－１</t>
    <phoneticPr fontId="2"/>
  </si>
  <si>
    <t>浅口市鴨方町小坂東２００１－１</t>
    <phoneticPr fontId="2"/>
  </si>
  <si>
    <t>0865-43-0307</t>
  </si>
  <si>
    <t>0865-43-0326</t>
  </si>
  <si>
    <t>倉敷就労支援センターいろえんぴつ</t>
  </si>
  <si>
    <t>倉敷市西中新田632-1</t>
    <phoneticPr fontId="2"/>
  </si>
  <si>
    <t>くらげ２</t>
  </si>
  <si>
    <t>倉敷市中庄1091番地</t>
    <phoneticPr fontId="2"/>
  </si>
  <si>
    <t>086-441-9012</t>
  </si>
  <si>
    <t>oicos socio</t>
  </si>
  <si>
    <t>勝田郡勝央町黒坂58番地3</t>
    <phoneticPr fontId="2"/>
  </si>
  <si>
    <t>090-7193-7933</t>
  </si>
  <si>
    <t>和気町父井原430番地</t>
    <rPh sb="0" eb="3">
      <t>ワケチョウ</t>
    </rPh>
    <rPh sb="3" eb="6">
      <t>チチイバラ</t>
    </rPh>
    <rPh sb="9" eb="11">
      <t>バンチ</t>
    </rPh>
    <phoneticPr fontId="2"/>
  </si>
  <si>
    <t>備前市西片上71</t>
    <rPh sb="0" eb="3">
      <t>ビゼンシ</t>
    </rPh>
    <rPh sb="3" eb="6">
      <t>ニシカタカミ</t>
    </rPh>
    <phoneticPr fontId="2"/>
  </si>
  <si>
    <t>スターホームOKAYAMA</t>
  </si>
  <si>
    <t>080-2928-6647</t>
  </si>
  <si>
    <t>倉敷市児島稗田町1819番地2</t>
    <phoneticPr fontId="2"/>
  </si>
  <si>
    <t>倉敷市中畝10丁目336-5</t>
    <phoneticPr fontId="2"/>
  </si>
  <si>
    <t>倉敷市西富井636-30</t>
    <phoneticPr fontId="2"/>
  </si>
  <si>
    <t>086-441-5173</t>
  </si>
  <si>
    <t>あいびー岡山</t>
  </si>
  <si>
    <t>086-486-4400</t>
  </si>
  <si>
    <t>倉敷市児島下の町4-14-35</t>
    <phoneticPr fontId="2"/>
  </si>
  <si>
    <t>倉敷市児島小川町3682-23</t>
    <phoneticPr fontId="2"/>
  </si>
  <si>
    <t>086-472-0401</t>
  </si>
  <si>
    <t>就労支援おいでぇ</t>
  </si>
  <si>
    <t>086-436-7717</t>
  </si>
  <si>
    <t>倉敷市玉島乙島7183-1</t>
    <phoneticPr fontId="2"/>
  </si>
  <si>
    <t>岡山市中区浜４７５－５</t>
    <rPh sb="0" eb="2">
      <t>オカヤマ</t>
    </rPh>
    <rPh sb="2" eb="3">
      <t>シ</t>
    </rPh>
    <rPh sb="3" eb="5">
      <t>ナカク</t>
    </rPh>
    <rPh sb="5" eb="6">
      <t>ハマ</t>
    </rPh>
    <phoneticPr fontId="2"/>
  </si>
  <si>
    <t>デイサービス　はなはな</t>
  </si>
  <si>
    <t>岡山市南区新保654番地13</t>
  </si>
  <si>
    <t>086-250-5506</t>
  </si>
  <si>
    <t>多機能型事業所咲良</t>
  </si>
  <si>
    <t>086-486-5240</t>
  </si>
  <si>
    <t>岡山市中区さい155-9</t>
  </si>
  <si>
    <t>ももたろうファームせと</t>
  </si>
  <si>
    <t>岡山市東区瀬戸町森末260番4</t>
  </si>
  <si>
    <t>086-952-0565</t>
  </si>
  <si>
    <t>086-944-4045</t>
  </si>
  <si>
    <t>岡山市東区益野町12-7</t>
  </si>
  <si>
    <t>岡山市東区藤井165-1</t>
  </si>
  <si>
    <t>080-4062-6209</t>
  </si>
  <si>
    <t>玉野市用吉１７５０－１１</t>
  </si>
  <si>
    <t>ハッチ</t>
  </si>
  <si>
    <t>倉敷市東町3-8　プリマヴェーラ201号室</t>
  </si>
  <si>
    <t>080-2914-1432</t>
  </si>
  <si>
    <t>Ｄｏｎｔｏｍワークス岡山倉敷店</t>
  </si>
  <si>
    <t>倉敷市鶴形一丁目4-15シャトーブリアン1Ｆ</t>
  </si>
  <si>
    <t>086-441-9226</t>
  </si>
  <si>
    <t>ｉｓｍ</t>
  </si>
  <si>
    <t>倉敷市児島小川4丁目4番12号</t>
  </si>
  <si>
    <t>080-1940-3636</t>
  </si>
  <si>
    <t>備前圏域</t>
    <rPh sb="0" eb="2">
      <t>ビゼン</t>
    </rPh>
    <rPh sb="2" eb="4">
      <t>ケンイキ</t>
    </rPh>
    <phoneticPr fontId="2"/>
  </si>
  <si>
    <t>小計</t>
    <rPh sb="0" eb="2">
      <t>ショウケイ</t>
    </rPh>
    <phoneticPr fontId="2"/>
  </si>
  <si>
    <t>総計</t>
    <rPh sb="0" eb="2">
      <t>ソウケイ</t>
    </rPh>
    <phoneticPr fontId="2"/>
  </si>
  <si>
    <t>岡山市南区芳泉2丁目5-56</t>
  </si>
  <si>
    <t>デイサービスセンター皇</t>
  </si>
  <si>
    <t>岡山市中区神下127番地5</t>
  </si>
  <si>
    <t>086-206-3671</t>
  </si>
  <si>
    <t>岡山市北区野田二丁目4-1　シティーセンタービル　1階</t>
  </si>
  <si>
    <t>ＬＩＴＡＬＩＣＯワークス倉敷</t>
  </si>
  <si>
    <t>086-435-5232</t>
  </si>
  <si>
    <t>倉敷市阿知1-7-2　くらしきシティプラザ西ビル2Ｆ213-1</t>
    <phoneticPr fontId="2"/>
  </si>
  <si>
    <t>あいのね</t>
  </si>
  <si>
    <t>岡山市北区牟佐900番地10</t>
  </si>
  <si>
    <t>086-238-9470</t>
  </si>
  <si>
    <t>岡山市北区田中185-103　ハピネス田中301号401号</t>
  </si>
  <si>
    <t>岡山市東区可知5丁目127番地13</t>
  </si>
  <si>
    <t>070-5077-7577</t>
  </si>
  <si>
    <t>グループホームのあ　岡山</t>
  </si>
  <si>
    <t>倉敷市西富井654-6</t>
  </si>
  <si>
    <t>デイサービスセンター我が家</t>
  </si>
  <si>
    <t>086-441-5711</t>
  </si>
  <si>
    <t>さうざんど</t>
  </si>
  <si>
    <t>岡山市北区津高1507－194</t>
  </si>
  <si>
    <t>086-244-0888</t>
  </si>
  <si>
    <t>カラーズ・ラボ岡山</t>
  </si>
  <si>
    <t>おはな</t>
  </si>
  <si>
    <t>岡山市北区表町一丁目9－53</t>
  </si>
  <si>
    <t>080-2911-4882</t>
  </si>
  <si>
    <t>岡山市北区奥田西町16-11</t>
  </si>
  <si>
    <t>086-206-3252</t>
  </si>
  <si>
    <t>岡山市中区山崎226-11</t>
  </si>
  <si>
    <t>あどワーク岡南</t>
  </si>
  <si>
    <t>岡山市南区松浜町3番2号</t>
  </si>
  <si>
    <t>086-250-6356</t>
  </si>
  <si>
    <t>ソアーレ</t>
  </si>
  <si>
    <t>岡山市北区本町3-6　桃太郎プラザ401</t>
  </si>
  <si>
    <t>086-206-4070</t>
  </si>
  <si>
    <t>岡山市北区清輝橋4丁目4-32　101号</t>
  </si>
  <si>
    <t>090-6419-8972</t>
  </si>
  <si>
    <t>倉敷市黒石257番地1</t>
  </si>
  <si>
    <t>岡山市北区今3-1-45</t>
  </si>
  <si>
    <t>岡山市北区北長瀬表町2丁目17番80号</t>
  </si>
  <si>
    <t>岡山市北区西古松1-28-22</t>
  </si>
  <si>
    <t>岡山市北区西古松2丁目12-20</t>
  </si>
  <si>
    <t>岡山市北区楢津294番地12</t>
  </si>
  <si>
    <t>岡山市北区奉還町2-4-13</t>
  </si>
  <si>
    <t>086-238-6530</t>
  </si>
  <si>
    <t>岡山市中区長岡25-3</t>
  </si>
  <si>
    <t>岡山市中区長岡148-3</t>
  </si>
  <si>
    <t>岡山市中区乙多見279-3</t>
  </si>
  <si>
    <t>岡山市中区藤原光町三丁目14番2号</t>
  </si>
  <si>
    <t>岡山市東区西大寺上2-9-29</t>
  </si>
  <si>
    <t>岡山市南区泉田1丁目6－20</t>
  </si>
  <si>
    <t>岡山市南区彦崎2914-3</t>
  </si>
  <si>
    <t>086-259-0791</t>
  </si>
  <si>
    <t>0869-92-4433</t>
  </si>
  <si>
    <t>みなとかぜ</t>
  </si>
  <si>
    <t>090-1353-3718</t>
  </si>
  <si>
    <t>090-6411-0120</t>
  </si>
  <si>
    <t>岡山市南区新福1丁目3番7号2階</t>
  </si>
  <si>
    <t>岡山市北区野田二丁目4-1　 シティーセンタービル　1階</t>
  </si>
  <si>
    <t>岡山市北区中仙道一丁目1番43号</t>
  </si>
  <si>
    <t>岡山市南区福吉町23-5</t>
  </si>
  <si>
    <t>赤磐市穂崎888－1</t>
  </si>
  <si>
    <t>岡山市北区七日市東町6-15</t>
  </si>
  <si>
    <t>岡山市北区牟佐804</t>
  </si>
  <si>
    <t>086-229-3370</t>
  </si>
  <si>
    <t>086-956-2810</t>
  </si>
  <si>
    <t>倉敷市西阿知町西原518-3</t>
    <rPh sb="0" eb="7">
      <t>クラシキシニシアチチョウ</t>
    </rPh>
    <rPh sb="7" eb="9">
      <t>ニシハラ</t>
    </rPh>
    <phoneticPr fontId="2"/>
  </si>
  <si>
    <t>086-441-9660</t>
    <phoneticPr fontId="2"/>
  </si>
  <si>
    <t>岡山市東区神崎町148-1</t>
  </si>
  <si>
    <t>086-238-7961</t>
  </si>
  <si>
    <t>わいわいホーム水島</t>
  </si>
  <si>
    <t>倉敷市水島南瑞穂町7-17</t>
  </si>
  <si>
    <t>086-431-8141</t>
  </si>
  <si>
    <t>さくらもち</t>
  </si>
  <si>
    <t>086-270-5050</t>
  </si>
  <si>
    <t>おやつラボ　マハロ</t>
  </si>
  <si>
    <t>086-250-7962</t>
  </si>
  <si>
    <t>アイズワーク</t>
  </si>
  <si>
    <t>岡山市南区芳泉1-11-27-101、102</t>
  </si>
  <si>
    <t>086-246-8030</t>
  </si>
  <si>
    <t>アネル陽だまり</t>
  </si>
  <si>
    <t>岡山市南区妹尾871-11</t>
  </si>
  <si>
    <t>086-230-6963</t>
  </si>
  <si>
    <t>りんぐす</t>
  </si>
  <si>
    <t>070-1873-7723</t>
  </si>
  <si>
    <t>岡山市東区可知1丁目381番地18</t>
  </si>
  <si>
    <t>090-9738-7185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</si>
  <si>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</si>
  <si>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草加病院</t>
  </si>
  <si>
    <t>備前市西片上1122</t>
  </si>
  <si>
    <t>0869-64-3811</t>
  </si>
  <si>
    <t>岡山市東区西大寺松崎156番8</t>
  </si>
  <si>
    <t>050-1206-0314</t>
  </si>
  <si>
    <t>あにまるず</t>
  </si>
  <si>
    <t>岡山市北区楢津1399番1</t>
  </si>
  <si>
    <t>086-239-8018</t>
  </si>
  <si>
    <t>岡山市東区瀬戸町笹岡826</t>
  </si>
  <si>
    <t>086-230-2220</t>
  </si>
  <si>
    <t>共生型小規模多機能ホーム　ohanaサテライト勇崎</t>
  </si>
  <si>
    <t>倉敷市玉島勇崎6-1</t>
  </si>
  <si>
    <t>086-454-7330</t>
  </si>
  <si>
    <t>グループホームアクラ</t>
  </si>
  <si>
    <t>岡山市中区浜3丁目2-17</t>
  </si>
  <si>
    <t>090-6244-1126</t>
  </si>
  <si>
    <t>未来幸路合宿所　晴ればれ</t>
  </si>
  <si>
    <t>笠岡市一番町３番４８</t>
  </si>
  <si>
    <t>岡山市北区中井町1丁目1-12</t>
  </si>
  <si>
    <t>086-230-1822</t>
  </si>
  <si>
    <t>086-239-8017</t>
  </si>
  <si>
    <t>グランブリエ</t>
  </si>
  <si>
    <t>岡山市中区神下551番地1</t>
  </si>
  <si>
    <t>岡山市南区箕島1021-8</t>
  </si>
  <si>
    <t>090-8714-4257</t>
  </si>
  <si>
    <t>CUORE</t>
  </si>
  <si>
    <t>笠岡市金浦７４６番地</t>
  </si>
  <si>
    <t>グループホーム　バディーズ平井/べスティーズ平井</t>
    <rPh sb="22" eb="24">
      <t>ヒライ</t>
    </rPh>
    <phoneticPr fontId="2"/>
  </si>
  <si>
    <t>グループホーム優しい里/優しい風</t>
    <rPh sb="7" eb="8">
      <t>ヤサ</t>
    </rPh>
    <rPh sb="10" eb="11">
      <t>サト</t>
    </rPh>
    <rPh sb="12" eb="13">
      <t>ヤサ</t>
    </rPh>
    <rPh sb="15" eb="16">
      <t>カゼ</t>
    </rPh>
    <phoneticPr fontId="2"/>
  </si>
  <si>
    <t>ぐっJOB</t>
    <phoneticPr fontId="2"/>
  </si>
  <si>
    <t>笠岡市吉浜2237-1</t>
    <phoneticPr fontId="2"/>
  </si>
  <si>
    <t>共生型自立訓練（機能訓練）事業所　いるかの家リハビリテーションセンター</t>
  </si>
  <si>
    <t>浅口市寄島町16089-16</t>
  </si>
  <si>
    <t>0865-54-2001</t>
  </si>
  <si>
    <t>リワークセンター岡山</t>
  </si>
  <si>
    <t>086-206-7855</t>
  </si>
  <si>
    <t>就労継続支援B型　Sail</t>
  </si>
  <si>
    <t>086-441-2625</t>
  </si>
  <si>
    <t>岡山市東区西大寺上2丁目9番7号</t>
  </si>
  <si>
    <t>086-238-7074</t>
  </si>
  <si>
    <t>グループホームCoccole</t>
  </si>
  <si>
    <t>岡山市北区本町6番30号　第一セントラルビル2号館5階</t>
  </si>
  <si>
    <t>岡山市中区新京橋一丁目4番8号</t>
  </si>
  <si>
    <t>多機能事業所のあ　倉敷</t>
    <rPh sb="0" eb="3">
      <t>タキノウ</t>
    </rPh>
    <rPh sb="9" eb="11">
      <t>クラシキ</t>
    </rPh>
    <phoneticPr fontId="2"/>
  </si>
  <si>
    <t>グループホーム住倉岡山瀬戸</t>
  </si>
  <si>
    <t>岡山市東区瀬戸町笹岡793-1</t>
  </si>
  <si>
    <t>086-238-7088</t>
  </si>
  <si>
    <t>生活介護　アノンド</t>
    <rPh sb="0" eb="4">
      <t>セイカツカイゴ</t>
    </rPh>
    <phoneticPr fontId="2"/>
  </si>
  <si>
    <t>080-8037-7574</t>
    <phoneticPr fontId="2"/>
  </si>
  <si>
    <t>岡山市東区古都宿1番1号</t>
    <rPh sb="3" eb="5">
      <t>ヒガシク</t>
    </rPh>
    <rPh sb="5" eb="7">
      <t>コズ</t>
    </rPh>
    <rPh sb="7" eb="8">
      <t>シュク</t>
    </rPh>
    <rPh sb="9" eb="10">
      <t>バン</t>
    </rPh>
    <rPh sb="11" eb="12">
      <t>ゴウ</t>
    </rPh>
    <phoneticPr fontId="2"/>
  </si>
  <si>
    <t>岡山市北区西之町12-4</t>
  </si>
  <si>
    <t>岡山市南区並木町2-8-21</t>
  </si>
  <si>
    <t>070-5053-9048</t>
  </si>
  <si>
    <t>玉野市築港２丁目１４－７</t>
  </si>
  <si>
    <t>0863-23-4010</t>
  </si>
  <si>
    <t>多機能事業所のあ　倉敷</t>
    <rPh sb="0" eb="3">
      <t>タキノウ</t>
    </rPh>
    <rPh sb="3" eb="6">
      <t>ジギョウショ</t>
    </rPh>
    <rPh sb="9" eb="11">
      <t>クラシキ</t>
    </rPh>
    <phoneticPr fontId="2"/>
  </si>
  <si>
    <t>ツバメ</t>
  </si>
  <si>
    <t>小田郡矢掛町小林126</t>
  </si>
  <si>
    <t>080-1928-2951</t>
  </si>
  <si>
    <t>笠岡市吉浜2424番地1</t>
    <rPh sb="3" eb="5">
      <t>ヨシハマ</t>
    </rPh>
    <rPh sb="9" eb="11">
      <t>バンチ</t>
    </rPh>
    <phoneticPr fontId="2"/>
  </si>
  <si>
    <t>0865-66-4142</t>
    <phoneticPr fontId="2"/>
  </si>
  <si>
    <r>
      <t>倉敷市青江839</t>
    </r>
    <r>
      <rPr>
        <sz val="10"/>
        <rFont val="ＭＳ Ｐゴシック"/>
        <family val="3"/>
        <charset val="128"/>
      </rPr>
      <t>-7</t>
    </r>
    <rPh sb="3" eb="5">
      <t>アオエ</t>
    </rPh>
    <phoneticPr fontId="2"/>
  </si>
  <si>
    <t>086-275-3777</t>
  </si>
  <si>
    <t>岡山市中区今在家374番地1 Forest Ｃ棟</t>
    <phoneticPr fontId="2"/>
  </si>
  <si>
    <t>ＧＨぴあ</t>
  </si>
  <si>
    <t>倉敷市神田1-13-29</t>
  </si>
  <si>
    <t>080-6318-3876</t>
  </si>
  <si>
    <t>倉敷市児島小川町911-43</t>
  </si>
  <si>
    <t>岡山市中区沢田145-1</t>
  </si>
  <si>
    <t>086-273-2910</t>
  </si>
  <si>
    <t>和太鼓＆ＩＴワークス　倉敷ベース</t>
  </si>
  <si>
    <t>倉敷市寿町1-36</t>
  </si>
  <si>
    <t>086-486-2077</t>
  </si>
  <si>
    <t>就労継続支援Ｂ型事業所エンターテイメントアカデミーでじるみ岡山倉敷</t>
  </si>
  <si>
    <t>倉敷市浜ノ茶屋236-1山田ビル2階</t>
  </si>
  <si>
    <t>086-436-7431</t>
  </si>
  <si>
    <t>ラポールかえで</t>
    <phoneticPr fontId="2"/>
  </si>
  <si>
    <t>岡山市北区平田407番地</t>
    <rPh sb="10" eb="12">
      <t>バンチ</t>
    </rPh>
    <phoneticPr fontId="2"/>
  </si>
  <si>
    <t>岡山市北区平田407</t>
    <phoneticPr fontId="2"/>
  </si>
  <si>
    <t>086-805-3802</t>
    <phoneticPr fontId="2"/>
  </si>
  <si>
    <t>デイセンターなずな</t>
    <phoneticPr fontId="2"/>
  </si>
  <si>
    <t>086-2066277</t>
    <phoneticPr fontId="2"/>
  </si>
  <si>
    <t>倉敷市羽嶋574-6</t>
    <rPh sb="3" eb="5">
      <t>ハシマ</t>
    </rPh>
    <phoneticPr fontId="2"/>
  </si>
  <si>
    <t>こだま園こころよい</t>
    <phoneticPr fontId="2"/>
  </si>
  <si>
    <t>0866-67-1500</t>
    <phoneticPr fontId="2"/>
  </si>
  <si>
    <t>井原市高屋町4048</t>
    <rPh sb="3" eb="6">
      <t>タカヤチョウ</t>
    </rPh>
    <phoneticPr fontId="2"/>
  </si>
  <si>
    <t>倉敷市水島北春日町6-24</t>
    <rPh sb="5" eb="6">
      <t>キタ</t>
    </rPh>
    <rPh sb="6" eb="8">
      <t>カスガ</t>
    </rPh>
    <phoneticPr fontId="2"/>
  </si>
  <si>
    <t>倉敷市酒津2512-3</t>
    <rPh sb="3" eb="5">
      <t>サカヅ</t>
    </rPh>
    <phoneticPr fontId="2"/>
  </si>
  <si>
    <t>就労センターかなで</t>
    <rPh sb="0" eb="2">
      <t>シュウロウ</t>
    </rPh>
    <phoneticPr fontId="2"/>
  </si>
  <si>
    <t>倉敷市羽島563-1</t>
    <rPh sb="3" eb="5">
      <t>ハシマ</t>
    </rPh>
    <phoneticPr fontId="2"/>
  </si>
  <si>
    <t>086-422-1800</t>
    <phoneticPr fontId="2"/>
  </si>
  <si>
    <t>岡山市北区錦町7番23号</t>
  </si>
  <si>
    <t>086-201-0224</t>
  </si>
  <si>
    <t>倉敷市中庄644-4</t>
    <phoneticPr fontId="2"/>
  </si>
  <si>
    <t>ＡＮＥＬＬＡＣＡＦＥ　倉敷店</t>
  </si>
  <si>
    <t>086-454-6010</t>
  </si>
  <si>
    <t>就労継続支援B型事業所　なないろクリエイター</t>
  </si>
  <si>
    <t>080-7844-7543</t>
  </si>
  <si>
    <t>サポートセンター　ミライエ</t>
  </si>
  <si>
    <t>0866-31-6755</t>
  </si>
  <si>
    <t>総社市総社二丁目13-25</t>
    <phoneticPr fontId="2"/>
  </si>
  <si>
    <t>倉敷市中庄2239-16</t>
    <phoneticPr fontId="2"/>
  </si>
  <si>
    <t>倉敷市酒津2710-1</t>
    <phoneticPr fontId="2"/>
  </si>
  <si>
    <t>グループホーム結月</t>
  </si>
  <si>
    <t>岡山市中区桑野541番地45</t>
  </si>
  <si>
    <t>080-1920-1177</t>
  </si>
  <si>
    <t>デイサービスセンターともに　あかいわ</t>
  </si>
  <si>
    <t>赤磐市日古木766-1</t>
  </si>
  <si>
    <t>086-958-5360</t>
  </si>
  <si>
    <t>岡山市南区新保1153-13</t>
  </si>
  <si>
    <t>ほまれの家倉敷</t>
  </si>
  <si>
    <t>倉敷市玉島勇崎1100-7</t>
  </si>
  <si>
    <t>090-9464-8495</t>
  </si>
  <si>
    <t>総社市総社3丁目6-5</t>
  </si>
  <si>
    <t>0866-95-2170</t>
  </si>
  <si>
    <t>マヤファームＢ</t>
  </si>
  <si>
    <t>和気郡和気町本159番地1</t>
  </si>
  <si>
    <t>岡山市中区海吉1752-8</t>
  </si>
  <si>
    <t>086-201-6977</t>
  </si>
  <si>
    <t>のあ総社</t>
  </si>
  <si>
    <t>総社市中央６丁目12-106</t>
  </si>
  <si>
    <t>070-5079-2622</t>
  </si>
  <si>
    <t>倉敷市中畝10丁目336-5</t>
    <phoneticPr fontId="2"/>
  </si>
  <si>
    <t>総社市中央6丁目12-106</t>
    <phoneticPr fontId="2"/>
  </si>
  <si>
    <t>スマイルらいふ生活介護</t>
  </si>
  <si>
    <t>岡山市東区西大寺東2丁目3-68</t>
  </si>
  <si>
    <t>080-8526-2024</t>
  </si>
  <si>
    <t>備考</t>
    <rPh sb="0" eb="2">
      <t>ビコウ</t>
    </rPh>
    <phoneticPr fontId="2"/>
  </si>
  <si>
    <t>吉備地域生活ホーム</t>
    <phoneticPr fontId="2"/>
  </si>
  <si>
    <t>倉敷市水島北瑞穂町7-22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</si>
  <si>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わん73</t>
    <phoneticPr fontId="2"/>
  </si>
  <si>
    <t>曜日による</t>
  </si>
  <si>
    <t>岡山市北区表町3丁目5-19</t>
  </si>
  <si>
    <t>090-9737-5538</t>
  </si>
  <si>
    <t>+Path</t>
  </si>
  <si>
    <t>地域就労循環型事業所ＢＩＮＧＯアシスト「ＰＯＮＯ」</t>
  </si>
  <si>
    <t>0865-63-8112</t>
  </si>
  <si>
    <t>岡山市南区平福1丁目8-21　コーポ平福102</t>
  </si>
  <si>
    <t>086-261-2155</t>
  </si>
  <si>
    <t>マルトヨフルーツ</t>
  </si>
  <si>
    <t>岡山市中区桑野116-1</t>
  </si>
  <si>
    <t>086-276-7996</t>
  </si>
  <si>
    <t>岡山市中区倉田537番地5</t>
  </si>
  <si>
    <t>086-237-8426</t>
  </si>
  <si>
    <t>072-247-7714</t>
  </si>
  <si>
    <t>0869-93-5151</t>
  </si>
  <si>
    <t>和気町益原212-5</t>
    <phoneticPr fontId="2"/>
  </si>
  <si>
    <t>岡山市中区関464-8</t>
  </si>
  <si>
    <t>086-206-1721</t>
  </si>
  <si>
    <t>ＳＵＮＮＹ</t>
  </si>
  <si>
    <t>浅口市鴨方町小坂西2730-1</t>
  </si>
  <si>
    <t>0865-43-0132</t>
  </si>
  <si>
    <t>倉敷市三田106</t>
    <phoneticPr fontId="2"/>
  </si>
  <si>
    <t>倉敷市玉島服部字弥高3788-1</t>
    <phoneticPr fontId="2"/>
  </si>
  <si>
    <t>倉敷市玉島上成286-22</t>
    <phoneticPr fontId="2"/>
  </si>
  <si>
    <t>みかど</t>
  </si>
  <si>
    <t>美作市福本322-1　ヴィラナリー英田１号棟</t>
  </si>
  <si>
    <t>080-8983-2828</t>
  </si>
  <si>
    <t>岡山市南区築港元町13-2</t>
  </si>
  <si>
    <t>086-250-5227</t>
  </si>
  <si>
    <t>1以上</t>
    <rPh sb="1" eb="3">
      <t>イジョウ</t>
    </rPh>
    <phoneticPr fontId="2"/>
  </si>
  <si>
    <t>岡山市南区福富東2-36-15</t>
  </si>
  <si>
    <t>086-250-7994</t>
  </si>
  <si>
    <t>倉敷就労支援センター　いろえんぴつ</t>
    <phoneticPr fontId="2"/>
  </si>
  <si>
    <t>ちゃるびぃ</t>
    <phoneticPr fontId="2"/>
  </si>
  <si>
    <t>2～3</t>
  </si>
  <si>
    <t>キャリカク岡山</t>
  </si>
  <si>
    <t>086-201-3422</t>
  </si>
  <si>
    <t>岡山県岡山市北区下石井1丁目1番1号
アーバンオフィスビル401号</t>
  </si>
  <si>
    <t>086-431-8415</t>
  </si>
  <si>
    <t>つばめワークス</t>
  </si>
  <si>
    <t>就労継続支援Ｂ型事業所悠々</t>
  </si>
  <si>
    <t>0865-63-8857</t>
  </si>
  <si>
    <t>090-6286-2763</t>
  </si>
  <si>
    <t>くらげ宮前２</t>
  </si>
  <si>
    <t>086-441-8940</t>
  </si>
  <si>
    <t>すれっど</t>
  </si>
  <si>
    <t>090-8066-1968</t>
  </si>
  <si>
    <t>グループホーム暖</t>
  </si>
  <si>
    <t>岡山県倉敷市玉島柏島692</t>
  </si>
  <si>
    <t>086-522-2199</t>
  </si>
  <si>
    <t>スマイルテラス</t>
  </si>
  <si>
    <t>岡山県岡山市北区舟橋町5-23</t>
  </si>
  <si>
    <t>メゾンdeいるか寄島</t>
  </si>
  <si>
    <t>0865-47-0955</t>
  </si>
  <si>
    <t>グループホームのあ倉敷</t>
  </si>
  <si>
    <t>あいぷらす　東古松</t>
  </si>
  <si>
    <t>おとなり</t>
  </si>
  <si>
    <t>090-9227-9515</t>
  </si>
  <si>
    <t>086-237-0602</t>
  </si>
  <si>
    <t>岡山市南区浜野2丁目4-19</t>
    <phoneticPr fontId="2"/>
  </si>
  <si>
    <t>岡山県岡山市南区福島2丁目1-12-5</t>
  </si>
  <si>
    <t>086-239-3556</t>
  </si>
  <si>
    <t>ｃｏｙｏｒｉｔｏ</t>
  </si>
  <si>
    <t>086-473-9000</t>
  </si>
  <si>
    <t>多機能型事業所楽しみ空間</t>
  </si>
  <si>
    <t>岡山県倉敷市宮前712番地5</t>
  </si>
  <si>
    <t>086-425-5300</t>
  </si>
  <si>
    <t>井原はばたき作業所</t>
  </si>
  <si>
    <t>0866-67-1001</t>
  </si>
  <si>
    <t>障害福祉サービス事業所ワークスみのり</t>
  </si>
  <si>
    <t>美作市福本621番地1</t>
    <phoneticPr fontId="2"/>
  </si>
  <si>
    <t>ワークプレイスつやま</t>
  </si>
  <si>
    <t>0868-20-1780</t>
  </si>
  <si>
    <t>自立訓練事業所おとのみ</t>
  </si>
  <si>
    <t>岡山県倉敷市中庄3524-1</t>
  </si>
  <si>
    <t>共生型看護小規模多機能ホーム　ハスティ蓮花</t>
  </si>
  <si>
    <t>岡山県倉敷市連島町鶴新田2922</t>
  </si>
  <si>
    <t>あお空（ケアホーム桃山台）</t>
    <phoneticPr fontId="2"/>
  </si>
  <si>
    <t>→届出の住所は法人の住所の様子</t>
    <rPh sb="1" eb="2">
      <t>トドケ</t>
    </rPh>
    <rPh sb="2" eb="3">
      <t>デ</t>
    </rPh>
    <rPh sb="4" eb="6">
      <t>ジュウショ</t>
    </rPh>
    <rPh sb="7" eb="9">
      <t>ホウジン</t>
    </rPh>
    <rPh sb="10" eb="12">
      <t>ジュウショ</t>
    </rPh>
    <rPh sb="13" eb="15">
      <t>ヨウス</t>
    </rPh>
    <phoneticPr fontId="2"/>
  </si>
  <si>
    <t>ソーシャルインクルーホーム岡山西大寺浜</t>
  </si>
  <si>
    <t>岡山県岡山市東区西大寺浜311</t>
  </si>
  <si>
    <t>086-201-6657</t>
  </si>
  <si>
    <t>086-275-0075</t>
  </si>
  <si>
    <t>086-250-8463</t>
  </si>
  <si>
    <t>よりそいワーク</t>
  </si>
  <si>
    <t>086-803-5282</t>
  </si>
  <si>
    <t>manga道場</t>
  </si>
  <si>
    <t>084-999-2005</t>
  </si>
  <si>
    <t>倉人　（くらんど）</t>
  </si>
  <si>
    <t>がじゅまる</t>
    <phoneticPr fontId="2"/>
  </si>
  <si>
    <t>にこにこ津山事業所</t>
  </si>
  <si>
    <t>0868-35-2539</t>
  </si>
  <si>
    <t>ホワイトベース</t>
    <phoneticPr fontId="2"/>
  </si>
  <si>
    <t>086-230-0020</t>
    <phoneticPr fontId="2"/>
  </si>
  <si>
    <t>リープ</t>
    <phoneticPr fontId="2"/>
  </si>
  <si>
    <t>岡山市南区築港町１丁目７－３８</t>
    <rPh sb="0" eb="3">
      <t>オカヤマシ</t>
    </rPh>
    <phoneticPr fontId="2"/>
  </si>
  <si>
    <t>086-250-4646</t>
    <phoneticPr fontId="2"/>
  </si>
  <si>
    <t>岡山市北区表町２－７－３２　第２サカエビル２F</t>
    <rPh sb="0" eb="3">
      <t>オカヤマシ</t>
    </rPh>
    <phoneticPr fontId="2"/>
  </si>
  <si>
    <t>リンクスライブおかやま</t>
    <phoneticPr fontId="2"/>
  </si>
  <si>
    <t>岡山市南区西高崎５－２８３</t>
    <phoneticPr fontId="2"/>
  </si>
  <si>
    <t>086-250-7780</t>
    <phoneticPr fontId="2"/>
  </si>
  <si>
    <t>多機能型事業所岡山就労支援センター</t>
    <phoneticPr fontId="2"/>
  </si>
  <si>
    <t>岡山市南区築港元町１３－２</t>
    <rPh sb="0" eb="3">
      <t>オカヤマシ</t>
    </rPh>
    <phoneticPr fontId="2"/>
  </si>
  <si>
    <t>086-201-8118</t>
    <phoneticPr fontId="2"/>
  </si>
  <si>
    <t>R8.4.1休止</t>
    <rPh sb="6" eb="8">
      <t>キュウシ</t>
    </rPh>
    <phoneticPr fontId="2"/>
  </si>
  <si>
    <t>愛育寮　地域生活ホーム</t>
    <phoneticPr fontId="2"/>
  </si>
  <si>
    <t>恵生会みなんの家</t>
    <phoneticPr fontId="2"/>
  </si>
  <si>
    <t>生活支援ホームだいく</t>
    <phoneticPr fontId="2"/>
  </si>
  <si>
    <t>番町仲よし</t>
    <phoneticPr fontId="2"/>
  </si>
  <si>
    <t>風の丘</t>
    <phoneticPr fontId="2"/>
  </si>
  <si>
    <t>生活支援なごみ荘</t>
    <phoneticPr fontId="2"/>
  </si>
  <si>
    <t>（財）林精神医学研究所</t>
    <phoneticPr fontId="2"/>
  </si>
  <si>
    <t>１２ぱーそんず</t>
    <phoneticPr fontId="2"/>
  </si>
  <si>
    <t>ＮＰＯ法人けしごやま　勇気</t>
    <phoneticPr fontId="2"/>
  </si>
  <si>
    <t>共同生活援助事業所　アンジョリロゼール</t>
    <phoneticPr fontId="2"/>
  </si>
  <si>
    <t>閑谷ライフステージ・せと</t>
    <phoneticPr fontId="2"/>
  </si>
  <si>
    <t>ＮＯＩＥ　ＯＫＡＹＡＭＡ</t>
    <phoneticPr fontId="2"/>
  </si>
  <si>
    <t>ＲＩＴＡハウス　浜野事業所</t>
    <phoneticPr fontId="2"/>
  </si>
  <si>
    <t>地域移行型ホーム　コスモス</t>
    <phoneticPr fontId="2"/>
  </si>
  <si>
    <t>RITAハウス   芳泉事業所</t>
    <phoneticPr fontId="2"/>
  </si>
  <si>
    <t>泉学園  共同生活援助事業所</t>
    <phoneticPr fontId="2"/>
  </si>
  <si>
    <t>共同生活事業所　のぞみホーム</t>
    <phoneticPr fontId="2"/>
  </si>
  <si>
    <t>玉野スマイルタウン　グループホームつばめ苑</t>
    <phoneticPr fontId="2"/>
  </si>
  <si>
    <t>共同生活援助ビルド</t>
    <phoneticPr fontId="2"/>
  </si>
  <si>
    <t>桜が丘東グループホーム</t>
    <phoneticPr fontId="2"/>
  </si>
  <si>
    <t>共同生活援助プラチナブルーム</t>
    <phoneticPr fontId="2"/>
  </si>
  <si>
    <t>閑谷福祉会　地域ホーム</t>
    <rPh sb="0" eb="2">
      <t>シズタニ</t>
    </rPh>
    <phoneticPr fontId="2"/>
  </si>
  <si>
    <t>藤の里地域生活ホーム</t>
    <phoneticPr fontId="2"/>
  </si>
  <si>
    <t>岡山ハーモニー</t>
    <phoneticPr fontId="2"/>
  </si>
  <si>
    <t>吉備の里地域生活ホーム</t>
    <phoneticPr fontId="2"/>
  </si>
  <si>
    <t>愛育寮</t>
    <phoneticPr fontId="2"/>
  </si>
  <si>
    <t>旭川学園</t>
    <phoneticPr fontId="2"/>
  </si>
  <si>
    <t>吉備ワークホーム</t>
    <phoneticPr fontId="2"/>
  </si>
  <si>
    <t>竜ノ口寮</t>
    <phoneticPr fontId="2"/>
  </si>
  <si>
    <t>障害者支援施設　ももぞの育成園</t>
    <phoneticPr fontId="2"/>
  </si>
  <si>
    <t>障害者支援施設　ももぞの福祉園</t>
    <phoneticPr fontId="2"/>
  </si>
  <si>
    <t>吉備高原総合福祉センター　障害者支援施設　さくら苑</t>
    <phoneticPr fontId="2"/>
  </si>
  <si>
    <t>吉備の里なでしこ</t>
    <phoneticPr fontId="2"/>
  </si>
  <si>
    <t>旭川児童院　通園センター</t>
    <phoneticPr fontId="2"/>
  </si>
  <si>
    <t>北ふれあいデイサービスセンター</t>
    <phoneticPr fontId="2"/>
  </si>
  <si>
    <t>ＣＯＲＬＩＡ</t>
    <phoneticPr fontId="2"/>
  </si>
  <si>
    <t>ＣＯＭＰＡＳＳアクセス</t>
    <phoneticPr fontId="2"/>
  </si>
  <si>
    <t>昭和町仲よし</t>
    <phoneticPr fontId="2"/>
  </si>
  <si>
    <t>多機能型事業所いち・にのさん</t>
    <phoneticPr fontId="2"/>
  </si>
  <si>
    <t>多機能型障害者福祉施設　ＯＮＥＯＮＥ</t>
    <phoneticPr fontId="2"/>
  </si>
  <si>
    <t>中仙道デイサービスセンター</t>
    <phoneticPr fontId="2"/>
  </si>
  <si>
    <t>療育センターももっこ</t>
    <phoneticPr fontId="2"/>
  </si>
  <si>
    <t>わかば寮</t>
    <phoneticPr fontId="2"/>
  </si>
  <si>
    <t>ＯＺデイおかやま東</t>
    <phoneticPr fontId="2"/>
  </si>
  <si>
    <t>生活介護事業所　桑野フレンドリーハウス</t>
    <phoneticPr fontId="2"/>
  </si>
  <si>
    <t>岡星寮</t>
    <phoneticPr fontId="2"/>
  </si>
  <si>
    <t>障害者支援施設　ひゅうまん</t>
    <phoneticPr fontId="2"/>
  </si>
  <si>
    <t>多機能型事業所みらいえ</t>
    <phoneticPr fontId="2"/>
  </si>
  <si>
    <t>菜の花</t>
    <phoneticPr fontId="2"/>
  </si>
  <si>
    <t>生活介護ハレルヤ</t>
    <phoneticPr fontId="2"/>
  </si>
  <si>
    <t>colorful space しずたに</t>
    <phoneticPr fontId="2"/>
  </si>
  <si>
    <t>閑谷ワークセンター・せと</t>
    <phoneticPr fontId="2"/>
  </si>
  <si>
    <t>住倉岡山瀬戸作業所１</t>
    <phoneticPr fontId="2"/>
  </si>
  <si>
    <t>生活介護事業所　笑みの集い</t>
    <phoneticPr fontId="2"/>
  </si>
  <si>
    <t>泉の園</t>
    <phoneticPr fontId="2"/>
  </si>
  <si>
    <t>ＯＺデイおかやま</t>
    <phoneticPr fontId="2"/>
  </si>
  <si>
    <t>健リハビリデイサービス</t>
    <phoneticPr fontId="2"/>
  </si>
  <si>
    <t>障がい者デイセンターさくら</t>
    <phoneticPr fontId="2"/>
  </si>
  <si>
    <t>生活介護事業所　ホウメイ</t>
    <phoneticPr fontId="2"/>
  </si>
  <si>
    <t>多機能型障害者福祉施設おひさまＰＬＵＳ三浜事業所</t>
    <phoneticPr fontId="2"/>
  </si>
  <si>
    <t>多機能事業所　クラシヲ</t>
    <phoneticPr fontId="2"/>
  </si>
  <si>
    <t>障害者支援施設のぞみ園</t>
    <phoneticPr fontId="2"/>
  </si>
  <si>
    <t>玉野スマイルタウン　ケアセンターひばり</t>
    <phoneticPr fontId="2"/>
  </si>
  <si>
    <t>閑谷ワークセンター・ひなせ</t>
    <phoneticPr fontId="2"/>
  </si>
  <si>
    <t>生活介護ひばり</t>
    <phoneticPr fontId="2"/>
  </si>
  <si>
    <t>閑谷ワークセンター・あかいわ</t>
    <phoneticPr fontId="2"/>
  </si>
  <si>
    <t>吉備の里たんぽぽ</t>
    <phoneticPr fontId="2"/>
  </si>
  <si>
    <t>視覚障碍者多機能型事業所　みずのわ</t>
    <phoneticPr fontId="2"/>
  </si>
  <si>
    <t>ＳＭＩＬＥくろーばー</t>
    <phoneticPr fontId="2"/>
  </si>
  <si>
    <t>多機能型事業所　きら星</t>
    <phoneticPr fontId="2"/>
  </si>
  <si>
    <t>多機能型事業所　スピカ</t>
    <phoneticPr fontId="2"/>
  </si>
  <si>
    <t>就労移行支援事業所　オカヤマエール</t>
    <phoneticPr fontId="2"/>
  </si>
  <si>
    <t>就労移行支援事業所　つむぎ</t>
    <phoneticPr fontId="2"/>
  </si>
  <si>
    <t>就労移行支援センターフリーデザイン岡山</t>
    <phoneticPr fontId="2"/>
  </si>
  <si>
    <t>多機能型事業所アート＆ジョブセンター</t>
    <phoneticPr fontId="2"/>
  </si>
  <si>
    <t>多機能型事業所　あすなろ</t>
    <phoneticPr fontId="2"/>
  </si>
  <si>
    <t>ＬＩＴＡＬＩＣＯワークス岡山</t>
    <phoneticPr fontId="2"/>
  </si>
  <si>
    <t>ＬＩＴＡＬＩＣＯワークス岡山駅南</t>
    <phoneticPr fontId="2"/>
  </si>
  <si>
    <t>ＤＲＥＡＭＥＲ</t>
    <phoneticPr fontId="2"/>
  </si>
  <si>
    <t>就労センターもも</t>
    <phoneticPr fontId="2"/>
  </si>
  <si>
    <t>西部仲よし</t>
    <phoneticPr fontId="2"/>
  </si>
  <si>
    <t>夢心</t>
    <phoneticPr fontId="2"/>
  </si>
  <si>
    <t>両備アグリウェルネス　錦町事業所</t>
    <phoneticPr fontId="2"/>
  </si>
  <si>
    <t>ＪＡＦＬＯ岡山</t>
    <phoneticPr fontId="2"/>
  </si>
  <si>
    <t>就労支援ワークス長岡</t>
    <phoneticPr fontId="2"/>
  </si>
  <si>
    <t>菜のはな</t>
    <phoneticPr fontId="2"/>
  </si>
  <si>
    <t>杜の家ファーム</t>
    <phoneticPr fontId="2"/>
  </si>
  <si>
    <t>ＲＣＦ</t>
    <phoneticPr fontId="2"/>
  </si>
  <si>
    <t>ＮＰＯ法人けしごやま　希望</t>
    <phoneticPr fontId="2"/>
  </si>
  <si>
    <t>西大寺仲よし</t>
    <phoneticPr fontId="2"/>
  </si>
  <si>
    <t>ＫＡＥＲＵ</t>
    <phoneticPr fontId="2"/>
  </si>
  <si>
    <t>幸優庵</t>
    <phoneticPr fontId="2"/>
  </si>
  <si>
    <t>ＺＥＮＫＯ</t>
    <phoneticPr fontId="2"/>
  </si>
  <si>
    <t>ＴＡＲＩサポ</t>
    <phoneticPr fontId="2"/>
  </si>
  <si>
    <t>就労支援センターゆうわ</t>
    <phoneticPr fontId="2"/>
  </si>
  <si>
    <t>瀬戸内工房（ひまわり）</t>
    <phoneticPr fontId="2"/>
  </si>
  <si>
    <t>せのお農園</t>
    <phoneticPr fontId="2"/>
  </si>
  <si>
    <t>吉備の里チャレンジ</t>
    <phoneticPr fontId="2"/>
  </si>
  <si>
    <t>青葉作業所</t>
    <phoneticPr fontId="2"/>
  </si>
  <si>
    <t>ＡＮＴワークス</t>
    <phoneticPr fontId="2"/>
  </si>
  <si>
    <t>就労継続B型事業所　恵那</t>
    <phoneticPr fontId="2"/>
  </si>
  <si>
    <t>就労継続支援Ｂ型事業所　エンターテインメントアカデミー　でじるみ岡山駅前</t>
    <phoneticPr fontId="2"/>
  </si>
  <si>
    <t>就労継続支援Ｂ型事業所カーザ</t>
    <phoneticPr fontId="2"/>
  </si>
  <si>
    <t>就労継続支援Ｂ型事業所グリーンデイズ</t>
    <phoneticPr fontId="2"/>
  </si>
  <si>
    <t>昭和町　仲よし</t>
    <phoneticPr fontId="2"/>
  </si>
  <si>
    <t>多機能型事業所　あいりすけ</t>
    <phoneticPr fontId="2"/>
  </si>
  <si>
    <t>多機能型事業所ひまわり</t>
    <phoneticPr fontId="2"/>
  </si>
  <si>
    <t>中央　仲よし（清輝橋）</t>
    <phoneticPr fontId="2"/>
  </si>
  <si>
    <t>虹のはし</t>
    <phoneticPr fontId="2"/>
  </si>
  <si>
    <t>晴れの国</t>
    <phoneticPr fontId="2"/>
  </si>
  <si>
    <t>桑野ワークプラザ</t>
    <phoneticPr fontId="2"/>
  </si>
  <si>
    <t>Cafe' hanの木</t>
    <phoneticPr fontId="2"/>
  </si>
  <si>
    <t>喜楽</t>
    <phoneticPr fontId="2"/>
  </si>
  <si>
    <t>作業所てんとう虫</t>
    <phoneticPr fontId="2"/>
  </si>
  <si>
    <t>就労継続支援Ｂ型事業所　八方良</t>
    <phoneticPr fontId="2"/>
  </si>
  <si>
    <t>就労継続支援B型事業所RITA</t>
    <phoneticPr fontId="2"/>
  </si>
  <si>
    <t>就労継続支援Ｂ型事業所ＲＩＴＡ海吉</t>
    <phoneticPr fontId="2"/>
  </si>
  <si>
    <t>福重</t>
    <phoneticPr fontId="2"/>
  </si>
  <si>
    <t>ＭＯＭＯ</t>
    <phoneticPr fontId="2"/>
  </si>
  <si>
    <t>笑ワーク</t>
    <phoneticPr fontId="2"/>
  </si>
  <si>
    <t>希望の会</t>
    <phoneticPr fontId="2"/>
  </si>
  <si>
    <t>西大寺しょうが屋</t>
    <phoneticPr fontId="2"/>
  </si>
  <si>
    <t>就労継続支援Ｂ型事業所　ここぷれ</t>
    <phoneticPr fontId="2"/>
  </si>
  <si>
    <t>就労継続支援Ｂ型事業所　なごみ</t>
    <phoneticPr fontId="2"/>
  </si>
  <si>
    <t>就労継続支援Ｂ型事業所Ｌｕｍｏ岡山東区店</t>
    <phoneticPr fontId="2"/>
  </si>
  <si>
    <t>多機能型事業所エール万富</t>
    <phoneticPr fontId="2"/>
  </si>
  <si>
    <t>輪来</t>
    <phoneticPr fontId="2"/>
  </si>
  <si>
    <t>aru work</t>
    <phoneticPr fontId="2"/>
  </si>
  <si>
    <t>幸優庵Ｂ型</t>
    <phoneticPr fontId="2"/>
  </si>
  <si>
    <t>ＣｏＣｏひらふく</t>
    <phoneticPr fontId="2"/>
  </si>
  <si>
    <t>就労支援Ｂ型ツリー</t>
    <phoneticPr fontId="2"/>
  </si>
  <si>
    <t>就労継続支援Ｂ型　智</t>
    <phoneticPr fontId="2"/>
  </si>
  <si>
    <t>就労継続支援Ｂ型事業所　はぴふるあゆむ</t>
    <phoneticPr fontId="2"/>
  </si>
  <si>
    <t>就労継続支援Ｂ型　優</t>
    <phoneticPr fontId="2"/>
  </si>
  <si>
    <t>西南　仲よし</t>
    <phoneticPr fontId="2"/>
  </si>
  <si>
    <t>多機能型事業所岡山就労支援センター</t>
    <phoneticPr fontId="2"/>
  </si>
  <si>
    <t>ｎａｔｕｒａｌ　Ｓｍｉｌｅ</t>
    <phoneticPr fontId="2"/>
  </si>
  <si>
    <t>虹</t>
    <phoneticPr fontId="2"/>
  </si>
  <si>
    <t>光ようらく</t>
    <phoneticPr fontId="2"/>
  </si>
  <si>
    <t>ａｔワークおさふね</t>
    <phoneticPr fontId="2"/>
  </si>
  <si>
    <t>瀬戸内工房</t>
    <phoneticPr fontId="2"/>
  </si>
  <si>
    <t>作業処しあわせの家</t>
    <phoneticPr fontId="2"/>
  </si>
  <si>
    <t>第一事業所わかたけ作業所</t>
    <phoneticPr fontId="2"/>
  </si>
  <si>
    <t>閑谷ワークセンター・わけ</t>
    <phoneticPr fontId="2"/>
  </si>
  <si>
    <t>就労継続支援Ｂ型事業所Ｉファーム</t>
    <phoneticPr fontId="2"/>
  </si>
  <si>
    <t>藤工房</t>
    <phoneticPr fontId="2"/>
  </si>
  <si>
    <t>ReBASE</t>
    <phoneticPr fontId="2"/>
  </si>
  <si>
    <t>吉備の里希望</t>
    <phoneticPr fontId="2"/>
  </si>
  <si>
    <t>吉備の里ひなぎく</t>
    <phoneticPr fontId="2"/>
  </si>
  <si>
    <t>ＰＡＫＡＲＡ　ＤＯ</t>
    <phoneticPr fontId="2"/>
  </si>
  <si>
    <t>ヴィレッジそうらい</t>
  </si>
  <si>
    <t>岡山県岡山市北区平野655-79</t>
  </si>
  <si>
    <t>086-239-6519</t>
  </si>
  <si>
    <t>就労継続支援Ｂ型みらいえ</t>
  </si>
  <si>
    <t>090-7379-4282</t>
  </si>
  <si>
    <t>アグリ.エカロー・虹</t>
  </si>
  <si>
    <t>せのおや農園</t>
  </si>
  <si>
    <t>086-276-4984</t>
  </si>
  <si>
    <t>日中サービス支援型指定共同生活援助事業所　笠岡学園</t>
  </si>
  <si>
    <t>0865-66-4142</t>
  </si>
  <si>
    <t>多機能・共生型事業体くらしきピアぽーと</t>
    <rPh sb="0" eb="3">
      <t>タキノウ</t>
    </rPh>
    <rPh sb="4" eb="6">
      <t>キョウセイ</t>
    </rPh>
    <rPh sb="6" eb="7">
      <t>ガタ</t>
    </rPh>
    <rPh sb="7" eb="10">
      <t>ジギョウタイ</t>
    </rPh>
    <phoneticPr fontId="2"/>
  </si>
  <si>
    <t>グループホームうぃ～る</t>
  </si>
  <si>
    <t>086-206-3270</t>
  </si>
  <si>
    <t>ぐるーぷほーむ　あいりずむ</t>
  </si>
  <si>
    <t>岡山県岡山市北区高松265-1</t>
  </si>
  <si>
    <t>086-250-4050</t>
  </si>
  <si>
    <t>住所：浅口市鴨方町六条院東2174-66？</t>
  </si>
  <si>
    <t>多機能型事業所　たいどの里</t>
  </si>
  <si>
    <t>岡山県岡山市北区牟佐163-6</t>
  </si>
  <si>
    <t>086-230-5330</t>
  </si>
  <si>
    <t>多機能型事業所土田の里　下中野</t>
    <phoneticPr fontId="2"/>
  </si>
  <si>
    <t>タイオンデイトレ倉敷</t>
  </si>
  <si>
    <t>岡山県倉敷市中島3012-1</t>
  </si>
  <si>
    <t>086-486-5856</t>
  </si>
  <si>
    <t>R7.10.1休止</t>
    <rPh sb="7" eb="9">
      <t>キュウシ</t>
    </rPh>
    <phoneticPr fontId="2"/>
  </si>
  <si>
    <t>倉敷・井笠圏域</t>
    <phoneticPr fontId="2"/>
  </si>
  <si>
    <t>エイドワークス岡山店</t>
  </si>
  <si>
    <t>086-230-6431</t>
  </si>
  <si>
    <t>コスモス岡山</t>
  </si>
  <si>
    <t>岡山県岡山市北区岡南町一丁目2-6</t>
  </si>
  <si>
    <t>086-238-6115</t>
  </si>
  <si>
    <t>岡山市北区大元上町14-18</t>
    <phoneticPr fontId="2"/>
  </si>
  <si>
    <t>岡山市北区駅元町22-13　西口駅前ビル2F北</t>
    <phoneticPr fontId="2"/>
  </si>
  <si>
    <t>岡山市北区青江4丁目12-16（4丁目12-17）</t>
    <phoneticPr fontId="2"/>
  </si>
  <si>
    <t>岡山市北区牟佐163-6</t>
    <phoneticPr fontId="2"/>
  </si>
  <si>
    <t>岡山市北区御津町宇垣1867-15</t>
    <phoneticPr fontId="2"/>
  </si>
  <si>
    <t>岡山市中区倉益39番地</t>
    <phoneticPr fontId="2"/>
  </si>
  <si>
    <t>岡山市中区高島新屋敷515-14</t>
    <phoneticPr fontId="2"/>
  </si>
  <si>
    <t>岡山市東区西大寺南2丁目10-17</t>
    <phoneticPr fontId="2"/>
  </si>
  <si>
    <t>岡山市東区西大寺金岡1278-3</t>
    <phoneticPr fontId="2"/>
  </si>
  <si>
    <t>岡山市東区西大寺中野本町1-16</t>
    <phoneticPr fontId="2"/>
  </si>
  <si>
    <t>岡山市南区福島2丁目1-12-5</t>
    <phoneticPr fontId="2"/>
  </si>
  <si>
    <t>倉敷市酒津1630-11</t>
    <phoneticPr fontId="2"/>
  </si>
  <si>
    <t>倉敷市粒浦692-20</t>
    <phoneticPr fontId="2"/>
  </si>
  <si>
    <t>倉敷市宮前329-18</t>
    <phoneticPr fontId="2"/>
  </si>
  <si>
    <t>倉敷市老松町4-14-16</t>
    <phoneticPr fontId="2"/>
  </si>
  <si>
    <t>笠岡市中央町３６－１　トピア笠岡駅前ビル３階</t>
    <phoneticPr fontId="2"/>
  </si>
  <si>
    <t>笠岡市笠岡大磯１０１番地３</t>
    <phoneticPr fontId="2"/>
  </si>
  <si>
    <t>倉敷市宮前712番地5</t>
    <phoneticPr fontId="2"/>
  </si>
  <si>
    <t>笠岡市美の浜５－６７</t>
    <phoneticPr fontId="2"/>
  </si>
  <si>
    <t>井原市高屋町２０１２－１</t>
    <phoneticPr fontId="2"/>
  </si>
  <si>
    <t>津山市林田151番地2</t>
    <phoneticPr fontId="2"/>
  </si>
  <si>
    <t>津山市井口2番地11</t>
    <phoneticPr fontId="2"/>
  </si>
  <si>
    <t>津山市二宮９９９－１０</t>
    <phoneticPr fontId="2"/>
  </si>
  <si>
    <t>笑凪</t>
  </si>
  <si>
    <t>090-8400-3777</t>
  </si>
  <si>
    <t>岡山市北区東古松五丁目1番4号　コーポＮＫ</t>
    <phoneticPr fontId="2"/>
  </si>
  <si>
    <t>岡山市北区吉備津1208-20-1</t>
    <phoneticPr fontId="2"/>
  </si>
  <si>
    <t>岡山市北区宿231-2</t>
    <phoneticPr fontId="2"/>
  </si>
  <si>
    <t>ＡＮＥＬＬＡＣＡＦＥ岡山妹尾店</t>
  </si>
  <si>
    <t>岡山県岡山市南区妹尾3390-7</t>
  </si>
  <si>
    <t>086-250-5154</t>
  </si>
  <si>
    <t>ジョブサポートオカヤマ</t>
  </si>
  <si>
    <t>岡山県浅口郡里庄町新庄２１９５－１</t>
  </si>
  <si>
    <t>050-8886-0529</t>
  </si>
  <si>
    <t>ポプラの会</t>
    <phoneticPr fontId="2"/>
  </si>
  <si>
    <t>おかやまハーモニー『路用定員：２０名』『初日利用者：14名』『初日待機：０』『利用可能者：６名』</t>
    <rPh sb="10" eb="12">
      <t>ロヨウ</t>
    </rPh>
    <rPh sb="12" eb="14">
      <t>テイイン</t>
    </rPh>
    <rPh sb="17" eb="18">
      <t>メイ</t>
    </rPh>
    <rPh sb="20" eb="22">
      <t>ショジツ</t>
    </rPh>
    <rPh sb="22" eb="25">
      <t>リヨウシャ</t>
    </rPh>
    <rPh sb="28" eb="29">
      <t>メイ</t>
    </rPh>
    <rPh sb="31" eb="33">
      <t>ショジツ</t>
    </rPh>
    <rPh sb="33" eb="35">
      <t>タイキ</t>
    </rPh>
    <rPh sb="39" eb="41">
      <t>リヨウ</t>
    </rPh>
    <rPh sb="41" eb="43">
      <t>カノウ</t>
    </rPh>
    <rPh sb="43" eb="44">
      <t>シャ</t>
    </rPh>
    <rPh sb="46" eb="47">
      <t>メイ</t>
    </rPh>
    <phoneticPr fontId="2"/>
  </si>
  <si>
    <t>R7.12.31指定取消</t>
  </si>
  <si>
    <t>086-295-0632</t>
    <phoneticPr fontId="2"/>
  </si>
  <si>
    <t>リアン</t>
  </si>
  <si>
    <t>086-201-8581</t>
  </si>
  <si>
    <t>岡山市中区平井1丁目12-28</t>
    <phoneticPr fontId="2"/>
  </si>
  <si>
    <t>R8.8.1新規</t>
    <rPh sb="6" eb="8">
      <t>シンキ</t>
    </rPh>
    <phoneticPr fontId="2"/>
  </si>
  <si>
    <t>エンゼル倉敷</t>
  </si>
  <si>
    <t>090-9265-7091</t>
  </si>
  <si>
    <t>倉敷市二日市315-2</t>
    <phoneticPr fontId="2"/>
  </si>
  <si>
    <t>Ｍ：サポ</t>
  </si>
  <si>
    <t>岡山県岡山市南区泉田1丁目9-3</t>
  </si>
  <si>
    <t>090-3482-7111</t>
  </si>
  <si>
    <t>Kumo</t>
    <phoneticPr fontId="2"/>
  </si>
  <si>
    <t>倉敷市老松町3-16-9</t>
    <phoneticPr fontId="2"/>
  </si>
  <si>
    <t>080-4472-2002</t>
    <phoneticPr fontId="2"/>
  </si>
  <si>
    <t>お菓子工房まこと</t>
    <phoneticPr fontId="2"/>
  </si>
  <si>
    <t>倉敷市中庄3138-9</t>
    <phoneticPr fontId="2"/>
  </si>
  <si>
    <t>070-2171-0220</t>
    <phoneticPr fontId="2"/>
  </si>
  <si>
    <t>事業所番号</t>
    <rPh sb="0" eb="3">
      <t>ジギョウショ</t>
    </rPh>
    <rPh sb="3" eb="5">
      <t>バンゴウ</t>
    </rPh>
    <phoneticPr fontId="2"/>
  </si>
  <si>
    <t>岡山市中区清水二丁目8-51-8</t>
    <phoneticPr fontId="2"/>
  </si>
  <si>
    <t>廃止</t>
    <rPh sb="0" eb="2">
      <t>ハイシ</t>
    </rPh>
    <phoneticPr fontId="2"/>
  </si>
  <si>
    <t>総社市溝口３６９－１
スターボードマンション３０６</t>
    <phoneticPr fontId="2"/>
  </si>
  <si>
    <t>浅口市寄島町１６０８９－１６</t>
    <phoneticPr fontId="2"/>
  </si>
  <si>
    <t>倉敷市西阿知町新田359-1</t>
    <phoneticPr fontId="2"/>
  </si>
  <si>
    <t>あんだんて</t>
    <phoneticPr fontId="2"/>
  </si>
  <si>
    <t>R6.3休止</t>
    <rPh sb="4" eb="6">
      <t>キュウシ</t>
    </rPh>
    <phoneticPr fontId="2"/>
  </si>
  <si>
    <t>R6.4休止</t>
    <rPh sb="4" eb="6">
      <t>キュウシ</t>
    </rPh>
    <phoneticPr fontId="2"/>
  </si>
  <si>
    <t>アイル倉田</t>
    <phoneticPr fontId="2"/>
  </si>
  <si>
    <t>岡山市北区下中野780番地2</t>
    <phoneticPr fontId="2"/>
  </si>
  <si>
    <t>大樹水島作業所</t>
    <phoneticPr fontId="2"/>
  </si>
  <si>
    <t>シリウス</t>
    <phoneticPr fontId="2"/>
  </si>
  <si>
    <t>ＭＯＫＵＭＯＫＵ　ＷＯＲＫＳ</t>
    <phoneticPr fontId="2"/>
  </si>
  <si>
    <t>ワークハウスくるみ</t>
    <phoneticPr fontId="2"/>
  </si>
  <si>
    <t>リンクスライヴ妹尾</t>
    <phoneticPr fontId="2"/>
  </si>
  <si>
    <t>じょぶすまいる</t>
    <phoneticPr fontId="2"/>
  </si>
  <si>
    <t>ともわ</t>
  </si>
  <si>
    <t>倉敷市水島東栄町9-8</t>
  </si>
  <si>
    <t>086-476-4779</t>
  </si>
  <si>
    <t>ドルフィンＢＡＳＥ　ｓｏｒａ</t>
  </si>
  <si>
    <t>岡山市北区佐山2107番地5</t>
  </si>
  <si>
    <t>(2名利用の２室を含む）</t>
    <rPh sb="2" eb="3">
      <t>メイ</t>
    </rPh>
    <rPh sb="3" eb="5">
      <t>リヨウ</t>
    </rPh>
    <rPh sb="7" eb="8">
      <t>シツ</t>
    </rPh>
    <rPh sb="9" eb="10">
      <t>フク</t>
    </rPh>
    <phoneticPr fontId="2"/>
  </si>
  <si>
    <t>R8.9.1新規</t>
    <rPh sb="6" eb="8">
      <t>シンキ</t>
    </rPh>
    <phoneticPr fontId="2"/>
  </si>
  <si>
    <t>令和８年９月１日現在</t>
    <rPh sb="0" eb="2">
      <t>レイワ</t>
    </rPh>
    <rPh sb="3" eb="4">
      <t>ネン</t>
    </rPh>
    <rPh sb="6" eb="7">
      <t>ニチ</t>
    </rPh>
    <rPh sb="7" eb="9">
      <t>ゲンザイ</t>
    </rPh>
    <phoneticPr fontId="2"/>
  </si>
  <si>
    <t>R8.9.1定員変更</t>
    <rPh sb="6" eb="8">
      <t>テイイン</t>
    </rPh>
    <rPh sb="8" eb="10">
      <t>ヘンコウ</t>
    </rPh>
    <phoneticPr fontId="2"/>
  </si>
  <si>
    <t>曜日によって2～3人利用可能</t>
    <rPh sb="0" eb="2">
      <t>ヨウビ</t>
    </rPh>
    <rPh sb="9" eb="10">
      <t>ニン</t>
    </rPh>
    <rPh sb="10" eb="12">
      <t>リヨウ</t>
    </rPh>
    <rPh sb="12" eb="14">
      <t>カノウ</t>
    </rPh>
    <phoneticPr fontId="2"/>
  </si>
  <si>
    <t>R8.7.1新規</t>
    <rPh sb="6" eb="8">
      <t>シンキ</t>
    </rPh>
    <phoneticPr fontId="2"/>
  </si>
  <si>
    <t>R8.5.1休止</t>
    <rPh sb="6" eb="8">
      <t>キュウシ</t>
    </rPh>
    <phoneticPr fontId="2"/>
  </si>
  <si>
    <t>フロンティアリンク岡山キャリアセンター</t>
    <phoneticPr fontId="2"/>
  </si>
  <si>
    <t>つだか風の谷</t>
    <phoneticPr fontId="2"/>
  </si>
  <si>
    <t>リープ</t>
    <phoneticPr fontId="2"/>
  </si>
  <si>
    <t>岡山ハーモニー・アクト</t>
    <rPh sb="0" eb="2">
      <t>オカヤマ</t>
    </rPh>
    <phoneticPr fontId="2"/>
  </si>
  <si>
    <t>曜日によって4～6人利用可能</t>
    <rPh sb="0" eb="2">
      <t>ヨウビ</t>
    </rPh>
    <rPh sb="9" eb="10">
      <t>ニン</t>
    </rPh>
    <rPh sb="10" eb="14">
      <t>リヨウカノウ</t>
    </rPh>
    <phoneticPr fontId="2"/>
  </si>
  <si>
    <t>利用可能数内訳：在宅４,通所３</t>
  </si>
  <si>
    <t>R8.8.1～休止中</t>
    <rPh sb="7" eb="10">
      <t>キュウシチュウ</t>
    </rPh>
    <phoneticPr fontId="2"/>
  </si>
  <si>
    <t>R8.10.1修正</t>
    <rPh sb="7" eb="9">
      <t>シュウセイ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</si>
</sst>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indexed="17"/>
      <name val="ＭＳ Ｐゴシック"/>
      <family val="3"/>
      <charset val="128"/>
    </font>
    <font>
      <b/>
      <sz val="14"/>
      <color indexed="5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7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5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CC29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CC29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9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6" fontId="3" fillId="0" borderId="0" xfId="0" applyNumberFormat="1" applyFo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12" xfId="0" applyFill="1" applyBorder="1">
      <alignment vertical="center"/>
    </xf>
    <xf numFmtId="0" fontId="4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4" fillId="2" borderId="22" xfId="0" applyFont="1" applyFill="1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3" fillId="0" borderId="44" xfId="0" applyFont="1" applyBorder="1">
      <alignment vertical="center"/>
    </xf>
    <xf numFmtId="0" fontId="4" fillId="2" borderId="19" xfId="0" applyFont="1" applyFill="1" applyBorder="1" applyAlignment="1">
      <alignment horizontal="center" vertical="center" shrinkToFit="1"/>
    </xf>
    <xf numFmtId="0" fontId="3" fillId="2" borderId="16" xfId="0" applyFont="1" applyFill="1" applyBorder="1">
      <alignment vertical="center"/>
    </xf>
    <xf numFmtId="0" fontId="3" fillId="2" borderId="50" xfId="0" applyFont="1" applyFill="1" applyBorder="1">
      <alignment vertical="center"/>
    </xf>
    <xf numFmtId="0" fontId="3" fillId="2" borderId="52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0" fillId="4" borderId="44" xfId="0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>
      <alignment vertical="center"/>
    </xf>
    <xf numFmtId="0" fontId="0" fillId="4" borderId="68" xfId="0" applyFill="1" applyBorder="1">
      <alignment vertical="center"/>
    </xf>
    <xf numFmtId="0" fontId="4" fillId="4" borderId="0" xfId="0" applyFont="1" applyFill="1" applyAlignment="1">
      <alignment horizontal="center" vertical="center" shrinkToFit="1"/>
    </xf>
    <xf numFmtId="0" fontId="4" fillId="4" borderId="68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8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4" fillId="9" borderId="2" xfId="0" applyFont="1" applyFill="1" applyBorder="1" applyAlignment="1">
      <alignment vertical="center" shrinkToFit="1"/>
    </xf>
    <xf numFmtId="0" fontId="3" fillId="9" borderId="2" xfId="0" applyFont="1" applyFill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0" fillId="11" borderId="70" xfId="0" applyFill="1" applyBorder="1" applyAlignment="1">
      <alignment vertical="center" shrinkToFit="1"/>
    </xf>
    <xf numFmtId="0" fontId="4" fillId="2" borderId="9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4" fillId="9" borderId="68" xfId="0" applyFont="1" applyFill="1" applyBorder="1" applyAlignment="1">
      <alignment horizontal="left" vertical="center" shrinkToFit="1"/>
    </xf>
    <xf numFmtId="0" fontId="3" fillId="9" borderId="68" xfId="0" applyFont="1" applyFill="1" applyBorder="1" applyAlignment="1">
      <alignment horizontal="left" vertical="center"/>
    </xf>
    <xf numFmtId="38" fontId="0" fillId="8" borderId="32" xfId="1" applyFont="1" applyFill="1" applyBorder="1" applyAlignment="1">
      <alignment horizontal="center" vertical="center"/>
    </xf>
    <xf numFmtId="38" fontId="0" fillId="8" borderId="34" xfId="1" applyFont="1" applyFill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>
      <alignment vertical="center"/>
    </xf>
    <xf numFmtId="38" fontId="0" fillId="12" borderId="59" xfId="1" applyFont="1" applyFill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Alignment="1">
      <alignment vertical="center" shrinkToFit="1"/>
    </xf>
    <xf numFmtId="38" fontId="3" fillId="0" borderId="0" xfId="1" applyFont="1" applyAlignment="1">
      <alignment horizontal="center" vertical="center"/>
    </xf>
    <xf numFmtId="38" fontId="3" fillId="0" borderId="1" xfId="1" applyFont="1" applyBorder="1" applyAlignment="1">
      <alignment vertical="center" shrinkToFit="1"/>
    </xf>
    <xf numFmtId="38" fontId="4" fillId="7" borderId="8" xfId="1" applyFont="1" applyFill="1" applyBorder="1" applyAlignment="1">
      <alignment horizontal="center" vertical="center"/>
    </xf>
    <xf numFmtId="38" fontId="3" fillId="2" borderId="16" xfId="1" applyFont="1" applyFill="1" applyBorder="1" applyAlignment="1">
      <alignment horizontal="center" vertical="center" shrinkToFit="1"/>
    </xf>
    <xf numFmtId="38" fontId="3" fillId="2" borderId="16" xfId="1" applyFont="1" applyFill="1" applyBorder="1" applyAlignment="1">
      <alignment horizontal="center" vertical="center"/>
    </xf>
    <xf numFmtId="38" fontId="0" fillId="7" borderId="10" xfId="1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horizontal="center" vertical="center" shrinkToFit="1"/>
    </xf>
    <xf numFmtId="38" fontId="3" fillId="2" borderId="19" xfId="1" applyFont="1" applyFill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0" fillId="4" borderId="2" xfId="1" applyFont="1" applyFill="1" applyBorder="1">
      <alignment vertical="center"/>
    </xf>
    <xf numFmtId="38" fontId="4" fillId="4" borderId="2" xfId="1" applyFont="1" applyFill="1" applyBorder="1" applyAlignment="1">
      <alignment vertical="center" shrinkToFit="1"/>
    </xf>
    <xf numFmtId="38" fontId="3" fillId="4" borderId="2" xfId="1" applyFont="1" applyFill="1" applyBorder="1" applyAlignment="1">
      <alignment horizontal="center" vertical="center"/>
    </xf>
    <xf numFmtId="38" fontId="3" fillId="4" borderId="0" xfId="1" applyFont="1" applyFill="1">
      <alignment vertical="center"/>
    </xf>
    <xf numFmtId="38" fontId="0" fillId="4" borderId="0" xfId="1" applyFont="1" applyFill="1">
      <alignment vertical="center"/>
    </xf>
    <xf numFmtId="38" fontId="0" fillId="4" borderId="68" xfId="1" applyFont="1" applyFill="1" applyBorder="1">
      <alignment vertical="center"/>
    </xf>
    <xf numFmtId="38" fontId="4" fillId="9" borderId="68" xfId="1" applyFont="1" applyFill="1" applyBorder="1" applyAlignment="1">
      <alignment vertical="center" shrinkToFit="1"/>
    </xf>
    <xf numFmtId="38" fontId="14" fillId="9" borderId="68" xfId="1" applyFont="1" applyFill="1" applyBorder="1" applyAlignment="1">
      <alignment vertical="center" shrinkToFit="1"/>
    </xf>
    <xf numFmtId="38" fontId="3" fillId="9" borderId="68" xfId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/>
    </xf>
    <xf numFmtId="38" fontId="4" fillId="4" borderId="10" xfId="1" applyFont="1" applyFill="1" applyBorder="1" applyAlignment="1">
      <alignment horizontal="center" vertical="center" shrinkToFit="1"/>
    </xf>
    <xf numFmtId="38" fontId="4" fillId="4" borderId="68" xfId="1" applyFont="1" applyFill="1" applyBorder="1" applyAlignment="1">
      <alignment horizontal="center" vertical="center" shrinkToFit="1"/>
    </xf>
    <xf numFmtId="38" fontId="8" fillId="0" borderId="0" xfId="1" applyFont="1">
      <alignment vertical="center"/>
    </xf>
    <xf numFmtId="38" fontId="7" fillId="0" borderId="0" xfId="1" applyFont="1">
      <alignment vertical="center"/>
    </xf>
    <xf numFmtId="38" fontId="0" fillId="0" borderId="0" xfId="1" applyFont="1" applyAlignment="1">
      <alignment vertical="center" shrinkToFit="1"/>
    </xf>
    <xf numFmtId="38" fontId="4" fillId="7" borderId="15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9" xfId="1" applyFont="1" applyFill="1" applyBorder="1" applyAlignment="1">
      <alignment horizontal="center" vertical="center" shrinkToFit="1"/>
    </xf>
    <xf numFmtId="38" fontId="4" fillId="2" borderId="9" xfId="1" applyFont="1" applyFill="1" applyBorder="1" applyAlignment="1">
      <alignment horizontal="center" vertical="center"/>
    </xf>
    <xf numFmtId="38" fontId="4" fillId="2" borderId="16" xfId="1" applyFont="1" applyFill="1" applyBorder="1" applyAlignment="1">
      <alignment horizontal="center" vertical="center"/>
    </xf>
    <xf numFmtId="38" fontId="0" fillId="2" borderId="12" xfId="1" applyFont="1" applyFill="1" applyBorder="1" applyAlignment="1">
      <alignment horizontal="center" vertical="center"/>
    </xf>
    <xf numFmtId="38" fontId="4" fillId="2" borderId="17" xfId="1" applyFont="1" applyFill="1" applyBorder="1" applyAlignment="1">
      <alignment horizontal="center" vertical="center"/>
    </xf>
    <xf numFmtId="38" fontId="0" fillId="7" borderId="18" xfId="1" applyFont="1" applyFill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38" fontId="4" fillId="2" borderId="11" xfId="1" applyFont="1" applyFill="1" applyBorder="1" applyAlignment="1">
      <alignment vertical="center" shrinkToFit="1"/>
    </xf>
    <xf numFmtId="38" fontId="4" fillId="2" borderId="11" xfId="1" applyFont="1" applyFill="1" applyBorder="1">
      <alignment vertical="center"/>
    </xf>
    <xf numFmtId="38" fontId="4" fillId="2" borderId="11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0" fillId="2" borderId="20" xfId="1" applyFont="1" applyFill="1" applyBorder="1" applyAlignment="1">
      <alignment horizontal="center" vertical="center"/>
    </xf>
    <xf numFmtId="38" fontId="4" fillId="2" borderId="14" xfId="1" applyFont="1" applyFill="1" applyBorder="1" applyAlignment="1">
      <alignment horizontal="center" vertical="center"/>
    </xf>
    <xf numFmtId="38" fontId="4" fillId="4" borderId="2" xfId="1" applyFont="1" applyFill="1" applyBorder="1" applyAlignment="1">
      <alignment horizontal="center" vertical="center"/>
    </xf>
    <xf numFmtId="38" fontId="4" fillId="4" borderId="0" xfId="1" applyFont="1" applyFill="1" applyBorder="1" applyAlignment="1">
      <alignment horizontal="center" vertical="center"/>
    </xf>
    <xf numFmtId="38" fontId="4" fillId="4" borderId="23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3" fillId="0" borderId="1" xfId="1" applyFont="1" applyBorder="1">
      <alignment vertical="center"/>
    </xf>
    <xf numFmtId="38" fontId="3" fillId="2" borderId="12" xfId="1" applyFont="1" applyFill="1" applyBorder="1" applyAlignment="1">
      <alignment horizontal="center" vertical="center"/>
    </xf>
    <xf numFmtId="38" fontId="3" fillId="2" borderId="17" xfId="1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horizontal="center" vertical="center"/>
    </xf>
    <xf numFmtId="38" fontId="0" fillId="7" borderId="19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Border="1">
      <alignment vertical="center"/>
    </xf>
    <xf numFmtId="38" fontId="4" fillId="4" borderId="2" xfId="1" applyFont="1" applyFill="1" applyBorder="1">
      <alignment vertical="center"/>
    </xf>
    <xf numFmtId="38" fontId="3" fillId="4" borderId="2" xfId="1" applyFont="1" applyFill="1" applyBorder="1">
      <alignment vertical="center"/>
    </xf>
    <xf numFmtId="38" fontId="0" fillId="10" borderId="15" xfId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38" fontId="16" fillId="0" borderId="0" xfId="1" applyFont="1">
      <alignment vertical="center"/>
    </xf>
    <xf numFmtId="38" fontId="18" fillId="0" borderId="0" xfId="1" applyFont="1">
      <alignment vertical="center"/>
    </xf>
    <xf numFmtId="0" fontId="16" fillId="0" borderId="0" xfId="0" applyFont="1">
      <alignment vertical="center"/>
    </xf>
    <xf numFmtId="38" fontId="18" fillId="0" borderId="0" xfId="1" applyFont="1" applyFill="1">
      <alignment vertical="center"/>
    </xf>
    <xf numFmtId="38" fontId="18" fillId="4" borderId="0" xfId="1" applyFont="1" applyFill="1">
      <alignment vertical="center"/>
    </xf>
    <xf numFmtId="38" fontId="16" fillId="0" borderId="0" xfId="1" applyFont="1" applyBorder="1">
      <alignment vertical="center"/>
    </xf>
    <xf numFmtId="0" fontId="0" fillId="8" borderId="32" xfId="0" applyFill="1" applyBorder="1" applyAlignment="1">
      <alignment horizontal="center" vertical="center"/>
    </xf>
    <xf numFmtId="0" fontId="0" fillId="9" borderId="68" xfId="0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0" fillId="12" borderId="5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38" fontId="1" fillId="8" borderId="32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 shrinkToFit="1"/>
    </xf>
    <xf numFmtId="38" fontId="1" fillId="9" borderId="68" xfId="1" applyFont="1" applyFill="1" applyBorder="1" applyAlignment="1">
      <alignment horizontal="center" vertical="center"/>
    </xf>
    <xf numFmtId="38" fontId="1" fillId="9" borderId="68" xfId="1" applyFont="1" applyFill="1" applyBorder="1" applyAlignment="1">
      <alignment horizontal="center" vertical="center" shrinkToFit="1"/>
    </xf>
    <xf numFmtId="38" fontId="1" fillId="4" borderId="0" xfId="1" applyFont="1" applyFill="1">
      <alignment vertical="center"/>
    </xf>
    <xf numFmtId="38" fontId="1" fillId="4" borderId="68" xfId="1" applyFont="1" applyFill="1" applyBorder="1" applyAlignment="1">
      <alignment horizontal="center" vertical="center"/>
    </xf>
    <xf numFmtId="38" fontId="1" fillId="4" borderId="68" xfId="1" applyFont="1" applyFill="1" applyBorder="1" applyAlignment="1">
      <alignment horizontal="center" vertical="center" shrinkToFit="1"/>
    </xf>
    <xf numFmtId="38" fontId="1" fillId="12" borderId="59" xfId="1" applyFont="1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0" fillId="3" borderId="21" xfId="1" applyFont="1" applyFill="1" applyBorder="1" applyAlignment="1">
      <alignment horizontal="center" vertical="distributed" textRotation="255" justifyLastLine="1"/>
    </xf>
    <xf numFmtId="38" fontId="0" fillId="3" borderId="21" xfId="1" applyFont="1" applyFill="1" applyBorder="1" applyAlignment="1">
      <alignment horizontal="center" vertical="center" textRotation="255" shrinkToFit="1"/>
    </xf>
    <xf numFmtId="38" fontId="0" fillId="3" borderId="38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distributed" textRotation="255" justifyLastLine="1"/>
    </xf>
    <xf numFmtId="0" fontId="4" fillId="3" borderId="6" xfId="0" applyFont="1" applyFill="1" applyBorder="1" applyAlignment="1">
      <alignment vertical="center" shrinkToFit="1"/>
    </xf>
    <xf numFmtId="0" fontId="4" fillId="3" borderId="42" xfId="0" applyFont="1" applyFill="1" applyBorder="1" applyAlignment="1">
      <alignment vertical="center" shrinkToFit="1"/>
    </xf>
    <xf numFmtId="0" fontId="4" fillId="3" borderId="58" xfId="0" applyFont="1" applyFill="1" applyBorder="1" applyAlignment="1">
      <alignment vertical="center" shrinkToFit="1"/>
    </xf>
    <xf numFmtId="0" fontId="0" fillId="3" borderId="3" xfId="0" applyFill="1" applyBorder="1" applyAlignment="1">
      <alignment horizontal="center" vertical="center"/>
    </xf>
    <xf numFmtId="0" fontId="4" fillId="3" borderId="40" xfId="0" applyFont="1" applyFill="1" applyBorder="1" applyAlignment="1">
      <alignment vertical="center" shrinkToFit="1"/>
    </xf>
    <xf numFmtId="0" fontId="0" fillId="3" borderId="40" xfId="0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shrinkToFit="1"/>
    </xf>
    <xf numFmtId="0" fontId="4" fillId="3" borderId="24" xfId="0" applyFont="1" applyFill="1" applyBorder="1" applyAlignment="1">
      <alignment vertical="center" shrinkToFit="1"/>
    </xf>
    <xf numFmtId="0" fontId="0" fillId="3" borderId="24" xfId="0" applyFill="1" applyBorder="1" applyAlignment="1">
      <alignment horizontal="center" vertical="center"/>
    </xf>
    <xf numFmtId="0" fontId="3" fillId="3" borderId="24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0" xfId="0" applyFont="1" applyFill="1" applyBorder="1">
      <alignment vertical="center"/>
    </xf>
    <xf numFmtId="0" fontId="0" fillId="3" borderId="27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0" fontId="3" fillId="3" borderId="61" xfId="0" applyFont="1" applyFill="1" applyBorder="1" applyAlignment="1">
      <alignment vertical="center" shrinkToFit="1"/>
    </xf>
    <xf numFmtId="0" fontId="0" fillId="3" borderId="30" xfId="0" applyFill="1" applyBorder="1" applyAlignment="1">
      <alignment horizontal="center" vertical="center"/>
    </xf>
    <xf numFmtId="0" fontId="3" fillId="3" borderId="40" xfId="0" applyFont="1" applyFill="1" applyBorder="1" applyAlignment="1">
      <alignment vertical="center" shrinkToFit="1"/>
    </xf>
    <xf numFmtId="0" fontId="4" fillId="3" borderId="48" xfId="0" applyFont="1" applyFill="1" applyBorder="1" applyAlignment="1">
      <alignment vertical="center" shrinkToFit="1"/>
    </xf>
    <xf numFmtId="0" fontId="4" fillId="3" borderId="30" xfId="0" applyFont="1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 applyAlignment="1">
      <alignment vertical="center" shrinkToFit="1"/>
    </xf>
    <xf numFmtId="0" fontId="4" fillId="3" borderId="39" xfId="0" applyFont="1" applyFill="1" applyBorder="1" applyAlignment="1">
      <alignment vertical="center" shrinkToFit="1"/>
    </xf>
    <xf numFmtId="0" fontId="4" fillId="3" borderId="13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6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39" xfId="0" applyFont="1" applyFill="1" applyBorder="1">
      <alignment vertical="center"/>
    </xf>
    <xf numFmtId="0" fontId="3" fillId="3" borderId="13" xfId="0" applyFont="1" applyFill="1" applyBorder="1">
      <alignment vertical="center"/>
    </xf>
    <xf numFmtId="0" fontId="0" fillId="3" borderId="39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42" xfId="0" applyFill="1" applyBorder="1" applyAlignment="1">
      <alignment vertical="center" shrinkToFit="1"/>
    </xf>
    <xf numFmtId="0" fontId="0" fillId="3" borderId="40" xfId="0" applyFill="1" applyBorder="1" applyAlignment="1">
      <alignment vertical="center" shrinkToFit="1"/>
    </xf>
    <xf numFmtId="0" fontId="0" fillId="3" borderId="24" xfId="0" applyFill="1" applyBorder="1" applyAlignment="1">
      <alignment vertical="center" shrinkToFit="1"/>
    </xf>
    <xf numFmtId="38" fontId="4" fillId="3" borderId="24" xfId="1" applyFont="1" applyFill="1" applyBorder="1" applyAlignment="1">
      <alignment vertical="center" shrinkToFit="1"/>
    </xf>
    <xf numFmtId="38" fontId="4" fillId="3" borderId="27" xfId="1" applyFont="1" applyFill="1" applyBorder="1" applyAlignment="1">
      <alignment vertical="center" shrinkToFit="1"/>
    </xf>
    <xf numFmtId="38" fontId="4" fillId="3" borderId="67" xfId="1" applyFont="1" applyFill="1" applyBorder="1" applyAlignment="1">
      <alignment vertical="center" shrinkToFit="1"/>
    </xf>
    <xf numFmtId="38" fontId="4" fillId="3" borderId="56" xfId="1" applyFont="1" applyFill="1" applyBorder="1" applyAlignment="1">
      <alignment vertical="center" shrinkToFit="1"/>
    </xf>
    <xf numFmtId="38" fontId="4" fillId="3" borderId="40" xfId="1" applyFont="1" applyFill="1" applyBorder="1" applyAlignment="1">
      <alignment vertical="center" shrinkToFit="1"/>
    </xf>
    <xf numFmtId="38" fontId="1" fillId="3" borderId="43" xfId="1" applyFont="1" applyFill="1" applyBorder="1" applyAlignment="1">
      <alignment horizontal="center" vertical="center"/>
    </xf>
    <xf numFmtId="38" fontId="1" fillId="3" borderId="7" xfId="1" applyFont="1" applyFill="1" applyBorder="1" applyAlignment="1">
      <alignment horizontal="center" vertical="center" shrinkToFit="1"/>
    </xf>
    <xf numFmtId="38" fontId="1" fillId="3" borderId="40" xfId="1" applyFont="1" applyFill="1" applyBorder="1" applyAlignment="1">
      <alignment horizontal="center" vertical="center"/>
    </xf>
    <xf numFmtId="38" fontId="3" fillId="3" borderId="24" xfId="1" applyFont="1" applyFill="1" applyBorder="1" applyAlignment="1">
      <alignment horizontal="left" vertical="center" shrinkToFit="1"/>
    </xf>
    <xf numFmtId="38" fontId="3" fillId="3" borderId="43" xfId="1" applyFont="1" applyFill="1" applyBorder="1" applyAlignment="1">
      <alignment horizontal="left" vertical="center" shrinkToFit="1"/>
    </xf>
    <xf numFmtId="38" fontId="3" fillId="3" borderId="42" xfId="1" applyFont="1" applyFill="1" applyBorder="1" applyAlignment="1">
      <alignment horizontal="left" vertical="center" shrinkToFit="1"/>
    </xf>
    <xf numFmtId="38" fontId="1" fillId="3" borderId="24" xfId="1" applyFont="1" applyFill="1" applyBorder="1" applyAlignment="1">
      <alignment horizontal="center" vertical="center"/>
    </xf>
    <xf numFmtId="38" fontId="1" fillId="3" borderId="42" xfId="1" applyFont="1" applyFill="1" applyBorder="1" applyAlignment="1">
      <alignment horizontal="center" vertical="center"/>
    </xf>
    <xf numFmtId="38" fontId="4" fillId="3" borderId="57" xfId="1" applyFont="1" applyFill="1" applyBorder="1" applyAlignment="1">
      <alignment vertical="center" shrinkToFit="1"/>
    </xf>
    <xf numFmtId="38" fontId="1" fillId="3" borderId="3" xfId="1" applyFont="1" applyFill="1" applyBorder="1" applyAlignment="1">
      <alignment horizontal="center" vertical="center"/>
    </xf>
    <xf numFmtId="38" fontId="4" fillId="3" borderId="3" xfId="1" applyFont="1" applyFill="1" applyBorder="1">
      <alignment vertical="center"/>
    </xf>
    <xf numFmtId="38" fontId="4" fillId="3" borderId="3" xfId="1" applyFont="1" applyFill="1" applyBorder="1" applyAlignment="1">
      <alignment vertical="center" shrinkToFit="1"/>
    </xf>
    <xf numFmtId="38" fontId="4" fillId="3" borderId="6" xfId="1" applyFont="1" applyFill="1" applyBorder="1">
      <alignment vertical="center"/>
    </xf>
    <xf numFmtId="38" fontId="0" fillId="3" borderId="3" xfId="1" applyFont="1" applyFill="1" applyBorder="1" applyAlignment="1">
      <alignment horizontal="center" vertical="center"/>
    </xf>
    <xf numFmtId="38" fontId="4" fillId="3" borderId="0" xfId="1" applyFont="1" applyFill="1" applyBorder="1" applyAlignment="1">
      <alignment vertical="center" shrinkToFit="1"/>
    </xf>
    <xf numFmtId="38" fontId="4" fillId="3" borderId="22" xfId="1" applyFont="1" applyFill="1" applyBorder="1" applyAlignment="1">
      <alignment vertical="center" shrinkToFit="1"/>
    </xf>
    <xf numFmtId="38" fontId="3" fillId="3" borderId="58" xfId="1" applyFont="1" applyFill="1" applyBorder="1" applyAlignment="1">
      <alignment horizontal="left" vertical="center" shrinkToFit="1"/>
    </xf>
    <xf numFmtId="38" fontId="3" fillId="3" borderId="6" xfId="1" applyFont="1" applyFill="1" applyBorder="1" applyAlignment="1">
      <alignment horizontal="left" vertical="center" shrinkToFit="1"/>
    </xf>
    <xf numFmtId="38" fontId="3" fillId="3" borderId="3" xfId="1" applyFont="1" applyFill="1" applyBorder="1" applyAlignment="1">
      <alignment horizontal="left" vertical="center"/>
    </xf>
    <xf numFmtId="38" fontId="3" fillId="3" borderId="23" xfId="1" applyFont="1" applyFill="1" applyBorder="1" applyAlignment="1">
      <alignment horizontal="left" vertical="center" shrinkToFit="1"/>
    </xf>
    <xf numFmtId="38" fontId="3" fillId="3" borderId="40" xfId="1" applyFont="1" applyFill="1" applyBorder="1" applyAlignment="1">
      <alignment horizontal="left" vertical="center" shrinkToFit="1"/>
    </xf>
    <xf numFmtId="38" fontId="1" fillId="3" borderId="58" xfId="1" applyFont="1" applyFill="1" applyBorder="1" applyAlignment="1">
      <alignment horizontal="center" vertical="center"/>
    </xf>
    <xf numFmtId="38" fontId="1" fillId="3" borderId="6" xfId="1" applyFont="1" applyFill="1" applyBorder="1" applyAlignment="1">
      <alignment horizontal="center" vertical="center"/>
    </xf>
    <xf numFmtId="38" fontId="4" fillId="3" borderId="4" xfId="1" applyFont="1" applyFill="1" applyBorder="1" applyAlignment="1">
      <alignment vertical="center" shrinkToFit="1"/>
    </xf>
    <xf numFmtId="38" fontId="3" fillId="3" borderId="3" xfId="1" applyFont="1" applyFill="1" applyBorder="1" applyAlignment="1">
      <alignment horizontal="left" vertical="center" shrinkToFit="1"/>
    </xf>
    <xf numFmtId="38" fontId="1" fillId="3" borderId="23" xfId="1" applyFont="1" applyFill="1" applyBorder="1" applyAlignment="1">
      <alignment horizontal="center" vertical="center"/>
    </xf>
    <xf numFmtId="38" fontId="4" fillId="3" borderId="56" xfId="1" applyFont="1" applyFill="1" applyBorder="1">
      <alignment vertical="center"/>
    </xf>
    <xf numFmtId="38" fontId="3" fillId="3" borderId="43" xfId="1" applyFont="1" applyFill="1" applyBorder="1" applyAlignment="1">
      <alignment horizontal="left" vertical="center"/>
    </xf>
    <xf numFmtId="38" fontId="4" fillId="3" borderId="12" xfId="1" applyFont="1" applyFill="1" applyBorder="1" applyAlignment="1">
      <alignment vertical="center" shrinkToFit="1"/>
    </xf>
    <xf numFmtId="38" fontId="4" fillId="3" borderId="16" xfId="1" applyFont="1" applyFill="1" applyBorder="1" applyAlignment="1">
      <alignment vertical="center" shrinkToFit="1"/>
    </xf>
    <xf numFmtId="38" fontId="3" fillId="3" borderId="16" xfId="1" applyFont="1" applyFill="1" applyBorder="1" applyAlignment="1">
      <alignment vertical="center" shrinkToFit="1"/>
    </xf>
    <xf numFmtId="38" fontId="0" fillId="3" borderId="16" xfId="1" applyFont="1" applyFill="1" applyBorder="1" applyAlignment="1">
      <alignment horizontal="center" vertical="center"/>
    </xf>
    <xf numFmtId="38" fontId="0" fillId="3" borderId="50" xfId="1" applyFont="1" applyFill="1" applyBorder="1" applyAlignment="1">
      <alignment horizontal="center" vertical="center"/>
    </xf>
    <xf numFmtId="38" fontId="4" fillId="3" borderId="61" xfId="1" applyFont="1" applyFill="1" applyBorder="1" applyAlignment="1">
      <alignment vertical="center" shrinkToFit="1"/>
    </xf>
    <xf numFmtId="38" fontId="3" fillId="3" borderId="61" xfId="1" applyFont="1" applyFill="1" applyBorder="1" applyAlignment="1">
      <alignment vertical="center" shrinkToFit="1"/>
    </xf>
    <xf numFmtId="38" fontId="0" fillId="3" borderId="61" xfId="1" applyFont="1" applyFill="1" applyBorder="1" applyAlignment="1">
      <alignment horizontal="center" vertical="center"/>
    </xf>
    <xf numFmtId="38" fontId="0" fillId="3" borderId="63" xfId="1" applyFont="1" applyFill="1" applyBorder="1" applyAlignment="1">
      <alignment horizontal="center" vertical="center"/>
    </xf>
    <xf numFmtId="38" fontId="0" fillId="3" borderId="24" xfId="1" applyFont="1" applyFill="1" applyBorder="1" applyAlignment="1">
      <alignment horizontal="center" vertical="center"/>
    </xf>
    <xf numFmtId="38" fontId="4" fillId="3" borderId="58" xfId="1" applyFont="1" applyFill="1" applyBorder="1" applyAlignment="1">
      <alignment vertical="center" shrinkToFit="1"/>
    </xf>
    <xf numFmtId="38" fontId="3" fillId="3" borderId="24" xfId="1" applyFont="1" applyFill="1" applyBorder="1" applyAlignment="1">
      <alignment vertical="center" shrinkToFit="1"/>
    </xf>
    <xf numFmtId="38" fontId="4" fillId="3" borderId="6" xfId="1" applyFont="1" applyFill="1" applyBorder="1" applyAlignment="1">
      <alignment vertical="center" shrinkToFit="1"/>
    </xf>
    <xf numFmtId="38" fontId="3" fillId="3" borderId="3" xfId="1" applyFont="1" applyFill="1" applyBorder="1">
      <alignment vertical="center"/>
    </xf>
    <xf numFmtId="38" fontId="3" fillId="3" borderId="3" xfId="1" applyFont="1" applyFill="1" applyBorder="1" applyAlignment="1">
      <alignment vertical="center" shrinkToFit="1"/>
    </xf>
    <xf numFmtId="38" fontId="0" fillId="3" borderId="40" xfId="1" applyFont="1" applyFill="1" applyBorder="1" applyAlignment="1">
      <alignment horizontal="center" vertical="center"/>
    </xf>
    <xf numFmtId="38" fontId="4" fillId="3" borderId="42" xfId="1" applyFont="1" applyFill="1" applyBorder="1" applyAlignment="1">
      <alignment vertical="center" shrinkToFit="1"/>
    </xf>
    <xf numFmtId="38" fontId="3" fillId="3" borderId="40" xfId="1" applyFont="1" applyFill="1" applyBorder="1" applyAlignment="1">
      <alignment vertical="center" shrinkToFit="1"/>
    </xf>
    <xf numFmtId="38" fontId="4" fillId="3" borderId="58" xfId="1" applyFont="1" applyFill="1" applyBorder="1" applyAlignment="1">
      <alignment horizontal="left" vertical="center"/>
    </xf>
    <xf numFmtId="38" fontId="4" fillId="3" borderId="67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 shrinkToFit="1"/>
    </xf>
    <xf numFmtId="38" fontId="4" fillId="3" borderId="4" xfId="1" applyFont="1" applyFill="1" applyBorder="1" applyAlignment="1">
      <alignment horizontal="left" vertical="center" shrinkToFit="1"/>
    </xf>
    <xf numFmtId="38" fontId="1" fillId="3" borderId="26" xfId="1" applyFont="1" applyFill="1" applyBorder="1" applyAlignment="1">
      <alignment horizontal="center" vertical="center"/>
    </xf>
    <xf numFmtId="38" fontId="3" fillId="3" borderId="24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/>
    </xf>
    <xf numFmtId="38" fontId="4" fillId="3" borderId="4" xfId="1" applyFont="1" applyFill="1" applyBorder="1" applyAlignment="1">
      <alignment horizontal="left" vertical="center"/>
    </xf>
    <xf numFmtId="38" fontId="4" fillId="3" borderId="3" xfId="1" applyFont="1" applyFill="1" applyBorder="1" applyAlignment="1">
      <alignment horizontal="left" vertical="center" shrinkToFit="1"/>
    </xf>
    <xf numFmtId="38" fontId="4" fillId="3" borderId="23" xfId="1" applyFont="1" applyFill="1" applyBorder="1" applyAlignment="1">
      <alignment horizontal="left" vertical="center"/>
    </xf>
    <xf numFmtId="38" fontId="4" fillId="3" borderId="22" xfId="1" applyFont="1" applyFill="1" applyBorder="1" applyAlignment="1">
      <alignment horizontal="left" vertical="center"/>
    </xf>
    <xf numFmtId="38" fontId="3" fillId="3" borderId="0" xfId="1" applyFont="1" applyFill="1" applyBorder="1" applyAlignment="1">
      <alignment horizontal="left" vertical="center"/>
    </xf>
    <xf numFmtId="38" fontId="11" fillId="3" borderId="6" xfId="1" applyFont="1" applyFill="1" applyBorder="1" applyAlignment="1">
      <alignment horizontal="left" vertical="center"/>
    </xf>
    <xf numFmtId="38" fontId="11" fillId="3" borderId="3" xfId="1" applyFont="1" applyFill="1" applyBorder="1" applyAlignment="1">
      <alignment horizontal="left" vertical="center"/>
    </xf>
    <xf numFmtId="38" fontId="3" fillId="3" borderId="6" xfId="1" applyFont="1" applyFill="1" applyBorder="1" applyAlignment="1">
      <alignment horizontal="left" vertical="center"/>
    </xf>
    <xf numFmtId="38" fontId="4" fillId="3" borderId="42" xfId="1" applyFont="1" applyFill="1" applyBorder="1" applyAlignment="1">
      <alignment horizontal="left" vertical="center" shrinkToFit="1"/>
    </xf>
    <xf numFmtId="38" fontId="4" fillId="3" borderId="57" xfId="1" applyFont="1" applyFill="1" applyBorder="1" applyAlignment="1">
      <alignment horizontal="left" vertical="center" shrinkToFit="1"/>
    </xf>
    <xf numFmtId="38" fontId="3" fillId="3" borderId="26" xfId="1" applyFont="1" applyFill="1" applyBorder="1" applyAlignment="1">
      <alignment horizontal="center" vertical="center"/>
    </xf>
    <xf numFmtId="38" fontId="4" fillId="3" borderId="3" xfId="1" applyFont="1" applyFill="1" applyBorder="1" applyAlignment="1">
      <alignment horizontal="left" vertical="center"/>
    </xf>
    <xf numFmtId="0" fontId="0" fillId="3" borderId="6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38" fontId="4" fillId="5" borderId="3" xfId="1" applyFont="1" applyFill="1" applyBorder="1" applyAlignment="1">
      <alignment vertical="center" shrinkToFit="1"/>
    </xf>
    <xf numFmtId="38" fontId="3" fillId="5" borderId="3" xfId="1" applyFont="1" applyFill="1" applyBorder="1">
      <alignment vertical="center"/>
    </xf>
    <xf numFmtId="38" fontId="4" fillId="5" borderId="6" xfId="1" applyFont="1" applyFill="1" applyBorder="1">
      <alignment vertical="center"/>
    </xf>
    <xf numFmtId="38" fontId="19" fillId="5" borderId="3" xfId="1" applyFont="1" applyFill="1" applyBorder="1" applyAlignment="1">
      <alignment vertical="center" shrinkToFit="1"/>
    </xf>
    <xf numFmtId="38" fontId="19" fillId="5" borderId="6" xfId="1" applyFont="1" applyFill="1" applyBorder="1">
      <alignment vertical="center"/>
    </xf>
    <xf numFmtId="38" fontId="3" fillId="5" borderId="0" xfId="1" applyFont="1" applyFill="1" applyBorder="1">
      <alignment vertical="center"/>
    </xf>
    <xf numFmtId="0" fontId="3" fillId="6" borderId="67" xfId="0" applyFont="1" applyFill="1" applyBorder="1" applyAlignment="1">
      <alignment horizontal="left" vertical="center" shrinkToFit="1"/>
    </xf>
    <xf numFmtId="0" fontId="0" fillId="6" borderId="4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 vertical="center" shrinkToFit="1"/>
    </xf>
    <xf numFmtId="0" fontId="4" fillId="6" borderId="3" xfId="0" applyFont="1" applyFill="1" applyBorder="1">
      <alignment vertical="center"/>
    </xf>
    <xf numFmtId="0" fontId="4" fillId="6" borderId="24" xfId="0" applyFont="1" applyFill="1" applyBorder="1" applyAlignment="1">
      <alignment vertical="center" shrinkToFit="1"/>
    </xf>
    <xf numFmtId="0" fontId="4" fillId="6" borderId="3" xfId="0" applyFont="1" applyFill="1" applyBorder="1" applyAlignment="1">
      <alignment vertical="center" shrinkToFit="1"/>
    </xf>
    <xf numFmtId="0" fontId="3" fillId="6" borderId="3" xfId="0" applyFont="1" applyFill="1" applyBorder="1" applyAlignment="1">
      <alignment horizontal="left"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4" fillId="6" borderId="30" xfId="0" applyFont="1" applyFill="1" applyBorder="1">
      <alignment vertical="center"/>
    </xf>
    <xf numFmtId="0" fontId="3" fillId="6" borderId="54" xfId="0" applyFont="1" applyFill="1" applyBorder="1" applyAlignment="1">
      <alignment horizontal="left" vertical="center" shrinkToFit="1"/>
    </xf>
    <xf numFmtId="0" fontId="0" fillId="6" borderId="30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13" fillId="13" borderId="3" xfId="0" applyFont="1" applyFill="1" applyBorder="1" applyAlignment="1">
      <alignment vertical="center" shrinkToFit="1"/>
    </xf>
    <xf numFmtId="0" fontId="0" fillId="14" borderId="24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shrinkToFit="1"/>
    </xf>
    <xf numFmtId="0" fontId="0" fillId="14" borderId="5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3" fillId="6" borderId="62" xfId="0" applyFont="1" applyFill="1" applyBorder="1" applyAlignment="1">
      <alignment horizontal="left" vertical="center" shrinkToFit="1"/>
    </xf>
    <xf numFmtId="0" fontId="4" fillId="6" borderId="61" xfId="0" applyFont="1" applyFill="1" applyBorder="1" applyAlignment="1">
      <alignment vertical="center" shrinkToFit="1"/>
    </xf>
    <xf numFmtId="0" fontId="3" fillId="6" borderId="24" xfId="0" applyFont="1" applyFill="1" applyBorder="1" applyAlignment="1">
      <alignment horizontal="left" vertical="center" shrinkToFit="1"/>
    </xf>
    <xf numFmtId="0" fontId="0" fillId="6" borderId="61" xfId="0" applyFill="1" applyBorder="1" applyAlignment="1">
      <alignment horizontal="center" vertical="center"/>
    </xf>
    <xf numFmtId="0" fontId="0" fillId="6" borderId="63" xfId="0" applyFill="1" applyBorder="1" applyAlignment="1">
      <alignment horizontal="center" vertical="center"/>
    </xf>
    <xf numFmtId="0" fontId="3" fillId="6" borderId="3" xfId="0" applyFont="1" applyFill="1" applyBorder="1">
      <alignment vertical="center"/>
    </xf>
    <xf numFmtId="0" fontId="3" fillId="6" borderId="24" xfId="0" applyFont="1" applyFill="1" applyBorder="1">
      <alignment vertical="center"/>
    </xf>
    <xf numFmtId="0" fontId="3" fillId="6" borderId="3" xfId="0" applyFont="1" applyFill="1" applyBorder="1" applyAlignment="1">
      <alignment vertical="center" shrinkToFit="1"/>
    </xf>
    <xf numFmtId="0" fontId="0" fillId="6" borderId="6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55" xfId="0" applyFill="1" applyBorder="1" applyAlignment="1">
      <alignment horizontal="center" vertical="center"/>
    </xf>
    <xf numFmtId="0" fontId="0" fillId="14" borderId="24" xfId="0" applyFill="1" applyBorder="1" applyAlignment="1">
      <alignment horizontal="center" vertical="center" shrinkToFit="1"/>
    </xf>
    <xf numFmtId="0" fontId="0" fillId="14" borderId="29" xfId="0" applyFill="1" applyBorder="1" applyAlignment="1">
      <alignment horizontal="center" vertical="center" shrinkToFit="1"/>
    </xf>
    <xf numFmtId="0" fontId="0" fillId="14" borderId="6" xfId="0" applyFill="1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3" fillId="6" borderId="40" xfId="0" applyFont="1" applyFill="1" applyBorder="1" applyAlignment="1">
      <alignment vertical="center" shrinkToFit="1"/>
    </xf>
    <xf numFmtId="0" fontId="0" fillId="6" borderId="58" xfId="0" applyFill="1" applyBorder="1" applyAlignment="1">
      <alignment horizontal="center" vertical="center"/>
    </xf>
    <xf numFmtId="0" fontId="4" fillId="6" borderId="40" xfId="0" applyFont="1" applyFill="1" applyBorder="1" applyAlignment="1">
      <alignment vertical="center" shrinkToFit="1"/>
    </xf>
    <xf numFmtId="0" fontId="0" fillId="6" borderId="25" xfId="0" applyFill="1" applyBorder="1" applyAlignment="1">
      <alignment horizontal="center" vertical="center"/>
    </xf>
    <xf numFmtId="38" fontId="3" fillId="6" borderId="3" xfId="1" applyFont="1" applyFill="1" applyBorder="1" applyAlignment="1">
      <alignment horizontal="left" vertical="center" shrinkToFit="1"/>
    </xf>
    <xf numFmtId="38" fontId="13" fillId="6" borderId="67" xfId="1" applyFont="1" applyFill="1" applyBorder="1" applyAlignment="1">
      <alignment horizontal="left" vertical="center" shrinkToFit="1"/>
    </xf>
    <xf numFmtId="38" fontId="4" fillId="6" borderId="24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 shrinkToFit="1"/>
    </xf>
    <xf numFmtId="38" fontId="13" fillId="6" borderId="6" xfId="1" applyFont="1" applyFill="1" applyBorder="1" applyAlignment="1">
      <alignment horizontal="left" vertical="center"/>
    </xf>
    <xf numFmtId="38" fontId="13" fillId="6" borderId="3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 shrinkToFit="1"/>
    </xf>
    <xf numFmtId="38" fontId="4" fillId="6" borderId="5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 shrinkToFit="1"/>
    </xf>
    <xf numFmtId="38" fontId="4" fillId="6" borderId="4" xfId="1" applyFont="1" applyFill="1" applyBorder="1">
      <alignment vertical="center"/>
    </xf>
    <xf numFmtId="38" fontId="13" fillId="6" borderId="4" xfId="1" applyFont="1" applyFill="1" applyBorder="1">
      <alignment vertical="center"/>
    </xf>
    <xf numFmtId="38" fontId="14" fillId="6" borderId="3" xfId="1" applyFont="1" applyFill="1" applyBorder="1">
      <alignment vertical="center"/>
    </xf>
    <xf numFmtId="38" fontId="4" fillId="6" borderId="57" xfId="1" applyFont="1" applyFill="1" applyBorder="1" applyAlignment="1">
      <alignment vertical="center" shrinkToFit="1"/>
    </xf>
    <xf numFmtId="38" fontId="14" fillId="6" borderId="40" xfId="1" applyFont="1" applyFill="1" applyBorder="1" applyAlignment="1">
      <alignment vertical="center" shrinkToFit="1"/>
    </xf>
    <xf numFmtId="38" fontId="1" fillId="6" borderId="5" xfId="1" applyFont="1" applyFill="1" applyBorder="1" applyAlignment="1">
      <alignment horizontal="center" vertical="center"/>
    </xf>
    <xf numFmtId="38" fontId="3" fillId="6" borderId="24" xfId="1" applyFont="1" applyFill="1" applyBorder="1" applyAlignment="1">
      <alignment horizontal="left" vertical="center"/>
    </xf>
    <xf numFmtId="38" fontId="3" fillId="6" borderId="3" xfId="1" applyFont="1" applyFill="1" applyBorder="1" applyAlignment="1">
      <alignment horizontal="left" vertical="center"/>
    </xf>
    <xf numFmtId="38" fontId="3" fillId="6" borderId="4" xfId="1" applyFont="1" applyFill="1" applyBorder="1" applyAlignment="1">
      <alignment horizontal="left" vertical="center"/>
    </xf>
    <xf numFmtId="38" fontId="3" fillId="6" borderId="5" xfId="1" applyFont="1" applyFill="1" applyBorder="1" applyAlignment="1">
      <alignment horizontal="left" vertical="center"/>
    </xf>
    <xf numFmtId="38" fontId="14" fillId="6" borderId="3" xfId="1" applyFont="1" applyFill="1" applyBorder="1" applyAlignment="1">
      <alignment horizontal="left" vertical="center" shrinkToFit="1"/>
    </xf>
    <xf numFmtId="38" fontId="3" fillId="6" borderId="5" xfId="1" applyFont="1" applyFill="1" applyBorder="1" applyAlignment="1">
      <alignment horizontal="left" vertical="center" shrinkToFit="1"/>
    </xf>
    <xf numFmtId="38" fontId="1" fillId="6" borderId="40" xfId="1" applyFont="1" applyFill="1" applyBorder="1" applyAlignment="1">
      <alignment horizontal="center" vertical="center"/>
    </xf>
    <xf numFmtId="38" fontId="4" fillId="6" borderId="4" xfId="1" applyFont="1" applyFill="1" applyBorder="1" applyAlignment="1">
      <alignment vertical="center" shrinkToFit="1"/>
    </xf>
    <xf numFmtId="38" fontId="3" fillId="6" borderId="3" xfId="1" applyFont="1" applyFill="1" applyBorder="1">
      <alignment vertical="center"/>
    </xf>
    <xf numFmtId="38" fontId="3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/>
    </xf>
    <xf numFmtId="38" fontId="1" fillId="6" borderId="26" xfId="1" applyFont="1" applyFill="1" applyBorder="1" applyAlignment="1">
      <alignment horizontal="center" vertical="center"/>
    </xf>
    <xf numFmtId="38" fontId="3" fillId="6" borderId="40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/>
    </xf>
    <xf numFmtId="38" fontId="2" fillId="6" borderId="6" xfId="1" applyFont="1" applyFill="1" applyBorder="1" applyAlignment="1">
      <alignment horizontal="left" vertical="center"/>
    </xf>
    <xf numFmtId="38" fontId="1" fillId="14" borderId="24" xfId="1" applyFont="1" applyFill="1" applyBorder="1" applyAlignment="1">
      <alignment horizontal="center" vertical="center"/>
    </xf>
    <xf numFmtId="38" fontId="1" fillId="14" borderId="3" xfId="1" applyFont="1" applyFill="1" applyBorder="1" applyAlignment="1">
      <alignment horizontal="center" vertical="center"/>
    </xf>
    <xf numFmtId="38" fontId="1" fillId="14" borderId="5" xfId="1" applyFont="1" applyFill="1" applyBorder="1" applyAlignment="1">
      <alignment horizontal="center" vertical="center"/>
    </xf>
    <xf numFmtId="38" fontId="1" fillId="14" borderId="26" xfId="1" applyFont="1" applyFill="1" applyBorder="1" applyAlignment="1">
      <alignment horizontal="center" vertical="center"/>
    </xf>
    <xf numFmtId="38" fontId="20" fillId="14" borderId="3" xfId="1" applyFont="1" applyFill="1" applyBorder="1" applyAlignment="1">
      <alignment horizontal="center" vertical="center"/>
    </xf>
    <xf numFmtId="38" fontId="4" fillId="6" borderId="56" xfId="1" applyFont="1" applyFill="1" applyBorder="1" applyAlignment="1">
      <alignment vertical="center" shrinkToFit="1"/>
    </xf>
    <xf numFmtId="38" fontId="3" fillId="6" borderId="27" xfId="1" applyFont="1" applyFill="1" applyBorder="1" applyAlignment="1">
      <alignment vertical="center" shrinkToFit="1"/>
    </xf>
    <xf numFmtId="38" fontId="3" fillId="6" borderId="27" xfId="1" applyFont="1" applyFill="1" applyBorder="1" applyAlignment="1">
      <alignment horizontal="left" vertical="center" shrinkToFit="1"/>
    </xf>
    <xf numFmtId="38" fontId="1" fillId="6" borderId="27" xfId="1" applyFont="1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3" fillId="6" borderId="40" xfId="0" applyFont="1" applyFill="1" applyBorder="1" applyAlignment="1">
      <alignment horizontal="left" vertical="center" shrinkToFit="1"/>
    </xf>
    <xf numFmtId="0" fontId="0" fillId="14" borderId="25" xfId="0" applyFill="1" applyBorder="1" applyAlignment="1">
      <alignment horizontal="center" vertical="center"/>
    </xf>
    <xf numFmtId="0" fontId="0" fillId="14" borderId="40" xfId="0" applyFill="1" applyBorder="1" applyAlignment="1">
      <alignment horizontal="center" vertical="center"/>
    </xf>
    <xf numFmtId="0" fontId="0" fillId="14" borderId="39" xfId="0" applyFill="1" applyBorder="1" applyAlignment="1">
      <alignment horizontal="center" vertical="center"/>
    </xf>
    <xf numFmtId="0" fontId="0" fillId="14" borderId="55" xfId="0" applyFill="1" applyBorder="1" applyAlignment="1">
      <alignment horizontal="center" vertical="center"/>
    </xf>
    <xf numFmtId="0" fontId="4" fillId="6" borderId="37" xfId="0" applyFont="1" applyFill="1" applyBorder="1" applyAlignment="1">
      <alignment vertical="center" shrinkToFit="1"/>
    </xf>
    <xf numFmtId="0" fontId="4" fillId="6" borderId="31" xfId="0" applyFont="1" applyFill="1" applyBorder="1" applyAlignment="1">
      <alignment vertical="center" shrinkToFit="1"/>
    </xf>
    <xf numFmtId="0" fontId="3" fillId="6" borderId="31" xfId="0" applyFont="1" applyFill="1" applyBorder="1" applyAlignment="1">
      <alignment horizontal="left" vertical="center" shrinkToFit="1"/>
    </xf>
    <xf numFmtId="0" fontId="0" fillId="6" borderId="31" xfId="0" applyFill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shrinkToFit="1"/>
    </xf>
    <xf numFmtId="0" fontId="3" fillId="6" borderId="4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shrinkToFit="1"/>
    </xf>
    <xf numFmtId="0" fontId="4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shrinkToFit="1"/>
    </xf>
    <xf numFmtId="0" fontId="4" fillId="6" borderId="24" xfId="0" applyFont="1" applyFill="1" applyBorder="1" applyAlignment="1">
      <alignment horizontal="left" vertical="center" shrinkToFit="1"/>
    </xf>
    <xf numFmtId="0" fontId="3" fillId="6" borderId="24" xfId="0" applyFont="1" applyFill="1" applyBorder="1" applyAlignment="1">
      <alignment horizontal="left" vertical="center"/>
    </xf>
    <xf numFmtId="0" fontId="4" fillId="6" borderId="61" xfId="0" applyFont="1" applyFill="1" applyBorder="1" applyAlignment="1">
      <alignment horizontal="left" vertical="center" shrinkToFit="1"/>
    </xf>
    <xf numFmtId="0" fontId="3" fillId="6" borderId="61" xfId="0" applyFont="1" applyFill="1" applyBorder="1" applyAlignment="1">
      <alignment horizontal="left" vertical="center"/>
    </xf>
    <xf numFmtId="38" fontId="4" fillId="6" borderId="3" xfId="1" applyFont="1" applyFill="1" applyBorder="1" applyAlignment="1">
      <alignment vertical="center" shrinkToFit="1"/>
    </xf>
    <xf numFmtId="38" fontId="4" fillId="6" borderId="6" xfId="1" applyFont="1" applyFill="1" applyBorder="1" applyAlignment="1">
      <alignment vertical="center" shrinkToFit="1"/>
    </xf>
    <xf numFmtId="38" fontId="0" fillId="6" borderId="3" xfId="1" applyFont="1" applyFill="1" applyBorder="1" applyAlignment="1">
      <alignment horizontal="center" vertical="center"/>
    </xf>
    <xf numFmtId="38" fontId="13" fillId="6" borderId="67" xfId="1" applyFont="1" applyFill="1" applyBorder="1" applyAlignment="1">
      <alignment vertical="center" shrinkToFit="1"/>
    </xf>
    <xf numFmtId="38" fontId="13" fillId="6" borderId="4" xfId="1" applyFont="1" applyFill="1" applyBorder="1" applyAlignment="1">
      <alignment vertical="center" shrinkToFit="1"/>
    </xf>
    <xf numFmtId="38" fontId="0" fillId="6" borderId="26" xfId="1" applyFont="1" applyFill="1" applyBorder="1" applyAlignment="1">
      <alignment horizontal="center" vertical="center"/>
    </xf>
    <xf numFmtId="38" fontId="4" fillId="6" borderId="6" xfId="1" applyFont="1" applyFill="1" applyBorder="1">
      <alignment vertical="center"/>
    </xf>
    <xf numFmtId="38" fontId="13" fillId="6" borderId="6" xfId="1" applyFont="1" applyFill="1" applyBorder="1">
      <alignment vertical="center"/>
    </xf>
    <xf numFmtId="38" fontId="4" fillId="6" borderId="3" xfId="1" applyFont="1" applyFill="1" applyBorder="1">
      <alignment vertical="center"/>
    </xf>
    <xf numFmtId="38" fontId="3" fillId="6" borderId="24" xfId="1" applyFont="1" applyFill="1" applyBorder="1" applyAlignment="1">
      <alignment vertical="center" shrinkToFit="1"/>
    </xf>
    <xf numFmtId="38" fontId="4" fillId="6" borderId="24" xfId="1" applyFont="1" applyFill="1" applyBorder="1" applyAlignment="1">
      <alignment vertical="center" shrinkToFit="1"/>
    </xf>
    <xf numFmtId="38" fontId="0" fillId="14" borderId="24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 shrinkToFit="1"/>
    </xf>
    <xf numFmtId="38" fontId="0" fillId="14" borderId="26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/>
    </xf>
    <xf numFmtId="38" fontId="0" fillId="14" borderId="26" xfId="1" applyFont="1" applyFill="1" applyBorder="1" applyAlignment="1">
      <alignment horizontal="center" vertical="center"/>
    </xf>
    <xf numFmtId="38" fontId="0" fillId="14" borderId="29" xfId="1" applyFont="1" applyFill="1" applyBorder="1" applyAlignment="1">
      <alignment horizontal="center" vertical="center" shrinkToFit="1"/>
    </xf>
    <xf numFmtId="38" fontId="13" fillId="6" borderId="12" xfId="1" applyFont="1" applyFill="1" applyBorder="1">
      <alignment vertical="center"/>
    </xf>
    <xf numFmtId="38" fontId="4" fillId="6" borderId="16" xfId="1" applyFont="1" applyFill="1" applyBorder="1" applyAlignment="1">
      <alignment vertical="center" shrinkToFit="1"/>
    </xf>
    <xf numFmtId="38" fontId="0" fillId="6" borderId="16" xfId="1" applyFont="1" applyFill="1" applyBorder="1" applyAlignment="1">
      <alignment horizontal="center" vertical="center"/>
    </xf>
    <xf numFmtId="38" fontId="0" fillId="6" borderId="50" xfId="1" applyFont="1" applyFill="1" applyBorder="1" applyAlignment="1">
      <alignment horizontal="center" vertical="center"/>
    </xf>
    <xf numFmtId="38" fontId="3" fillId="6" borderId="16" xfId="1" applyFont="1" applyFill="1" applyBorder="1">
      <alignment vertical="center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26" xfId="1" applyFont="1" applyFill="1" applyBorder="1" applyAlignment="1">
      <alignment horizontal="center" vertical="center" shrinkToFit="1"/>
    </xf>
    <xf numFmtId="38" fontId="13" fillId="6" borderId="6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1" fillId="6" borderId="26" xfId="1" applyFont="1" applyFill="1" applyBorder="1" applyAlignment="1">
      <alignment horizontal="center" vertical="center" shrinkToFit="1"/>
    </xf>
    <xf numFmtId="38" fontId="3" fillId="6" borderId="24" xfId="1" applyFont="1" applyFill="1" applyBorder="1" applyAlignment="1">
      <alignment horizontal="left" vertical="center" shrinkToFit="1"/>
    </xf>
    <xf numFmtId="38" fontId="4" fillId="6" borderId="64" xfId="1" applyFont="1" applyFill="1" applyBorder="1" applyAlignment="1">
      <alignment vertical="center" shrinkToFit="1"/>
    </xf>
    <xf numFmtId="38" fontId="13" fillId="6" borderId="61" xfId="1" applyFont="1" applyFill="1" applyBorder="1" applyAlignment="1">
      <alignment vertical="center" shrinkToFit="1"/>
    </xf>
    <xf numFmtId="38" fontId="0" fillId="6" borderId="61" xfId="1" applyFont="1" applyFill="1" applyBorder="1" applyAlignment="1">
      <alignment horizontal="center" vertical="center" shrinkToFit="1"/>
    </xf>
    <xf numFmtId="38" fontId="0" fillId="6" borderId="63" xfId="1" applyFont="1" applyFill="1" applyBorder="1" applyAlignment="1">
      <alignment horizontal="center" vertical="center" shrinkToFit="1"/>
    </xf>
    <xf numFmtId="38" fontId="3" fillId="6" borderId="61" xfId="1" applyFont="1" applyFill="1" applyBorder="1" applyAlignment="1">
      <alignment horizontal="left" vertical="center" shrinkToFit="1"/>
    </xf>
    <xf numFmtId="38" fontId="4" fillId="6" borderId="42" xfId="1" applyFont="1" applyFill="1" applyBorder="1" applyAlignment="1">
      <alignment vertical="center" shrinkToFit="1"/>
    </xf>
    <xf numFmtId="38" fontId="0" fillId="6" borderId="24" xfId="1" applyFont="1" applyFill="1" applyBorder="1" applyAlignment="1">
      <alignment horizontal="center" vertical="center" shrinkToFit="1"/>
    </xf>
    <xf numFmtId="38" fontId="0" fillId="6" borderId="29" xfId="1" applyFont="1" applyFill="1" applyBorder="1" applyAlignment="1">
      <alignment horizontal="center" vertical="center" shrinkToFit="1"/>
    </xf>
    <xf numFmtId="38" fontId="4" fillId="6" borderId="40" xfId="1" applyFont="1" applyFill="1" applyBorder="1" applyAlignment="1">
      <alignment vertical="center" shrinkToFit="1"/>
    </xf>
    <xf numFmtId="38" fontId="4" fillId="6" borderId="58" xfId="1" applyFont="1" applyFill="1" applyBorder="1" applyAlignment="1">
      <alignment vertical="center" shrinkToFit="1"/>
    </xf>
    <xf numFmtId="38" fontId="13" fillId="6" borderId="24" xfId="1" applyFont="1" applyFill="1" applyBorder="1" applyAlignment="1">
      <alignment vertical="center" shrinkToFit="1"/>
    </xf>
    <xf numFmtId="38" fontId="0" fillId="6" borderId="40" xfId="1" applyFont="1" applyFill="1" applyBorder="1" applyAlignment="1">
      <alignment horizontal="center" vertical="center" shrinkToFit="1"/>
    </xf>
    <xf numFmtId="38" fontId="0" fillId="6" borderId="55" xfId="1" applyFont="1" applyFill="1" applyBorder="1" applyAlignment="1">
      <alignment horizontal="center" vertical="center" shrinkToFit="1"/>
    </xf>
    <xf numFmtId="57" fontId="16" fillId="0" borderId="44" xfId="0" applyNumberFormat="1" applyFont="1" applyBorder="1">
      <alignment vertical="center"/>
    </xf>
    <xf numFmtId="57" fontId="16" fillId="0" borderId="0" xfId="0" applyNumberFormat="1" applyFont="1">
      <alignment vertical="center"/>
    </xf>
    <xf numFmtId="0" fontId="0" fillId="10" borderId="21" xfId="0" applyFill="1" applyBorder="1" applyAlignment="1">
      <alignment horizontal="center" vertical="distributed" textRotation="255" justifyLastLine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4" fillId="6" borderId="58" xfId="0" applyFont="1" applyFill="1" applyBorder="1" applyAlignment="1">
      <alignment horizontal="left" vertical="center"/>
    </xf>
    <xf numFmtId="0" fontId="4" fillId="0" borderId="72" xfId="0" applyFont="1" applyBorder="1">
      <alignment vertical="center"/>
    </xf>
    <xf numFmtId="0" fontId="4" fillId="0" borderId="68" xfId="0" applyFont="1" applyBorder="1">
      <alignment vertical="center"/>
    </xf>
    <xf numFmtId="0" fontId="3" fillId="0" borderId="68" xfId="0" applyFont="1" applyBorder="1">
      <alignment vertical="center"/>
    </xf>
    <xf numFmtId="0" fontId="0" fillId="0" borderId="68" xfId="0" applyBorder="1" applyAlignment="1">
      <alignment horizontal="center" vertical="center"/>
    </xf>
    <xf numFmtId="0" fontId="9" fillId="0" borderId="72" xfId="0" applyFont="1" applyBorder="1">
      <alignment vertical="center"/>
    </xf>
    <xf numFmtId="0" fontId="0" fillId="12" borderId="75" xfId="0" applyFill="1" applyBorder="1" applyAlignment="1">
      <alignment horizontal="center" vertical="center"/>
    </xf>
    <xf numFmtId="0" fontId="4" fillId="6" borderId="43" xfId="0" applyFont="1" applyFill="1" applyBorder="1" applyAlignment="1">
      <alignment horizontal="left" vertical="center"/>
    </xf>
    <xf numFmtId="0" fontId="3" fillId="6" borderId="56" xfId="0" applyFont="1" applyFill="1" applyBorder="1" applyAlignment="1">
      <alignment horizontal="left" vertical="center"/>
    </xf>
    <xf numFmtId="0" fontId="0" fillId="14" borderId="41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23" fillId="6" borderId="24" xfId="0" applyFont="1" applyFill="1" applyBorder="1" applyAlignment="1">
      <alignment horizontal="left" vertical="center"/>
    </xf>
    <xf numFmtId="0" fontId="23" fillId="6" borderId="27" xfId="0" applyFont="1" applyFill="1" applyBorder="1" applyAlignment="1">
      <alignment horizontal="left" vertical="center"/>
    </xf>
    <xf numFmtId="0" fontId="3" fillId="6" borderId="61" xfId="0" applyFont="1" applyFill="1" applyBorder="1" applyAlignment="1">
      <alignment horizontal="left" vertical="center" shrinkToFit="1"/>
    </xf>
    <xf numFmtId="0" fontId="0" fillId="14" borderId="61" xfId="0" applyFill="1" applyBorder="1" applyAlignment="1">
      <alignment horizontal="center" vertical="center"/>
    </xf>
    <xf numFmtId="0" fontId="0" fillId="14" borderId="63" xfId="0" applyFill="1" applyBorder="1" applyAlignment="1">
      <alignment horizontal="center" vertical="center"/>
    </xf>
    <xf numFmtId="38" fontId="1" fillId="0" borderId="0" xfId="1" applyFont="1">
      <alignment vertical="center"/>
    </xf>
    <xf numFmtId="38" fontId="19" fillId="5" borderId="3" xfId="1" applyFont="1" applyFill="1" applyBorder="1">
      <alignment vertical="center"/>
    </xf>
    <xf numFmtId="38" fontId="4" fillId="5" borderId="3" xfId="1" applyFont="1" applyFill="1" applyBorder="1">
      <alignment vertical="center"/>
    </xf>
    <xf numFmtId="38" fontId="3" fillId="5" borderId="3" xfId="1" applyFont="1" applyFill="1" applyBorder="1" applyAlignment="1">
      <alignment vertical="center" shrinkToFit="1"/>
    </xf>
    <xf numFmtId="38" fontId="4" fillId="5" borderId="6" xfId="1" applyFont="1" applyFill="1" applyBorder="1" applyAlignment="1">
      <alignment vertical="center" shrinkToFit="1"/>
    </xf>
    <xf numFmtId="38" fontId="3" fillId="5" borderId="6" xfId="1" applyFont="1" applyFill="1" applyBorder="1">
      <alignment vertical="center"/>
    </xf>
    <xf numFmtId="38" fontId="3" fillId="5" borderId="40" xfId="1" applyFont="1" applyFill="1" applyBorder="1">
      <alignment vertical="center"/>
    </xf>
    <xf numFmtId="38" fontId="4" fillId="5" borderId="40" xfId="1" applyFont="1" applyFill="1" applyBorder="1">
      <alignment vertical="center"/>
    </xf>
    <xf numFmtId="38" fontId="19" fillId="5" borderId="42" xfId="1" applyFont="1" applyFill="1" applyBorder="1">
      <alignment vertical="center"/>
    </xf>
    <xf numFmtId="38" fontId="4" fillId="5" borderId="42" xfId="1" applyFont="1" applyFill="1" applyBorder="1">
      <alignment vertical="center"/>
    </xf>
    <xf numFmtId="38" fontId="19" fillId="5" borderId="6" xfId="1" applyFont="1" applyFill="1" applyBorder="1" applyAlignment="1">
      <alignment vertical="center" shrinkToFit="1"/>
    </xf>
    <xf numFmtId="38" fontId="4" fillId="5" borderId="27" xfId="1" applyFont="1" applyFill="1" applyBorder="1" applyAlignment="1">
      <alignment vertical="center" shrinkToFit="1"/>
    </xf>
    <xf numFmtId="38" fontId="3" fillId="5" borderId="27" xfId="1" applyFont="1" applyFill="1" applyBorder="1">
      <alignment vertical="center"/>
    </xf>
    <xf numFmtId="38" fontId="15" fillId="5" borderId="3" xfId="1" applyFont="1" applyFill="1" applyBorder="1">
      <alignment vertical="center"/>
    </xf>
    <xf numFmtId="38" fontId="21" fillId="5" borderId="3" xfId="1" applyFont="1" applyFill="1" applyBorder="1">
      <alignment vertical="center"/>
    </xf>
    <xf numFmtId="38" fontId="3" fillId="5" borderId="4" xfId="1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4" fillId="5" borderId="3" xfId="0" applyFont="1" applyFill="1" applyBorder="1" applyAlignment="1">
      <alignment vertical="center" shrinkToFit="1"/>
    </xf>
    <xf numFmtId="0" fontId="4" fillId="5" borderId="6" xfId="0" applyFont="1" applyFill="1" applyBorder="1" applyAlignment="1">
      <alignment vertical="center" shrinkToFit="1"/>
    </xf>
    <xf numFmtId="0" fontId="3" fillId="5" borderId="5" xfId="0" applyFont="1" applyFill="1" applyBorder="1">
      <alignment vertical="center"/>
    </xf>
    <xf numFmtId="0" fontId="4" fillId="5" borderId="42" xfId="0" applyFont="1" applyFill="1" applyBorder="1">
      <alignment vertical="center"/>
    </xf>
    <xf numFmtId="0" fontId="4" fillId="5" borderId="5" xfId="0" applyFont="1" applyFill="1" applyBorder="1" applyAlignment="1">
      <alignment vertical="center" shrinkToFit="1"/>
    </xf>
    <xf numFmtId="0" fontId="4" fillId="5" borderId="6" xfId="0" applyFont="1" applyFill="1" applyBorder="1">
      <alignment vertical="center"/>
    </xf>
    <xf numFmtId="0" fontId="4" fillId="5" borderId="40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19" fillId="5" borderId="6" xfId="0" applyFont="1" applyFill="1" applyBorder="1">
      <alignment vertical="center"/>
    </xf>
    <xf numFmtId="0" fontId="19" fillId="5" borderId="5" xfId="0" applyFont="1" applyFill="1" applyBorder="1" applyAlignment="1">
      <alignment vertical="center" shrinkToFit="1"/>
    </xf>
    <xf numFmtId="0" fontId="4" fillId="5" borderId="4" xfId="0" applyFont="1" applyFill="1" applyBorder="1">
      <alignment vertical="center"/>
    </xf>
    <xf numFmtId="0" fontId="4" fillId="5" borderId="5" xfId="0" applyFont="1" applyFill="1" applyBorder="1">
      <alignment vertical="center"/>
    </xf>
    <xf numFmtId="0" fontId="4" fillId="5" borderId="25" xfId="0" applyFont="1" applyFill="1" applyBorder="1">
      <alignment vertical="center"/>
    </xf>
    <xf numFmtId="0" fontId="3" fillId="5" borderId="25" xfId="0" applyFont="1" applyFill="1" applyBorder="1">
      <alignment vertical="center"/>
    </xf>
    <xf numFmtId="0" fontId="4" fillId="5" borderId="13" xfId="0" applyFont="1" applyFill="1" applyBorder="1" applyAlignment="1">
      <alignment vertical="center" shrinkToFit="1"/>
    </xf>
    <xf numFmtId="0" fontId="3" fillId="5" borderId="13" xfId="0" applyFont="1" applyFill="1" applyBorder="1" applyAlignment="1">
      <alignment vertical="center" shrinkToFit="1"/>
    </xf>
    <xf numFmtId="0" fontId="4" fillId="5" borderId="67" xfId="0" applyFont="1" applyFill="1" applyBorder="1">
      <alignment vertical="center"/>
    </xf>
    <xf numFmtId="0" fontId="4" fillId="5" borderId="0" xfId="0" applyFont="1" applyFill="1" applyAlignment="1">
      <alignment vertical="center" shrinkToFit="1"/>
    </xf>
    <xf numFmtId="0" fontId="4" fillId="5" borderId="22" xfId="0" applyFont="1" applyFill="1" applyBorder="1">
      <alignment vertical="center"/>
    </xf>
    <xf numFmtId="0" fontId="3" fillId="5" borderId="22" xfId="0" applyFont="1" applyFill="1" applyBorder="1">
      <alignment vertical="center"/>
    </xf>
    <xf numFmtId="0" fontId="3" fillId="5" borderId="27" xfId="0" applyFont="1" applyFill="1" applyBorder="1">
      <alignment vertical="center"/>
    </xf>
    <xf numFmtId="0" fontId="4" fillId="5" borderId="27" xfId="0" applyFont="1" applyFill="1" applyBorder="1">
      <alignment vertical="center"/>
    </xf>
    <xf numFmtId="0" fontId="15" fillId="5" borderId="3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19" fillId="5" borderId="3" xfId="0" applyFont="1" applyFill="1" applyBorder="1">
      <alignment vertical="center"/>
    </xf>
    <xf numFmtId="0" fontId="3" fillId="5" borderId="42" xfId="0" applyFont="1" applyFill="1" applyBorder="1">
      <alignment vertical="center"/>
    </xf>
    <xf numFmtId="38" fontId="4" fillId="5" borderId="24" xfId="1" applyFont="1" applyFill="1" applyBorder="1" applyAlignment="1">
      <alignment vertical="center" shrinkToFit="1"/>
    </xf>
    <xf numFmtId="38" fontId="4" fillId="5" borderId="4" xfId="1" applyFont="1" applyFill="1" applyBorder="1" applyAlignment="1">
      <alignment vertical="center" shrinkToFit="1"/>
    </xf>
    <xf numFmtId="38" fontId="4" fillId="5" borderId="4" xfId="1" applyFont="1" applyFill="1" applyBorder="1">
      <alignment vertical="center"/>
    </xf>
    <xf numFmtId="38" fontId="3" fillId="5" borderId="24" xfId="1" applyFont="1" applyFill="1" applyBorder="1" applyAlignment="1">
      <alignment horizontal="left" vertical="center"/>
    </xf>
    <xf numFmtId="38" fontId="3" fillId="5" borderId="3" xfId="1" applyFont="1" applyFill="1" applyBorder="1" applyAlignment="1">
      <alignment horizontal="left" vertical="center"/>
    </xf>
    <xf numFmtId="38" fontId="3" fillId="5" borderId="6" xfId="1" applyFont="1" applyFill="1" applyBorder="1" applyAlignment="1">
      <alignment horizontal="left" vertical="center"/>
    </xf>
    <xf numFmtId="38" fontId="15" fillId="5" borderId="3" xfId="1" applyFont="1" applyFill="1" applyBorder="1" applyAlignment="1">
      <alignment horizontal="left" vertical="center"/>
    </xf>
    <xf numFmtId="38" fontId="3" fillId="5" borderId="40" xfId="1" applyFont="1" applyFill="1" applyBorder="1" applyAlignment="1">
      <alignment horizontal="left" vertical="center"/>
    </xf>
    <xf numFmtId="38" fontId="4" fillId="5" borderId="40" xfId="1" applyFont="1" applyFill="1" applyBorder="1" applyAlignment="1">
      <alignment vertical="center" shrinkToFit="1"/>
    </xf>
    <xf numFmtId="38" fontId="4" fillId="5" borderId="67" xfId="1" applyFont="1" applyFill="1" applyBorder="1" applyAlignment="1">
      <alignment vertical="center" shrinkToFit="1"/>
    </xf>
    <xf numFmtId="38" fontId="19" fillId="5" borderId="4" xfId="1" applyFont="1" applyFill="1" applyBorder="1">
      <alignment vertical="center"/>
    </xf>
    <xf numFmtId="38" fontId="4" fillId="5" borderId="57" xfId="1" applyFont="1" applyFill="1" applyBorder="1" applyAlignment="1">
      <alignment vertical="center" shrinkToFit="1"/>
    </xf>
    <xf numFmtId="0" fontId="3" fillId="5" borderId="40" xfId="0" applyFont="1" applyFill="1" applyBorder="1">
      <alignment vertical="center"/>
    </xf>
    <xf numFmtId="0" fontId="4" fillId="5" borderId="24" xfId="0" applyFont="1" applyFill="1" applyBorder="1" applyAlignment="1">
      <alignment vertical="center" shrinkToFit="1"/>
    </xf>
    <xf numFmtId="0" fontId="4" fillId="5" borderId="58" xfId="0" applyFont="1" applyFill="1" applyBorder="1" applyAlignment="1">
      <alignment vertical="center" shrinkToFit="1"/>
    </xf>
    <xf numFmtId="0" fontId="4" fillId="5" borderId="42" xfId="0" applyFont="1" applyFill="1" applyBorder="1" applyAlignment="1">
      <alignment vertical="center" shrinkToFit="1"/>
    </xf>
    <xf numFmtId="0" fontId="3" fillId="5" borderId="24" xfId="0" applyFont="1" applyFill="1" applyBorder="1">
      <alignment vertical="center"/>
    </xf>
    <xf numFmtId="0" fontId="4" fillId="5" borderId="40" xfId="0" applyFont="1" applyFill="1" applyBorder="1" applyAlignment="1">
      <alignment vertical="center" shrinkToFit="1"/>
    </xf>
    <xf numFmtId="0" fontId="3" fillId="5" borderId="5" xfId="0" applyFont="1" applyFill="1" applyBorder="1" applyAlignment="1">
      <alignment vertical="center" shrinkToFit="1"/>
    </xf>
    <xf numFmtId="0" fontId="3" fillId="5" borderId="41" xfId="0" applyFont="1" applyFill="1" applyBorder="1" applyAlignment="1">
      <alignment vertical="center" shrinkToFit="1"/>
    </xf>
    <xf numFmtId="0" fontId="4" fillId="5" borderId="41" xfId="0" applyFont="1" applyFill="1" applyBorder="1" applyAlignment="1">
      <alignment vertical="center" shrinkToFit="1"/>
    </xf>
    <xf numFmtId="0" fontId="4" fillId="5" borderId="39" xfId="0" applyFont="1" applyFill="1" applyBorder="1">
      <alignment vertical="center"/>
    </xf>
    <xf numFmtId="0" fontId="0" fillId="14" borderId="26" xfId="0" applyFill="1" applyBorder="1" applyAlignment="1">
      <alignment horizontal="center" vertical="center" shrinkToFit="1"/>
    </xf>
    <xf numFmtId="0" fontId="4" fillId="5" borderId="43" xfId="0" applyFont="1" applyFill="1" applyBorder="1" applyAlignment="1">
      <alignment vertical="center" shrinkToFit="1"/>
    </xf>
    <xf numFmtId="0" fontId="4" fillId="5" borderId="27" xfId="0" applyFont="1" applyFill="1" applyBorder="1" applyAlignment="1">
      <alignment vertical="center" shrinkToFit="1"/>
    </xf>
    <xf numFmtId="0" fontId="0" fillId="5" borderId="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12" borderId="72" xfId="0" applyFill="1" applyBorder="1" applyAlignment="1">
      <alignment horizontal="center" vertical="center"/>
    </xf>
    <xf numFmtId="0" fontId="0" fillId="12" borderId="73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16" borderId="28" xfId="0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16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16" borderId="24" xfId="0" applyFill="1" applyBorder="1" applyAlignment="1">
      <alignment horizontal="center" vertical="center"/>
    </xf>
    <xf numFmtId="0" fontId="0" fillId="16" borderId="29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25" xfId="0" applyFill="1" applyBorder="1" applyAlignment="1">
      <alignment horizontal="center" vertical="center"/>
    </xf>
    <xf numFmtId="0" fontId="0" fillId="15" borderId="45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38" fontId="1" fillId="5" borderId="3" xfId="1" applyFont="1" applyFill="1" applyBorder="1" applyAlignment="1">
      <alignment horizontal="center" vertical="center"/>
    </xf>
    <xf numFmtId="38" fontId="1" fillId="5" borderId="27" xfId="1" applyFont="1" applyFill="1" applyBorder="1" applyAlignment="1">
      <alignment horizontal="center" vertical="center"/>
    </xf>
    <xf numFmtId="38" fontId="1" fillId="5" borderId="5" xfId="1" applyFont="1" applyFill="1" applyBorder="1" applyAlignment="1">
      <alignment horizontal="center" vertical="center"/>
    </xf>
    <xf numFmtId="38" fontId="1" fillId="5" borderId="24" xfId="1" applyFont="1" applyFill="1" applyBorder="1" applyAlignment="1">
      <alignment horizontal="center" vertical="center"/>
    </xf>
    <xf numFmtId="38" fontId="1" fillId="5" borderId="6" xfId="1" applyFont="1" applyFill="1" applyBorder="1" applyAlignment="1">
      <alignment horizontal="center" vertical="center"/>
    </xf>
    <xf numFmtId="38" fontId="1" fillId="5" borderId="40" xfId="1" applyFont="1" applyFill="1" applyBorder="1" applyAlignment="1">
      <alignment horizontal="center" vertical="center"/>
    </xf>
    <xf numFmtId="38" fontId="1" fillId="5" borderId="22" xfId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38" fontId="1" fillId="5" borderId="26" xfId="1" applyFont="1" applyFill="1" applyBorder="1" applyAlignment="1">
      <alignment horizontal="center" vertical="center"/>
    </xf>
    <xf numFmtId="38" fontId="25" fillId="5" borderId="3" xfId="1" applyFont="1" applyFill="1" applyBorder="1" applyAlignment="1">
      <alignment horizontal="center" vertical="center"/>
    </xf>
    <xf numFmtId="38" fontId="1" fillId="5" borderId="28" xfId="1" applyFont="1" applyFill="1" applyBorder="1" applyAlignment="1">
      <alignment horizontal="center" vertical="center"/>
    </xf>
    <xf numFmtId="3" fontId="1" fillId="5" borderId="3" xfId="1" applyNumberFormat="1" applyFont="1" applyFill="1" applyBorder="1" applyAlignment="1">
      <alignment horizontal="center" vertical="center"/>
    </xf>
    <xf numFmtId="38" fontId="1" fillId="5" borderId="42" xfId="1" applyFont="1" applyFill="1" applyBorder="1" applyAlignment="1">
      <alignment horizontal="center" vertical="center"/>
    </xf>
    <xf numFmtId="3" fontId="1" fillId="5" borderId="40" xfId="1" applyNumberFormat="1" applyFont="1" applyFill="1" applyBorder="1" applyAlignment="1">
      <alignment horizontal="center" vertical="center"/>
    </xf>
    <xf numFmtId="38" fontId="1" fillId="5" borderId="55" xfId="1" applyFont="1" applyFill="1" applyBorder="1" applyAlignment="1">
      <alignment horizontal="center" vertical="center"/>
    </xf>
    <xf numFmtId="0" fontId="0" fillId="16" borderId="27" xfId="0" applyFill="1" applyBorder="1" applyAlignment="1">
      <alignment horizontal="center" vertical="center"/>
    </xf>
    <xf numFmtId="38" fontId="25" fillId="5" borderId="27" xfId="1" applyFont="1" applyFill="1" applyBorder="1" applyAlignment="1">
      <alignment horizontal="center" vertical="center"/>
    </xf>
    <xf numFmtId="0" fontId="4" fillId="5" borderId="57" xfId="0" applyFont="1" applyFill="1" applyBorder="1">
      <alignment vertical="center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56" fontId="0" fillId="0" borderId="0" xfId="0" applyNumberFormat="1">
      <alignment vertical="center"/>
    </xf>
    <xf numFmtId="0" fontId="0" fillId="8" borderId="19" xfId="0" applyFill="1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0" fillId="14" borderId="62" xfId="0" applyFill="1" applyBorder="1" applyAlignment="1">
      <alignment horizontal="center" vertical="center"/>
    </xf>
    <xf numFmtId="38" fontId="3" fillId="0" borderId="0" xfId="1" applyFont="1" applyBorder="1" applyAlignment="1">
      <alignment vertical="center" shrinkToFit="1"/>
    </xf>
    <xf numFmtId="38" fontId="1" fillId="4" borderId="0" xfId="1" applyFont="1" applyFill="1" applyBorder="1" applyAlignment="1">
      <alignment horizontal="center" vertical="center" shrinkToFit="1"/>
    </xf>
    <xf numFmtId="38" fontId="1" fillId="9" borderId="0" xfId="1" applyFont="1" applyFill="1" applyBorder="1" applyAlignment="1">
      <alignment horizontal="center" vertical="center" shrinkToFit="1"/>
    </xf>
    <xf numFmtId="38" fontId="3" fillId="2" borderId="2" xfId="1" applyFont="1" applyFill="1" applyBorder="1" applyAlignment="1">
      <alignment horizontal="center" vertical="center" shrinkToFit="1"/>
    </xf>
    <xf numFmtId="38" fontId="3" fillId="2" borderId="1" xfId="1" applyFont="1" applyFill="1" applyBorder="1" applyAlignment="1">
      <alignment horizontal="center" vertical="center" shrinkToFit="1"/>
    </xf>
    <xf numFmtId="38" fontId="1" fillId="5" borderId="67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 shrinkToFit="1"/>
    </xf>
    <xf numFmtId="38" fontId="25" fillId="5" borderId="4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/>
    </xf>
    <xf numFmtId="38" fontId="1" fillId="5" borderId="57" xfId="1" applyFont="1" applyFill="1" applyBorder="1" applyAlignment="1">
      <alignment horizontal="center" vertical="center" shrinkToFit="1"/>
    </xf>
    <xf numFmtId="38" fontId="1" fillId="8" borderId="71" xfId="1" applyFont="1" applyFill="1" applyBorder="1" applyAlignment="1">
      <alignment horizontal="center" vertical="center"/>
    </xf>
    <xf numFmtId="38" fontId="3" fillId="2" borderId="69" xfId="1" applyFont="1" applyFill="1" applyBorder="1" applyAlignment="1">
      <alignment horizontal="center" vertical="center" shrinkToFit="1"/>
    </xf>
    <xf numFmtId="38" fontId="1" fillId="8" borderId="77" xfId="1" applyFont="1" applyFill="1" applyBorder="1" applyAlignment="1">
      <alignment horizontal="center" vertical="center"/>
    </xf>
    <xf numFmtId="38" fontId="3" fillId="2" borderId="77" xfId="1" applyFont="1" applyFill="1" applyBorder="1" applyAlignment="1">
      <alignment horizontal="center" vertical="center" shrinkToFit="1"/>
    </xf>
    <xf numFmtId="38" fontId="1" fillId="5" borderId="78" xfId="1" applyFont="1" applyFill="1" applyBorder="1" applyAlignment="1">
      <alignment horizontal="center" vertical="center" shrinkToFit="1"/>
    </xf>
    <xf numFmtId="38" fontId="1" fillId="5" borderId="79" xfId="1" applyFont="1" applyFill="1" applyBorder="1" applyAlignment="1">
      <alignment horizontal="center" vertical="center" shrinkToFit="1"/>
    </xf>
    <xf numFmtId="38" fontId="25" fillId="5" borderId="79" xfId="1" applyFont="1" applyFill="1" applyBorder="1" applyAlignment="1">
      <alignment horizontal="center" vertical="center" shrinkToFit="1"/>
    </xf>
    <xf numFmtId="38" fontId="1" fillId="5" borderId="79" xfId="1" applyFont="1" applyFill="1" applyBorder="1" applyAlignment="1">
      <alignment horizontal="center" vertical="center"/>
    </xf>
    <xf numFmtId="38" fontId="1" fillId="5" borderId="81" xfId="1" applyFont="1" applyFill="1" applyBorder="1" applyAlignment="1">
      <alignment horizontal="center" vertical="center" shrinkToFit="1"/>
    </xf>
    <xf numFmtId="38" fontId="1" fillId="14" borderId="25" xfId="1" applyFont="1" applyFill="1" applyBorder="1" applyAlignment="1">
      <alignment horizontal="center" vertical="center"/>
    </xf>
    <xf numFmtId="38" fontId="1" fillId="14" borderId="4" xfId="1" applyFont="1" applyFill="1" applyBorder="1" applyAlignment="1">
      <alignment horizontal="center" vertical="center"/>
    </xf>
    <xf numFmtId="38" fontId="0" fillId="14" borderId="4" xfId="1" applyFont="1" applyFill="1" applyBorder="1" applyAlignment="1">
      <alignment horizontal="center" vertical="center" shrinkToFit="1"/>
    </xf>
    <xf numFmtId="38" fontId="1" fillId="14" borderId="4" xfId="1" applyFont="1" applyFill="1" applyBorder="1" applyAlignment="1">
      <alignment horizontal="center" vertical="center" shrinkToFit="1"/>
    </xf>
    <xf numFmtId="38" fontId="1" fillId="6" borderId="4" xfId="1" applyFont="1" applyFill="1" applyBorder="1" applyAlignment="1">
      <alignment horizontal="center" vertical="center" shrinkToFit="1"/>
    </xf>
    <xf numFmtId="38" fontId="1" fillId="6" borderId="57" xfId="1" applyFont="1" applyFill="1" applyBorder="1" applyAlignment="1">
      <alignment horizontal="center" vertical="center" shrinkToFit="1"/>
    </xf>
    <xf numFmtId="38" fontId="1" fillId="14" borderId="78" xfId="1" applyFont="1" applyFill="1" applyBorder="1" applyAlignment="1">
      <alignment horizontal="center" vertical="center"/>
    </xf>
    <xf numFmtId="38" fontId="1" fillId="14" borderId="79" xfId="1" applyFont="1" applyFill="1" applyBorder="1" applyAlignment="1">
      <alignment horizontal="center" vertical="center"/>
    </xf>
    <xf numFmtId="38" fontId="0" fillId="14" borderId="79" xfId="1" applyFont="1" applyFill="1" applyBorder="1" applyAlignment="1">
      <alignment horizontal="center" vertical="center" shrinkToFit="1"/>
    </xf>
    <xf numFmtId="38" fontId="1" fillId="14" borderId="79" xfId="1" applyFont="1" applyFill="1" applyBorder="1" applyAlignment="1">
      <alignment horizontal="center" vertical="center" shrinkToFit="1"/>
    </xf>
    <xf numFmtId="38" fontId="1" fillId="6" borderId="79" xfId="1" applyFont="1" applyFill="1" applyBorder="1" applyAlignment="1">
      <alignment horizontal="center" vertical="center" shrinkToFit="1"/>
    </xf>
    <xf numFmtId="38" fontId="1" fillId="6" borderId="79" xfId="1" applyFont="1" applyFill="1" applyBorder="1" applyAlignment="1">
      <alignment horizontal="center" vertical="center"/>
    </xf>
    <xf numFmtId="38" fontId="1" fillId="6" borderId="81" xfId="1" applyFont="1" applyFill="1" applyBorder="1" applyAlignment="1">
      <alignment horizontal="center" vertical="center" shrinkToFit="1"/>
    </xf>
    <xf numFmtId="38" fontId="1" fillId="6" borderId="56" xfId="1" applyFont="1" applyFill="1" applyBorder="1" applyAlignment="1">
      <alignment horizontal="center" vertical="center" shrinkToFit="1"/>
    </xf>
    <xf numFmtId="38" fontId="1" fillId="6" borderId="78" xfId="1" applyFont="1" applyFill="1" applyBorder="1" applyAlignment="1">
      <alignment horizontal="center" vertical="center" shrinkToFit="1"/>
    </xf>
    <xf numFmtId="38" fontId="1" fillId="6" borderId="80" xfId="1" applyFont="1" applyFill="1" applyBorder="1" applyAlignment="1">
      <alignment horizontal="center" vertical="center" shrinkToFit="1"/>
    </xf>
    <xf numFmtId="38" fontId="1" fillId="8" borderId="82" xfId="1" applyFont="1" applyFill="1" applyBorder="1" applyAlignment="1">
      <alignment horizontal="center" vertical="center"/>
    </xf>
    <xf numFmtId="38" fontId="1" fillId="3" borderId="67" xfId="1" applyFont="1" applyFill="1" applyBorder="1" applyAlignment="1">
      <alignment horizontal="center" vertical="center" shrinkToFit="1"/>
    </xf>
    <xf numFmtId="38" fontId="1" fillId="3" borderId="4" xfId="1" applyFont="1" applyFill="1" applyBorder="1" applyAlignment="1">
      <alignment horizontal="center" vertical="center" shrinkToFit="1"/>
    </xf>
    <xf numFmtId="38" fontId="1" fillId="3" borderId="57" xfId="1" applyFont="1" applyFill="1" applyBorder="1" applyAlignment="1">
      <alignment horizontal="center" vertical="center" shrinkToFit="1"/>
    </xf>
    <xf numFmtId="38" fontId="1" fillId="3" borderId="78" xfId="1" applyFont="1" applyFill="1" applyBorder="1" applyAlignment="1">
      <alignment horizontal="center" vertical="center" shrinkToFit="1"/>
    </xf>
    <xf numFmtId="38" fontId="1" fillId="3" borderId="79" xfId="1" applyFont="1" applyFill="1" applyBorder="1" applyAlignment="1">
      <alignment horizontal="center" vertical="center" shrinkToFit="1"/>
    </xf>
    <xf numFmtId="38" fontId="1" fillId="3" borderId="80" xfId="1" applyFont="1" applyFill="1" applyBorder="1" applyAlignment="1">
      <alignment horizontal="center" vertical="center" shrinkToFit="1"/>
    </xf>
    <xf numFmtId="38" fontId="4" fillId="3" borderId="30" xfId="1" applyFont="1" applyFill="1" applyBorder="1" applyAlignment="1">
      <alignment vertical="center" shrinkToFit="1"/>
    </xf>
    <xf numFmtId="38" fontId="3" fillId="3" borderId="30" xfId="1" applyFont="1" applyFill="1" applyBorder="1" applyAlignment="1">
      <alignment horizontal="left" vertical="center" shrinkToFit="1"/>
    </xf>
    <xf numFmtId="38" fontId="1" fillId="3" borderId="30" xfId="1" applyFont="1" applyFill="1" applyBorder="1" applyAlignment="1">
      <alignment horizontal="center" vertical="center"/>
    </xf>
    <xf numFmtId="38" fontId="1" fillId="3" borderId="54" xfId="1" applyFont="1" applyFill="1" applyBorder="1" applyAlignment="1">
      <alignment horizontal="center" vertical="center" shrinkToFit="1"/>
    </xf>
    <xf numFmtId="38" fontId="1" fillId="3" borderId="26" xfId="1" applyFont="1" applyFill="1" applyBorder="1" applyAlignment="1">
      <alignment horizontal="center" vertical="center" shrinkToFit="1"/>
    </xf>
    <xf numFmtId="0" fontId="0" fillId="9" borderId="0" xfId="0" applyFill="1" applyAlignment="1">
      <alignment horizontal="center" vertical="center"/>
    </xf>
    <xf numFmtId="38" fontId="0" fillId="4" borderId="0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 shrinkToFit="1"/>
    </xf>
    <xf numFmtId="0" fontId="0" fillId="5" borderId="29" xfId="0" applyFill="1" applyBorder="1" applyAlignment="1">
      <alignment horizontal="center" vertical="center"/>
    </xf>
    <xf numFmtId="0" fontId="0" fillId="5" borderId="54" xfId="0" applyFill="1" applyBorder="1" applyAlignment="1">
      <alignment horizontal="center" vertical="center"/>
    </xf>
    <xf numFmtId="0" fontId="0" fillId="5" borderId="62" xfId="0" applyFill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0" fillId="12" borderId="83" xfId="0" applyFill="1" applyBorder="1" applyAlignment="1">
      <alignment horizontal="center" vertical="center"/>
    </xf>
    <xf numFmtId="38" fontId="1" fillId="6" borderId="84" xfId="1" applyFont="1" applyFill="1" applyBorder="1" applyAlignment="1">
      <alignment horizontal="center" vertical="center" shrinkToFit="1"/>
    </xf>
    <xf numFmtId="0" fontId="11" fillId="3" borderId="24" xfId="0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3" fillId="3" borderId="24" xfId="0" applyFont="1" applyFill="1" applyBorder="1" applyAlignment="1">
      <alignment horizontal="left" vertical="center"/>
    </xf>
    <xf numFmtId="0" fontId="11" fillId="3" borderId="61" xfId="0" applyFont="1" applyFill="1" applyBorder="1">
      <alignment vertical="center"/>
    </xf>
    <xf numFmtId="0" fontId="4" fillId="3" borderId="61" xfId="0" applyFont="1" applyFill="1" applyBorder="1">
      <alignment vertical="center"/>
    </xf>
    <xf numFmtId="0" fontId="3" fillId="3" borderId="61" xfId="0" applyFont="1" applyFill="1" applyBorder="1" applyAlignment="1">
      <alignment horizontal="left" vertical="center"/>
    </xf>
    <xf numFmtId="0" fontId="0" fillId="3" borderId="63" xfId="0" applyFill="1" applyBorder="1" applyAlignment="1">
      <alignment horizontal="center" vertical="center"/>
    </xf>
    <xf numFmtId="38" fontId="4" fillId="14" borderId="79" xfId="1" applyFont="1" applyFill="1" applyBorder="1" applyAlignment="1">
      <alignment horizontal="center" vertical="center"/>
    </xf>
    <xf numFmtId="38" fontId="4" fillId="6" borderId="79" xfId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38" fontId="4" fillId="0" borderId="0" xfId="1" applyFont="1">
      <alignment vertical="center"/>
    </xf>
    <xf numFmtId="38" fontId="0" fillId="3" borderId="79" xfId="1" applyFont="1" applyFill="1" applyBorder="1" applyAlignment="1">
      <alignment horizontal="center" vertical="center" shrinkToFit="1"/>
    </xf>
    <xf numFmtId="0" fontId="1" fillId="5" borderId="79" xfId="1" applyNumberFormat="1" applyFont="1" applyFill="1" applyBorder="1" applyAlignment="1">
      <alignment horizontal="center" vertical="center" shrinkToFit="1"/>
    </xf>
    <xf numFmtId="0" fontId="1" fillId="8" borderId="77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center"/>
    </xf>
    <xf numFmtId="0" fontId="1" fillId="14" borderId="78" xfId="1" applyNumberFormat="1" applyFont="1" applyFill="1" applyBorder="1" applyAlignment="1">
      <alignment horizontal="center" vertical="center"/>
    </xf>
    <xf numFmtId="0" fontId="1" fillId="14" borderId="79" xfId="1" applyNumberFormat="1" applyFont="1" applyFill="1" applyBorder="1" applyAlignment="1">
      <alignment horizontal="center" vertical="center"/>
    </xf>
    <xf numFmtId="0" fontId="0" fillId="14" borderId="79" xfId="1" applyNumberFormat="1" applyFont="1" applyFill="1" applyBorder="1" applyAlignment="1">
      <alignment horizontal="center" vertical="center"/>
    </xf>
    <xf numFmtId="0" fontId="1" fillId="6" borderId="81" xfId="1" applyNumberFormat="1" applyFont="1" applyFill="1" applyBorder="1" applyAlignment="1">
      <alignment horizontal="center" vertical="center" shrinkToFit="1"/>
    </xf>
    <xf numFmtId="0" fontId="1" fillId="3" borderId="78" xfId="1" applyNumberFormat="1" applyFont="1" applyFill="1" applyBorder="1" applyAlignment="1">
      <alignment horizontal="center" vertical="center" shrinkToFit="1"/>
    </xf>
    <xf numFmtId="0" fontId="1" fillId="3" borderId="79" xfId="1" applyNumberFormat="1" applyFont="1" applyFill="1" applyBorder="1" applyAlignment="1">
      <alignment horizontal="center" vertical="center" shrinkToFit="1"/>
    </xf>
    <xf numFmtId="0" fontId="1" fillId="3" borderId="80" xfId="1" applyNumberFormat="1" applyFont="1" applyFill="1" applyBorder="1" applyAlignment="1">
      <alignment horizontal="center" vertical="center" shrinkToFit="1"/>
    </xf>
    <xf numFmtId="0" fontId="1" fillId="8" borderId="82" xfId="1" applyNumberFormat="1" applyFont="1" applyFill="1" applyBorder="1" applyAlignment="1">
      <alignment horizontal="center" vertical="center"/>
    </xf>
    <xf numFmtId="0" fontId="3" fillId="0" borderId="0" xfId="1" applyNumberFormat="1" applyFont="1">
      <alignment vertical="center"/>
    </xf>
    <xf numFmtId="0" fontId="0" fillId="12" borderId="59" xfId="1" applyNumberFormat="1" applyFont="1" applyFill="1" applyBorder="1" applyAlignment="1">
      <alignment horizontal="center" vertical="center"/>
    </xf>
    <xf numFmtId="38" fontId="0" fillId="5" borderId="79" xfId="1" applyFont="1" applyFill="1" applyBorder="1" applyAlignment="1">
      <alignment horizontal="center" vertical="center"/>
    </xf>
    <xf numFmtId="38" fontId="0" fillId="5" borderId="79" xfId="1" applyFont="1" applyFill="1" applyBorder="1" applyAlignment="1">
      <alignment horizontal="center" vertical="center" shrinkToFit="1"/>
    </xf>
    <xf numFmtId="38" fontId="26" fillId="0" borderId="0" xfId="1" applyFont="1">
      <alignment vertical="center"/>
    </xf>
    <xf numFmtId="38" fontId="0" fillId="14" borderId="79" xfId="1" applyFont="1" applyFill="1" applyBorder="1" applyAlignment="1">
      <alignment horizontal="center" vertical="center"/>
    </xf>
    <xf numFmtId="38" fontId="1" fillId="14" borderId="80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4" xfId="0" applyFont="1" applyBorder="1" applyAlignment="1">
      <alignment horizontal="left" vertical="center"/>
    </xf>
    <xf numFmtId="0" fontId="26" fillId="3" borderId="24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" xfId="0" quotePrefix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38" fontId="1" fillId="3" borderId="29" xfId="1" applyFont="1" applyFill="1" applyBorder="1" applyAlignment="1">
      <alignment horizontal="center" vertical="center"/>
    </xf>
    <xf numFmtId="38" fontId="1" fillId="3" borderId="27" xfId="1" applyFont="1" applyFill="1" applyBorder="1" applyAlignment="1">
      <alignment horizontal="center" vertical="center"/>
    </xf>
    <xf numFmtId="38" fontId="1" fillId="3" borderId="28" xfId="1" applyFont="1" applyFill="1" applyBorder="1" applyAlignment="1">
      <alignment horizontal="center" vertical="center"/>
    </xf>
    <xf numFmtId="38" fontId="1" fillId="3" borderId="55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38" fontId="4" fillId="5" borderId="6" xfId="1" applyFont="1" applyFill="1" applyBorder="1" applyAlignment="1">
      <alignment vertical="center" wrapText="1"/>
    </xf>
    <xf numFmtId="38" fontId="4" fillId="5" borderId="3" xfId="1" applyFont="1" applyFill="1" applyBorder="1" applyAlignment="1">
      <alignment vertical="center" wrapText="1"/>
    </xf>
    <xf numFmtId="57" fontId="0" fillId="3" borderId="79" xfId="1" applyNumberFormat="1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vertical="center" shrinkToFit="1"/>
    </xf>
    <xf numFmtId="0" fontId="3" fillId="5" borderId="0" xfId="0" applyFont="1" applyFill="1" applyAlignment="1">
      <alignment vertical="center" shrinkToFit="1"/>
    </xf>
    <xf numFmtId="0" fontId="3" fillId="5" borderId="41" xfId="0" applyFont="1" applyFill="1" applyBorder="1">
      <alignment vertical="center"/>
    </xf>
    <xf numFmtId="38" fontId="25" fillId="5" borderId="5" xfId="1" applyFont="1" applyFill="1" applyBorder="1" applyAlignment="1">
      <alignment horizontal="center" vertical="center"/>
    </xf>
    <xf numFmtId="38" fontId="0" fillId="5" borderId="78" xfId="1" applyFont="1" applyFill="1" applyBorder="1" applyAlignment="1">
      <alignment horizontal="center" vertical="center" shrinkToFit="1"/>
    </xf>
    <xf numFmtId="0" fontId="0" fillId="5" borderId="0" xfId="0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5" borderId="5" xfId="0" applyFont="1" applyFill="1" applyBorder="1">
      <alignment vertical="center"/>
    </xf>
    <xf numFmtId="38" fontId="4" fillId="5" borderId="43" xfId="1" applyFont="1" applyFill="1" applyBorder="1" applyAlignment="1">
      <alignment vertical="center" shrinkToFit="1"/>
    </xf>
    <xf numFmtId="0" fontId="0" fillId="7" borderId="21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4" fillId="5" borderId="24" xfId="0" applyFont="1" applyFill="1" applyBorder="1">
      <alignment vertical="center"/>
    </xf>
    <xf numFmtId="38" fontId="0" fillId="5" borderId="81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38" fontId="1" fillId="0" borderId="0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1" fillId="5" borderId="80" xfId="1" applyNumberFormat="1" applyFont="1" applyFill="1" applyBorder="1" applyAlignment="1">
      <alignment horizontal="center" vertical="center" shrinkToFit="1"/>
    </xf>
    <xf numFmtId="38" fontId="0" fillId="8" borderId="19" xfId="1" applyFont="1" applyFill="1" applyBorder="1" applyAlignment="1">
      <alignment horizontal="center" vertical="center"/>
    </xf>
    <xf numFmtId="38" fontId="0" fillId="8" borderId="52" xfId="1" applyFont="1" applyFill="1" applyBorder="1" applyAlignment="1">
      <alignment horizontal="center" vertical="center"/>
    </xf>
    <xf numFmtId="57" fontId="1" fillId="5" borderId="79" xfId="1" applyNumberFormat="1" applyFont="1" applyFill="1" applyBorder="1" applyAlignment="1">
      <alignment horizontal="center" vertical="center" shrinkToFit="1"/>
    </xf>
    <xf numFmtId="3" fontId="1" fillId="5" borderId="27" xfId="1" applyNumberFormat="1" applyFont="1" applyFill="1" applyBorder="1" applyAlignment="1">
      <alignment horizontal="center" vertical="center"/>
    </xf>
    <xf numFmtId="0" fontId="1" fillId="5" borderId="85" xfId="1" applyNumberFormat="1" applyFont="1" applyFill="1" applyBorder="1" applyAlignment="1">
      <alignment horizontal="center" vertical="center" shrinkToFit="1"/>
    </xf>
    <xf numFmtId="0" fontId="1" fillId="14" borderId="78" xfId="1" applyNumberFormat="1" applyFont="1" applyFill="1" applyBorder="1" applyAlignment="1">
      <alignment horizontal="center" vertical="center" shrinkToFit="1"/>
    </xf>
    <xf numFmtId="0" fontId="1" fillId="14" borderId="79" xfId="1" applyNumberFormat="1" applyFont="1" applyFill="1" applyBorder="1" applyAlignment="1">
      <alignment horizontal="center" vertical="center" shrinkToFit="1"/>
    </xf>
    <xf numFmtId="38" fontId="18" fillId="3" borderId="79" xfId="1" applyFont="1" applyFill="1" applyBorder="1" applyAlignment="1">
      <alignment horizontal="center" vertical="center" shrinkToFit="1"/>
    </xf>
    <xf numFmtId="38" fontId="18" fillId="3" borderId="80" xfId="1" applyFont="1" applyFill="1" applyBorder="1" applyAlignment="1">
      <alignment horizontal="center" vertical="center" shrinkToFit="1"/>
    </xf>
    <xf numFmtId="0" fontId="18" fillId="3" borderId="79" xfId="1" applyNumberFormat="1" applyFont="1" applyFill="1" applyBorder="1" applyAlignment="1">
      <alignment horizontal="center" vertical="center" shrinkToFit="1"/>
    </xf>
    <xf numFmtId="0" fontId="0" fillId="5" borderId="79" xfId="1" applyNumberFormat="1" applyFont="1" applyFill="1" applyBorder="1" applyAlignment="1">
      <alignment horizontal="center" vertical="center" shrinkToFit="1"/>
    </xf>
    <xf numFmtId="0" fontId="4" fillId="7" borderId="1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 shrinkToFit="1"/>
    </xf>
    <xf numFmtId="0" fontId="4" fillId="5" borderId="24" xfId="0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5" borderId="61" xfId="0" applyFont="1" applyFill="1" applyBorder="1" applyAlignment="1">
      <alignment horizontal="center" vertical="center" shrinkToFit="1"/>
    </xf>
    <xf numFmtId="0" fontId="4" fillId="7" borderId="12" xfId="0" applyFont="1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4" fillId="5" borderId="58" xfId="0" applyFont="1" applyFill="1" applyBorder="1" applyAlignment="1">
      <alignment horizontal="center" vertical="center" shrinkToFit="1"/>
    </xf>
    <xf numFmtId="0" fontId="4" fillId="5" borderId="43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 shrinkToFit="1"/>
    </xf>
    <xf numFmtId="0" fontId="4" fillId="6" borderId="3" xfId="0" applyFont="1" applyFill="1" applyBorder="1" applyAlignment="1">
      <alignment horizontal="center" vertical="center"/>
    </xf>
    <xf numFmtId="0" fontId="4" fillId="6" borderId="61" xfId="0" applyFont="1" applyFill="1" applyBorder="1" applyAlignment="1">
      <alignment horizontal="center" vertical="center" shrinkToFit="1"/>
    </xf>
    <xf numFmtId="0" fontId="4" fillId="3" borderId="58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8" xfId="0" applyFont="1" applyFill="1" applyBorder="1" applyAlignment="1">
      <alignment horizontal="center" vertical="center" shrinkToFit="1"/>
    </xf>
    <xf numFmtId="0" fontId="4" fillId="3" borderId="40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shrinkToFit="1"/>
    </xf>
    <xf numFmtId="38" fontId="4" fillId="7" borderId="2" xfId="1" applyFont="1" applyFill="1" applyBorder="1" applyAlignment="1">
      <alignment horizontal="center" vertical="center"/>
    </xf>
    <xf numFmtId="38" fontId="0" fillId="7" borderId="1" xfId="1" applyFont="1" applyFill="1" applyBorder="1" applyAlignment="1">
      <alignment horizontal="center" vertical="center"/>
    </xf>
    <xf numFmtId="38" fontId="4" fillId="4" borderId="1" xfId="1" applyFont="1" applyFill="1" applyBorder="1" applyAlignment="1">
      <alignment horizontal="center" vertical="center" shrinkToFit="1"/>
    </xf>
    <xf numFmtId="0" fontId="9" fillId="0" borderId="68" xfId="0" applyFont="1" applyBorder="1">
      <alignment vertical="center"/>
    </xf>
    <xf numFmtId="0" fontId="0" fillId="7" borderId="20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8" fontId="4" fillId="7" borderId="12" xfId="1" applyFont="1" applyFill="1" applyBorder="1" applyAlignment="1">
      <alignment horizontal="center" vertical="center"/>
    </xf>
    <xf numFmtId="38" fontId="0" fillId="7" borderId="20" xfId="1" applyFont="1" applyFill="1" applyBorder="1" applyAlignment="1">
      <alignment horizontal="center" vertical="center"/>
    </xf>
    <xf numFmtId="38" fontId="0" fillId="14" borderId="78" xfId="1" applyFont="1" applyFill="1" applyBorder="1" applyAlignment="1">
      <alignment horizontal="center" vertical="center"/>
    </xf>
    <xf numFmtId="0" fontId="4" fillId="13" borderId="61" xfId="0" applyFont="1" applyFill="1" applyBorder="1" applyAlignment="1">
      <alignment horizontal="center" vertical="center" shrinkToFit="1"/>
    </xf>
    <xf numFmtId="0" fontId="4" fillId="6" borderId="58" xfId="0" applyFont="1" applyFill="1" applyBorder="1" applyAlignment="1">
      <alignment vertical="center" shrinkToFit="1"/>
    </xf>
    <xf numFmtId="0" fontId="4" fillId="6" borderId="6" xfId="0" applyFont="1" applyFill="1" applyBorder="1" applyAlignment="1">
      <alignment vertical="center" shrinkToFit="1"/>
    </xf>
    <xf numFmtId="0" fontId="4" fillId="6" borderId="6" xfId="0" applyFont="1" applyFill="1" applyBorder="1">
      <alignment vertical="center"/>
    </xf>
    <xf numFmtId="0" fontId="4" fillId="13" borderId="6" xfId="0" applyFont="1" applyFill="1" applyBorder="1" applyAlignment="1">
      <alignment vertical="center" shrinkToFit="1"/>
    </xf>
    <xf numFmtId="0" fontId="4" fillId="13" borderId="3" xfId="0" applyFont="1" applyFill="1" applyBorder="1" applyAlignment="1">
      <alignment horizontal="center" vertical="center" shrinkToFit="1"/>
    </xf>
    <xf numFmtId="0" fontId="4" fillId="6" borderId="42" xfId="0" applyFont="1" applyFill="1" applyBorder="1" applyAlignment="1">
      <alignment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61" xfId="0" applyFont="1" applyFill="1" applyBorder="1" applyAlignment="1">
      <alignment horizontal="center" vertical="center" shrinkToFit="1"/>
    </xf>
    <xf numFmtId="0" fontId="4" fillId="5" borderId="24" xfId="1" applyNumberFormat="1" applyFont="1" applyFill="1" applyBorder="1" applyAlignment="1">
      <alignment horizontal="center" vertical="center" shrinkToFit="1"/>
    </xf>
    <xf numFmtId="0" fontId="4" fillId="5" borderId="3" xfId="1" applyNumberFormat="1" applyFont="1" applyFill="1" applyBorder="1" applyAlignment="1">
      <alignment horizontal="center" vertical="center" shrinkToFit="1"/>
    </xf>
    <xf numFmtId="0" fontId="4" fillId="5" borderId="3" xfId="1" applyNumberFormat="1" applyFont="1" applyFill="1" applyBorder="1" applyAlignment="1">
      <alignment horizontal="center" vertical="center"/>
    </xf>
    <xf numFmtId="0" fontId="19" fillId="5" borderId="3" xfId="1" applyNumberFormat="1" applyFont="1" applyFill="1" applyBorder="1" applyAlignment="1">
      <alignment horizontal="center" vertical="center"/>
    </xf>
    <xf numFmtId="0" fontId="4" fillId="5" borderId="40" xfId="1" applyNumberFormat="1" applyFont="1" applyFill="1" applyBorder="1" applyAlignment="1">
      <alignment horizontal="center" vertical="center" shrinkToFit="1"/>
    </xf>
    <xf numFmtId="0" fontId="4" fillId="6" borderId="6" xfId="1" applyNumberFormat="1" applyFont="1" applyFill="1" applyBorder="1" applyAlignment="1">
      <alignment horizontal="center" vertical="center" shrinkToFit="1"/>
    </xf>
    <xf numFmtId="0" fontId="4" fillId="6" borderId="3" xfId="1" applyNumberFormat="1" applyFont="1" applyFill="1" applyBorder="1" applyAlignment="1">
      <alignment horizontal="center" vertical="center"/>
    </xf>
    <xf numFmtId="0" fontId="13" fillId="6" borderId="3" xfId="1" applyNumberFormat="1" applyFont="1" applyFill="1" applyBorder="1" applyAlignment="1">
      <alignment horizontal="center" vertical="center"/>
    </xf>
    <xf numFmtId="0" fontId="4" fillId="6" borderId="3" xfId="1" applyNumberFormat="1" applyFont="1" applyFill="1" applyBorder="1" applyAlignment="1">
      <alignment horizontal="center" vertical="center" shrinkToFit="1"/>
    </xf>
    <xf numFmtId="0" fontId="13" fillId="6" borderId="24" xfId="1" applyNumberFormat="1" applyFont="1" applyFill="1" applyBorder="1" applyAlignment="1">
      <alignment horizontal="center" vertical="center" shrinkToFit="1"/>
    </xf>
    <xf numFmtId="0" fontId="13" fillId="6" borderId="61" xfId="1" applyNumberFormat="1" applyFont="1" applyFill="1" applyBorder="1" applyAlignment="1">
      <alignment horizontal="center" vertical="center"/>
    </xf>
    <xf numFmtId="0" fontId="4" fillId="6" borderId="24" xfId="1" applyNumberFormat="1" applyFont="1" applyFill="1" applyBorder="1" applyAlignment="1">
      <alignment horizontal="center" vertical="center" shrinkToFit="1"/>
    </xf>
    <xf numFmtId="0" fontId="4" fillId="6" borderId="61" xfId="1" applyNumberFormat="1" applyFont="1" applyFill="1" applyBorder="1" applyAlignment="1">
      <alignment horizontal="center" vertical="center" shrinkToFit="1"/>
    </xf>
    <xf numFmtId="0" fontId="4" fillId="3" borderId="24" xfId="1" applyNumberFormat="1" applyFont="1" applyFill="1" applyBorder="1" applyAlignment="1">
      <alignment horizontal="center" vertical="center" shrinkToFit="1"/>
    </xf>
    <xf numFmtId="0" fontId="4" fillId="3" borderId="27" xfId="1" applyNumberFormat="1" applyFont="1" applyFill="1" applyBorder="1" applyAlignment="1">
      <alignment horizontal="center" vertical="center" shrinkToFit="1"/>
    </xf>
    <xf numFmtId="0" fontId="4" fillId="3" borderId="61" xfId="1" applyNumberFormat="1" applyFont="1" applyFill="1" applyBorder="1" applyAlignment="1">
      <alignment horizontal="center" vertical="center" shrinkToFit="1"/>
    </xf>
    <xf numFmtId="0" fontId="4" fillId="3" borderId="6" xfId="1" applyNumberFormat="1" applyFont="1" applyFill="1" applyBorder="1" applyAlignment="1">
      <alignment horizontal="center" vertical="center"/>
    </xf>
    <xf numFmtId="0" fontId="4" fillId="3" borderId="3" xfId="1" applyNumberFormat="1" applyFont="1" applyFill="1" applyBorder="1" applyAlignment="1">
      <alignment horizontal="center" vertical="center" shrinkToFit="1"/>
    </xf>
    <xf numFmtId="0" fontId="4" fillId="3" borderId="30" xfId="1" applyNumberFormat="1" applyFont="1" applyFill="1" applyBorder="1" applyAlignment="1">
      <alignment horizontal="center" vertical="center" shrinkToFit="1"/>
    </xf>
    <xf numFmtId="0" fontId="4" fillId="3" borderId="3" xfId="1" applyNumberFormat="1" applyFont="1" applyFill="1" applyBorder="1" applyAlignment="1">
      <alignment horizontal="center" vertical="center"/>
    </xf>
    <xf numFmtId="38" fontId="4" fillId="3" borderId="48" xfId="1" applyFont="1" applyFill="1" applyBorder="1" applyAlignment="1">
      <alignment vertical="center" shrinkToFit="1"/>
    </xf>
    <xf numFmtId="0" fontId="4" fillId="3" borderId="27" xfId="1" applyNumberFormat="1" applyFont="1" applyFill="1" applyBorder="1" applyAlignment="1">
      <alignment horizontal="center" vertical="center"/>
    </xf>
    <xf numFmtId="0" fontId="4" fillId="3" borderId="22" xfId="1" applyNumberFormat="1" applyFont="1" applyFill="1" applyBorder="1" applyAlignment="1">
      <alignment horizontal="center" vertical="center" shrinkToFit="1"/>
    </xf>
    <xf numFmtId="0" fontId="4" fillId="5" borderId="61" xfId="0" applyFont="1" applyFill="1" applyBorder="1">
      <alignment vertical="center"/>
    </xf>
    <xf numFmtId="0" fontId="4" fillId="5" borderId="61" xfId="0" applyFont="1" applyFill="1" applyBorder="1" applyAlignment="1">
      <alignment horizontal="center" vertical="center"/>
    </xf>
    <xf numFmtId="0" fontId="4" fillId="10" borderId="47" xfId="0" applyFont="1" applyFill="1" applyBorder="1" applyAlignment="1">
      <alignment vertical="center" shrinkToFit="1"/>
    </xf>
    <xf numFmtId="0" fontId="4" fillId="6" borderId="64" xfId="0" applyFont="1" applyFill="1" applyBorder="1" applyAlignment="1">
      <alignment vertical="center" shrinkToFit="1"/>
    </xf>
    <xf numFmtId="0" fontId="4" fillId="11" borderId="31" xfId="0" applyFont="1" applyFill="1" applyBorder="1" applyAlignment="1">
      <alignment vertical="center" shrinkToFit="1"/>
    </xf>
    <xf numFmtId="0" fontId="3" fillId="5" borderId="61" xfId="0" applyFont="1" applyFill="1" applyBorder="1">
      <alignment vertical="center"/>
    </xf>
    <xf numFmtId="0" fontId="0" fillId="5" borderId="61" xfId="0" applyFill="1" applyBorder="1" applyAlignment="1">
      <alignment horizontal="center" vertical="center"/>
    </xf>
    <xf numFmtId="0" fontId="4" fillId="5" borderId="43" xfId="0" applyFont="1" applyFill="1" applyBorder="1">
      <alignment vertical="center"/>
    </xf>
    <xf numFmtId="0" fontId="19" fillId="5" borderId="3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 textRotation="255" shrinkToFit="1"/>
    </xf>
    <xf numFmtId="0" fontId="0" fillId="10" borderId="47" xfId="0" applyFill="1" applyBorder="1" applyAlignment="1">
      <alignment horizontal="center" vertical="center" textRotation="255" shrinkToFit="1"/>
    </xf>
    <xf numFmtId="0" fontId="4" fillId="6" borderId="40" xfId="0" applyFont="1" applyFill="1" applyBorder="1" applyAlignment="1">
      <alignment horizontal="center" vertical="center" shrinkToFit="1"/>
    </xf>
    <xf numFmtId="0" fontId="4" fillId="6" borderId="33" xfId="0" applyFont="1" applyFill="1" applyBorder="1" applyAlignment="1">
      <alignment horizontal="center" vertical="center" shrinkToFit="1"/>
    </xf>
    <xf numFmtId="0" fontId="4" fillId="13" borderId="42" xfId="0" applyFont="1" applyFill="1" applyBorder="1" applyAlignment="1">
      <alignment vertical="center" shrinkToFit="1"/>
    </xf>
    <xf numFmtId="0" fontId="19" fillId="5" borderId="6" xfId="0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left" vertical="center"/>
    </xf>
    <xf numFmtId="0" fontId="4" fillId="6" borderId="58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shrinkToFit="1"/>
    </xf>
    <xf numFmtId="0" fontId="13" fillId="6" borderId="6" xfId="0" applyFont="1" applyFill="1" applyBorder="1" applyAlignment="1">
      <alignment horizontal="center" vertical="center"/>
    </xf>
    <xf numFmtId="0" fontId="0" fillId="10" borderId="12" xfId="0" applyFill="1" applyBorder="1" applyAlignment="1">
      <alignment vertical="center" shrinkToFit="1"/>
    </xf>
    <xf numFmtId="0" fontId="11" fillId="3" borderId="24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4" fillId="5" borderId="6" xfId="1" applyNumberFormat="1" applyFont="1" applyFill="1" applyBorder="1" applyAlignment="1">
      <alignment horizontal="center" vertical="center"/>
    </xf>
    <xf numFmtId="0" fontId="4" fillId="5" borderId="6" xfId="1" applyNumberFormat="1" applyFont="1" applyFill="1" applyBorder="1" applyAlignment="1">
      <alignment horizontal="center" vertical="center" shrinkToFit="1"/>
    </xf>
    <xf numFmtId="0" fontId="19" fillId="5" borderId="6" xfId="1" applyNumberFormat="1" applyFont="1" applyFill="1" applyBorder="1" applyAlignment="1">
      <alignment horizontal="center" vertical="center"/>
    </xf>
    <xf numFmtId="0" fontId="4" fillId="5" borderId="43" xfId="1" applyNumberFormat="1" applyFont="1" applyFill="1" applyBorder="1" applyAlignment="1">
      <alignment horizontal="center" vertical="center" shrinkToFit="1"/>
    </xf>
    <xf numFmtId="0" fontId="4" fillId="6" borderId="61" xfId="1" applyNumberFormat="1" applyFont="1" applyFill="1" applyBorder="1" applyAlignment="1">
      <alignment horizontal="center" vertical="center"/>
    </xf>
    <xf numFmtId="38" fontId="4" fillId="6" borderId="61" xfId="1" applyFont="1" applyFill="1" applyBorder="1" applyAlignment="1">
      <alignment vertical="center" shrinkToFit="1"/>
    </xf>
    <xf numFmtId="38" fontId="3" fillId="6" borderId="61" xfId="1" applyFont="1" applyFill="1" applyBorder="1">
      <alignment vertical="center"/>
    </xf>
    <xf numFmtId="38" fontId="0" fillId="6" borderId="61" xfId="1" applyFont="1" applyFill="1" applyBorder="1" applyAlignment="1">
      <alignment horizontal="center" vertical="center"/>
    </xf>
    <xf numFmtId="38" fontId="0" fillId="6" borderId="63" xfId="1" applyFont="1" applyFill="1" applyBorder="1" applyAlignment="1">
      <alignment horizontal="center" vertical="center"/>
    </xf>
    <xf numFmtId="0" fontId="4" fillId="6" borderId="24" xfId="1" applyNumberFormat="1" applyFont="1" applyFill="1" applyBorder="1" applyAlignment="1">
      <alignment horizontal="center" vertical="center"/>
    </xf>
    <xf numFmtId="0" fontId="4" fillId="3" borderId="12" xfId="1" applyNumberFormat="1" applyFont="1" applyFill="1" applyBorder="1" applyAlignment="1">
      <alignment horizontal="center" vertical="center" shrinkToFit="1"/>
    </xf>
    <xf numFmtId="0" fontId="4" fillId="3" borderId="58" xfId="1" applyNumberFormat="1" applyFont="1" applyFill="1" applyBorder="1" applyAlignment="1">
      <alignment horizontal="center" vertical="center" shrinkToFit="1"/>
    </xf>
    <xf numFmtId="0" fontId="4" fillId="3" borderId="6" xfId="1" applyNumberFormat="1" applyFont="1" applyFill="1" applyBorder="1" applyAlignment="1">
      <alignment horizontal="center" vertical="center" shrinkToFit="1"/>
    </xf>
    <xf numFmtId="0" fontId="19" fillId="5" borderId="3" xfId="1" applyNumberFormat="1" applyFont="1" applyFill="1" applyBorder="1" applyAlignment="1">
      <alignment horizontal="center" vertical="center" shrinkToFit="1"/>
    </xf>
    <xf numFmtId="0" fontId="4" fillId="5" borderId="3" xfId="1" applyNumberFormat="1" applyFont="1" applyFill="1" applyBorder="1" applyAlignment="1">
      <alignment horizontal="center" vertical="center" wrapText="1"/>
    </xf>
    <xf numFmtId="0" fontId="4" fillId="5" borderId="40" xfId="1" applyNumberFormat="1" applyFont="1" applyFill="1" applyBorder="1" applyAlignment="1">
      <alignment horizontal="center" vertical="center"/>
    </xf>
    <xf numFmtId="0" fontId="4" fillId="6" borderId="40" xfId="1" applyNumberFormat="1" applyFont="1" applyFill="1" applyBorder="1" applyAlignment="1">
      <alignment horizontal="center" vertical="center" shrinkToFit="1"/>
    </xf>
    <xf numFmtId="0" fontId="13" fillId="6" borderId="61" xfId="1" applyNumberFormat="1" applyFont="1" applyFill="1" applyBorder="1" applyAlignment="1">
      <alignment horizontal="center" vertical="center" shrinkToFit="1"/>
    </xf>
    <xf numFmtId="38" fontId="4" fillId="13" borderId="6" xfId="1" applyFont="1" applyFill="1" applyBorder="1" applyAlignment="1">
      <alignment vertical="center" shrinkToFit="1"/>
    </xf>
    <xf numFmtId="0" fontId="4" fillId="6" borderId="58" xfId="1" applyNumberFormat="1" applyFont="1" applyFill="1" applyBorder="1" applyAlignment="1">
      <alignment horizontal="center" vertical="center" shrinkToFit="1"/>
    </xf>
    <xf numFmtId="0" fontId="4" fillId="6" borderId="42" xfId="1" applyNumberFormat="1" applyFont="1" applyFill="1" applyBorder="1" applyAlignment="1">
      <alignment horizontal="center" vertical="center" shrinkToFit="1"/>
    </xf>
    <xf numFmtId="0" fontId="4" fillId="3" borderId="42" xfId="1" applyNumberFormat="1" applyFont="1" applyFill="1" applyBorder="1" applyAlignment="1">
      <alignment horizontal="center" vertical="center" shrinkToFit="1"/>
    </xf>
    <xf numFmtId="0" fontId="4" fillId="3" borderId="58" xfId="1" applyNumberFormat="1" applyFont="1" applyFill="1" applyBorder="1" applyAlignment="1">
      <alignment horizontal="center" vertical="center"/>
    </xf>
    <xf numFmtId="0" fontId="4" fillId="3" borderId="23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38" fontId="13" fillId="13" borderId="6" xfId="1" applyFont="1" applyFill="1" applyBorder="1" applyAlignment="1">
      <alignment vertical="center" shrinkToFit="1"/>
    </xf>
    <xf numFmtId="0" fontId="4" fillId="5" borderId="6" xfId="0" applyFont="1" applyFill="1" applyBorder="1" applyAlignment="1">
      <alignment horizontal="center" vertical="center" wrapText="1"/>
    </xf>
    <xf numFmtId="38" fontId="0" fillId="12" borderId="72" xfId="1" applyFont="1" applyFill="1" applyBorder="1" applyAlignment="1">
      <alignment horizontal="center" vertical="center"/>
    </xf>
    <xf numFmtId="38" fontId="0" fillId="12" borderId="68" xfId="1" applyFont="1" applyFill="1" applyBorder="1" applyAlignment="1">
      <alignment horizontal="center" vertical="center"/>
    </xf>
    <xf numFmtId="38" fontId="0" fillId="12" borderId="73" xfId="1" applyFont="1" applyFill="1" applyBorder="1" applyAlignment="1">
      <alignment horizontal="center" vertical="center"/>
    </xf>
    <xf numFmtId="38" fontId="0" fillId="10" borderId="15" xfId="1" applyFont="1" applyFill="1" applyBorder="1" applyAlignment="1">
      <alignment horizontal="center" vertical="distributed" textRotation="255" justifyLastLine="1"/>
    </xf>
    <xf numFmtId="38" fontId="0" fillId="10" borderId="21" xfId="1" applyFont="1" applyFill="1" applyBorder="1" applyAlignment="1">
      <alignment horizontal="center" vertical="distributed" textRotation="255" justifyLastLine="1"/>
    </xf>
    <xf numFmtId="38" fontId="0" fillId="10" borderId="38" xfId="1" applyFont="1" applyFill="1" applyBorder="1" applyAlignment="1">
      <alignment horizontal="center" vertical="distributed" textRotation="255" justifyLastLine="1"/>
    </xf>
    <xf numFmtId="38" fontId="4" fillId="8" borderId="65" xfId="1" applyFont="1" applyFill="1" applyBorder="1" applyAlignment="1">
      <alignment horizontal="center" vertical="center"/>
    </xf>
    <xf numFmtId="38" fontId="4" fillId="8" borderId="66" xfId="1" applyFont="1" applyFill="1" applyBorder="1" applyAlignment="1">
      <alignment horizontal="center" vertical="center"/>
    </xf>
    <xf numFmtId="38" fontId="4" fillId="8" borderId="53" xfId="1" applyFont="1" applyFill="1" applyBorder="1" applyAlignment="1">
      <alignment horizontal="center" vertical="center"/>
    </xf>
    <xf numFmtId="38" fontId="0" fillId="3" borderId="15" xfId="1" applyFont="1" applyFill="1" applyBorder="1" applyAlignment="1">
      <alignment horizontal="center" vertical="center" textRotation="255" shrinkToFit="1"/>
    </xf>
    <xf numFmtId="38" fontId="0" fillId="3" borderId="21" xfId="1" applyFont="1" applyFill="1" applyBorder="1" applyAlignment="1">
      <alignment horizontal="center" vertical="center" textRotation="255" shrinkToFit="1"/>
    </xf>
    <xf numFmtId="38" fontId="4" fillId="3" borderId="15" xfId="1" applyFont="1" applyFill="1" applyBorder="1" applyAlignment="1">
      <alignment horizontal="center" vertical="center"/>
    </xf>
    <xf numFmtId="38" fontId="4" fillId="3" borderId="38" xfId="1" applyFont="1" applyFill="1" applyBorder="1" applyAlignment="1">
      <alignment horizontal="center" vertical="center"/>
    </xf>
    <xf numFmtId="38" fontId="7" fillId="0" borderId="0" xfId="1" applyFont="1" applyAlignment="1">
      <alignment horizontal="left" vertical="center"/>
    </xf>
    <xf numFmtId="38" fontId="0" fillId="5" borderId="15" xfId="1" applyFont="1" applyFill="1" applyBorder="1" applyAlignment="1">
      <alignment horizontal="center" vertical="distributed" textRotation="255" justifyLastLine="1"/>
    </xf>
    <xf numFmtId="38" fontId="0" fillId="5" borderId="21" xfId="1" applyFont="1" applyFill="1" applyBorder="1" applyAlignment="1">
      <alignment horizontal="center" vertical="distributed" textRotation="255" justifyLastLine="1"/>
    </xf>
    <xf numFmtId="38" fontId="4" fillId="8" borderId="35" xfId="1" applyFont="1" applyFill="1" applyBorder="1" applyAlignment="1">
      <alignment horizontal="center" vertical="center"/>
    </xf>
    <xf numFmtId="38" fontId="4" fillId="8" borderId="32" xfId="1" applyFont="1" applyFill="1" applyBorder="1" applyAlignment="1">
      <alignment horizontal="center" vertical="center"/>
    </xf>
    <xf numFmtId="38" fontId="4" fillId="8" borderId="18" xfId="1" applyFont="1" applyFill="1" applyBorder="1" applyAlignment="1">
      <alignment horizontal="center" vertical="center"/>
    </xf>
    <xf numFmtId="38" fontId="4" fillId="8" borderId="20" xfId="1" applyFont="1" applyFill="1" applyBorder="1" applyAlignment="1">
      <alignment horizontal="center" vertical="center"/>
    </xf>
    <xf numFmtId="38" fontId="4" fillId="8" borderId="19" xfId="1" applyFont="1" applyFill="1" applyBorder="1" applyAlignment="1">
      <alignment horizontal="center" vertical="center"/>
    </xf>
    <xf numFmtId="0" fontId="0" fillId="8" borderId="65" xfId="0" applyFill="1" applyBorder="1" applyAlignment="1">
      <alignment horizontal="center" vertical="center" shrinkToFit="1"/>
    </xf>
    <xf numFmtId="0" fontId="0" fillId="8" borderId="66" xfId="0" applyFill="1" applyBorder="1" applyAlignment="1">
      <alignment horizontal="center" vertical="center" shrinkToFit="1"/>
    </xf>
    <xf numFmtId="0" fontId="0" fillId="8" borderId="53" xfId="0" applyFill="1" applyBorder="1" applyAlignment="1">
      <alignment horizontal="center" vertical="center" shrinkToFit="1"/>
    </xf>
    <xf numFmtId="0" fontId="0" fillId="5" borderId="15" xfId="0" applyFill="1" applyBorder="1" applyAlignment="1">
      <alignment horizontal="center" vertical="distributed" textRotation="255" justifyLastLine="1"/>
    </xf>
    <xf numFmtId="0" fontId="0" fillId="5" borderId="21" xfId="0" applyFill="1" applyBorder="1" applyAlignment="1">
      <alignment horizontal="center" vertical="distributed" textRotation="255" justifyLastLine="1"/>
    </xf>
    <xf numFmtId="0" fontId="0" fillId="5" borderId="38" xfId="0" applyFill="1" applyBorder="1" applyAlignment="1">
      <alignment horizontal="center" vertical="distributed" textRotation="255" justifyLastLine="1"/>
    </xf>
    <xf numFmtId="38" fontId="0" fillId="8" borderId="65" xfId="1" applyFont="1" applyFill="1" applyBorder="1" applyAlignment="1">
      <alignment horizontal="center" vertical="center" shrinkToFit="1"/>
    </xf>
    <xf numFmtId="38" fontId="0" fillId="8" borderId="66" xfId="1" applyFont="1" applyFill="1" applyBorder="1" applyAlignment="1">
      <alignment horizontal="center" vertical="center" shrinkToFit="1"/>
    </xf>
    <xf numFmtId="38" fontId="0" fillId="8" borderId="53" xfId="1" applyFont="1" applyFill="1" applyBorder="1" applyAlignment="1">
      <alignment horizontal="center" vertical="center" shrinkToFit="1"/>
    </xf>
    <xf numFmtId="38" fontId="0" fillId="12" borderId="59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0" fillId="11" borderId="15" xfId="0" applyFill="1" applyBorder="1" applyAlignment="1">
      <alignment horizontal="center" vertical="distributed" textRotation="255" justifyLastLine="1"/>
    </xf>
    <xf numFmtId="0" fontId="0" fillId="11" borderId="21" xfId="0" applyFill="1" applyBorder="1" applyAlignment="1">
      <alignment horizontal="center" vertical="distributed" textRotation="255" justifyLastLine="1"/>
    </xf>
    <xf numFmtId="0" fontId="0" fillId="11" borderId="38" xfId="0" applyFill="1" applyBorder="1" applyAlignment="1">
      <alignment horizontal="center" vertical="distributed" textRotation="255" justifyLastLine="1"/>
    </xf>
    <xf numFmtId="0" fontId="0" fillId="3" borderId="15" xfId="0" applyFill="1" applyBorder="1" applyAlignment="1">
      <alignment horizontal="center" vertical="distributed" textRotation="255" justifyLastLine="1"/>
    </xf>
    <xf numFmtId="0" fontId="0" fillId="3" borderId="21" xfId="0" applyFill="1" applyBorder="1" applyAlignment="1">
      <alignment horizontal="center" vertical="distributed" textRotation="255" justifyLastLine="1"/>
    </xf>
    <xf numFmtId="0" fontId="0" fillId="3" borderId="38" xfId="0" applyFill="1" applyBorder="1" applyAlignment="1">
      <alignment horizontal="center" vertical="distributed" textRotation="255" justifyLastLine="1"/>
    </xf>
    <xf numFmtId="0" fontId="0" fillId="11" borderId="8" xfId="0" applyFill="1" applyBorder="1" applyAlignment="1">
      <alignment horizontal="center" vertical="distributed" textRotation="255" justifyLastLine="1"/>
    </xf>
    <xf numFmtId="0" fontId="0" fillId="11" borderId="44" xfId="0" applyFill="1" applyBorder="1" applyAlignment="1">
      <alignment horizontal="center" vertical="distributed" textRotation="255" justifyLastLine="1"/>
    </xf>
    <xf numFmtId="0" fontId="0" fillId="11" borderId="46" xfId="0" applyFill="1" applyBorder="1" applyAlignment="1">
      <alignment horizontal="center" vertical="distributed" textRotation="255" justifyLastLine="1"/>
    </xf>
    <xf numFmtId="49" fontId="0" fillId="0" borderId="44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textRotation="255" shrinkToFit="1"/>
    </xf>
    <xf numFmtId="0" fontId="0" fillId="3" borderId="44" xfId="0" applyFill="1" applyBorder="1" applyAlignment="1">
      <alignment horizontal="center" vertical="center" textRotation="255" shrinkToFit="1"/>
    </xf>
    <xf numFmtId="0" fontId="0" fillId="3" borderId="46" xfId="0" applyFill="1" applyBorder="1" applyAlignment="1">
      <alignment horizontal="center" vertical="center" textRotation="255" shrinkToFit="1"/>
    </xf>
    <xf numFmtId="0" fontId="4" fillId="8" borderId="35" xfId="0" applyFont="1" applyFill="1" applyBorder="1" applyAlignment="1">
      <alignment horizontal="center" vertical="center" shrinkToFit="1"/>
    </xf>
    <xf numFmtId="0" fontId="4" fillId="8" borderId="53" xfId="0" applyFont="1" applyFill="1" applyBorder="1" applyAlignment="1">
      <alignment horizontal="center" vertical="center" shrinkToFit="1"/>
    </xf>
    <xf numFmtId="0" fontId="4" fillId="8" borderId="32" xfId="0" applyFont="1" applyFill="1" applyBorder="1" applyAlignment="1">
      <alignment horizontal="center" vertical="center" shrinkToFit="1"/>
    </xf>
    <xf numFmtId="0" fontId="0" fillId="11" borderId="8" xfId="0" applyFill="1" applyBorder="1" applyAlignment="1">
      <alignment horizontal="center" vertical="center" textRotation="255" shrinkToFit="1"/>
    </xf>
    <xf numFmtId="0" fontId="0" fillId="11" borderId="44" xfId="0" applyFill="1" applyBorder="1" applyAlignment="1">
      <alignment horizontal="center" vertical="center" textRotation="255" shrinkToFit="1"/>
    </xf>
    <xf numFmtId="0" fontId="0" fillId="3" borderId="8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distributed" textRotation="255" justifyLastLine="1"/>
    </xf>
    <xf numFmtId="0" fontId="0" fillId="5" borderId="44" xfId="0" applyFill="1" applyBorder="1" applyAlignment="1">
      <alignment horizontal="center" vertical="distributed" textRotation="255" justifyLastLine="1"/>
    </xf>
    <xf numFmtId="0" fontId="0" fillId="5" borderId="46" xfId="0" applyFill="1" applyBorder="1" applyAlignment="1">
      <alignment horizontal="center" vertical="distributed" textRotation="255" justifyLastLine="1"/>
    </xf>
    <xf numFmtId="38" fontId="0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left" vertical="center" shrinkToFit="1"/>
    </xf>
    <xf numFmtId="38" fontId="4" fillId="8" borderId="35" xfId="1" applyFont="1" applyFill="1" applyBorder="1" applyAlignment="1">
      <alignment horizontal="center" vertical="center" shrinkToFit="1"/>
    </xf>
    <xf numFmtId="38" fontId="4" fillId="8" borderId="53" xfId="1" applyFont="1" applyFill="1" applyBorder="1" applyAlignment="1">
      <alignment horizontal="center" vertical="center" shrinkToFit="1"/>
    </xf>
    <xf numFmtId="38" fontId="4" fillId="8" borderId="32" xfId="1" applyFont="1" applyFill="1" applyBorder="1" applyAlignment="1">
      <alignment horizontal="center" vertical="center" shrinkToFit="1"/>
    </xf>
    <xf numFmtId="38" fontId="4" fillId="8" borderId="18" xfId="1" applyFont="1" applyFill="1" applyBorder="1" applyAlignment="1">
      <alignment horizontal="center" vertical="center" shrinkToFit="1"/>
    </xf>
    <xf numFmtId="38" fontId="4" fillId="8" borderId="20" xfId="1" applyFont="1" applyFill="1" applyBorder="1" applyAlignment="1">
      <alignment horizontal="center" vertical="center" shrinkToFit="1"/>
    </xf>
    <xf numFmtId="38" fontId="0" fillId="11" borderId="15" xfId="1" applyFont="1" applyFill="1" applyBorder="1" applyAlignment="1">
      <alignment horizontal="center" vertical="distributed" textRotation="255" justifyLastLine="1"/>
    </xf>
    <xf numFmtId="38" fontId="0" fillId="11" borderId="21" xfId="1" applyFont="1" applyFill="1" applyBorder="1" applyAlignment="1">
      <alignment horizontal="center" vertical="distributed" textRotation="255" justifyLastLine="1"/>
    </xf>
    <xf numFmtId="38" fontId="0" fillId="11" borderId="38" xfId="1" applyFont="1" applyFill="1" applyBorder="1" applyAlignment="1">
      <alignment horizontal="center" vertical="distributed" textRotation="255" justifyLastLine="1"/>
    </xf>
    <xf numFmtId="38" fontId="0" fillId="5" borderId="38" xfId="1" applyFont="1" applyFill="1" applyBorder="1" applyAlignment="1">
      <alignment horizontal="center" vertical="distributed" textRotation="255" justifyLastLine="1"/>
    </xf>
    <xf numFmtId="38" fontId="4" fillId="8" borderId="65" xfId="1" applyFont="1" applyFill="1" applyBorder="1" applyAlignment="1">
      <alignment horizontal="center" vertical="center" shrinkToFit="1"/>
    </xf>
    <xf numFmtId="38" fontId="4" fillId="8" borderId="66" xfId="1" applyFont="1" applyFill="1" applyBorder="1" applyAlignment="1">
      <alignment horizontal="center" vertical="center" shrinkToFit="1"/>
    </xf>
    <xf numFmtId="38" fontId="0" fillId="11" borderId="21" xfId="1" applyFont="1" applyFill="1" applyBorder="1" applyAlignment="1">
      <alignment horizontal="center" vertical="center" textRotation="255" shrinkToFit="1"/>
    </xf>
    <xf numFmtId="38" fontId="0" fillId="3" borderId="38" xfId="1" applyFont="1" applyFill="1" applyBorder="1" applyAlignment="1">
      <alignment horizontal="center" vertical="center" textRotation="255" shrinkToFit="1"/>
    </xf>
    <xf numFmtId="38" fontId="4" fillId="8" borderId="10" xfId="1" applyFont="1" applyFill="1" applyBorder="1" applyAlignment="1">
      <alignment horizontal="center" vertical="center" shrinkToFit="1"/>
    </xf>
    <xf numFmtId="38" fontId="4" fillId="8" borderId="1" xfId="1" applyFont="1" applyFill="1" applyBorder="1" applyAlignment="1">
      <alignment horizontal="center" vertical="center" shrinkToFit="1"/>
    </xf>
    <xf numFmtId="38" fontId="0" fillId="3" borderId="15" xfId="1" applyFont="1" applyFill="1" applyBorder="1" applyAlignment="1">
      <alignment horizontal="center" vertical="distributed" textRotation="255" justifyLastLine="1"/>
    </xf>
    <xf numFmtId="38" fontId="0" fillId="3" borderId="21" xfId="1" applyFont="1" applyFill="1" applyBorder="1" applyAlignment="1">
      <alignment horizontal="center" vertical="distributed" textRotation="255" justifyLastLine="1"/>
    </xf>
    <xf numFmtId="38" fontId="0" fillId="3" borderId="38" xfId="1" applyFont="1" applyFill="1" applyBorder="1" applyAlignment="1">
      <alignment horizontal="center" vertical="distributed" textRotation="255" justifyLastLine="1"/>
    </xf>
    <xf numFmtId="0" fontId="3" fillId="12" borderId="74" xfId="0" applyFont="1" applyFill="1" applyBorder="1" applyAlignment="1">
      <alignment horizontal="center" vertical="center"/>
    </xf>
    <xf numFmtId="0" fontId="3" fillId="12" borderId="86" xfId="0" applyFont="1" applyFill="1" applyBorder="1" applyAlignment="1">
      <alignment horizontal="center" vertical="center"/>
    </xf>
    <xf numFmtId="0" fontId="3" fillId="12" borderId="7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left" vertical="center"/>
    </xf>
    <xf numFmtId="0" fontId="4" fillId="5" borderId="38" xfId="0" applyFont="1" applyFill="1" applyBorder="1" applyAlignment="1">
      <alignment horizontal="left" vertical="center"/>
    </xf>
    <xf numFmtId="0" fontId="0" fillId="12" borderId="59" xfId="0" applyFill="1" applyBorder="1" applyAlignment="1">
      <alignment horizontal="center" vertical="center"/>
    </xf>
    <xf numFmtId="0" fontId="4" fillId="8" borderId="65" xfId="0" applyFont="1" applyFill="1" applyBorder="1" applyAlignment="1">
      <alignment horizontal="center" vertical="center"/>
    </xf>
    <xf numFmtId="0" fontId="4" fillId="8" borderId="66" xfId="0" applyFont="1" applyFill="1" applyBorder="1" applyAlignment="1">
      <alignment horizontal="center" vertical="center"/>
    </xf>
    <xf numFmtId="0" fontId="4" fillId="8" borderId="53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textRotation="255" shrinkToFit="1"/>
    </xf>
    <xf numFmtId="0" fontId="0" fillId="5" borderId="44" xfId="0" applyFill="1" applyBorder="1" applyAlignment="1">
      <alignment horizontal="center" vertical="center" textRotation="255" shrinkToFit="1"/>
    </xf>
    <xf numFmtId="0" fontId="0" fillId="5" borderId="46" xfId="0" applyFill="1" applyBorder="1" applyAlignment="1">
      <alignment horizontal="center" vertical="center" textRotation="255" shrinkToFit="1"/>
    </xf>
    <xf numFmtId="0" fontId="0" fillId="10" borderId="8" xfId="0" applyFill="1" applyBorder="1" applyAlignment="1">
      <alignment horizontal="center" vertical="center" textRotation="255" shrinkToFit="1"/>
    </xf>
    <xf numFmtId="0" fontId="0" fillId="10" borderId="44" xfId="0" applyFill="1" applyBorder="1" applyAlignment="1">
      <alignment horizontal="center" vertical="center" textRotation="255" shrinkToFit="1"/>
    </xf>
    <xf numFmtId="0" fontId="0" fillId="5" borderId="15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 shrinkToFit="1"/>
    </xf>
    <xf numFmtId="0" fontId="4" fillId="8" borderId="20" xfId="0" applyFont="1" applyFill="1" applyBorder="1" applyAlignment="1">
      <alignment horizontal="center" vertical="center" shrinkToFit="1"/>
    </xf>
    <xf numFmtId="0" fontId="4" fillId="8" borderId="19" xfId="0" applyFont="1" applyFill="1" applyBorder="1" applyAlignment="1">
      <alignment horizontal="center" vertical="center" shrinkToFit="1"/>
    </xf>
    <xf numFmtId="0" fontId="4" fillId="8" borderId="65" xfId="0" applyFont="1" applyFill="1" applyBorder="1" applyAlignment="1">
      <alignment horizontal="center" vertical="center" shrinkToFit="1"/>
    </xf>
    <xf numFmtId="0" fontId="4" fillId="8" borderId="66" xfId="0" applyFont="1" applyFill="1" applyBorder="1" applyAlignment="1">
      <alignment horizontal="center" vertical="center" shrinkToFit="1"/>
    </xf>
    <xf numFmtId="0" fontId="0" fillId="10" borderId="15" xfId="0" applyFill="1" applyBorder="1" applyAlignment="1">
      <alignment horizontal="center" vertical="center" shrinkToFit="1"/>
    </xf>
    <xf numFmtId="0" fontId="0" fillId="10" borderId="38" xfId="0" applyFill="1" applyBorder="1" applyAlignment="1">
      <alignment horizontal="center" vertical="center" shrinkToFit="1"/>
    </xf>
    <xf numFmtId="0" fontId="0" fillId="10" borderId="15" xfId="0" applyFill="1" applyBorder="1" applyAlignment="1">
      <alignment horizontal="center" vertical="distributed" textRotation="255" justifyLastLine="1"/>
    </xf>
    <xf numFmtId="0" fontId="0" fillId="10" borderId="21" xfId="0" applyFill="1" applyBorder="1" applyAlignment="1">
      <alignment horizontal="center" vertical="distributed" textRotation="255" justifyLastLine="1"/>
    </xf>
    <xf numFmtId="0" fontId="11" fillId="3" borderId="8" xfId="0" applyFont="1" applyFill="1" applyBorder="1" applyAlignment="1">
      <alignment horizontal="center" vertical="center" shrinkToFit="1"/>
    </xf>
    <xf numFmtId="0" fontId="11" fillId="3" borderId="46" xfId="0" applyFont="1" applyFill="1" applyBorder="1" applyAlignment="1">
      <alignment horizontal="center" vertical="center" shrinkToFit="1"/>
    </xf>
    <xf numFmtId="38" fontId="0" fillId="11" borderId="15" xfId="1" applyFont="1" applyFill="1" applyBorder="1" applyAlignment="1">
      <alignment horizontal="center" vertical="center" textRotation="255" shrinkToFit="1"/>
    </xf>
    <xf numFmtId="38" fontId="7" fillId="0" borderId="0" xfId="1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CC99FF"/>
      <color rgb="FFDF41C8"/>
      <color rgb="FFF2A0EC"/>
      <color rgb="FFFCC292"/>
      <color rgb="FFCCFFFF"/>
      <color rgb="FFCFF9CF"/>
      <color rgb="FFFFFF99"/>
      <color rgb="FFBBF7BB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24</xdr:row>
      <xdr:rowOff>0</xdr:rowOff>
    </xdr:from>
    <xdr:to>
      <xdr:col>2</xdr:col>
      <xdr:colOff>76200</xdr:colOff>
      <xdr:row>25</xdr:row>
      <xdr:rowOff>38101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900-000036150000}"/>
            </a:ext>
          </a:extLst>
        </xdr:cNvPr>
        <xdr:cNvSpPr txBox="1">
          <a:spLocks noChangeArrowheads="1"/>
        </xdr:cNvSpPr>
      </xdr:nvSpPr>
      <xdr:spPr bwMode="auto">
        <a:xfrm>
          <a:off x="3162300" y="47053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2"/>
    <pageSetUpPr fitToPage="1"/>
  </sheetPr>
  <dimension ref="A1:AF229"/>
  <sheetViews>
    <sheetView view="pageBreakPreview" topLeftCell="A72" zoomScaleNormal="100" zoomScaleSheetLayoutView="100" workbookViewId="0">
      <selection activeCell="C87" sqref="C87"/>
    </sheetView>
  </sheetViews>
  <sheetFormatPr defaultRowHeight="13.5" x14ac:dyDescent="0.15"/>
  <cols>
    <col min="2" max="2" width="11.75" customWidth="1"/>
    <col min="3" max="3" width="33.125" style="38" customWidth="1"/>
    <col min="4" max="4" width="26" style="37" customWidth="1"/>
    <col min="5" max="5" width="13.125" customWidth="1"/>
    <col min="6" max="6" width="6.75" customWidth="1"/>
    <col min="7" max="7" width="7.75" customWidth="1"/>
    <col min="8" max="8" width="7.375" customWidth="1"/>
    <col min="9" max="9" width="7.875" customWidth="1"/>
    <col min="10" max="10" width="7.125" customWidth="1"/>
    <col min="11" max="11" width="6.875" customWidth="1"/>
    <col min="12" max="12" width="7" customWidth="1"/>
    <col min="13" max="13" width="7.125" customWidth="1"/>
    <col min="14" max="14" width="7.25" customWidth="1"/>
    <col min="15" max="15" width="7.875" customWidth="1"/>
    <col min="16" max="16" width="13.875" customWidth="1"/>
    <col min="17" max="17" width="16.5" customWidth="1"/>
  </cols>
  <sheetData>
    <row r="1" spans="1:18" ht="17.25" x14ac:dyDescent="0.15">
      <c r="A1" s="900" t="s">
        <v>57</v>
      </c>
      <c r="B1" s="900"/>
      <c r="C1" s="900"/>
      <c r="D1" s="900"/>
      <c r="E1" s="34" t="s">
        <v>14</v>
      </c>
      <c r="F1" s="8"/>
      <c r="G1" s="8"/>
      <c r="H1" s="8"/>
      <c r="M1" s="911" t="s">
        <v>2523</v>
      </c>
      <c r="N1" s="911"/>
      <c r="O1" s="911"/>
      <c r="P1" s="4"/>
    </row>
    <row r="2" spans="1:18" ht="14.25" thickBot="1" x14ac:dyDescent="0.2"/>
    <row r="3" spans="1:18" x14ac:dyDescent="0.15">
      <c r="A3" s="66" t="s">
        <v>944</v>
      </c>
      <c r="B3" s="754" t="s">
        <v>2499</v>
      </c>
      <c r="C3" s="64" t="s">
        <v>13</v>
      </c>
      <c r="D3" s="45" t="s">
        <v>0</v>
      </c>
      <c r="E3" s="46" t="s">
        <v>1</v>
      </c>
      <c r="F3" s="47"/>
      <c r="G3" s="912" t="s">
        <v>6</v>
      </c>
      <c r="H3" s="913"/>
      <c r="I3" s="914"/>
      <c r="J3" s="912" t="s">
        <v>15</v>
      </c>
      <c r="K3" s="913"/>
      <c r="L3" s="914"/>
      <c r="M3" s="912" t="s">
        <v>17</v>
      </c>
      <c r="N3" s="913"/>
      <c r="O3" s="915"/>
      <c r="P3" s="622" t="s">
        <v>2155</v>
      </c>
    </row>
    <row r="4" spans="1:18" s="4" customFormat="1" ht="14.25" thickBot="1" x14ac:dyDescent="0.2">
      <c r="A4" s="67"/>
      <c r="B4" s="755"/>
      <c r="C4" s="65"/>
      <c r="D4" s="48"/>
      <c r="E4" s="49"/>
      <c r="F4" s="50" t="s">
        <v>2</v>
      </c>
      <c r="G4" s="51" t="s">
        <v>3</v>
      </c>
      <c r="H4" s="12" t="s">
        <v>4</v>
      </c>
      <c r="I4" s="52" t="s">
        <v>5</v>
      </c>
      <c r="J4" s="51" t="s">
        <v>4</v>
      </c>
      <c r="K4" s="12" t="s">
        <v>5</v>
      </c>
      <c r="L4" s="35" t="s">
        <v>8</v>
      </c>
      <c r="M4" s="18" t="s">
        <v>4</v>
      </c>
      <c r="N4" s="19" t="s">
        <v>5</v>
      </c>
      <c r="O4" s="21" t="s">
        <v>8</v>
      </c>
      <c r="P4" s="624"/>
      <c r="Q4"/>
    </row>
    <row r="5" spans="1:18" ht="13.5" customHeight="1" x14ac:dyDescent="0.15">
      <c r="A5" s="893" t="s">
        <v>943</v>
      </c>
      <c r="B5" s="756">
        <v>3320100062</v>
      </c>
      <c r="C5" s="547" t="s">
        <v>2264</v>
      </c>
      <c r="D5" s="546" t="s">
        <v>707</v>
      </c>
      <c r="E5" s="549" t="s">
        <v>146</v>
      </c>
      <c r="F5" s="559">
        <v>20</v>
      </c>
      <c r="G5" s="572">
        <v>18</v>
      </c>
      <c r="H5" s="559">
        <v>7</v>
      </c>
      <c r="I5" s="559">
        <v>11</v>
      </c>
      <c r="J5" s="559">
        <v>0</v>
      </c>
      <c r="K5" s="559">
        <v>0</v>
      </c>
      <c r="L5" s="565">
        <v>0</v>
      </c>
      <c r="M5" s="562">
        <v>0</v>
      </c>
      <c r="N5" s="559">
        <v>0</v>
      </c>
      <c r="O5" s="573">
        <v>0</v>
      </c>
      <c r="P5" s="720"/>
      <c r="R5" s="4">
        <v>5</v>
      </c>
    </row>
    <row r="6" spans="1:18" ht="13.5" customHeight="1" x14ac:dyDescent="0.15">
      <c r="A6" s="894"/>
      <c r="B6" s="757">
        <v>3320100575</v>
      </c>
      <c r="C6" s="556" t="s">
        <v>1802</v>
      </c>
      <c r="D6" s="557" t="s">
        <v>1778</v>
      </c>
      <c r="E6" s="527" t="s">
        <v>1803</v>
      </c>
      <c r="F6" s="562">
        <v>10</v>
      </c>
      <c r="G6" s="602">
        <v>10</v>
      </c>
      <c r="H6" s="562">
        <v>2</v>
      </c>
      <c r="I6" s="562">
        <v>8</v>
      </c>
      <c r="J6" s="562">
        <v>0</v>
      </c>
      <c r="K6" s="562">
        <v>0</v>
      </c>
      <c r="L6" s="565">
        <v>0</v>
      </c>
      <c r="M6" s="562"/>
      <c r="N6" s="562"/>
      <c r="O6" s="567">
        <v>0</v>
      </c>
      <c r="P6" s="695"/>
      <c r="R6" s="4">
        <v>1</v>
      </c>
    </row>
    <row r="7" spans="1:18" x14ac:dyDescent="0.15">
      <c r="A7" s="894"/>
      <c r="B7" s="758">
        <v>3320100039</v>
      </c>
      <c r="C7" s="507" t="s">
        <v>1375</v>
      </c>
      <c r="D7" s="506" t="s">
        <v>708</v>
      </c>
      <c r="E7" s="716" t="s">
        <v>147</v>
      </c>
      <c r="F7" s="558">
        <v>30</v>
      </c>
      <c r="G7" s="565">
        <v>28</v>
      </c>
      <c r="H7" s="558">
        <v>17</v>
      </c>
      <c r="I7" s="558">
        <v>11</v>
      </c>
      <c r="J7" s="558">
        <v>0</v>
      </c>
      <c r="K7" s="558">
        <v>0</v>
      </c>
      <c r="L7" s="565">
        <v>0</v>
      </c>
      <c r="M7" s="558">
        <v>1</v>
      </c>
      <c r="N7" s="558">
        <v>1</v>
      </c>
      <c r="O7" s="567">
        <v>2</v>
      </c>
      <c r="P7" s="695"/>
      <c r="R7" s="4">
        <v>16</v>
      </c>
    </row>
    <row r="8" spans="1:18" x14ac:dyDescent="0.15">
      <c r="A8" s="894"/>
      <c r="B8" s="758">
        <v>3320100807</v>
      </c>
      <c r="C8" s="507" t="s">
        <v>2414</v>
      </c>
      <c r="D8" s="506" t="s">
        <v>2415</v>
      </c>
      <c r="E8" s="716" t="s">
        <v>2416</v>
      </c>
      <c r="F8" s="558">
        <v>8</v>
      </c>
      <c r="G8" s="565"/>
      <c r="H8" s="558"/>
      <c r="I8" s="558"/>
      <c r="J8" s="558"/>
      <c r="K8" s="558"/>
      <c r="L8" s="565"/>
      <c r="M8" s="558">
        <v>5</v>
      </c>
      <c r="N8" s="558">
        <v>3</v>
      </c>
      <c r="O8" s="567">
        <v>8</v>
      </c>
      <c r="P8" s="695"/>
      <c r="R8" s="4"/>
    </row>
    <row r="9" spans="1:18" x14ac:dyDescent="0.15">
      <c r="A9" s="894"/>
      <c r="B9" s="758">
        <v>3320100427</v>
      </c>
      <c r="C9" s="507" t="s">
        <v>1467</v>
      </c>
      <c r="D9" s="506" t="s">
        <v>1468</v>
      </c>
      <c r="E9" s="716" t="s">
        <v>1500</v>
      </c>
      <c r="F9" s="558">
        <v>20</v>
      </c>
      <c r="G9" s="565">
        <v>20</v>
      </c>
      <c r="H9" s="558">
        <v>12</v>
      </c>
      <c r="I9" s="558">
        <v>8</v>
      </c>
      <c r="J9" s="558">
        <v>15</v>
      </c>
      <c r="K9" s="558">
        <v>7</v>
      </c>
      <c r="L9" s="565">
        <v>22</v>
      </c>
      <c r="M9" s="558">
        <v>0</v>
      </c>
      <c r="N9" s="558">
        <v>0</v>
      </c>
      <c r="O9" s="567">
        <v>0</v>
      </c>
      <c r="P9" s="694"/>
      <c r="R9" s="4">
        <v>21</v>
      </c>
    </row>
    <row r="10" spans="1:18" x14ac:dyDescent="0.15">
      <c r="A10" s="894"/>
      <c r="B10" s="758">
        <v>3320100070</v>
      </c>
      <c r="C10" s="507" t="s">
        <v>1032</v>
      </c>
      <c r="D10" s="506" t="s">
        <v>708</v>
      </c>
      <c r="E10" s="716" t="s">
        <v>938</v>
      </c>
      <c r="F10" s="558">
        <v>24</v>
      </c>
      <c r="G10" s="565">
        <v>23</v>
      </c>
      <c r="H10" s="558">
        <v>15</v>
      </c>
      <c r="I10" s="558">
        <v>8</v>
      </c>
      <c r="J10" s="558">
        <v>0</v>
      </c>
      <c r="K10" s="558">
        <v>0</v>
      </c>
      <c r="L10" s="565">
        <v>0</v>
      </c>
      <c r="M10" s="566">
        <v>1</v>
      </c>
      <c r="N10" s="558">
        <v>0</v>
      </c>
      <c r="O10" s="567">
        <v>1</v>
      </c>
      <c r="P10" s="695"/>
      <c r="R10" s="4">
        <v>17</v>
      </c>
    </row>
    <row r="11" spans="1:18" s="155" customFormat="1" x14ac:dyDescent="0.15">
      <c r="A11" s="894"/>
      <c r="B11" s="758">
        <v>3320100187</v>
      </c>
      <c r="C11" s="507" t="s">
        <v>2156</v>
      </c>
      <c r="D11" s="506" t="s">
        <v>707</v>
      </c>
      <c r="E11" s="505" t="s">
        <v>156</v>
      </c>
      <c r="F11" s="558">
        <v>6</v>
      </c>
      <c r="G11" s="565">
        <v>6</v>
      </c>
      <c r="H11" s="558">
        <v>4</v>
      </c>
      <c r="I11" s="558">
        <v>2</v>
      </c>
      <c r="J11" s="558">
        <v>0</v>
      </c>
      <c r="K11" s="558">
        <v>1</v>
      </c>
      <c r="L11" s="565">
        <v>1</v>
      </c>
      <c r="M11" s="566">
        <v>0</v>
      </c>
      <c r="N11" s="558">
        <v>0</v>
      </c>
      <c r="O11" s="567">
        <v>0</v>
      </c>
      <c r="P11" s="695"/>
      <c r="Q11"/>
      <c r="R11" s="4">
        <v>6</v>
      </c>
    </row>
    <row r="12" spans="1:18" x14ac:dyDescent="0.15">
      <c r="A12" s="894"/>
      <c r="B12" s="758">
        <v>3320100286</v>
      </c>
      <c r="C12" s="507" t="s">
        <v>1275</v>
      </c>
      <c r="D12" s="506" t="s">
        <v>1276</v>
      </c>
      <c r="E12" s="716" t="s">
        <v>140</v>
      </c>
      <c r="F12" s="558">
        <v>10</v>
      </c>
      <c r="G12" s="565">
        <v>10</v>
      </c>
      <c r="H12" s="558">
        <v>4</v>
      </c>
      <c r="I12" s="558">
        <v>6</v>
      </c>
      <c r="J12" s="558">
        <v>2</v>
      </c>
      <c r="K12" s="558">
        <v>2</v>
      </c>
      <c r="L12" s="565">
        <v>4</v>
      </c>
      <c r="M12" s="566" t="s">
        <v>1643</v>
      </c>
      <c r="N12" s="558" t="s">
        <v>1643</v>
      </c>
      <c r="O12" s="567">
        <v>0</v>
      </c>
      <c r="P12" s="695"/>
      <c r="R12" s="4">
        <v>19</v>
      </c>
    </row>
    <row r="13" spans="1:18" x14ac:dyDescent="0.15">
      <c r="A13" s="894"/>
      <c r="B13" s="758">
        <v>3320100815</v>
      </c>
      <c r="C13" s="507" t="s">
        <v>2427</v>
      </c>
      <c r="D13" s="510" t="s">
        <v>2428</v>
      </c>
      <c r="E13" s="551" t="s">
        <v>2429</v>
      </c>
      <c r="F13" s="561">
        <v>7</v>
      </c>
      <c r="G13" s="565"/>
      <c r="H13" s="558"/>
      <c r="I13" s="558"/>
      <c r="J13" s="558"/>
      <c r="K13" s="558"/>
      <c r="L13" s="565"/>
      <c r="M13" s="566"/>
      <c r="N13" s="558"/>
      <c r="O13" s="567"/>
      <c r="P13" s="695"/>
      <c r="R13" s="4"/>
    </row>
    <row r="14" spans="1:18" x14ac:dyDescent="0.15">
      <c r="A14" s="894"/>
      <c r="B14" s="758">
        <v>3320100450</v>
      </c>
      <c r="C14" s="507" t="s">
        <v>1533</v>
      </c>
      <c r="D14" s="510" t="s">
        <v>1534</v>
      </c>
      <c r="E14" s="551" t="s">
        <v>1535</v>
      </c>
      <c r="F14" s="568">
        <v>4</v>
      </c>
      <c r="G14" s="569">
        <v>4</v>
      </c>
      <c r="H14" s="570">
        <v>0</v>
      </c>
      <c r="I14" s="570">
        <v>4</v>
      </c>
      <c r="J14" s="570">
        <v>0</v>
      </c>
      <c r="K14" s="570">
        <v>0</v>
      </c>
      <c r="L14" s="565">
        <v>0</v>
      </c>
      <c r="M14" s="571">
        <v>0</v>
      </c>
      <c r="N14" s="570">
        <v>0</v>
      </c>
      <c r="O14" s="567">
        <v>0</v>
      </c>
      <c r="P14" s="694"/>
      <c r="R14" s="4">
        <v>26</v>
      </c>
    </row>
    <row r="15" spans="1:18" x14ac:dyDescent="0.15">
      <c r="A15" s="894"/>
      <c r="B15" s="758">
        <v>3320100047</v>
      </c>
      <c r="C15" s="507" t="s">
        <v>522</v>
      </c>
      <c r="D15" s="510" t="s">
        <v>1552</v>
      </c>
      <c r="E15" s="551" t="s">
        <v>1204</v>
      </c>
      <c r="F15" s="561">
        <v>21</v>
      </c>
      <c r="G15" s="565">
        <v>15</v>
      </c>
      <c r="H15" s="558">
        <v>7</v>
      </c>
      <c r="I15" s="558">
        <v>8</v>
      </c>
      <c r="J15" s="558">
        <v>0</v>
      </c>
      <c r="K15" s="558">
        <v>0</v>
      </c>
      <c r="L15" s="565">
        <v>0</v>
      </c>
      <c r="M15" s="566">
        <v>2</v>
      </c>
      <c r="N15" s="558">
        <v>4</v>
      </c>
      <c r="O15" s="567">
        <v>6</v>
      </c>
      <c r="P15" s="694"/>
      <c r="R15" s="4">
        <v>20</v>
      </c>
    </row>
    <row r="16" spans="1:18" x14ac:dyDescent="0.15">
      <c r="A16" s="894"/>
      <c r="B16" s="752">
        <v>3320100401</v>
      </c>
      <c r="C16" s="506" t="s">
        <v>1497</v>
      </c>
      <c r="D16" s="510" t="s">
        <v>1498</v>
      </c>
      <c r="E16" s="551" t="s">
        <v>1499</v>
      </c>
      <c r="F16" s="568">
        <v>8</v>
      </c>
      <c r="G16" s="569">
        <v>7</v>
      </c>
      <c r="H16" s="568">
        <v>7</v>
      </c>
      <c r="I16" s="568">
        <v>0</v>
      </c>
      <c r="J16" s="570">
        <v>0</v>
      </c>
      <c r="K16" s="570">
        <v>0</v>
      </c>
      <c r="L16" s="565">
        <v>0</v>
      </c>
      <c r="M16" s="571">
        <v>1</v>
      </c>
      <c r="N16" s="570">
        <v>0</v>
      </c>
      <c r="O16" s="567">
        <v>1</v>
      </c>
      <c r="P16" s="694"/>
      <c r="R16" s="4">
        <v>27</v>
      </c>
    </row>
    <row r="17" spans="1:18" x14ac:dyDescent="0.15">
      <c r="A17" s="894"/>
      <c r="B17" s="758">
        <v>3320100245</v>
      </c>
      <c r="C17" s="507" t="s">
        <v>1038</v>
      </c>
      <c r="D17" s="548" t="s">
        <v>1039</v>
      </c>
      <c r="E17" s="717" t="s">
        <v>1040</v>
      </c>
      <c r="F17" s="561">
        <v>16</v>
      </c>
      <c r="G17" s="565">
        <v>15</v>
      </c>
      <c r="H17" s="561">
        <v>15</v>
      </c>
      <c r="I17" s="561">
        <v>0</v>
      </c>
      <c r="J17" s="558">
        <v>0</v>
      </c>
      <c r="K17" s="558">
        <v>0</v>
      </c>
      <c r="L17" s="565">
        <v>0</v>
      </c>
      <c r="M17" s="566">
        <v>1</v>
      </c>
      <c r="N17" s="558">
        <v>0</v>
      </c>
      <c r="O17" s="567">
        <v>1</v>
      </c>
      <c r="P17" s="627"/>
      <c r="R17" s="4">
        <v>14</v>
      </c>
    </row>
    <row r="18" spans="1:18" x14ac:dyDescent="0.15">
      <c r="A18" s="894"/>
      <c r="B18" s="759">
        <v>3320800026</v>
      </c>
      <c r="C18" s="511" t="s">
        <v>520</v>
      </c>
      <c r="D18" s="509" t="s">
        <v>1035</v>
      </c>
      <c r="E18" s="505" t="s">
        <v>2482</v>
      </c>
      <c r="F18" s="561">
        <v>56</v>
      </c>
      <c r="G18" s="565">
        <v>52</v>
      </c>
      <c r="H18" s="561">
        <v>27</v>
      </c>
      <c r="I18" s="561">
        <v>25</v>
      </c>
      <c r="J18" s="558">
        <v>5</v>
      </c>
      <c r="K18" s="558">
        <v>5</v>
      </c>
      <c r="L18" s="565">
        <v>10</v>
      </c>
      <c r="M18" s="566">
        <v>2</v>
      </c>
      <c r="N18" s="558">
        <v>1</v>
      </c>
      <c r="O18" s="567">
        <v>3</v>
      </c>
      <c r="P18" s="695"/>
      <c r="R18" s="4">
        <v>11</v>
      </c>
    </row>
    <row r="19" spans="1:18" x14ac:dyDescent="0.15">
      <c r="A19" s="894"/>
      <c r="B19" s="758">
        <v>3320100641</v>
      </c>
      <c r="C19" s="507" t="s">
        <v>2265</v>
      </c>
      <c r="D19" s="510" t="s">
        <v>1952</v>
      </c>
      <c r="E19" s="551" t="s">
        <v>426</v>
      </c>
      <c r="F19" s="561">
        <v>4</v>
      </c>
      <c r="G19" s="565">
        <v>5</v>
      </c>
      <c r="H19" s="558">
        <v>0</v>
      </c>
      <c r="I19" s="558">
        <v>5</v>
      </c>
      <c r="J19" s="558">
        <v>0</v>
      </c>
      <c r="K19" s="558">
        <v>0</v>
      </c>
      <c r="L19" s="565">
        <v>0</v>
      </c>
      <c r="M19" s="566">
        <v>1</v>
      </c>
      <c r="N19" s="558">
        <v>1</v>
      </c>
      <c r="O19" s="567">
        <v>2</v>
      </c>
      <c r="P19" s="694"/>
      <c r="R19" s="4">
        <v>22</v>
      </c>
    </row>
    <row r="20" spans="1:18" x14ac:dyDescent="0.15">
      <c r="A20" s="894"/>
      <c r="B20" s="758">
        <v>3320100666</v>
      </c>
      <c r="C20" s="507" t="s">
        <v>1959</v>
      </c>
      <c r="D20" s="510" t="s">
        <v>1960</v>
      </c>
      <c r="E20" s="508" t="s">
        <v>1961</v>
      </c>
      <c r="F20" s="561">
        <v>14</v>
      </c>
      <c r="G20" s="565">
        <v>8</v>
      </c>
      <c r="H20" s="558">
        <v>8</v>
      </c>
      <c r="I20" s="558">
        <v>0</v>
      </c>
      <c r="J20" s="558">
        <v>0</v>
      </c>
      <c r="K20" s="558">
        <v>0</v>
      </c>
      <c r="L20" s="565">
        <v>0</v>
      </c>
      <c r="M20" s="566">
        <v>11</v>
      </c>
      <c r="N20" s="558">
        <v>0</v>
      </c>
      <c r="O20" s="567">
        <v>5</v>
      </c>
      <c r="P20" s="695" t="s">
        <v>2521</v>
      </c>
      <c r="R20" s="4">
        <v>8</v>
      </c>
    </row>
    <row r="21" spans="1:18" x14ac:dyDescent="0.15">
      <c r="A21" s="894"/>
      <c r="B21" s="758">
        <v>3320100617</v>
      </c>
      <c r="C21" s="507" t="s">
        <v>1900</v>
      </c>
      <c r="D21" s="510" t="s">
        <v>2003</v>
      </c>
      <c r="E21" s="551" t="s">
        <v>2004</v>
      </c>
      <c r="F21" s="568">
        <v>20</v>
      </c>
      <c r="G21" s="569">
        <v>9</v>
      </c>
      <c r="H21" s="570">
        <v>6</v>
      </c>
      <c r="I21" s="570">
        <v>3</v>
      </c>
      <c r="J21" s="570">
        <v>2</v>
      </c>
      <c r="K21" s="570">
        <v>2</v>
      </c>
      <c r="L21" s="565">
        <v>4</v>
      </c>
      <c r="M21" s="571">
        <v>2</v>
      </c>
      <c r="N21" s="570">
        <v>5</v>
      </c>
      <c r="O21" s="567">
        <v>7</v>
      </c>
      <c r="P21" s="694"/>
      <c r="R21" s="4">
        <v>25</v>
      </c>
    </row>
    <row r="22" spans="1:18" x14ac:dyDescent="0.15">
      <c r="A22" s="894"/>
      <c r="B22" s="758">
        <v>3320100781</v>
      </c>
      <c r="C22" s="507" t="s">
        <v>2209</v>
      </c>
      <c r="D22" s="506" t="s">
        <v>2210</v>
      </c>
      <c r="E22" s="505" t="s">
        <v>1827</v>
      </c>
      <c r="F22" s="558">
        <v>6</v>
      </c>
      <c r="G22" s="565">
        <v>5</v>
      </c>
      <c r="H22" s="558">
        <v>2</v>
      </c>
      <c r="I22" s="558">
        <v>3</v>
      </c>
      <c r="J22" s="558">
        <v>0</v>
      </c>
      <c r="K22" s="558">
        <v>1</v>
      </c>
      <c r="L22" s="565">
        <v>1</v>
      </c>
      <c r="M22" s="566"/>
      <c r="N22" s="558"/>
      <c r="O22" s="567">
        <v>1</v>
      </c>
      <c r="P22" s="695"/>
      <c r="R22" s="4">
        <v>66</v>
      </c>
    </row>
    <row r="23" spans="1:18" x14ac:dyDescent="0.15">
      <c r="A23" s="894"/>
      <c r="B23" s="759">
        <v>3320100153</v>
      </c>
      <c r="C23" s="511" t="s">
        <v>2266</v>
      </c>
      <c r="D23" s="518" t="s">
        <v>710</v>
      </c>
      <c r="E23" s="508" t="s">
        <v>1202</v>
      </c>
      <c r="F23" s="561">
        <v>44</v>
      </c>
      <c r="G23" s="565">
        <v>40</v>
      </c>
      <c r="H23" s="558">
        <v>23</v>
      </c>
      <c r="I23" s="558">
        <v>17</v>
      </c>
      <c r="J23" s="558">
        <v>0</v>
      </c>
      <c r="K23" s="558">
        <v>0</v>
      </c>
      <c r="L23" s="565">
        <v>0</v>
      </c>
      <c r="M23" s="566">
        <v>0</v>
      </c>
      <c r="N23" s="558">
        <v>0</v>
      </c>
      <c r="O23" s="567">
        <v>0</v>
      </c>
      <c r="P23" s="695"/>
      <c r="R23" s="4">
        <v>12</v>
      </c>
    </row>
    <row r="24" spans="1:18" x14ac:dyDescent="0.15">
      <c r="A24" s="894"/>
      <c r="B24" s="758">
        <v>3320100682</v>
      </c>
      <c r="C24" s="507" t="s">
        <v>1652</v>
      </c>
      <c r="D24" s="510" t="s">
        <v>1653</v>
      </c>
      <c r="E24" s="508" t="s">
        <v>1669</v>
      </c>
      <c r="F24" s="561">
        <v>20</v>
      </c>
      <c r="G24" s="565">
        <v>20</v>
      </c>
      <c r="H24" s="558">
        <v>10</v>
      </c>
      <c r="I24" s="558">
        <v>10</v>
      </c>
      <c r="J24" s="558">
        <v>5</v>
      </c>
      <c r="K24" s="558">
        <v>5</v>
      </c>
      <c r="L24" s="565">
        <v>10</v>
      </c>
      <c r="M24" s="566">
        <v>0</v>
      </c>
      <c r="N24" s="558">
        <v>0</v>
      </c>
      <c r="O24" s="567">
        <v>0</v>
      </c>
      <c r="P24" s="695"/>
      <c r="R24" s="4">
        <v>4</v>
      </c>
    </row>
    <row r="25" spans="1:18" x14ac:dyDescent="0.15">
      <c r="A25" s="894"/>
      <c r="B25" s="758">
        <v>3320100658</v>
      </c>
      <c r="C25" s="507" t="s">
        <v>1553</v>
      </c>
      <c r="D25" s="510" t="s">
        <v>1377</v>
      </c>
      <c r="E25" s="508" t="s">
        <v>1378</v>
      </c>
      <c r="F25" s="561">
        <v>20</v>
      </c>
      <c r="G25" s="565">
        <v>17</v>
      </c>
      <c r="H25" s="558">
        <v>9</v>
      </c>
      <c r="I25" s="558">
        <v>8</v>
      </c>
      <c r="J25" s="558">
        <v>1</v>
      </c>
      <c r="K25" s="558">
        <v>1</v>
      </c>
      <c r="L25" s="565">
        <v>2</v>
      </c>
      <c r="M25" s="566">
        <v>1</v>
      </c>
      <c r="N25" s="558">
        <v>2</v>
      </c>
      <c r="O25" s="567">
        <v>3</v>
      </c>
      <c r="P25" s="695"/>
      <c r="R25" s="4">
        <v>7</v>
      </c>
    </row>
    <row r="26" spans="1:18" x14ac:dyDescent="0.15">
      <c r="A26" s="894"/>
      <c r="B26" s="759">
        <v>3320100690</v>
      </c>
      <c r="C26" s="511" t="s">
        <v>1554</v>
      </c>
      <c r="D26" s="518" t="s">
        <v>1555</v>
      </c>
      <c r="E26" s="508" t="s">
        <v>1556</v>
      </c>
      <c r="F26" s="561">
        <v>20</v>
      </c>
      <c r="G26" s="565">
        <v>17</v>
      </c>
      <c r="H26" s="558">
        <v>10</v>
      </c>
      <c r="I26" s="558">
        <v>7</v>
      </c>
      <c r="J26" s="558">
        <v>1</v>
      </c>
      <c r="K26" s="558">
        <v>1</v>
      </c>
      <c r="L26" s="565">
        <v>2</v>
      </c>
      <c r="M26" s="566">
        <v>0</v>
      </c>
      <c r="N26" s="558">
        <v>3</v>
      </c>
      <c r="O26" s="567">
        <v>3</v>
      </c>
      <c r="P26" s="695"/>
      <c r="R26" s="4">
        <v>10</v>
      </c>
    </row>
    <row r="27" spans="1:18" x14ac:dyDescent="0.15">
      <c r="A27" s="894"/>
      <c r="B27" s="868">
        <v>3320100831</v>
      </c>
      <c r="C27" s="511" t="s">
        <v>2519</v>
      </c>
      <c r="D27" s="518" t="s">
        <v>2520</v>
      </c>
      <c r="E27" s="508" t="s">
        <v>1907</v>
      </c>
      <c r="F27" s="561">
        <v>7</v>
      </c>
      <c r="G27" s="565"/>
      <c r="H27" s="558"/>
      <c r="I27" s="558"/>
      <c r="J27" s="558"/>
      <c r="K27" s="558"/>
      <c r="L27" s="565"/>
      <c r="M27" s="566"/>
      <c r="N27" s="558"/>
      <c r="O27" s="567"/>
      <c r="P27" s="695" t="s">
        <v>2522</v>
      </c>
      <c r="R27" s="4"/>
    </row>
    <row r="28" spans="1:18" x14ac:dyDescent="0.15">
      <c r="A28" s="894"/>
      <c r="B28" s="758">
        <v>3320100237</v>
      </c>
      <c r="C28" s="507" t="s">
        <v>2267</v>
      </c>
      <c r="D28" s="510" t="s">
        <v>1036</v>
      </c>
      <c r="E28" s="551" t="s">
        <v>1037</v>
      </c>
      <c r="F28" s="561">
        <v>10</v>
      </c>
      <c r="G28" s="565">
        <v>10</v>
      </c>
      <c r="H28" s="558">
        <v>5</v>
      </c>
      <c r="I28" s="558">
        <v>5</v>
      </c>
      <c r="J28" s="558">
        <v>0</v>
      </c>
      <c r="K28" s="558">
        <v>0</v>
      </c>
      <c r="L28" s="565">
        <v>0</v>
      </c>
      <c r="M28" s="566">
        <v>0</v>
      </c>
      <c r="N28" s="558">
        <v>0</v>
      </c>
      <c r="O28" s="567">
        <v>0</v>
      </c>
      <c r="P28" s="695"/>
      <c r="R28" s="4">
        <v>18</v>
      </c>
    </row>
    <row r="29" spans="1:18" x14ac:dyDescent="0.15">
      <c r="A29" s="894"/>
      <c r="B29" s="758">
        <v>3320100104</v>
      </c>
      <c r="C29" s="507" t="s">
        <v>149</v>
      </c>
      <c r="D29" s="510" t="s">
        <v>1546</v>
      </c>
      <c r="E29" s="551" t="s">
        <v>1201</v>
      </c>
      <c r="F29" s="561">
        <v>12</v>
      </c>
      <c r="G29" s="565">
        <v>11</v>
      </c>
      <c r="H29" s="558">
        <v>6</v>
      </c>
      <c r="I29" s="558">
        <v>5</v>
      </c>
      <c r="J29" s="558">
        <v>0</v>
      </c>
      <c r="K29" s="558">
        <v>1</v>
      </c>
      <c r="L29" s="565">
        <v>1</v>
      </c>
      <c r="M29" s="566">
        <v>0</v>
      </c>
      <c r="N29" s="558">
        <v>0</v>
      </c>
      <c r="O29" s="567">
        <v>0</v>
      </c>
      <c r="P29" s="695"/>
      <c r="R29" s="4">
        <v>13</v>
      </c>
    </row>
    <row r="30" spans="1:18" x14ac:dyDescent="0.15">
      <c r="A30" s="894"/>
      <c r="B30" s="758">
        <v>3320100542</v>
      </c>
      <c r="C30" s="507" t="s">
        <v>1805</v>
      </c>
      <c r="D30" s="510" t="s">
        <v>1501</v>
      </c>
      <c r="E30" s="551" t="s">
        <v>1502</v>
      </c>
      <c r="F30" s="561">
        <v>8</v>
      </c>
      <c r="G30" s="565">
        <v>7</v>
      </c>
      <c r="H30" s="558">
        <v>4</v>
      </c>
      <c r="I30" s="558">
        <v>3</v>
      </c>
      <c r="J30" s="558">
        <v>0</v>
      </c>
      <c r="K30" s="558">
        <v>0</v>
      </c>
      <c r="L30" s="565">
        <v>0</v>
      </c>
      <c r="M30" s="566">
        <v>1</v>
      </c>
      <c r="N30" s="558">
        <v>0</v>
      </c>
      <c r="O30" s="567">
        <v>1</v>
      </c>
      <c r="P30" s="695"/>
      <c r="R30" s="4">
        <v>9</v>
      </c>
    </row>
    <row r="31" spans="1:18" x14ac:dyDescent="0.15">
      <c r="A31" s="894"/>
      <c r="B31" s="758">
        <v>3320100260</v>
      </c>
      <c r="C31" s="507" t="s">
        <v>1042</v>
      </c>
      <c r="D31" s="510" t="s">
        <v>1043</v>
      </c>
      <c r="E31" s="551" t="s">
        <v>148</v>
      </c>
      <c r="F31" s="568">
        <v>17</v>
      </c>
      <c r="G31" s="569">
        <v>16</v>
      </c>
      <c r="H31" s="570">
        <v>9</v>
      </c>
      <c r="I31" s="570">
        <v>7</v>
      </c>
      <c r="J31" s="570">
        <v>2</v>
      </c>
      <c r="K31" s="570">
        <v>0</v>
      </c>
      <c r="L31" s="565">
        <v>2</v>
      </c>
      <c r="M31" s="571">
        <v>0</v>
      </c>
      <c r="N31" s="570">
        <v>0</v>
      </c>
      <c r="O31" s="567">
        <v>0</v>
      </c>
      <c r="P31" s="694"/>
      <c r="R31" s="4">
        <v>24</v>
      </c>
    </row>
    <row r="32" spans="1:18" x14ac:dyDescent="0.15">
      <c r="A32" s="894"/>
      <c r="B32" s="758">
        <v>3320100609</v>
      </c>
      <c r="C32" s="507" t="s">
        <v>1881</v>
      </c>
      <c r="D32" s="510" t="s">
        <v>2002</v>
      </c>
      <c r="E32" s="508" t="s">
        <v>1376</v>
      </c>
      <c r="F32" s="561">
        <v>10</v>
      </c>
      <c r="G32" s="565">
        <v>5</v>
      </c>
      <c r="H32" s="558">
        <v>3</v>
      </c>
      <c r="I32" s="558">
        <v>2</v>
      </c>
      <c r="J32" s="558">
        <v>0</v>
      </c>
      <c r="K32" s="558">
        <v>0</v>
      </c>
      <c r="L32" s="565">
        <v>0</v>
      </c>
      <c r="M32" s="566">
        <v>2</v>
      </c>
      <c r="N32" s="558">
        <v>3</v>
      </c>
      <c r="O32" s="567">
        <v>5</v>
      </c>
      <c r="P32" s="695"/>
      <c r="Q32" s="155"/>
      <c r="R32" s="4">
        <v>2</v>
      </c>
    </row>
    <row r="33" spans="1:18" x14ac:dyDescent="0.15">
      <c r="A33" s="894"/>
      <c r="B33" s="758">
        <v>3320100211</v>
      </c>
      <c r="C33" s="507" t="s">
        <v>521</v>
      </c>
      <c r="D33" s="510" t="s">
        <v>1041</v>
      </c>
      <c r="E33" s="551" t="s">
        <v>79</v>
      </c>
      <c r="F33" s="561">
        <v>14</v>
      </c>
      <c r="G33" s="565">
        <v>8</v>
      </c>
      <c r="H33" s="558">
        <v>8</v>
      </c>
      <c r="I33" s="558">
        <v>0</v>
      </c>
      <c r="J33" s="558">
        <v>0</v>
      </c>
      <c r="K33" s="558">
        <v>0</v>
      </c>
      <c r="L33" s="565">
        <v>0</v>
      </c>
      <c r="M33" s="566" t="s">
        <v>1643</v>
      </c>
      <c r="N33" s="558" t="s">
        <v>1643</v>
      </c>
      <c r="O33" s="567">
        <v>6</v>
      </c>
      <c r="P33" s="695"/>
      <c r="R33" s="4">
        <v>15</v>
      </c>
    </row>
    <row r="34" spans="1:18" x14ac:dyDescent="0.15">
      <c r="A34" s="894"/>
      <c r="B34" s="758">
        <v>3320100591</v>
      </c>
      <c r="C34" s="507" t="s">
        <v>1795</v>
      </c>
      <c r="D34" s="510" t="s">
        <v>1796</v>
      </c>
      <c r="E34" s="508" t="s">
        <v>1804</v>
      </c>
      <c r="F34" s="561">
        <v>18</v>
      </c>
      <c r="G34" s="565">
        <v>0</v>
      </c>
      <c r="H34" s="558">
        <v>0</v>
      </c>
      <c r="I34" s="558">
        <v>0</v>
      </c>
      <c r="J34" s="558">
        <v>0</v>
      </c>
      <c r="K34" s="558">
        <v>0</v>
      </c>
      <c r="L34" s="565">
        <v>0</v>
      </c>
      <c r="M34" s="566">
        <v>0</v>
      </c>
      <c r="N34" s="558">
        <v>2</v>
      </c>
      <c r="O34" s="567">
        <v>2</v>
      </c>
      <c r="P34" s="695"/>
      <c r="R34" s="4">
        <v>3</v>
      </c>
    </row>
    <row r="35" spans="1:18" x14ac:dyDescent="0.15">
      <c r="A35" s="894"/>
      <c r="B35" s="758">
        <v>3320100054</v>
      </c>
      <c r="C35" s="507" t="s">
        <v>1033</v>
      </c>
      <c r="D35" s="510" t="s">
        <v>709</v>
      </c>
      <c r="E35" s="551" t="s">
        <v>148</v>
      </c>
      <c r="F35" s="561">
        <v>21</v>
      </c>
      <c r="G35" s="565">
        <v>21</v>
      </c>
      <c r="H35" s="558">
        <v>16</v>
      </c>
      <c r="I35" s="558">
        <v>5</v>
      </c>
      <c r="J35" s="558">
        <v>0</v>
      </c>
      <c r="K35" s="558">
        <v>0</v>
      </c>
      <c r="L35" s="565">
        <v>0</v>
      </c>
      <c r="M35" s="566">
        <v>0</v>
      </c>
      <c r="N35" s="558">
        <v>0</v>
      </c>
      <c r="O35" s="567">
        <v>0</v>
      </c>
      <c r="P35" s="694"/>
      <c r="R35" s="4">
        <v>23</v>
      </c>
    </row>
    <row r="36" spans="1:18" x14ac:dyDescent="0.15">
      <c r="A36" s="894"/>
      <c r="B36" s="759">
        <v>3320100757</v>
      </c>
      <c r="C36" s="511" t="s">
        <v>2268</v>
      </c>
      <c r="D36" s="530" t="s">
        <v>2091</v>
      </c>
      <c r="E36" s="505" t="s">
        <v>2090</v>
      </c>
      <c r="F36" s="558">
        <v>6</v>
      </c>
      <c r="G36" s="565">
        <v>5</v>
      </c>
      <c r="H36" s="558">
        <v>3</v>
      </c>
      <c r="I36" s="558">
        <v>2</v>
      </c>
      <c r="J36" s="558">
        <v>1</v>
      </c>
      <c r="K36" s="558"/>
      <c r="L36" s="565">
        <v>1</v>
      </c>
      <c r="M36" s="566"/>
      <c r="N36" s="558"/>
      <c r="O36" s="567">
        <v>1</v>
      </c>
      <c r="P36" s="695"/>
      <c r="R36" s="4">
        <v>33</v>
      </c>
    </row>
    <row r="37" spans="1:18" x14ac:dyDescent="0.15">
      <c r="A37" s="894"/>
      <c r="B37" s="759">
        <v>3320100823</v>
      </c>
      <c r="C37" s="511" t="s">
        <v>2425</v>
      </c>
      <c r="D37" s="530" t="s">
        <v>2500</v>
      </c>
      <c r="E37" s="505" t="s">
        <v>2426</v>
      </c>
      <c r="F37" s="558">
        <v>9</v>
      </c>
      <c r="G37" s="565"/>
      <c r="H37" s="558"/>
      <c r="I37" s="558"/>
      <c r="J37" s="558"/>
      <c r="K37" s="558"/>
      <c r="L37" s="565"/>
      <c r="M37" s="566"/>
      <c r="N37" s="558"/>
      <c r="O37" s="567"/>
      <c r="P37" s="695"/>
      <c r="R37" s="4"/>
    </row>
    <row r="38" spans="1:18" x14ac:dyDescent="0.15">
      <c r="A38" s="894"/>
      <c r="B38" s="758">
        <v>3320100336</v>
      </c>
      <c r="C38" s="507" t="s">
        <v>2055</v>
      </c>
      <c r="D38" s="530" t="s">
        <v>1296</v>
      </c>
      <c r="E38" s="505" t="s">
        <v>1297</v>
      </c>
      <c r="F38" s="558">
        <v>20</v>
      </c>
      <c r="G38" s="565">
        <v>18</v>
      </c>
      <c r="H38" s="558">
        <v>8</v>
      </c>
      <c r="I38" s="558">
        <v>10</v>
      </c>
      <c r="J38" s="558">
        <v>0</v>
      </c>
      <c r="K38" s="558">
        <v>0</v>
      </c>
      <c r="L38" s="565">
        <v>0</v>
      </c>
      <c r="M38" s="566">
        <v>2</v>
      </c>
      <c r="N38" s="558">
        <v>0</v>
      </c>
      <c r="O38" s="567">
        <v>2</v>
      </c>
      <c r="P38" s="695"/>
      <c r="R38" s="4">
        <v>39</v>
      </c>
    </row>
    <row r="39" spans="1:18" x14ac:dyDescent="0.15">
      <c r="A39" s="894"/>
      <c r="B39" s="749">
        <v>3320100088</v>
      </c>
      <c r="C39" s="530" t="s">
        <v>153</v>
      </c>
      <c r="D39" s="518" t="s">
        <v>713</v>
      </c>
      <c r="E39" s="508" t="s">
        <v>154</v>
      </c>
      <c r="F39" s="561">
        <v>23</v>
      </c>
      <c r="G39" s="565">
        <v>22</v>
      </c>
      <c r="H39" s="561">
        <v>10</v>
      </c>
      <c r="I39" s="561">
        <v>12</v>
      </c>
      <c r="J39" s="558">
        <v>0</v>
      </c>
      <c r="K39" s="558">
        <v>0</v>
      </c>
      <c r="L39" s="565">
        <v>0</v>
      </c>
      <c r="M39" s="566">
        <v>0</v>
      </c>
      <c r="N39" s="558">
        <v>0</v>
      </c>
      <c r="O39" s="567">
        <v>0</v>
      </c>
      <c r="P39" s="695"/>
      <c r="R39" s="4">
        <v>34</v>
      </c>
    </row>
    <row r="40" spans="1:18" x14ac:dyDescent="0.15">
      <c r="A40" s="894"/>
      <c r="B40" s="749">
        <v>3320100419</v>
      </c>
      <c r="C40" s="530" t="s">
        <v>1503</v>
      </c>
      <c r="D40" s="518" t="s">
        <v>1504</v>
      </c>
      <c r="E40" s="508" t="s">
        <v>1505</v>
      </c>
      <c r="F40" s="561">
        <v>20</v>
      </c>
      <c r="G40" s="565">
        <v>19</v>
      </c>
      <c r="H40" s="561">
        <v>10</v>
      </c>
      <c r="I40" s="561">
        <v>9</v>
      </c>
      <c r="J40" s="558">
        <v>0</v>
      </c>
      <c r="K40" s="558">
        <v>5</v>
      </c>
      <c r="L40" s="565">
        <v>5</v>
      </c>
      <c r="M40" s="566">
        <v>0</v>
      </c>
      <c r="N40" s="558">
        <v>0</v>
      </c>
      <c r="O40" s="567">
        <v>0</v>
      </c>
      <c r="P40" s="695"/>
      <c r="R40" s="4">
        <v>40</v>
      </c>
    </row>
    <row r="41" spans="1:18" x14ac:dyDescent="0.15">
      <c r="A41" s="894"/>
      <c r="B41" s="749">
        <v>3320100310</v>
      </c>
      <c r="C41" s="530" t="s">
        <v>1285</v>
      </c>
      <c r="D41" s="518" t="s">
        <v>1286</v>
      </c>
      <c r="E41" s="508" t="s">
        <v>1287</v>
      </c>
      <c r="F41" s="561">
        <v>18</v>
      </c>
      <c r="G41" s="565">
        <v>18</v>
      </c>
      <c r="H41" s="561">
        <v>3</v>
      </c>
      <c r="I41" s="561">
        <v>15</v>
      </c>
      <c r="J41" s="558">
        <v>0</v>
      </c>
      <c r="K41" s="558">
        <v>0</v>
      </c>
      <c r="L41" s="565">
        <v>0</v>
      </c>
      <c r="M41" s="566">
        <v>0</v>
      </c>
      <c r="N41" s="558">
        <v>0</v>
      </c>
      <c r="O41" s="567">
        <v>0</v>
      </c>
      <c r="P41" s="695"/>
      <c r="R41" s="4">
        <v>36</v>
      </c>
    </row>
    <row r="42" spans="1:18" x14ac:dyDescent="0.15">
      <c r="A42" s="894"/>
      <c r="B42" s="749">
        <v>3320100724</v>
      </c>
      <c r="C42" s="530" t="s">
        <v>2041</v>
      </c>
      <c r="D42" s="518" t="s">
        <v>2042</v>
      </c>
      <c r="E42" s="508" t="s">
        <v>2043</v>
      </c>
      <c r="F42" s="561">
        <v>6</v>
      </c>
      <c r="G42" s="565">
        <v>6</v>
      </c>
      <c r="H42" s="561">
        <v>3</v>
      </c>
      <c r="I42" s="561">
        <v>3</v>
      </c>
      <c r="J42" s="558">
        <v>0</v>
      </c>
      <c r="K42" s="558">
        <v>0</v>
      </c>
      <c r="L42" s="565">
        <v>0</v>
      </c>
      <c r="M42" s="566" t="s">
        <v>1643</v>
      </c>
      <c r="N42" s="558" t="s">
        <v>1643</v>
      </c>
      <c r="O42" s="567">
        <v>0</v>
      </c>
      <c r="P42" s="695"/>
      <c r="R42" s="4">
        <v>37</v>
      </c>
    </row>
    <row r="43" spans="1:18" x14ac:dyDescent="0.15">
      <c r="A43" s="894"/>
      <c r="B43" s="752">
        <v>3320100377</v>
      </c>
      <c r="C43" s="506" t="s">
        <v>1379</v>
      </c>
      <c r="D43" s="510" t="s">
        <v>1575</v>
      </c>
      <c r="E43" s="508" t="s">
        <v>1380</v>
      </c>
      <c r="F43" s="561">
        <v>28</v>
      </c>
      <c r="G43" s="565">
        <v>22</v>
      </c>
      <c r="H43" s="561">
        <v>7</v>
      </c>
      <c r="I43" s="561">
        <v>15</v>
      </c>
      <c r="J43" s="558">
        <v>0</v>
      </c>
      <c r="K43" s="558">
        <v>0</v>
      </c>
      <c r="L43" s="565">
        <v>0</v>
      </c>
      <c r="M43" s="566">
        <v>5</v>
      </c>
      <c r="N43" s="558">
        <v>1</v>
      </c>
      <c r="O43" s="567">
        <v>6</v>
      </c>
      <c r="P43" s="694"/>
      <c r="R43" s="4">
        <v>30</v>
      </c>
    </row>
    <row r="44" spans="1:18" x14ac:dyDescent="0.15">
      <c r="A44" s="894"/>
      <c r="B44" s="752">
        <v>3320100765</v>
      </c>
      <c r="C44" s="506" t="s">
        <v>2131</v>
      </c>
      <c r="D44" s="510" t="s">
        <v>2132</v>
      </c>
      <c r="E44" s="508" t="s">
        <v>2133</v>
      </c>
      <c r="F44" s="561">
        <v>5</v>
      </c>
      <c r="G44" s="565">
        <v>0</v>
      </c>
      <c r="H44" s="561">
        <v>0</v>
      </c>
      <c r="I44" s="561">
        <v>0</v>
      </c>
      <c r="J44" s="558">
        <v>0</v>
      </c>
      <c r="K44" s="558">
        <v>0</v>
      </c>
      <c r="L44" s="565">
        <v>0</v>
      </c>
      <c r="M44" s="566">
        <v>0</v>
      </c>
      <c r="N44" s="558">
        <v>0</v>
      </c>
      <c r="O44" s="567">
        <v>0</v>
      </c>
      <c r="P44" s="694"/>
      <c r="R44" s="4">
        <v>29</v>
      </c>
    </row>
    <row r="45" spans="1:18" x14ac:dyDescent="0.15">
      <c r="A45" s="894"/>
      <c r="B45" s="749">
        <v>3320100179</v>
      </c>
      <c r="C45" s="530" t="s">
        <v>2269</v>
      </c>
      <c r="D45" s="518" t="s">
        <v>1034</v>
      </c>
      <c r="E45" s="508" t="s">
        <v>1203</v>
      </c>
      <c r="F45" s="561">
        <v>16</v>
      </c>
      <c r="G45" s="565">
        <v>14</v>
      </c>
      <c r="H45" s="561">
        <v>7</v>
      </c>
      <c r="I45" s="561">
        <v>7</v>
      </c>
      <c r="J45" s="558">
        <v>0</v>
      </c>
      <c r="K45" s="558">
        <v>0</v>
      </c>
      <c r="L45" s="565">
        <v>0</v>
      </c>
      <c r="M45" s="566">
        <v>2</v>
      </c>
      <c r="N45" s="558">
        <v>1</v>
      </c>
      <c r="O45" s="567">
        <v>3</v>
      </c>
      <c r="P45" s="695"/>
      <c r="R45" s="4">
        <v>35</v>
      </c>
    </row>
    <row r="46" spans="1:18" x14ac:dyDescent="0.15">
      <c r="A46" s="894"/>
      <c r="B46" s="749">
        <v>3320100120</v>
      </c>
      <c r="C46" s="530" t="s">
        <v>2270</v>
      </c>
      <c r="D46" s="518" t="s">
        <v>715</v>
      </c>
      <c r="E46" s="508" t="s">
        <v>160</v>
      </c>
      <c r="F46" s="561">
        <v>33</v>
      </c>
      <c r="G46" s="565">
        <v>31</v>
      </c>
      <c r="H46" s="561">
        <v>18</v>
      </c>
      <c r="I46" s="561">
        <v>13</v>
      </c>
      <c r="J46" s="558">
        <v>1</v>
      </c>
      <c r="K46" s="558">
        <v>0</v>
      </c>
      <c r="L46" s="565">
        <v>1</v>
      </c>
      <c r="M46" s="566">
        <v>2</v>
      </c>
      <c r="N46" s="558">
        <v>0</v>
      </c>
      <c r="O46" s="567">
        <v>2</v>
      </c>
      <c r="P46" s="695"/>
      <c r="R46" s="4">
        <v>38</v>
      </c>
    </row>
    <row r="47" spans="1:18" x14ac:dyDescent="0.15">
      <c r="A47" s="894"/>
      <c r="B47" s="752">
        <v>3320100567</v>
      </c>
      <c r="C47" s="506" t="s">
        <v>1806</v>
      </c>
      <c r="D47" s="510" t="s">
        <v>1753</v>
      </c>
      <c r="E47" s="508" t="s">
        <v>1807</v>
      </c>
      <c r="F47" s="561">
        <v>7</v>
      </c>
      <c r="G47" s="565">
        <v>0</v>
      </c>
      <c r="H47" s="561">
        <v>0</v>
      </c>
      <c r="I47" s="561">
        <v>0</v>
      </c>
      <c r="J47" s="558">
        <v>0</v>
      </c>
      <c r="K47" s="558">
        <v>0</v>
      </c>
      <c r="L47" s="565">
        <v>0</v>
      </c>
      <c r="M47" s="566" t="s">
        <v>1643</v>
      </c>
      <c r="N47" s="558" t="s">
        <v>1643</v>
      </c>
      <c r="O47" s="567">
        <v>0</v>
      </c>
      <c r="P47" s="694"/>
      <c r="R47" s="4">
        <v>28</v>
      </c>
    </row>
    <row r="48" spans="1:18" x14ac:dyDescent="0.15">
      <c r="A48" s="894"/>
      <c r="B48" s="759">
        <v>3320100294</v>
      </c>
      <c r="C48" s="511" t="s">
        <v>1277</v>
      </c>
      <c r="D48" s="604" t="s">
        <v>1808</v>
      </c>
      <c r="E48" s="508" t="s">
        <v>1278</v>
      </c>
      <c r="F48" s="561">
        <v>18</v>
      </c>
      <c r="G48" s="565">
        <v>18</v>
      </c>
      <c r="H48" s="561">
        <v>6</v>
      </c>
      <c r="I48" s="561">
        <v>12</v>
      </c>
      <c r="J48" s="558">
        <v>0</v>
      </c>
      <c r="K48" s="558">
        <v>0</v>
      </c>
      <c r="L48" s="565">
        <v>0</v>
      </c>
      <c r="M48" s="566">
        <v>0</v>
      </c>
      <c r="N48" s="558">
        <v>0</v>
      </c>
      <c r="O48" s="567">
        <v>0</v>
      </c>
      <c r="P48" s="695"/>
      <c r="R48" s="4">
        <v>32</v>
      </c>
    </row>
    <row r="49" spans="1:18" x14ac:dyDescent="0.15">
      <c r="A49" s="894"/>
      <c r="B49" s="759">
        <v>3320100203</v>
      </c>
      <c r="C49" s="511" t="s">
        <v>2272</v>
      </c>
      <c r="D49" s="509" t="s">
        <v>714</v>
      </c>
      <c r="E49" s="505" t="s">
        <v>159</v>
      </c>
      <c r="F49" s="561">
        <v>12</v>
      </c>
      <c r="G49" s="565">
        <v>12</v>
      </c>
      <c r="H49" s="561">
        <v>7</v>
      </c>
      <c r="I49" s="561">
        <v>5</v>
      </c>
      <c r="J49" s="558">
        <v>0</v>
      </c>
      <c r="K49" s="558">
        <v>0</v>
      </c>
      <c r="L49" s="565">
        <v>0</v>
      </c>
      <c r="M49" s="566">
        <v>0</v>
      </c>
      <c r="N49" s="558">
        <v>0</v>
      </c>
      <c r="O49" s="567">
        <v>0</v>
      </c>
      <c r="P49" s="695"/>
      <c r="R49" s="4">
        <v>42</v>
      </c>
    </row>
    <row r="50" spans="1:18" x14ac:dyDescent="0.15">
      <c r="A50" s="894"/>
      <c r="B50" s="759">
        <v>3320100716</v>
      </c>
      <c r="C50" s="511" t="s">
        <v>2273</v>
      </c>
      <c r="D50" s="548" t="s">
        <v>2025</v>
      </c>
      <c r="E50" s="505" t="s">
        <v>2026</v>
      </c>
      <c r="F50" s="561">
        <v>7</v>
      </c>
      <c r="G50" s="565">
        <v>1</v>
      </c>
      <c r="H50" s="561">
        <v>1</v>
      </c>
      <c r="I50" s="561">
        <v>0</v>
      </c>
      <c r="J50" s="558">
        <v>0</v>
      </c>
      <c r="K50" s="558">
        <v>0</v>
      </c>
      <c r="L50" s="565">
        <v>0</v>
      </c>
      <c r="M50" s="566">
        <v>2</v>
      </c>
      <c r="N50" s="558">
        <v>4</v>
      </c>
      <c r="O50" s="567">
        <v>6</v>
      </c>
      <c r="P50" s="695"/>
      <c r="R50" s="4">
        <v>48</v>
      </c>
    </row>
    <row r="51" spans="1:18" x14ac:dyDescent="0.15">
      <c r="A51" s="894"/>
      <c r="B51" s="759">
        <v>3320100633</v>
      </c>
      <c r="C51" s="511" t="s">
        <v>1955</v>
      </c>
      <c r="D51" s="548" t="s">
        <v>1953</v>
      </c>
      <c r="E51" s="505" t="s">
        <v>1954</v>
      </c>
      <c r="F51" s="561">
        <v>7</v>
      </c>
      <c r="G51" s="565">
        <v>6</v>
      </c>
      <c r="H51" s="561">
        <v>3</v>
      </c>
      <c r="I51" s="561">
        <v>3</v>
      </c>
      <c r="J51" s="558">
        <v>0</v>
      </c>
      <c r="K51" s="558">
        <v>0</v>
      </c>
      <c r="L51" s="565">
        <v>0</v>
      </c>
      <c r="M51" s="566">
        <v>0</v>
      </c>
      <c r="N51" s="558">
        <v>0</v>
      </c>
      <c r="O51" s="567">
        <v>0</v>
      </c>
      <c r="P51" s="695"/>
      <c r="R51" s="4">
        <v>47</v>
      </c>
    </row>
    <row r="52" spans="1:18" x14ac:dyDescent="0.15">
      <c r="A52" s="894"/>
      <c r="B52" s="759">
        <v>3320100740</v>
      </c>
      <c r="C52" s="511" t="s">
        <v>2072</v>
      </c>
      <c r="D52" s="548" t="s">
        <v>2073</v>
      </c>
      <c r="E52" s="505" t="s">
        <v>2074</v>
      </c>
      <c r="F52" s="561">
        <v>27</v>
      </c>
      <c r="G52" s="565">
        <v>13</v>
      </c>
      <c r="H52" s="561">
        <v>6</v>
      </c>
      <c r="I52" s="561">
        <v>7</v>
      </c>
      <c r="J52" s="558">
        <v>0</v>
      </c>
      <c r="K52" s="558">
        <v>0</v>
      </c>
      <c r="L52" s="565">
        <v>0</v>
      </c>
      <c r="M52" s="566">
        <v>14</v>
      </c>
      <c r="N52" s="558">
        <v>3</v>
      </c>
      <c r="O52" s="567">
        <v>17</v>
      </c>
      <c r="P52" s="695"/>
      <c r="Q52" s="607"/>
      <c r="R52" s="4">
        <v>46</v>
      </c>
    </row>
    <row r="53" spans="1:18" x14ac:dyDescent="0.15">
      <c r="A53" s="894"/>
      <c r="B53" s="759">
        <v>3320100476</v>
      </c>
      <c r="C53" s="511" t="s">
        <v>1558</v>
      </c>
      <c r="D53" s="548" t="s">
        <v>1559</v>
      </c>
      <c r="E53" s="505" t="s">
        <v>1560</v>
      </c>
      <c r="F53" s="561">
        <v>6</v>
      </c>
      <c r="G53" s="565">
        <v>5</v>
      </c>
      <c r="H53" s="561">
        <v>3</v>
      </c>
      <c r="I53" s="561">
        <v>2</v>
      </c>
      <c r="J53" s="558">
        <v>0</v>
      </c>
      <c r="K53" s="558">
        <v>0</v>
      </c>
      <c r="L53" s="565">
        <v>0</v>
      </c>
      <c r="M53" s="566">
        <v>1</v>
      </c>
      <c r="N53" s="558"/>
      <c r="O53" s="567">
        <v>1</v>
      </c>
      <c r="P53" s="695"/>
      <c r="R53" s="4">
        <v>49</v>
      </c>
    </row>
    <row r="54" spans="1:18" x14ac:dyDescent="0.15">
      <c r="A54" s="894"/>
      <c r="B54" s="759">
        <v>3320100252</v>
      </c>
      <c r="C54" s="511" t="s">
        <v>2274</v>
      </c>
      <c r="D54" s="548" t="s">
        <v>1044</v>
      </c>
      <c r="E54" s="505" t="s">
        <v>1557</v>
      </c>
      <c r="F54" s="561">
        <v>34</v>
      </c>
      <c r="G54" s="565">
        <v>32</v>
      </c>
      <c r="H54" s="561">
        <v>26</v>
      </c>
      <c r="I54" s="561">
        <v>6</v>
      </c>
      <c r="J54" s="558">
        <v>0</v>
      </c>
      <c r="K54" s="558">
        <v>0</v>
      </c>
      <c r="L54" s="565">
        <v>0</v>
      </c>
      <c r="M54" s="566">
        <v>1</v>
      </c>
      <c r="N54" s="558">
        <v>1</v>
      </c>
      <c r="O54" s="567">
        <v>2</v>
      </c>
      <c r="P54" s="695"/>
      <c r="R54" s="4">
        <v>45</v>
      </c>
    </row>
    <row r="55" spans="1:18" x14ac:dyDescent="0.15">
      <c r="A55" s="894"/>
      <c r="B55" s="759">
        <v>3320100229</v>
      </c>
      <c r="C55" s="511" t="s">
        <v>501</v>
      </c>
      <c r="D55" s="509" t="s">
        <v>545</v>
      </c>
      <c r="E55" s="505" t="s">
        <v>502</v>
      </c>
      <c r="F55" s="561">
        <v>10</v>
      </c>
      <c r="G55" s="565">
        <v>10</v>
      </c>
      <c r="H55" s="561">
        <v>7</v>
      </c>
      <c r="I55" s="561">
        <v>3</v>
      </c>
      <c r="J55" s="558">
        <v>0</v>
      </c>
      <c r="K55" s="558">
        <v>0</v>
      </c>
      <c r="L55" s="565">
        <v>0</v>
      </c>
      <c r="M55" s="566">
        <v>0</v>
      </c>
      <c r="N55" s="558">
        <v>0</v>
      </c>
      <c r="O55" s="567">
        <v>0</v>
      </c>
      <c r="P55" s="695"/>
      <c r="R55" s="4">
        <v>43</v>
      </c>
    </row>
    <row r="56" spans="1:18" x14ac:dyDescent="0.15">
      <c r="A56" s="894"/>
      <c r="B56" s="759">
        <v>3320100799</v>
      </c>
      <c r="C56" s="511" t="s">
        <v>2238</v>
      </c>
      <c r="D56" s="506" t="s">
        <v>2239</v>
      </c>
      <c r="E56" s="505" t="s">
        <v>2240</v>
      </c>
      <c r="F56" s="561">
        <v>10</v>
      </c>
      <c r="G56" s="565"/>
      <c r="H56" s="561"/>
      <c r="I56" s="561"/>
      <c r="J56" s="558"/>
      <c r="K56" s="558"/>
      <c r="L56" s="565"/>
      <c r="M56" s="566"/>
      <c r="N56" s="558"/>
      <c r="O56" s="567"/>
      <c r="P56" s="695"/>
      <c r="R56" s="4">
        <v>50</v>
      </c>
    </row>
    <row r="57" spans="1:18" x14ac:dyDescent="0.15">
      <c r="A57" s="894"/>
      <c r="B57" s="759">
        <v>3320100708</v>
      </c>
      <c r="C57" s="511" t="s">
        <v>2275</v>
      </c>
      <c r="D57" s="518" t="s">
        <v>2008</v>
      </c>
      <c r="E57" s="508" t="s">
        <v>2009</v>
      </c>
      <c r="F57" s="561">
        <v>10</v>
      </c>
      <c r="G57" s="565">
        <v>18</v>
      </c>
      <c r="H57" s="561">
        <v>9</v>
      </c>
      <c r="I57" s="561">
        <v>9</v>
      </c>
      <c r="J57" s="558">
        <v>0</v>
      </c>
      <c r="K57" s="558">
        <v>0</v>
      </c>
      <c r="L57" s="565">
        <v>0</v>
      </c>
      <c r="M57" s="566">
        <v>1</v>
      </c>
      <c r="N57" s="558">
        <v>1</v>
      </c>
      <c r="O57" s="567">
        <v>2</v>
      </c>
      <c r="P57" s="695"/>
      <c r="R57" s="4">
        <v>44</v>
      </c>
    </row>
    <row r="58" spans="1:18" x14ac:dyDescent="0.15">
      <c r="A58" s="894"/>
      <c r="B58" s="758">
        <v>3320100518</v>
      </c>
      <c r="C58" s="507" t="s">
        <v>2271</v>
      </c>
      <c r="D58" s="510" t="s">
        <v>1651</v>
      </c>
      <c r="E58" s="508" t="s">
        <v>1670</v>
      </c>
      <c r="F58" s="561">
        <v>12</v>
      </c>
      <c r="G58" s="565">
        <v>7</v>
      </c>
      <c r="H58" s="558">
        <v>1</v>
      </c>
      <c r="I58" s="558">
        <v>6</v>
      </c>
      <c r="J58" s="558">
        <v>0</v>
      </c>
      <c r="K58" s="558">
        <v>0</v>
      </c>
      <c r="L58" s="565">
        <v>0</v>
      </c>
      <c r="M58" s="566">
        <v>4</v>
      </c>
      <c r="N58" s="558">
        <v>1</v>
      </c>
      <c r="O58" s="567">
        <v>5</v>
      </c>
      <c r="P58" s="695"/>
      <c r="R58" s="4">
        <v>53</v>
      </c>
    </row>
    <row r="59" spans="1:18" x14ac:dyDescent="0.15">
      <c r="A59" s="894"/>
      <c r="B59" s="758">
        <v>3320100013</v>
      </c>
      <c r="C59" s="507" t="s">
        <v>2279</v>
      </c>
      <c r="D59" s="506" t="s">
        <v>711</v>
      </c>
      <c r="E59" s="505" t="s">
        <v>150</v>
      </c>
      <c r="F59" s="558">
        <v>62</v>
      </c>
      <c r="G59" s="565">
        <v>57</v>
      </c>
      <c r="H59" s="558">
        <v>33</v>
      </c>
      <c r="I59" s="558">
        <v>24</v>
      </c>
      <c r="J59" s="558">
        <v>5</v>
      </c>
      <c r="K59" s="558">
        <v>0</v>
      </c>
      <c r="L59" s="565">
        <v>5</v>
      </c>
      <c r="M59" s="566">
        <v>5</v>
      </c>
      <c r="N59" s="558">
        <v>0</v>
      </c>
      <c r="O59" s="567">
        <v>5</v>
      </c>
      <c r="P59" s="695"/>
      <c r="R59" s="4">
        <v>63</v>
      </c>
    </row>
    <row r="60" spans="1:18" x14ac:dyDescent="0.15">
      <c r="A60" s="894"/>
      <c r="B60" s="758">
        <v>3320100278</v>
      </c>
      <c r="C60" s="507" t="s">
        <v>1045</v>
      </c>
      <c r="D60" s="506" t="s">
        <v>1046</v>
      </c>
      <c r="E60" s="505" t="s">
        <v>1047</v>
      </c>
      <c r="F60" s="558">
        <v>12</v>
      </c>
      <c r="G60" s="565">
        <v>12</v>
      </c>
      <c r="H60" s="558">
        <v>0</v>
      </c>
      <c r="I60" s="558">
        <v>12</v>
      </c>
      <c r="J60" s="558">
        <v>0</v>
      </c>
      <c r="K60" s="558">
        <v>0</v>
      </c>
      <c r="L60" s="565">
        <v>0</v>
      </c>
      <c r="M60" s="566">
        <v>0</v>
      </c>
      <c r="N60" s="558">
        <v>0</v>
      </c>
      <c r="O60" s="567">
        <v>0</v>
      </c>
      <c r="P60" s="695"/>
      <c r="R60" s="4">
        <v>64</v>
      </c>
    </row>
    <row r="61" spans="1:18" x14ac:dyDescent="0.15">
      <c r="A61" s="894"/>
      <c r="B61" s="758">
        <v>3320100559</v>
      </c>
      <c r="C61" s="507" t="s">
        <v>2068</v>
      </c>
      <c r="D61" s="506" t="s">
        <v>1745</v>
      </c>
      <c r="E61" s="505" t="s">
        <v>1810</v>
      </c>
      <c r="F61" s="558">
        <v>6</v>
      </c>
      <c r="G61" s="565">
        <v>6</v>
      </c>
      <c r="H61" s="558">
        <v>3</v>
      </c>
      <c r="I61" s="558">
        <v>3</v>
      </c>
      <c r="J61" s="558">
        <v>0</v>
      </c>
      <c r="K61" s="558">
        <v>0</v>
      </c>
      <c r="L61" s="565">
        <v>0</v>
      </c>
      <c r="M61" s="566">
        <v>0</v>
      </c>
      <c r="N61" s="558">
        <v>0</v>
      </c>
      <c r="O61" s="567">
        <v>0</v>
      </c>
      <c r="P61" s="695"/>
      <c r="R61" s="4">
        <v>54</v>
      </c>
    </row>
    <row r="62" spans="1:18" x14ac:dyDescent="0.15">
      <c r="A62" s="894"/>
      <c r="B62" s="758">
        <v>3320100385</v>
      </c>
      <c r="C62" s="507" t="s">
        <v>1381</v>
      </c>
      <c r="D62" s="506" t="s">
        <v>1382</v>
      </c>
      <c r="E62" s="505" t="s">
        <v>1383</v>
      </c>
      <c r="F62" s="558">
        <v>14</v>
      </c>
      <c r="G62" s="565">
        <v>9</v>
      </c>
      <c r="H62" s="558">
        <v>7</v>
      </c>
      <c r="I62" s="558">
        <v>2</v>
      </c>
      <c r="J62" s="558">
        <v>0</v>
      </c>
      <c r="K62" s="558">
        <v>0</v>
      </c>
      <c r="L62" s="565">
        <v>0</v>
      </c>
      <c r="M62" s="566">
        <v>2</v>
      </c>
      <c r="N62" s="558">
        <v>3</v>
      </c>
      <c r="O62" s="567">
        <v>5</v>
      </c>
      <c r="P62" s="695"/>
      <c r="R62" s="4">
        <v>61</v>
      </c>
    </row>
    <row r="63" spans="1:18" x14ac:dyDescent="0.15">
      <c r="A63" s="894"/>
      <c r="B63" s="758">
        <v>3320100534</v>
      </c>
      <c r="C63" s="507" t="s">
        <v>2056</v>
      </c>
      <c r="D63" s="506" t="s">
        <v>1714</v>
      </c>
      <c r="E63" s="505" t="s">
        <v>1717</v>
      </c>
      <c r="F63" s="558">
        <v>29</v>
      </c>
      <c r="G63" s="565">
        <v>23</v>
      </c>
      <c r="H63" s="558">
        <v>12</v>
      </c>
      <c r="I63" s="558">
        <v>11</v>
      </c>
      <c r="J63" s="558">
        <v>0</v>
      </c>
      <c r="K63" s="558">
        <v>0</v>
      </c>
      <c r="L63" s="565">
        <v>0</v>
      </c>
      <c r="M63" s="566">
        <v>5</v>
      </c>
      <c r="N63" s="558">
        <v>1</v>
      </c>
      <c r="O63" s="567">
        <v>6</v>
      </c>
      <c r="P63" s="695" t="s">
        <v>1870</v>
      </c>
      <c r="R63" s="4">
        <v>52</v>
      </c>
    </row>
    <row r="64" spans="1:18" x14ac:dyDescent="0.15">
      <c r="A64" s="894"/>
      <c r="B64" s="758">
        <v>3320100484</v>
      </c>
      <c r="C64" s="507" t="s">
        <v>1598</v>
      </c>
      <c r="D64" s="506" t="s">
        <v>1599</v>
      </c>
      <c r="E64" s="505" t="s">
        <v>1600</v>
      </c>
      <c r="F64" s="558">
        <v>6</v>
      </c>
      <c r="G64" s="565">
        <v>6</v>
      </c>
      <c r="H64" s="558">
        <v>3</v>
      </c>
      <c r="I64" s="558">
        <v>3</v>
      </c>
      <c r="J64" s="558">
        <v>0</v>
      </c>
      <c r="K64" s="558">
        <v>0</v>
      </c>
      <c r="L64" s="565">
        <v>0</v>
      </c>
      <c r="M64" s="566">
        <v>0</v>
      </c>
      <c r="N64" s="558">
        <v>0</v>
      </c>
      <c r="O64" s="567">
        <v>0</v>
      </c>
      <c r="P64" s="695"/>
      <c r="R64" s="4">
        <v>65</v>
      </c>
    </row>
    <row r="65" spans="1:18" x14ac:dyDescent="0.15">
      <c r="A65" s="894"/>
      <c r="B65" s="758">
        <v>3320100773</v>
      </c>
      <c r="C65" s="507" t="s">
        <v>677</v>
      </c>
      <c r="D65" s="506" t="s">
        <v>1300</v>
      </c>
      <c r="E65" s="505" t="s">
        <v>2172</v>
      </c>
      <c r="F65" s="558">
        <v>4</v>
      </c>
      <c r="G65" s="565"/>
      <c r="H65" s="558"/>
      <c r="I65" s="558"/>
      <c r="J65" s="558"/>
      <c r="K65" s="558"/>
      <c r="L65" s="565"/>
      <c r="M65" s="566"/>
      <c r="N65" s="558"/>
      <c r="O65" s="567"/>
      <c r="P65" s="695"/>
      <c r="R65" s="4">
        <v>58</v>
      </c>
    </row>
    <row r="66" spans="1:18" x14ac:dyDescent="0.15">
      <c r="A66" s="894"/>
      <c r="B66" s="758">
        <v>3320100195</v>
      </c>
      <c r="C66" s="507" t="s">
        <v>2277</v>
      </c>
      <c r="D66" s="506" t="s">
        <v>157</v>
      </c>
      <c r="E66" s="505" t="s">
        <v>158</v>
      </c>
      <c r="F66" s="558">
        <v>20</v>
      </c>
      <c r="G66" s="565">
        <v>11</v>
      </c>
      <c r="H66" s="558">
        <v>8</v>
      </c>
      <c r="I66" s="558">
        <v>3</v>
      </c>
      <c r="J66" s="558">
        <v>1</v>
      </c>
      <c r="K66" s="558">
        <v>2</v>
      </c>
      <c r="L66" s="565">
        <v>3</v>
      </c>
      <c r="M66" s="566">
        <v>1</v>
      </c>
      <c r="N66" s="558">
        <v>5</v>
      </c>
      <c r="O66" s="567">
        <v>6</v>
      </c>
      <c r="P66" s="695"/>
      <c r="R66" s="4">
        <v>56</v>
      </c>
    </row>
    <row r="67" spans="1:18" x14ac:dyDescent="0.15">
      <c r="A67" s="894"/>
      <c r="B67" s="758">
        <v>3320100021</v>
      </c>
      <c r="C67" s="507" t="s">
        <v>151</v>
      </c>
      <c r="D67" s="506" t="s">
        <v>712</v>
      </c>
      <c r="E67" s="505" t="s">
        <v>152</v>
      </c>
      <c r="F67" s="558">
        <v>18</v>
      </c>
      <c r="G67" s="565">
        <v>16</v>
      </c>
      <c r="H67" s="558">
        <v>11</v>
      </c>
      <c r="I67" s="558">
        <v>5</v>
      </c>
      <c r="J67" s="558">
        <v>1</v>
      </c>
      <c r="K67" s="558">
        <v>1</v>
      </c>
      <c r="L67" s="565">
        <v>2</v>
      </c>
      <c r="M67" s="566">
        <v>0</v>
      </c>
      <c r="N67" s="558">
        <v>0</v>
      </c>
      <c r="O67" s="567">
        <v>0</v>
      </c>
      <c r="P67" s="695"/>
      <c r="R67" s="4">
        <v>57</v>
      </c>
    </row>
    <row r="68" spans="1:18" x14ac:dyDescent="0.15">
      <c r="A68" s="894"/>
      <c r="B68" s="758">
        <v>3320100583</v>
      </c>
      <c r="C68" s="507" t="s">
        <v>1779</v>
      </c>
      <c r="D68" s="506" t="s">
        <v>1780</v>
      </c>
      <c r="E68" s="716" t="s">
        <v>1809</v>
      </c>
      <c r="F68" s="558">
        <v>4</v>
      </c>
      <c r="G68" s="565">
        <v>2</v>
      </c>
      <c r="H68" s="558">
        <v>1</v>
      </c>
      <c r="I68" s="558">
        <v>1</v>
      </c>
      <c r="J68" s="558">
        <v>2</v>
      </c>
      <c r="K68" s="558">
        <v>0</v>
      </c>
      <c r="L68" s="565">
        <v>2</v>
      </c>
      <c r="M68" s="566" t="s">
        <v>1643</v>
      </c>
      <c r="N68" s="558" t="s">
        <v>1643</v>
      </c>
      <c r="O68" s="567">
        <v>0</v>
      </c>
      <c r="P68" s="695"/>
      <c r="R68" s="4">
        <v>51</v>
      </c>
    </row>
    <row r="69" spans="1:18" x14ac:dyDescent="0.15">
      <c r="A69" s="894"/>
      <c r="B69" s="758">
        <v>3320100443</v>
      </c>
      <c r="C69" s="507" t="s">
        <v>1522</v>
      </c>
      <c r="D69" s="506" t="s">
        <v>1523</v>
      </c>
      <c r="E69" s="505" t="s">
        <v>1524</v>
      </c>
      <c r="F69" s="558">
        <v>18</v>
      </c>
      <c r="G69" s="565">
        <v>18</v>
      </c>
      <c r="H69" s="558">
        <v>15</v>
      </c>
      <c r="I69" s="558">
        <v>3</v>
      </c>
      <c r="J69" s="558"/>
      <c r="K69" s="558"/>
      <c r="L69" s="565"/>
      <c r="M69" s="566"/>
      <c r="N69" s="558"/>
      <c r="O69" s="567"/>
      <c r="P69" s="695"/>
      <c r="R69" s="4">
        <v>59</v>
      </c>
    </row>
    <row r="70" spans="1:18" x14ac:dyDescent="0.15">
      <c r="A70" s="894"/>
      <c r="B70" s="758">
        <v>3320100344</v>
      </c>
      <c r="C70" s="507" t="s">
        <v>2276</v>
      </c>
      <c r="D70" s="506" t="s">
        <v>1298</v>
      </c>
      <c r="E70" s="505" t="s">
        <v>1299</v>
      </c>
      <c r="F70" s="558">
        <v>33</v>
      </c>
      <c r="G70" s="565">
        <v>31</v>
      </c>
      <c r="H70" s="558">
        <v>18</v>
      </c>
      <c r="I70" s="558">
        <v>13</v>
      </c>
      <c r="J70" s="558">
        <v>2</v>
      </c>
      <c r="K70" s="558">
        <v>0</v>
      </c>
      <c r="L70" s="565">
        <v>2</v>
      </c>
      <c r="M70" s="566">
        <v>2</v>
      </c>
      <c r="N70" s="558">
        <v>0</v>
      </c>
      <c r="O70" s="567">
        <v>2</v>
      </c>
      <c r="P70" s="695"/>
      <c r="R70" s="4">
        <v>62</v>
      </c>
    </row>
    <row r="71" spans="1:18" x14ac:dyDescent="0.15">
      <c r="A71" s="894"/>
      <c r="B71" s="758">
        <v>3320100625</v>
      </c>
      <c r="C71" s="507" t="s">
        <v>2278</v>
      </c>
      <c r="D71" s="506" t="s">
        <v>1941</v>
      </c>
      <c r="E71" s="505" t="s">
        <v>1299</v>
      </c>
      <c r="F71" s="558">
        <v>44</v>
      </c>
      <c r="G71" s="565">
        <v>29</v>
      </c>
      <c r="H71" s="558">
        <v>19</v>
      </c>
      <c r="I71" s="558">
        <v>10</v>
      </c>
      <c r="J71" s="558">
        <v>6</v>
      </c>
      <c r="K71" s="558">
        <v>6</v>
      </c>
      <c r="L71" s="565">
        <v>12</v>
      </c>
      <c r="M71" s="566">
        <v>1</v>
      </c>
      <c r="N71" s="558">
        <v>2</v>
      </c>
      <c r="O71" s="567">
        <v>3</v>
      </c>
      <c r="P71" s="695"/>
      <c r="R71" s="4">
        <v>60</v>
      </c>
    </row>
    <row r="72" spans="1:18" x14ac:dyDescent="0.15">
      <c r="A72" s="894"/>
      <c r="B72" s="758">
        <v>3320100492</v>
      </c>
      <c r="C72" s="507" t="s">
        <v>1777</v>
      </c>
      <c r="D72" s="506" t="s">
        <v>1623</v>
      </c>
      <c r="E72" s="505" t="s">
        <v>1637</v>
      </c>
      <c r="F72" s="558">
        <v>51</v>
      </c>
      <c r="G72" s="565">
        <v>30</v>
      </c>
      <c r="H72" s="558">
        <v>17</v>
      </c>
      <c r="I72" s="558">
        <v>13</v>
      </c>
      <c r="J72" s="558">
        <v>1</v>
      </c>
      <c r="K72" s="558">
        <v>3</v>
      </c>
      <c r="L72" s="565">
        <v>4</v>
      </c>
      <c r="M72" s="566">
        <v>6</v>
      </c>
      <c r="N72" s="558">
        <v>11</v>
      </c>
      <c r="O72" s="567">
        <v>17</v>
      </c>
      <c r="P72" s="695"/>
      <c r="R72" s="4">
        <v>55</v>
      </c>
    </row>
    <row r="73" spans="1:18" x14ac:dyDescent="0.15">
      <c r="A73" s="894"/>
      <c r="B73" s="758">
        <v>3320400017</v>
      </c>
      <c r="C73" s="507" t="s">
        <v>2280</v>
      </c>
      <c r="D73" s="506" t="s">
        <v>717</v>
      </c>
      <c r="E73" s="716" t="s">
        <v>162</v>
      </c>
      <c r="F73" s="558">
        <v>20</v>
      </c>
      <c r="G73" s="565">
        <v>20</v>
      </c>
      <c r="H73" s="558">
        <v>11</v>
      </c>
      <c r="I73" s="558">
        <v>9</v>
      </c>
      <c r="J73" s="558">
        <v>1</v>
      </c>
      <c r="K73" s="558">
        <v>0</v>
      </c>
      <c r="L73" s="565">
        <v>1</v>
      </c>
      <c r="M73" s="558">
        <v>0</v>
      </c>
      <c r="N73" s="558">
        <v>0</v>
      </c>
      <c r="O73" s="567">
        <v>0</v>
      </c>
      <c r="P73" s="695"/>
      <c r="Q73" s="7"/>
      <c r="R73" s="4">
        <v>70</v>
      </c>
    </row>
    <row r="74" spans="1:18" s="7" customFormat="1" x14ac:dyDescent="0.15">
      <c r="A74" s="894"/>
      <c r="B74" s="752">
        <v>3320400058</v>
      </c>
      <c r="C74" s="506" t="s">
        <v>849</v>
      </c>
      <c r="D74" s="510" t="s">
        <v>164</v>
      </c>
      <c r="E74" s="551" t="s">
        <v>1205</v>
      </c>
      <c r="F74" s="561">
        <v>4</v>
      </c>
      <c r="G74" s="565">
        <v>3</v>
      </c>
      <c r="H74" s="558">
        <v>3</v>
      </c>
      <c r="I74" s="558">
        <v>0</v>
      </c>
      <c r="J74" s="558">
        <v>0</v>
      </c>
      <c r="K74" s="558">
        <v>0</v>
      </c>
      <c r="L74" s="565">
        <v>0</v>
      </c>
      <c r="M74" s="566">
        <v>1</v>
      </c>
      <c r="N74" s="558">
        <v>0</v>
      </c>
      <c r="O74" s="567">
        <v>1</v>
      </c>
      <c r="P74" s="695"/>
      <c r="Q74" s="156"/>
      <c r="R74" s="4">
        <v>68</v>
      </c>
    </row>
    <row r="75" spans="1:18" s="7" customFormat="1" x14ac:dyDescent="0.15">
      <c r="A75" s="894"/>
      <c r="B75" s="752">
        <v>3320400033</v>
      </c>
      <c r="C75" s="506" t="s">
        <v>2281</v>
      </c>
      <c r="D75" s="510" t="s">
        <v>718</v>
      </c>
      <c r="E75" s="551" t="s">
        <v>163</v>
      </c>
      <c r="F75" s="561">
        <v>35</v>
      </c>
      <c r="G75" s="565">
        <v>34</v>
      </c>
      <c r="H75" s="558">
        <v>25</v>
      </c>
      <c r="I75" s="558">
        <v>9</v>
      </c>
      <c r="J75" s="558">
        <v>6</v>
      </c>
      <c r="K75" s="558">
        <v>4</v>
      </c>
      <c r="L75" s="565">
        <v>10</v>
      </c>
      <c r="M75" s="566">
        <v>1</v>
      </c>
      <c r="N75" s="558">
        <v>1</v>
      </c>
      <c r="O75" s="567">
        <v>2</v>
      </c>
      <c r="P75" s="695"/>
      <c r="R75" s="4">
        <v>69</v>
      </c>
    </row>
    <row r="76" spans="1:18" x14ac:dyDescent="0.15">
      <c r="A76" s="894"/>
      <c r="B76" s="752">
        <v>3321100053</v>
      </c>
      <c r="C76" s="506" t="s">
        <v>1506</v>
      </c>
      <c r="D76" s="506" t="s">
        <v>1474</v>
      </c>
      <c r="E76" s="505" t="s">
        <v>1475</v>
      </c>
      <c r="F76" s="558">
        <v>14</v>
      </c>
      <c r="G76" s="565">
        <v>13</v>
      </c>
      <c r="H76" s="558">
        <v>5</v>
      </c>
      <c r="I76" s="558">
        <v>8</v>
      </c>
      <c r="J76" s="558">
        <v>0</v>
      </c>
      <c r="K76" s="558">
        <v>0</v>
      </c>
      <c r="L76" s="565">
        <v>0</v>
      </c>
      <c r="M76" s="566">
        <v>0</v>
      </c>
      <c r="N76" s="558">
        <v>0</v>
      </c>
      <c r="O76" s="567">
        <v>0</v>
      </c>
      <c r="P76" s="695"/>
      <c r="R76" s="4">
        <v>74</v>
      </c>
    </row>
    <row r="77" spans="1:18" x14ac:dyDescent="0.15">
      <c r="A77" s="894"/>
      <c r="B77" s="758">
        <v>3321100012</v>
      </c>
      <c r="C77" s="507" t="s">
        <v>166</v>
      </c>
      <c r="D77" s="506" t="s">
        <v>720</v>
      </c>
      <c r="E77" s="505" t="s">
        <v>1207</v>
      </c>
      <c r="F77" s="558">
        <v>10</v>
      </c>
      <c r="G77" s="565">
        <v>9</v>
      </c>
      <c r="H77" s="558">
        <v>5</v>
      </c>
      <c r="I77" s="558">
        <v>4</v>
      </c>
      <c r="J77" s="558">
        <v>0</v>
      </c>
      <c r="K77" s="558">
        <v>0</v>
      </c>
      <c r="L77" s="565">
        <v>0</v>
      </c>
      <c r="M77" s="566">
        <v>1</v>
      </c>
      <c r="N77" s="558">
        <v>0</v>
      </c>
      <c r="O77" s="567">
        <v>1</v>
      </c>
      <c r="P77" s="695"/>
      <c r="R77" s="4">
        <v>72</v>
      </c>
    </row>
    <row r="78" spans="1:18" x14ac:dyDescent="0.15">
      <c r="A78" s="894"/>
      <c r="B78" s="758">
        <v>3322200019</v>
      </c>
      <c r="C78" s="507" t="s">
        <v>165</v>
      </c>
      <c r="D78" s="506" t="s">
        <v>719</v>
      </c>
      <c r="E78" s="505" t="s">
        <v>1206</v>
      </c>
      <c r="F78" s="558">
        <v>13</v>
      </c>
      <c r="G78" s="565">
        <v>12</v>
      </c>
      <c r="H78" s="558">
        <v>6</v>
      </c>
      <c r="I78" s="558">
        <v>6</v>
      </c>
      <c r="J78" s="558">
        <v>0</v>
      </c>
      <c r="K78" s="558">
        <v>0</v>
      </c>
      <c r="L78" s="565">
        <v>0</v>
      </c>
      <c r="M78" s="566">
        <v>0</v>
      </c>
      <c r="N78" s="558">
        <v>1</v>
      </c>
      <c r="O78" s="567">
        <v>1</v>
      </c>
      <c r="P78" s="695"/>
      <c r="R78" s="4">
        <v>71</v>
      </c>
    </row>
    <row r="79" spans="1:18" x14ac:dyDescent="0.15">
      <c r="A79" s="894"/>
      <c r="B79" s="758">
        <v>3321100046</v>
      </c>
      <c r="C79" s="507" t="s">
        <v>1048</v>
      </c>
      <c r="D79" s="506" t="s">
        <v>936</v>
      </c>
      <c r="E79" s="505" t="s">
        <v>1049</v>
      </c>
      <c r="F79" s="558">
        <v>6</v>
      </c>
      <c r="G79" s="565">
        <v>6</v>
      </c>
      <c r="H79" s="558">
        <v>4</v>
      </c>
      <c r="I79" s="558">
        <v>2</v>
      </c>
      <c r="J79" s="558">
        <v>0</v>
      </c>
      <c r="K79" s="558">
        <v>0</v>
      </c>
      <c r="L79" s="565">
        <v>0</v>
      </c>
      <c r="M79" s="566">
        <v>0</v>
      </c>
      <c r="N79" s="558">
        <v>0</v>
      </c>
      <c r="O79" s="567">
        <v>0</v>
      </c>
      <c r="P79" s="695"/>
      <c r="R79" s="4">
        <v>73</v>
      </c>
    </row>
    <row r="80" spans="1:18" x14ac:dyDescent="0.15">
      <c r="A80" s="894"/>
      <c r="B80" s="758">
        <v>3321200028</v>
      </c>
      <c r="C80" s="507" t="s">
        <v>168</v>
      </c>
      <c r="D80" s="506" t="s">
        <v>721</v>
      </c>
      <c r="E80" s="505" t="s">
        <v>169</v>
      </c>
      <c r="F80" s="558">
        <v>20</v>
      </c>
      <c r="G80" s="565">
        <v>20</v>
      </c>
      <c r="H80" s="558">
        <v>10</v>
      </c>
      <c r="I80" s="558">
        <v>10</v>
      </c>
      <c r="J80" s="558">
        <v>9</v>
      </c>
      <c r="K80" s="558">
        <v>7</v>
      </c>
      <c r="L80" s="565">
        <v>16</v>
      </c>
      <c r="M80" s="566">
        <v>0</v>
      </c>
      <c r="N80" s="558">
        <v>0</v>
      </c>
      <c r="O80" s="567">
        <v>0</v>
      </c>
      <c r="P80" s="695"/>
      <c r="R80" s="4">
        <v>76</v>
      </c>
    </row>
    <row r="81" spans="1:18" x14ac:dyDescent="0.15">
      <c r="A81" s="894"/>
      <c r="B81" s="752">
        <v>3321200051</v>
      </c>
      <c r="C81" s="506" t="s">
        <v>1654</v>
      </c>
      <c r="D81" s="510" t="s">
        <v>1655</v>
      </c>
      <c r="E81" s="508" t="s">
        <v>1671</v>
      </c>
      <c r="F81" s="561">
        <v>20</v>
      </c>
      <c r="G81" s="565">
        <v>20</v>
      </c>
      <c r="H81" s="558">
        <v>10</v>
      </c>
      <c r="I81" s="576">
        <v>10</v>
      </c>
      <c r="J81" s="561">
        <v>0</v>
      </c>
      <c r="K81" s="561">
        <v>0</v>
      </c>
      <c r="L81" s="565">
        <v>0</v>
      </c>
      <c r="M81" s="566">
        <v>0</v>
      </c>
      <c r="N81" s="558">
        <v>0</v>
      </c>
      <c r="O81" s="567">
        <v>0</v>
      </c>
      <c r="P81" s="695"/>
      <c r="R81" s="4">
        <v>75</v>
      </c>
    </row>
    <row r="82" spans="1:18" x14ac:dyDescent="0.15">
      <c r="A82" s="894"/>
      <c r="B82" s="760">
        <v>3321200036</v>
      </c>
      <c r="C82" s="550" t="s">
        <v>1384</v>
      </c>
      <c r="D82" s="510" t="s">
        <v>1346</v>
      </c>
      <c r="E82" s="508" t="s">
        <v>1347</v>
      </c>
      <c r="F82" s="561">
        <v>4</v>
      </c>
      <c r="G82" s="565">
        <v>2</v>
      </c>
      <c r="H82" s="558">
        <v>2</v>
      </c>
      <c r="I82" s="576">
        <v>0</v>
      </c>
      <c r="J82" s="561">
        <v>0</v>
      </c>
      <c r="K82" s="561">
        <v>0</v>
      </c>
      <c r="L82" s="565">
        <v>0</v>
      </c>
      <c r="M82" s="566">
        <v>2</v>
      </c>
      <c r="N82" s="558">
        <v>0</v>
      </c>
      <c r="O82" s="567">
        <v>2</v>
      </c>
      <c r="P82" s="695"/>
      <c r="R82" s="4">
        <v>77</v>
      </c>
    </row>
    <row r="83" spans="1:18" x14ac:dyDescent="0.15">
      <c r="A83" s="894"/>
      <c r="B83" s="760">
        <v>3321300042</v>
      </c>
      <c r="C83" s="550" t="s">
        <v>2282</v>
      </c>
      <c r="D83" s="510" t="s">
        <v>981</v>
      </c>
      <c r="E83" s="508" t="s">
        <v>982</v>
      </c>
      <c r="F83" s="558">
        <v>5</v>
      </c>
      <c r="G83" s="565">
        <v>4</v>
      </c>
      <c r="H83" s="558">
        <v>4</v>
      </c>
      <c r="I83" s="558"/>
      <c r="J83" s="561">
        <v>0</v>
      </c>
      <c r="K83" s="558"/>
      <c r="L83" s="565">
        <v>0</v>
      </c>
      <c r="M83" s="558">
        <v>1</v>
      </c>
      <c r="N83" s="558"/>
      <c r="O83" s="567">
        <v>1</v>
      </c>
      <c r="P83" s="695"/>
      <c r="R83" s="4">
        <v>79</v>
      </c>
    </row>
    <row r="84" spans="1:18" x14ac:dyDescent="0.15">
      <c r="A84" s="894"/>
      <c r="B84" s="760">
        <v>3321300034</v>
      </c>
      <c r="C84" s="550" t="s">
        <v>1507</v>
      </c>
      <c r="D84" s="510" t="s">
        <v>722</v>
      </c>
      <c r="E84" s="508" t="s">
        <v>352</v>
      </c>
      <c r="F84" s="560">
        <v>12</v>
      </c>
      <c r="G84" s="565">
        <v>12</v>
      </c>
      <c r="H84" s="560">
        <v>12</v>
      </c>
      <c r="I84" s="560">
        <v>0</v>
      </c>
      <c r="J84" s="574">
        <v>0</v>
      </c>
      <c r="K84" s="558">
        <v>0</v>
      </c>
      <c r="L84" s="565">
        <v>0</v>
      </c>
      <c r="M84" s="575">
        <v>0</v>
      </c>
      <c r="N84" s="558">
        <v>0</v>
      </c>
      <c r="O84" s="567">
        <v>0</v>
      </c>
      <c r="P84" s="695"/>
      <c r="R84" s="4">
        <v>78</v>
      </c>
    </row>
    <row r="85" spans="1:18" x14ac:dyDescent="0.15">
      <c r="A85" s="894"/>
      <c r="B85" s="760">
        <v>3321300059</v>
      </c>
      <c r="C85" s="550" t="s">
        <v>2283</v>
      </c>
      <c r="D85" s="510" t="s">
        <v>1050</v>
      </c>
      <c r="E85" s="508" t="s">
        <v>1051</v>
      </c>
      <c r="F85" s="560">
        <v>7</v>
      </c>
      <c r="G85" s="565">
        <v>7</v>
      </c>
      <c r="H85" s="560">
        <v>0</v>
      </c>
      <c r="I85" s="560">
        <v>7</v>
      </c>
      <c r="J85" s="574">
        <v>0</v>
      </c>
      <c r="K85" s="558">
        <v>0</v>
      </c>
      <c r="L85" s="565">
        <v>0</v>
      </c>
      <c r="M85" s="575">
        <v>0</v>
      </c>
      <c r="N85" s="558">
        <v>0</v>
      </c>
      <c r="O85" s="567">
        <v>0</v>
      </c>
      <c r="P85" s="695"/>
      <c r="R85" s="4">
        <v>80</v>
      </c>
    </row>
    <row r="86" spans="1:18" x14ac:dyDescent="0.15">
      <c r="A86" s="894"/>
      <c r="B86" s="760">
        <v>3321300067</v>
      </c>
      <c r="C86" s="550" t="s">
        <v>1724</v>
      </c>
      <c r="D86" s="510" t="s">
        <v>1725</v>
      </c>
      <c r="E86" s="508" t="s">
        <v>2005</v>
      </c>
      <c r="F86" s="560">
        <v>16</v>
      </c>
      <c r="G86" s="565">
        <v>16</v>
      </c>
      <c r="H86" s="560">
        <v>8</v>
      </c>
      <c r="I86" s="560">
        <v>8</v>
      </c>
      <c r="J86" s="574">
        <v>3</v>
      </c>
      <c r="K86" s="558">
        <v>4</v>
      </c>
      <c r="L86" s="565">
        <v>7</v>
      </c>
      <c r="M86" s="575">
        <v>0</v>
      </c>
      <c r="N86" s="558">
        <v>0</v>
      </c>
      <c r="O86" s="567">
        <v>0</v>
      </c>
      <c r="P86" s="695"/>
      <c r="R86" s="4">
        <v>81</v>
      </c>
    </row>
    <row r="87" spans="1:18" x14ac:dyDescent="0.15">
      <c r="A87" s="894"/>
      <c r="B87" s="760">
        <v>3322300066</v>
      </c>
      <c r="C87" s="550" t="s">
        <v>2284</v>
      </c>
      <c r="D87" s="506" t="s">
        <v>2174</v>
      </c>
      <c r="E87" s="716" t="s">
        <v>2173</v>
      </c>
      <c r="F87" s="560">
        <v>7</v>
      </c>
      <c r="G87" s="565"/>
      <c r="H87" s="560"/>
      <c r="I87" s="560"/>
      <c r="J87" s="574"/>
      <c r="K87" s="558"/>
      <c r="L87" s="565"/>
      <c r="M87" s="575"/>
      <c r="N87" s="558"/>
      <c r="O87" s="567"/>
      <c r="P87" s="695"/>
      <c r="R87" s="4">
        <v>86</v>
      </c>
    </row>
    <row r="88" spans="1:18" x14ac:dyDescent="0.15">
      <c r="A88" s="894"/>
      <c r="B88" s="752">
        <v>3322300033</v>
      </c>
      <c r="C88" s="506" t="s">
        <v>1305</v>
      </c>
      <c r="D88" s="553" t="s">
        <v>1306</v>
      </c>
      <c r="E88" s="552" t="s">
        <v>1307</v>
      </c>
      <c r="F88" s="558">
        <v>5</v>
      </c>
      <c r="G88" s="565">
        <v>5</v>
      </c>
      <c r="H88" s="558">
        <v>5</v>
      </c>
      <c r="I88" s="558">
        <v>0</v>
      </c>
      <c r="J88" s="574">
        <v>0</v>
      </c>
      <c r="K88" s="558">
        <v>0</v>
      </c>
      <c r="L88" s="565">
        <v>0</v>
      </c>
      <c r="M88" s="566">
        <v>0</v>
      </c>
      <c r="N88" s="558">
        <v>0</v>
      </c>
      <c r="O88" s="567">
        <v>0</v>
      </c>
      <c r="P88" s="695"/>
      <c r="R88" s="4">
        <v>85</v>
      </c>
    </row>
    <row r="89" spans="1:18" x14ac:dyDescent="0.15">
      <c r="A89" s="894"/>
      <c r="B89" s="758">
        <v>3322300017</v>
      </c>
      <c r="C89" s="507" t="s">
        <v>2285</v>
      </c>
      <c r="D89" s="553" t="s">
        <v>723</v>
      </c>
      <c r="E89" s="552" t="s">
        <v>170</v>
      </c>
      <c r="F89" s="558">
        <v>28</v>
      </c>
      <c r="G89" s="565">
        <v>28</v>
      </c>
      <c r="H89" s="558">
        <v>19</v>
      </c>
      <c r="I89" s="558">
        <v>9</v>
      </c>
      <c r="J89" s="574">
        <v>0</v>
      </c>
      <c r="K89" s="558">
        <v>0</v>
      </c>
      <c r="L89" s="565">
        <v>0</v>
      </c>
      <c r="M89" s="566">
        <v>0</v>
      </c>
      <c r="N89" s="558">
        <v>0</v>
      </c>
      <c r="O89" s="567">
        <v>0</v>
      </c>
      <c r="P89" s="695"/>
      <c r="R89" s="4">
        <v>84</v>
      </c>
    </row>
    <row r="90" spans="1:18" x14ac:dyDescent="0.15">
      <c r="A90" s="894"/>
      <c r="B90" s="758">
        <v>3322300058</v>
      </c>
      <c r="C90" s="507" t="s">
        <v>1508</v>
      </c>
      <c r="D90" s="553" t="s">
        <v>1678</v>
      </c>
      <c r="E90" s="718" t="s">
        <v>1509</v>
      </c>
      <c r="F90" s="558">
        <v>20</v>
      </c>
      <c r="G90" s="565">
        <v>19</v>
      </c>
      <c r="H90" s="558">
        <v>9</v>
      </c>
      <c r="I90" s="558">
        <v>10</v>
      </c>
      <c r="J90" s="574">
        <v>1</v>
      </c>
      <c r="K90" s="558">
        <v>0</v>
      </c>
      <c r="L90" s="565">
        <v>1</v>
      </c>
      <c r="M90" s="566">
        <v>1</v>
      </c>
      <c r="N90" s="558">
        <v>0</v>
      </c>
      <c r="O90" s="567">
        <v>1</v>
      </c>
      <c r="P90" s="695"/>
      <c r="R90" s="4">
        <v>82</v>
      </c>
    </row>
    <row r="91" spans="1:18" x14ac:dyDescent="0.15">
      <c r="A91" s="894"/>
      <c r="B91" s="758">
        <v>3322300025</v>
      </c>
      <c r="C91" s="507" t="s">
        <v>2286</v>
      </c>
      <c r="D91" s="553" t="s">
        <v>724</v>
      </c>
      <c r="E91" s="552" t="s">
        <v>171</v>
      </c>
      <c r="F91" s="561">
        <v>27</v>
      </c>
      <c r="G91" s="565">
        <v>26</v>
      </c>
      <c r="H91" s="558">
        <v>17</v>
      </c>
      <c r="I91" s="576">
        <v>9</v>
      </c>
      <c r="J91" s="574">
        <v>0</v>
      </c>
      <c r="K91" s="558">
        <v>0</v>
      </c>
      <c r="L91" s="565">
        <v>0</v>
      </c>
      <c r="M91" s="566">
        <v>0</v>
      </c>
      <c r="N91" s="558">
        <v>0</v>
      </c>
      <c r="O91" s="567">
        <v>0</v>
      </c>
      <c r="P91" s="695"/>
      <c r="R91" s="4">
        <v>83</v>
      </c>
    </row>
    <row r="92" spans="1:18" x14ac:dyDescent="0.15">
      <c r="A92" s="894"/>
      <c r="B92" s="759">
        <v>3323900039</v>
      </c>
      <c r="C92" s="511" t="s">
        <v>2287</v>
      </c>
      <c r="D92" s="518" t="s">
        <v>1052</v>
      </c>
      <c r="E92" s="508" t="s">
        <v>566</v>
      </c>
      <c r="F92" s="561">
        <v>8</v>
      </c>
      <c r="G92" s="565">
        <v>7</v>
      </c>
      <c r="H92" s="558">
        <v>7</v>
      </c>
      <c r="I92" s="576">
        <v>0</v>
      </c>
      <c r="J92" s="574">
        <v>0</v>
      </c>
      <c r="K92" s="558">
        <v>0</v>
      </c>
      <c r="L92" s="565">
        <v>0</v>
      </c>
      <c r="M92" s="566">
        <v>1</v>
      </c>
      <c r="N92" s="558">
        <v>0</v>
      </c>
      <c r="O92" s="567">
        <v>1</v>
      </c>
      <c r="P92" s="695"/>
      <c r="R92" s="4">
        <v>89</v>
      </c>
    </row>
    <row r="93" spans="1:18" x14ac:dyDescent="0.15">
      <c r="A93" s="894"/>
      <c r="B93" s="761">
        <v>3323900013</v>
      </c>
      <c r="C93" s="509" t="s">
        <v>2288</v>
      </c>
      <c r="D93" s="554" t="s">
        <v>725</v>
      </c>
      <c r="E93" s="545" t="s">
        <v>1208</v>
      </c>
      <c r="F93" s="574">
        <v>105</v>
      </c>
      <c r="G93" s="565">
        <v>100</v>
      </c>
      <c r="H93" s="558">
        <v>68</v>
      </c>
      <c r="I93" s="576">
        <v>32</v>
      </c>
      <c r="J93" s="574">
        <v>0</v>
      </c>
      <c r="K93" s="558">
        <v>0</v>
      </c>
      <c r="L93" s="565">
        <v>0</v>
      </c>
      <c r="M93" s="566">
        <v>3</v>
      </c>
      <c r="N93" s="558">
        <v>2</v>
      </c>
      <c r="O93" s="567">
        <v>5</v>
      </c>
      <c r="P93" s="695"/>
      <c r="R93" s="4">
        <v>88</v>
      </c>
    </row>
    <row r="94" spans="1:18" x14ac:dyDescent="0.15">
      <c r="A94" s="895"/>
      <c r="B94" s="761">
        <v>3323900047</v>
      </c>
      <c r="C94" s="509" t="s">
        <v>1563</v>
      </c>
      <c r="D94" s="554" t="s">
        <v>1679</v>
      </c>
      <c r="E94" s="545" t="s">
        <v>1173</v>
      </c>
      <c r="F94" s="574">
        <v>12</v>
      </c>
      <c r="G94" s="565">
        <v>10</v>
      </c>
      <c r="H94" s="558">
        <v>10</v>
      </c>
      <c r="I94" s="576">
        <v>0</v>
      </c>
      <c r="J94" s="574">
        <v>0</v>
      </c>
      <c r="K94" s="558">
        <v>0</v>
      </c>
      <c r="L94" s="565">
        <v>0</v>
      </c>
      <c r="M94" s="566">
        <v>2</v>
      </c>
      <c r="N94" s="558">
        <v>0</v>
      </c>
      <c r="O94" s="567">
        <v>2</v>
      </c>
      <c r="P94" s="729"/>
      <c r="R94" s="4">
        <v>87</v>
      </c>
    </row>
    <row r="95" spans="1:18" ht="14.25" thickBot="1" x14ac:dyDescent="0.2">
      <c r="A95" s="890" t="s">
        <v>940</v>
      </c>
      <c r="B95" s="891"/>
      <c r="C95" s="891"/>
      <c r="D95" s="891"/>
      <c r="E95" s="892"/>
      <c r="F95" s="163">
        <f t="shared" ref="F95:O95" si="0">SUM(F5:F94)</f>
        <v>1568</v>
      </c>
      <c r="G95" s="163">
        <f t="shared" si="0"/>
        <v>1307</v>
      </c>
      <c r="H95" s="163">
        <f t="shared" si="0"/>
        <v>761</v>
      </c>
      <c r="I95" s="163">
        <f t="shared" si="0"/>
        <v>546</v>
      </c>
      <c r="J95" s="163">
        <f t="shared" si="0"/>
        <v>73</v>
      </c>
      <c r="K95" s="163">
        <f t="shared" si="0"/>
        <v>58</v>
      </c>
      <c r="L95" s="163">
        <f t="shared" si="0"/>
        <v>131</v>
      </c>
      <c r="M95" s="163">
        <f t="shared" si="0"/>
        <v>100</v>
      </c>
      <c r="N95" s="163">
        <f t="shared" si="0"/>
        <v>63</v>
      </c>
      <c r="O95" s="163">
        <f t="shared" si="0"/>
        <v>165</v>
      </c>
      <c r="P95" s="623"/>
    </row>
    <row r="96" spans="1:18" s="54" customFormat="1" ht="14.25" thickBot="1" x14ac:dyDescent="0.2">
      <c r="A96" s="61"/>
      <c r="B96" s="60"/>
      <c r="C96" s="68"/>
      <c r="D96" s="68"/>
      <c r="E96" s="68"/>
      <c r="F96" s="69"/>
      <c r="G96" s="69"/>
      <c r="H96" s="69"/>
      <c r="I96" s="69"/>
      <c r="J96" s="69"/>
      <c r="K96" s="69"/>
      <c r="L96" s="69"/>
      <c r="M96" s="69"/>
      <c r="N96" s="69"/>
      <c r="O96" s="69"/>
    </row>
    <row r="97" spans="1:18" s="155" customFormat="1" ht="13.5" customHeight="1" x14ac:dyDescent="0.15">
      <c r="A97" s="907" t="s">
        <v>945</v>
      </c>
      <c r="B97" s="762">
        <v>3320200284</v>
      </c>
      <c r="C97" s="316" t="s">
        <v>350</v>
      </c>
      <c r="D97" s="316" t="s">
        <v>2095</v>
      </c>
      <c r="E97" s="312" t="s">
        <v>1919</v>
      </c>
      <c r="F97" s="331">
        <v>6</v>
      </c>
      <c r="G97" s="331">
        <v>7</v>
      </c>
      <c r="H97" s="331">
        <v>3</v>
      </c>
      <c r="I97" s="331">
        <v>4</v>
      </c>
      <c r="J97" s="331">
        <v>0</v>
      </c>
      <c r="K97" s="331">
        <v>0</v>
      </c>
      <c r="L97" s="331">
        <v>0</v>
      </c>
      <c r="M97" s="331"/>
      <c r="N97" s="331"/>
      <c r="O97" s="400">
        <v>1</v>
      </c>
      <c r="P97" s="636"/>
      <c r="Q97"/>
      <c r="R97" s="54"/>
    </row>
    <row r="98" spans="1:18" x14ac:dyDescent="0.15">
      <c r="A98" s="908"/>
      <c r="B98" s="763">
        <v>3320200219</v>
      </c>
      <c r="C98" s="317" t="s">
        <v>1693</v>
      </c>
      <c r="D98" s="317" t="s">
        <v>1694</v>
      </c>
      <c r="E98" s="318" t="s">
        <v>1695</v>
      </c>
      <c r="F98" s="332">
        <v>5</v>
      </c>
      <c r="G98" s="332">
        <v>5</v>
      </c>
      <c r="H98" s="332">
        <v>5</v>
      </c>
      <c r="I98" s="332">
        <v>0</v>
      </c>
      <c r="J98" s="332">
        <v>0</v>
      </c>
      <c r="K98" s="332">
        <v>0</v>
      </c>
      <c r="L98" s="332">
        <v>0</v>
      </c>
      <c r="M98" s="332"/>
      <c r="N98" s="332"/>
      <c r="O98" s="333">
        <v>3</v>
      </c>
      <c r="P98" s="637"/>
      <c r="R98" s="54"/>
    </row>
    <row r="99" spans="1:18" x14ac:dyDescent="0.15">
      <c r="A99" s="908"/>
      <c r="B99" s="763">
        <v>3320200250</v>
      </c>
      <c r="C99" s="317" t="s">
        <v>1704</v>
      </c>
      <c r="D99" s="317" t="s">
        <v>1705</v>
      </c>
      <c r="E99" s="318" t="s">
        <v>1738</v>
      </c>
      <c r="F99" s="334">
        <v>18</v>
      </c>
      <c r="G99" s="334">
        <v>18</v>
      </c>
      <c r="H99" s="334">
        <v>13</v>
      </c>
      <c r="I99" s="334">
        <v>5</v>
      </c>
      <c r="J99" s="334">
        <v>0</v>
      </c>
      <c r="K99" s="334">
        <v>0</v>
      </c>
      <c r="L99" s="334">
        <v>0</v>
      </c>
      <c r="M99" s="334">
        <v>0</v>
      </c>
      <c r="N99" s="334">
        <v>0</v>
      </c>
      <c r="O99" s="555">
        <v>0</v>
      </c>
      <c r="P99" s="676"/>
      <c r="Q99" s="7"/>
      <c r="R99" s="54"/>
    </row>
    <row r="100" spans="1:18" x14ac:dyDescent="0.15">
      <c r="A100" s="908"/>
      <c r="B100" s="763">
        <v>3320200151</v>
      </c>
      <c r="C100" s="317" t="s">
        <v>1183</v>
      </c>
      <c r="D100" s="317" t="s">
        <v>997</v>
      </c>
      <c r="E100" s="314" t="s">
        <v>1108</v>
      </c>
      <c r="F100" s="335">
        <v>9</v>
      </c>
      <c r="G100" s="332">
        <v>10</v>
      </c>
      <c r="H100" s="332">
        <v>0</v>
      </c>
      <c r="I100" s="332">
        <v>10</v>
      </c>
      <c r="J100" s="332">
        <v>0</v>
      </c>
      <c r="K100" s="332">
        <v>10</v>
      </c>
      <c r="L100" s="332">
        <v>10</v>
      </c>
      <c r="M100" s="332">
        <v>0</v>
      </c>
      <c r="N100" s="332">
        <v>0</v>
      </c>
      <c r="O100" s="333">
        <v>0</v>
      </c>
      <c r="P100" s="637"/>
      <c r="R100" s="54"/>
    </row>
    <row r="101" spans="1:18" x14ac:dyDescent="0.15">
      <c r="A101" s="908"/>
      <c r="B101" s="763">
        <v>3320200276</v>
      </c>
      <c r="C101" s="317" t="s">
        <v>2092</v>
      </c>
      <c r="D101" s="317" t="s">
        <v>2093</v>
      </c>
      <c r="E101" s="314" t="s">
        <v>2094</v>
      </c>
      <c r="F101" s="335">
        <v>4</v>
      </c>
      <c r="G101" s="332">
        <v>2</v>
      </c>
      <c r="H101" s="332">
        <v>2</v>
      </c>
      <c r="I101" s="332">
        <v>0</v>
      </c>
      <c r="J101" s="332">
        <v>0</v>
      </c>
      <c r="K101" s="332">
        <v>0</v>
      </c>
      <c r="L101" s="332">
        <v>0</v>
      </c>
      <c r="M101" s="332"/>
      <c r="N101" s="332"/>
      <c r="O101" s="333">
        <v>1</v>
      </c>
      <c r="P101" s="637"/>
      <c r="R101" s="54"/>
    </row>
    <row r="102" spans="1:18" x14ac:dyDescent="0.15">
      <c r="A102" s="908"/>
      <c r="B102" s="763">
        <v>3320200086</v>
      </c>
      <c r="C102" s="317" t="s">
        <v>1178</v>
      </c>
      <c r="D102" s="317" t="s">
        <v>932</v>
      </c>
      <c r="E102" s="314" t="s">
        <v>109</v>
      </c>
      <c r="F102" s="335">
        <v>7</v>
      </c>
      <c r="G102" s="332">
        <v>7</v>
      </c>
      <c r="H102" s="332">
        <v>0</v>
      </c>
      <c r="I102" s="332">
        <v>7</v>
      </c>
      <c r="J102" s="332">
        <v>0</v>
      </c>
      <c r="K102" s="332">
        <v>0</v>
      </c>
      <c r="L102" s="332">
        <v>0</v>
      </c>
      <c r="M102" s="332">
        <v>0</v>
      </c>
      <c r="N102" s="332">
        <v>0</v>
      </c>
      <c r="O102" s="333">
        <v>0</v>
      </c>
      <c r="P102" s="637"/>
      <c r="R102" s="54"/>
    </row>
    <row r="103" spans="1:18" x14ac:dyDescent="0.15">
      <c r="A103" s="908"/>
      <c r="B103" s="764">
        <v>3320200268</v>
      </c>
      <c r="C103" s="317" t="s">
        <v>2010</v>
      </c>
      <c r="D103" s="317" t="s">
        <v>2011</v>
      </c>
      <c r="E103" s="314" t="s">
        <v>2012</v>
      </c>
      <c r="F103" s="335">
        <v>10</v>
      </c>
      <c r="G103" s="332">
        <v>10</v>
      </c>
      <c r="H103" s="332">
        <v>5</v>
      </c>
      <c r="I103" s="336">
        <v>5</v>
      </c>
      <c r="J103" s="335">
        <v>0</v>
      </c>
      <c r="K103" s="332">
        <v>0</v>
      </c>
      <c r="L103" s="332">
        <v>0</v>
      </c>
      <c r="M103" s="335">
        <v>0</v>
      </c>
      <c r="N103" s="332">
        <v>0</v>
      </c>
      <c r="O103" s="333">
        <v>0</v>
      </c>
      <c r="P103" s="637"/>
      <c r="R103" s="54"/>
    </row>
    <row r="104" spans="1:18" x14ac:dyDescent="0.15">
      <c r="A104" s="908"/>
      <c r="B104" s="763">
        <v>3320200193</v>
      </c>
      <c r="C104" s="317" t="s">
        <v>1316</v>
      </c>
      <c r="D104" s="317" t="s">
        <v>1317</v>
      </c>
      <c r="E104" s="314" t="s">
        <v>1318</v>
      </c>
      <c r="F104" s="335">
        <v>13</v>
      </c>
      <c r="G104" s="332">
        <v>16</v>
      </c>
      <c r="H104" s="332">
        <v>3</v>
      </c>
      <c r="I104" s="336">
        <v>13</v>
      </c>
      <c r="J104" s="335">
        <v>2</v>
      </c>
      <c r="K104" s="332">
        <v>0</v>
      </c>
      <c r="L104" s="332">
        <v>2</v>
      </c>
      <c r="M104" s="335">
        <v>2</v>
      </c>
      <c r="N104" s="332">
        <v>0</v>
      </c>
      <c r="O104" s="333">
        <v>2</v>
      </c>
      <c r="P104" s="676"/>
      <c r="Q104" s="7"/>
      <c r="R104" s="54"/>
    </row>
    <row r="105" spans="1:18" x14ac:dyDescent="0.15">
      <c r="A105" s="908"/>
      <c r="B105" s="763">
        <v>3320200292</v>
      </c>
      <c r="C105" s="317" t="s">
        <v>2206</v>
      </c>
      <c r="D105" s="317" t="s">
        <v>2207</v>
      </c>
      <c r="E105" s="314" t="s">
        <v>2208</v>
      </c>
      <c r="F105" s="335">
        <v>6</v>
      </c>
      <c r="G105" s="332">
        <v>6</v>
      </c>
      <c r="H105" s="332">
        <v>5</v>
      </c>
      <c r="I105" s="336">
        <v>1</v>
      </c>
      <c r="J105" s="335">
        <v>0</v>
      </c>
      <c r="K105" s="332">
        <v>0</v>
      </c>
      <c r="L105" s="332">
        <v>0</v>
      </c>
      <c r="M105" s="335">
        <v>0</v>
      </c>
      <c r="N105" s="332">
        <v>0</v>
      </c>
      <c r="O105" s="333">
        <v>0</v>
      </c>
      <c r="P105" s="676"/>
      <c r="Q105" s="7"/>
      <c r="R105" s="54"/>
    </row>
    <row r="106" spans="1:18" x14ac:dyDescent="0.15">
      <c r="A106" s="908"/>
      <c r="B106" s="763">
        <v>3320200177</v>
      </c>
      <c r="C106" s="317" t="s">
        <v>1408</v>
      </c>
      <c r="D106" s="317" t="s">
        <v>1222</v>
      </c>
      <c r="E106" s="314" t="s">
        <v>1223</v>
      </c>
      <c r="F106" s="335">
        <v>20</v>
      </c>
      <c r="G106" s="332">
        <v>17</v>
      </c>
      <c r="H106" s="332">
        <v>10</v>
      </c>
      <c r="I106" s="336">
        <v>7</v>
      </c>
      <c r="J106" s="335">
        <v>0</v>
      </c>
      <c r="K106" s="332">
        <v>0</v>
      </c>
      <c r="L106" s="332">
        <v>0</v>
      </c>
      <c r="M106" s="335">
        <v>0</v>
      </c>
      <c r="N106" s="332">
        <v>3</v>
      </c>
      <c r="O106" s="333">
        <v>3</v>
      </c>
      <c r="P106" s="637"/>
      <c r="Q106" s="678"/>
      <c r="R106" s="54"/>
    </row>
    <row r="107" spans="1:18" x14ac:dyDescent="0.15">
      <c r="A107" s="908"/>
      <c r="B107" s="763">
        <v>3320200011</v>
      </c>
      <c r="C107" s="315" t="s">
        <v>1181</v>
      </c>
      <c r="D107" s="315" t="s">
        <v>2181</v>
      </c>
      <c r="E107" s="318" t="s">
        <v>104</v>
      </c>
      <c r="F107" s="335">
        <v>143</v>
      </c>
      <c r="G107" s="332">
        <v>132</v>
      </c>
      <c r="H107" s="332">
        <v>92</v>
      </c>
      <c r="I107" s="336">
        <v>40</v>
      </c>
      <c r="J107" s="335">
        <v>0</v>
      </c>
      <c r="K107" s="332">
        <v>0</v>
      </c>
      <c r="L107" s="332">
        <v>0</v>
      </c>
      <c r="M107" s="335">
        <v>6</v>
      </c>
      <c r="N107" s="332">
        <v>5</v>
      </c>
      <c r="O107" s="333">
        <v>11</v>
      </c>
      <c r="P107" s="637"/>
      <c r="R107" s="54"/>
    </row>
    <row r="108" spans="1:18" s="155" customFormat="1" x14ac:dyDescent="0.15">
      <c r="A108" s="908"/>
      <c r="B108" s="763">
        <v>3320200169</v>
      </c>
      <c r="C108" s="315" t="s">
        <v>1184</v>
      </c>
      <c r="D108" s="315" t="s">
        <v>1109</v>
      </c>
      <c r="E108" s="314" t="s">
        <v>1110</v>
      </c>
      <c r="F108" s="335">
        <v>8</v>
      </c>
      <c r="G108" s="332">
        <v>8</v>
      </c>
      <c r="H108" s="332">
        <v>5</v>
      </c>
      <c r="I108" s="336">
        <v>3</v>
      </c>
      <c r="J108" s="335">
        <v>0</v>
      </c>
      <c r="K108" s="332">
        <v>0</v>
      </c>
      <c r="L108" s="332">
        <v>0</v>
      </c>
      <c r="M108" s="335"/>
      <c r="N108" s="332"/>
      <c r="O108" s="333">
        <v>1</v>
      </c>
      <c r="P108" s="637"/>
      <c r="R108" s="54"/>
    </row>
    <row r="109" spans="1:18" s="155" customFormat="1" x14ac:dyDescent="0.15">
      <c r="A109" s="908"/>
      <c r="B109" s="764">
        <v>3320200136</v>
      </c>
      <c r="C109" s="315" t="s">
        <v>1174</v>
      </c>
      <c r="D109" s="315" t="s">
        <v>937</v>
      </c>
      <c r="E109" s="314" t="s">
        <v>1104</v>
      </c>
      <c r="F109" s="335">
        <v>10</v>
      </c>
      <c r="G109" s="332">
        <v>11</v>
      </c>
      <c r="H109" s="332">
        <v>3</v>
      </c>
      <c r="I109" s="336">
        <v>8</v>
      </c>
      <c r="J109" s="335">
        <v>0</v>
      </c>
      <c r="K109" s="332">
        <v>0</v>
      </c>
      <c r="L109" s="332">
        <v>0</v>
      </c>
      <c r="M109" s="335">
        <v>0</v>
      </c>
      <c r="N109" s="332">
        <v>0</v>
      </c>
      <c r="O109" s="333">
        <v>0</v>
      </c>
      <c r="P109" s="637"/>
      <c r="R109" s="54"/>
    </row>
    <row r="110" spans="1:18" x14ac:dyDescent="0.15">
      <c r="A110" s="908"/>
      <c r="B110" s="763">
        <v>3320200185</v>
      </c>
      <c r="C110" s="315" t="s">
        <v>1288</v>
      </c>
      <c r="D110" s="315" t="s">
        <v>1289</v>
      </c>
      <c r="E110" s="314" t="s">
        <v>1290</v>
      </c>
      <c r="F110" s="335">
        <v>27</v>
      </c>
      <c r="G110" s="332">
        <v>34</v>
      </c>
      <c r="H110" s="332">
        <v>26</v>
      </c>
      <c r="I110" s="336">
        <v>8</v>
      </c>
      <c r="J110" s="335">
        <v>29</v>
      </c>
      <c r="K110" s="332">
        <v>5</v>
      </c>
      <c r="L110" s="332">
        <v>34</v>
      </c>
      <c r="M110" s="335">
        <v>0</v>
      </c>
      <c r="N110" s="332">
        <v>0</v>
      </c>
      <c r="O110" s="333">
        <v>0</v>
      </c>
      <c r="P110" s="637"/>
      <c r="R110" s="54"/>
    </row>
    <row r="111" spans="1:18" x14ac:dyDescent="0.15">
      <c r="A111" s="908"/>
      <c r="B111" s="763">
        <v>3320200201</v>
      </c>
      <c r="C111" s="315" t="s">
        <v>1435</v>
      </c>
      <c r="D111" s="315" t="s">
        <v>2180</v>
      </c>
      <c r="E111" s="314" t="s">
        <v>1436</v>
      </c>
      <c r="F111" s="335">
        <v>14</v>
      </c>
      <c r="G111" s="332">
        <v>15</v>
      </c>
      <c r="H111" s="332">
        <v>8</v>
      </c>
      <c r="I111" s="336">
        <v>7</v>
      </c>
      <c r="J111" s="335">
        <v>40</v>
      </c>
      <c r="K111" s="332">
        <v>10</v>
      </c>
      <c r="L111" s="332">
        <v>50</v>
      </c>
      <c r="M111" s="335">
        <v>0</v>
      </c>
      <c r="N111" s="332">
        <v>0</v>
      </c>
      <c r="O111" s="333">
        <v>0</v>
      </c>
      <c r="P111" s="638"/>
      <c r="R111" s="54"/>
    </row>
    <row r="112" spans="1:18" x14ac:dyDescent="0.15">
      <c r="A112" s="908"/>
      <c r="B112" s="763">
        <v>3320200037</v>
      </c>
      <c r="C112" s="315" t="s">
        <v>1175</v>
      </c>
      <c r="D112" s="315" t="s">
        <v>105</v>
      </c>
      <c r="E112" s="314" t="s">
        <v>106</v>
      </c>
      <c r="F112" s="335">
        <v>27</v>
      </c>
      <c r="G112" s="332">
        <v>29</v>
      </c>
      <c r="H112" s="332">
        <v>19</v>
      </c>
      <c r="I112" s="336">
        <v>10</v>
      </c>
      <c r="J112" s="335">
        <v>0</v>
      </c>
      <c r="K112" s="332">
        <v>0</v>
      </c>
      <c r="L112" s="332">
        <v>0</v>
      </c>
      <c r="M112" s="335">
        <v>1</v>
      </c>
      <c r="N112" s="332">
        <v>0</v>
      </c>
      <c r="O112" s="333">
        <v>0</v>
      </c>
      <c r="P112" s="638"/>
      <c r="R112" s="54"/>
    </row>
    <row r="113" spans="1:32" x14ac:dyDescent="0.15">
      <c r="A113" s="908"/>
      <c r="B113" s="763">
        <v>3320200144</v>
      </c>
      <c r="C113" s="315" t="s">
        <v>1182</v>
      </c>
      <c r="D113" s="315" t="s">
        <v>1106</v>
      </c>
      <c r="E113" s="314" t="s">
        <v>1107</v>
      </c>
      <c r="F113" s="335">
        <v>4</v>
      </c>
      <c r="G113" s="332">
        <v>4</v>
      </c>
      <c r="H113" s="332">
        <v>4</v>
      </c>
      <c r="I113" s="336">
        <v>0</v>
      </c>
      <c r="J113" s="335">
        <v>0</v>
      </c>
      <c r="K113" s="332">
        <v>0</v>
      </c>
      <c r="L113" s="332">
        <v>0</v>
      </c>
      <c r="M113" s="335">
        <v>0</v>
      </c>
      <c r="N113" s="332">
        <v>0</v>
      </c>
      <c r="O113" s="333">
        <v>0</v>
      </c>
      <c r="P113" s="637"/>
      <c r="R113" s="54"/>
    </row>
    <row r="114" spans="1:32" x14ac:dyDescent="0.15">
      <c r="A114" s="908"/>
      <c r="B114" s="763">
        <v>3320200102</v>
      </c>
      <c r="C114" s="315" t="s">
        <v>1179</v>
      </c>
      <c r="D114" s="315" t="s">
        <v>110</v>
      </c>
      <c r="E114" s="314" t="s">
        <v>111</v>
      </c>
      <c r="F114" s="335">
        <v>22</v>
      </c>
      <c r="G114" s="332">
        <v>23</v>
      </c>
      <c r="H114" s="332">
        <v>19</v>
      </c>
      <c r="I114" s="336">
        <v>4</v>
      </c>
      <c r="J114" s="335">
        <v>1</v>
      </c>
      <c r="K114" s="332">
        <v>0</v>
      </c>
      <c r="L114" s="332">
        <v>1</v>
      </c>
      <c r="M114" s="335">
        <v>0</v>
      </c>
      <c r="N114" s="332">
        <v>0</v>
      </c>
      <c r="O114" s="333">
        <v>0</v>
      </c>
      <c r="P114" s="639"/>
      <c r="R114" s="54"/>
    </row>
    <row r="115" spans="1:32" x14ac:dyDescent="0.15">
      <c r="A115" s="908"/>
      <c r="B115" s="764">
        <v>3320200060</v>
      </c>
      <c r="C115" s="315" t="s">
        <v>1176</v>
      </c>
      <c r="D115" s="315" t="s">
        <v>851</v>
      </c>
      <c r="E115" s="314" t="s">
        <v>1105</v>
      </c>
      <c r="F115" s="335">
        <v>155</v>
      </c>
      <c r="G115" s="332">
        <v>140</v>
      </c>
      <c r="H115" s="332">
        <v>92</v>
      </c>
      <c r="I115" s="336">
        <v>48</v>
      </c>
      <c r="J115" s="335">
        <v>5</v>
      </c>
      <c r="K115" s="332">
        <v>3</v>
      </c>
      <c r="L115" s="332">
        <v>8</v>
      </c>
      <c r="M115" s="335">
        <v>11</v>
      </c>
      <c r="N115" s="332">
        <v>4</v>
      </c>
      <c r="O115" s="333">
        <v>15</v>
      </c>
      <c r="P115" s="638"/>
      <c r="R115" s="54"/>
    </row>
    <row r="116" spans="1:32" x14ac:dyDescent="0.15">
      <c r="A116" s="908"/>
      <c r="B116" s="763">
        <v>3320200235</v>
      </c>
      <c r="C116" s="315" t="s">
        <v>1564</v>
      </c>
      <c r="D116" s="315" t="s">
        <v>671</v>
      </c>
      <c r="E116" s="314" t="s">
        <v>1565</v>
      </c>
      <c r="F116" s="335">
        <v>9</v>
      </c>
      <c r="G116" s="332">
        <v>10</v>
      </c>
      <c r="H116" s="332">
        <v>7</v>
      </c>
      <c r="I116" s="336">
        <v>3</v>
      </c>
      <c r="J116" s="335">
        <v>5</v>
      </c>
      <c r="K116" s="332">
        <v>0</v>
      </c>
      <c r="L116" s="332">
        <v>5</v>
      </c>
      <c r="M116" s="335">
        <v>0</v>
      </c>
      <c r="N116" s="332">
        <v>0</v>
      </c>
      <c r="O116" s="333">
        <v>0</v>
      </c>
      <c r="P116" s="637"/>
      <c r="R116" s="54"/>
    </row>
    <row r="117" spans="1:32" x14ac:dyDescent="0.15">
      <c r="A117" s="908"/>
      <c r="B117" s="763">
        <v>3320200300</v>
      </c>
      <c r="C117" s="315" t="s">
        <v>2213</v>
      </c>
      <c r="D117" s="315" t="s">
        <v>2504</v>
      </c>
      <c r="E117" s="314" t="s">
        <v>1453</v>
      </c>
      <c r="F117" s="335">
        <v>9</v>
      </c>
      <c r="G117" s="332">
        <v>6</v>
      </c>
      <c r="H117" s="332">
        <v>0</v>
      </c>
      <c r="I117" s="336">
        <v>6</v>
      </c>
      <c r="J117" s="335">
        <v>0</v>
      </c>
      <c r="K117" s="332">
        <v>0</v>
      </c>
      <c r="L117" s="332">
        <v>0</v>
      </c>
      <c r="M117" s="335">
        <v>0</v>
      </c>
      <c r="N117" s="332">
        <v>3</v>
      </c>
      <c r="O117" s="333">
        <v>3</v>
      </c>
      <c r="P117" s="637"/>
      <c r="R117" s="54"/>
    </row>
    <row r="118" spans="1:32" x14ac:dyDescent="0.15">
      <c r="A118" s="908"/>
      <c r="B118" s="763">
        <v>3320200110</v>
      </c>
      <c r="C118" s="315" t="s">
        <v>1180</v>
      </c>
      <c r="D118" s="315" t="s">
        <v>852</v>
      </c>
      <c r="E118" s="314" t="s">
        <v>1373</v>
      </c>
      <c r="F118" s="335">
        <v>24</v>
      </c>
      <c r="G118" s="332">
        <v>34</v>
      </c>
      <c r="H118" s="332">
        <v>23</v>
      </c>
      <c r="I118" s="336">
        <v>11</v>
      </c>
      <c r="J118" s="335">
        <v>23</v>
      </c>
      <c r="K118" s="332">
        <v>7</v>
      </c>
      <c r="L118" s="332">
        <v>30</v>
      </c>
      <c r="M118" s="335">
        <v>0</v>
      </c>
      <c r="N118" s="332">
        <v>0</v>
      </c>
      <c r="O118" s="333">
        <v>0</v>
      </c>
      <c r="P118" s="637"/>
      <c r="R118" s="54"/>
    </row>
    <row r="119" spans="1:32" x14ac:dyDescent="0.15">
      <c r="A119" s="908"/>
      <c r="B119" s="763">
        <v>3320200227</v>
      </c>
      <c r="C119" s="315" t="s">
        <v>1470</v>
      </c>
      <c r="D119" s="315" t="s">
        <v>1471</v>
      </c>
      <c r="E119" s="314" t="s">
        <v>1472</v>
      </c>
      <c r="F119" s="335">
        <v>25</v>
      </c>
      <c r="G119" s="332">
        <v>26</v>
      </c>
      <c r="H119" s="332">
        <v>0</v>
      </c>
      <c r="I119" s="336">
        <v>26</v>
      </c>
      <c r="J119" s="335">
        <v>0</v>
      </c>
      <c r="K119" s="332">
        <v>1</v>
      </c>
      <c r="L119" s="332">
        <v>1</v>
      </c>
      <c r="M119" s="335">
        <v>0</v>
      </c>
      <c r="N119" s="332">
        <v>30</v>
      </c>
      <c r="O119" s="333">
        <v>30</v>
      </c>
      <c r="P119" s="637"/>
      <c r="R119" s="54"/>
    </row>
    <row r="120" spans="1:32" x14ac:dyDescent="0.15">
      <c r="A120" s="908"/>
      <c r="B120" s="763">
        <v>3320200045</v>
      </c>
      <c r="C120" s="315" t="s">
        <v>1177</v>
      </c>
      <c r="D120" s="315" t="s">
        <v>107</v>
      </c>
      <c r="E120" s="314" t="s">
        <v>108</v>
      </c>
      <c r="F120" s="335">
        <v>34</v>
      </c>
      <c r="G120" s="332">
        <v>35</v>
      </c>
      <c r="H120" s="332">
        <v>18</v>
      </c>
      <c r="I120" s="336">
        <v>17</v>
      </c>
      <c r="J120" s="335">
        <v>20</v>
      </c>
      <c r="K120" s="332">
        <v>6</v>
      </c>
      <c r="L120" s="332">
        <v>26</v>
      </c>
      <c r="M120" s="335">
        <v>0</v>
      </c>
      <c r="N120" s="332">
        <v>0</v>
      </c>
      <c r="O120" s="333">
        <v>0</v>
      </c>
      <c r="P120" s="637"/>
      <c r="R120" s="54"/>
    </row>
    <row r="121" spans="1:32" x14ac:dyDescent="0.15">
      <c r="A121" s="908"/>
      <c r="B121" s="763">
        <v>3320500071</v>
      </c>
      <c r="C121" s="315" t="s">
        <v>2044</v>
      </c>
      <c r="D121" s="315" t="s">
        <v>2045</v>
      </c>
      <c r="E121" s="314" t="s">
        <v>1303</v>
      </c>
      <c r="F121" s="335">
        <v>7</v>
      </c>
      <c r="G121" s="332">
        <v>0</v>
      </c>
      <c r="H121" s="332">
        <v>0</v>
      </c>
      <c r="I121" s="336">
        <v>0</v>
      </c>
      <c r="J121" s="335">
        <v>0</v>
      </c>
      <c r="K121" s="332">
        <v>0</v>
      </c>
      <c r="L121" s="332">
        <v>0</v>
      </c>
      <c r="M121" s="335"/>
      <c r="N121" s="332"/>
      <c r="O121" s="333">
        <v>7</v>
      </c>
      <c r="P121" s="637"/>
      <c r="R121" s="54"/>
    </row>
    <row r="122" spans="1:32" x14ac:dyDescent="0.15">
      <c r="A122" s="908"/>
      <c r="B122" s="764">
        <v>3320500063</v>
      </c>
      <c r="C122" s="315" t="s">
        <v>1722</v>
      </c>
      <c r="D122" s="315" t="s">
        <v>1723</v>
      </c>
      <c r="E122" s="314" t="s">
        <v>1739</v>
      </c>
      <c r="F122" s="321">
        <v>16</v>
      </c>
      <c r="G122" s="319">
        <v>16</v>
      </c>
      <c r="H122" s="319">
        <v>10</v>
      </c>
      <c r="I122" s="313">
        <v>6</v>
      </c>
      <c r="J122" s="321">
        <v>1</v>
      </c>
      <c r="K122" s="319">
        <v>3</v>
      </c>
      <c r="L122" s="319">
        <v>4</v>
      </c>
      <c r="M122" s="321">
        <v>0</v>
      </c>
      <c r="N122" s="319">
        <v>0</v>
      </c>
      <c r="O122" s="320">
        <v>0</v>
      </c>
      <c r="P122" s="637"/>
      <c r="R122" s="54"/>
    </row>
    <row r="123" spans="1:32" x14ac:dyDescent="0.15">
      <c r="A123" s="908"/>
      <c r="B123" s="763">
        <v>3320500014</v>
      </c>
      <c r="C123" s="315" t="s">
        <v>1185</v>
      </c>
      <c r="D123" s="315" t="s">
        <v>2087</v>
      </c>
      <c r="E123" s="314" t="s">
        <v>2088</v>
      </c>
      <c r="F123" s="321">
        <v>17</v>
      </c>
      <c r="G123" s="319">
        <v>18</v>
      </c>
      <c r="H123" s="319">
        <v>9</v>
      </c>
      <c r="I123" s="313">
        <v>9</v>
      </c>
      <c r="J123" s="321">
        <v>3</v>
      </c>
      <c r="K123" s="319">
        <v>2</v>
      </c>
      <c r="L123" s="319">
        <v>5</v>
      </c>
      <c r="M123" s="321">
        <v>0</v>
      </c>
      <c r="N123" s="319">
        <v>0</v>
      </c>
      <c r="O123" s="320">
        <v>0</v>
      </c>
      <c r="P123" s="637"/>
      <c r="Q123" s="730"/>
      <c r="S123" s="7"/>
      <c r="T123" s="7"/>
      <c r="U123" s="731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732"/>
    </row>
    <row r="124" spans="1:32" ht="22.5" x14ac:dyDescent="0.15">
      <c r="A124" s="908"/>
      <c r="B124" s="763">
        <v>3320500055</v>
      </c>
      <c r="C124" s="733" t="s">
        <v>2422</v>
      </c>
      <c r="D124" s="315" t="s">
        <v>2087</v>
      </c>
      <c r="E124" s="314" t="s">
        <v>2423</v>
      </c>
      <c r="F124" s="321">
        <v>17</v>
      </c>
      <c r="G124" s="319">
        <v>17</v>
      </c>
      <c r="H124" s="319">
        <v>12</v>
      </c>
      <c r="I124" s="313">
        <v>5</v>
      </c>
      <c r="J124" s="321">
        <v>3</v>
      </c>
      <c r="K124" s="319">
        <v>2</v>
      </c>
      <c r="L124" s="319">
        <v>5</v>
      </c>
      <c r="M124" s="321">
        <v>0</v>
      </c>
      <c r="N124" s="319">
        <v>0</v>
      </c>
      <c r="O124" s="320">
        <v>0</v>
      </c>
      <c r="P124" s="637"/>
      <c r="Q124" s="730"/>
      <c r="S124" s="7"/>
      <c r="T124" s="7"/>
      <c r="U124" s="731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732"/>
    </row>
    <row r="125" spans="1:32" x14ac:dyDescent="0.15">
      <c r="A125" s="908"/>
      <c r="B125" s="763">
        <v>3320500048</v>
      </c>
      <c r="C125" s="317" t="s">
        <v>1186</v>
      </c>
      <c r="D125" s="315" t="s">
        <v>112</v>
      </c>
      <c r="E125" s="314" t="s">
        <v>1111</v>
      </c>
      <c r="F125" s="321">
        <v>11</v>
      </c>
      <c r="G125" s="319">
        <v>8</v>
      </c>
      <c r="H125" s="319">
        <v>8</v>
      </c>
      <c r="I125" s="313">
        <v>0</v>
      </c>
      <c r="J125" s="321">
        <v>0</v>
      </c>
      <c r="K125" s="319">
        <v>0</v>
      </c>
      <c r="L125" s="319">
        <v>0</v>
      </c>
      <c r="M125" s="321">
        <v>3</v>
      </c>
      <c r="N125" s="319">
        <v>0</v>
      </c>
      <c r="O125" s="320">
        <v>3</v>
      </c>
      <c r="P125" s="637"/>
      <c r="R125" s="54"/>
    </row>
    <row r="126" spans="1:32" x14ac:dyDescent="0.15">
      <c r="A126" s="908"/>
      <c r="B126" s="763">
        <v>3320500022</v>
      </c>
      <c r="C126" s="317" t="s">
        <v>1187</v>
      </c>
      <c r="D126" s="315" t="s">
        <v>113</v>
      </c>
      <c r="E126" s="314" t="s">
        <v>114</v>
      </c>
      <c r="F126" s="321">
        <v>31</v>
      </c>
      <c r="G126" s="319">
        <v>31</v>
      </c>
      <c r="H126" s="319">
        <v>23</v>
      </c>
      <c r="I126" s="313">
        <v>8</v>
      </c>
      <c r="J126" s="321">
        <v>1</v>
      </c>
      <c r="K126" s="319">
        <v>3</v>
      </c>
      <c r="L126" s="319">
        <v>4</v>
      </c>
      <c r="M126" s="321">
        <v>1</v>
      </c>
      <c r="N126" s="319">
        <v>0</v>
      </c>
      <c r="O126" s="320">
        <v>1</v>
      </c>
      <c r="P126" s="637"/>
      <c r="R126" s="54"/>
    </row>
    <row r="127" spans="1:32" x14ac:dyDescent="0.15">
      <c r="A127" s="908"/>
      <c r="B127" s="763">
        <v>3320700010</v>
      </c>
      <c r="C127" s="330" t="s">
        <v>1473</v>
      </c>
      <c r="D127" s="315" t="s">
        <v>115</v>
      </c>
      <c r="E127" s="314" t="s">
        <v>116</v>
      </c>
      <c r="F127" s="321">
        <v>46</v>
      </c>
      <c r="G127" s="322">
        <v>49</v>
      </c>
      <c r="H127" s="322">
        <v>34</v>
      </c>
      <c r="I127" s="323">
        <v>15</v>
      </c>
      <c r="J127" s="321">
        <v>15</v>
      </c>
      <c r="K127" s="319">
        <v>4</v>
      </c>
      <c r="L127" s="319">
        <v>19</v>
      </c>
      <c r="M127" s="321">
        <v>0</v>
      </c>
      <c r="N127" s="319">
        <v>1</v>
      </c>
      <c r="O127" s="320">
        <v>1</v>
      </c>
      <c r="P127" s="637"/>
      <c r="R127" s="54"/>
    </row>
    <row r="128" spans="1:32" x14ac:dyDescent="0.15">
      <c r="A128" s="908"/>
      <c r="B128" s="764">
        <v>3320800083</v>
      </c>
      <c r="C128" s="330" t="s">
        <v>1687</v>
      </c>
      <c r="D128" s="315" t="s">
        <v>1763</v>
      </c>
      <c r="E128" s="314" t="s">
        <v>1696</v>
      </c>
      <c r="F128" s="321">
        <v>7</v>
      </c>
      <c r="G128" s="322">
        <v>7</v>
      </c>
      <c r="H128" s="322">
        <v>5</v>
      </c>
      <c r="I128" s="323">
        <v>2</v>
      </c>
      <c r="J128" s="321">
        <v>0</v>
      </c>
      <c r="K128" s="319">
        <v>3</v>
      </c>
      <c r="L128" s="319">
        <v>3</v>
      </c>
      <c r="M128" s="321"/>
      <c r="N128" s="319"/>
      <c r="O128" s="320">
        <v>7</v>
      </c>
      <c r="P128" s="637"/>
      <c r="R128" s="54"/>
    </row>
    <row r="129" spans="1:19" x14ac:dyDescent="0.15">
      <c r="A129" s="908"/>
      <c r="B129" s="763">
        <v>3320800034</v>
      </c>
      <c r="C129" s="317" t="s">
        <v>1188</v>
      </c>
      <c r="D129" s="317" t="s">
        <v>853</v>
      </c>
      <c r="E129" s="314" t="s">
        <v>117</v>
      </c>
      <c r="F129" s="321">
        <v>11</v>
      </c>
      <c r="G129" s="319">
        <v>11</v>
      </c>
      <c r="H129" s="319">
        <v>7</v>
      </c>
      <c r="I129" s="313">
        <v>4</v>
      </c>
      <c r="J129" s="321">
        <v>0</v>
      </c>
      <c r="K129" s="319">
        <v>0</v>
      </c>
      <c r="L129" s="319">
        <v>0</v>
      </c>
      <c r="M129" s="321">
        <v>0</v>
      </c>
      <c r="N129" s="319">
        <v>0</v>
      </c>
      <c r="O129" s="320">
        <v>0</v>
      </c>
      <c r="P129" s="637"/>
      <c r="R129" s="54"/>
    </row>
    <row r="130" spans="1:19" x14ac:dyDescent="0.15">
      <c r="A130" s="908"/>
      <c r="B130" s="763">
        <v>3320800018</v>
      </c>
      <c r="C130" s="315" t="s">
        <v>1189</v>
      </c>
      <c r="D130" s="315" t="s">
        <v>118</v>
      </c>
      <c r="E130" s="314" t="s">
        <v>119</v>
      </c>
      <c r="F130" s="321">
        <v>25</v>
      </c>
      <c r="G130" s="319">
        <v>26</v>
      </c>
      <c r="H130" s="319">
        <v>18</v>
      </c>
      <c r="I130" s="313">
        <v>8</v>
      </c>
      <c r="J130" s="321">
        <v>22</v>
      </c>
      <c r="K130" s="319">
        <v>7</v>
      </c>
      <c r="L130" s="319">
        <v>29</v>
      </c>
      <c r="M130" s="321">
        <v>0</v>
      </c>
      <c r="N130" s="319">
        <v>0</v>
      </c>
      <c r="O130" s="320">
        <v>0</v>
      </c>
      <c r="P130" s="637"/>
      <c r="R130" s="54"/>
    </row>
    <row r="131" spans="1:19" x14ac:dyDescent="0.15">
      <c r="A131" s="908"/>
      <c r="B131" s="763">
        <v>3320800059</v>
      </c>
      <c r="C131" s="315" t="s">
        <v>1190</v>
      </c>
      <c r="D131" s="315" t="s">
        <v>1112</v>
      </c>
      <c r="E131" s="314" t="s">
        <v>1113</v>
      </c>
      <c r="F131" s="321">
        <v>14</v>
      </c>
      <c r="G131" s="319">
        <v>22</v>
      </c>
      <c r="H131" s="319">
        <v>13</v>
      </c>
      <c r="I131" s="313">
        <v>9</v>
      </c>
      <c r="J131" s="321">
        <v>19</v>
      </c>
      <c r="K131" s="319">
        <v>8</v>
      </c>
      <c r="L131" s="319">
        <v>27</v>
      </c>
      <c r="M131" s="321">
        <v>0</v>
      </c>
      <c r="N131" s="319">
        <v>0</v>
      </c>
      <c r="O131" s="320">
        <v>0</v>
      </c>
      <c r="P131" s="637"/>
      <c r="R131" s="54"/>
    </row>
    <row r="132" spans="1:19" x14ac:dyDescent="0.15">
      <c r="A132" s="908"/>
      <c r="B132" s="763">
        <v>3320800067</v>
      </c>
      <c r="C132" s="315" t="s">
        <v>1437</v>
      </c>
      <c r="D132" s="315" t="s">
        <v>1438</v>
      </c>
      <c r="E132" s="314" t="s">
        <v>1439</v>
      </c>
      <c r="F132" s="321">
        <v>20</v>
      </c>
      <c r="G132" s="319">
        <v>20</v>
      </c>
      <c r="H132" s="319">
        <v>10</v>
      </c>
      <c r="I132" s="313">
        <v>10</v>
      </c>
      <c r="J132" s="321">
        <v>20</v>
      </c>
      <c r="K132" s="319">
        <v>19</v>
      </c>
      <c r="L132" s="319">
        <v>39</v>
      </c>
      <c r="M132" s="321">
        <v>0</v>
      </c>
      <c r="N132" s="319">
        <v>0</v>
      </c>
      <c r="O132" s="320">
        <v>0</v>
      </c>
      <c r="P132" s="637"/>
    </row>
    <row r="133" spans="1:19" ht="22.5" x14ac:dyDescent="0.15">
      <c r="A133" s="908"/>
      <c r="B133" s="763">
        <v>3320800091</v>
      </c>
      <c r="C133" s="315" t="s">
        <v>2204</v>
      </c>
      <c r="D133" s="733" t="s">
        <v>2502</v>
      </c>
      <c r="E133" s="314" t="s">
        <v>2205</v>
      </c>
      <c r="F133" s="321">
        <v>4</v>
      </c>
      <c r="G133" s="319">
        <v>5</v>
      </c>
      <c r="H133" s="319">
        <v>4</v>
      </c>
      <c r="I133" s="313">
        <v>1</v>
      </c>
      <c r="J133" s="321">
        <v>1</v>
      </c>
      <c r="K133" s="319">
        <v>0</v>
      </c>
      <c r="L133" s="319">
        <v>1</v>
      </c>
      <c r="M133" s="321"/>
      <c r="N133" s="319"/>
      <c r="O133" s="320">
        <v>1</v>
      </c>
      <c r="P133" s="697"/>
    </row>
    <row r="134" spans="1:19" x14ac:dyDescent="0.15">
      <c r="A134" s="908"/>
      <c r="B134" s="763">
        <v>3321600045</v>
      </c>
      <c r="C134" s="315" t="s">
        <v>2211</v>
      </c>
      <c r="D134" s="315" t="s">
        <v>2503</v>
      </c>
      <c r="E134" s="314" t="s">
        <v>2212</v>
      </c>
      <c r="F134" s="321">
        <v>9</v>
      </c>
      <c r="G134" s="319">
        <v>9</v>
      </c>
      <c r="H134" s="319">
        <v>4</v>
      </c>
      <c r="I134" s="313">
        <v>5</v>
      </c>
      <c r="J134" s="321">
        <v>0</v>
      </c>
      <c r="K134" s="319">
        <v>0</v>
      </c>
      <c r="L134" s="319">
        <v>0</v>
      </c>
      <c r="M134" s="321">
        <v>0</v>
      </c>
      <c r="N134" s="319">
        <v>0</v>
      </c>
      <c r="O134" s="320">
        <v>0</v>
      </c>
      <c r="P134" s="637"/>
      <c r="Q134" s="155"/>
    </row>
    <row r="135" spans="1:19" x14ac:dyDescent="0.15">
      <c r="A135" s="908"/>
      <c r="B135" s="790">
        <v>3321600011</v>
      </c>
      <c r="C135" s="317" t="s">
        <v>2236</v>
      </c>
      <c r="D135" s="317" t="s">
        <v>127</v>
      </c>
      <c r="E135" s="318" t="s">
        <v>128</v>
      </c>
      <c r="F135" s="319">
        <v>4</v>
      </c>
      <c r="G135" s="319">
        <v>4</v>
      </c>
      <c r="H135" s="319">
        <v>4</v>
      </c>
      <c r="I135" s="319">
        <v>0</v>
      </c>
      <c r="J135" s="319">
        <v>0</v>
      </c>
      <c r="K135" s="319">
        <v>0</v>
      </c>
      <c r="L135" s="319">
        <v>0</v>
      </c>
      <c r="M135" s="319">
        <v>0</v>
      </c>
      <c r="N135" s="319">
        <v>0</v>
      </c>
      <c r="O135" s="320">
        <v>0</v>
      </c>
      <c r="P135" s="637"/>
      <c r="R135" t="s">
        <v>2237</v>
      </c>
      <c r="S135" t="s">
        <v>2430</v>
      </c>
    </row>
    <row r="136" spans="1:19" x14ac:dyDescent="0.15">
      <c r="A136" s="908"/>
      <c r="B136" s="790">
        <v>3321600011</v>
      </c>
      <c r="C136" s="317" t="s">
        <v>1191</v>
      </c>
      <c r="D136" s="317" t="s">
        <v>127</v>
      </c>
      <c r="E136" s="318" t="s">
        <v>128</v>
      </c>
      <c r="F136" s="319">
        <v>3</v>
      </c>
      <c r="G136" s="319">
        <v>3</v>
      </c>
      <c r="H136" s="319">
        <v>3</v>
      </c>
      <c r="I136" s="319">
        <v>0</v>
      </c>
      <c r="J136" s="319">
        <v>0</v>
      </c>
      <c r="K136" s="319">
        <v>0</v>
      </c>
      <c r="L136" s="319">
        <v>0</v>
      </c>
      <c r="M136" s="319">
        <v>0</v>
      </c>
      <c r="N136" s="319">
        <v>0</v>
      </c>
      <c r="O136" s="320">
        <v>0</v>
      </c>
      <c r="P136" s="637"/>
    </row>
    <row r="137" spans="1:19" x14ac:dyDescent="0.15">
      <c r="A137" s="908"/>
      <c r="B137" s="763">
        <v>3321600029</v>
      </c>
      <c r="C137" s="315" t="s">
        <v>1192</v>
      </c>
      <c r="D137" s="315" t="s">
        <v>854</v>
      </c>
      <c r="E137" s="314" t="s">
        <v>86</v>
      </c>
      <c r="F137" s="319">
        <v>5</v>
      </c>
      <c r="G137" s="319">
        <v>5</v>
      </c>
      <c r="H137" s="319">
        <v>5</v>
      </c>
      <c r="I137" s="313">
        <v>0</v>
      </c>
      <c r="J137" s="321">
        <v>0</v>
      </c>
      <c r="K137" s="319">
        <v>0</v>
      </c>
      <c r="L137" s="319">
        <v>0</v>
      </c>
      <c r="M137" s="321">
        <v>0</v>
      </c>
      <c r="N137" s="319">
        <v>0</v>
      </c>
      <c r="O137" s="320">
        <v>0</v>
      </c>
      <c r="P137" s="637"/>
    </row>
    <row r="138" spans="1:19" x14ac:dyDescent="0.15">
      <c r="A138" s="909"/>
      <c r="B138" s="785">
        <v>3322700018</v>
      </c>
      <c r="C138" s="324" t="s">
        <v>1612</v>
      </c>
      <c r="D138" s="324" t="s">
        <v>1868</v>
      </c>
      <c r="E138" s="325" t="s">
        <v>1613</v>
      </c>
      <c r="F138" s="326">
        <v>14</v>
      </c>
      <c r="G138" s="326">
        <v>24</v>
      </c>
      <c r="H138" s="326">
        <v>6</v>
      </c>
      <c r="I138" s="327">
        <v>18</v>
      </c>
      <c r="J138" s="328">
        <v>0</v>
      </c>
      <c r="K138" s="326">
        <v>0</v>
      </c>
      <c r="L138" s="326">
        <v>0</v>
      </c>
      <c r="M138" s="328">
        <v>0</v>
      </c>
      <c r="N138" s="326">
        <v>3</v>
      </c>
      <c r="O138" s="329">
        <v>3</v>
      </c>
      <c r="P138" s="642"/>
    </row>
    <row r="139" spans="1:19" ht="14.25" thickBot="1" x14ac:dyDescent="0.2">
      <c r="A139" s="890" t="s">
        <v>940</v>
      </c>
      <c r="B139" s="891"/>
      <c r="C139" s="891"/>
      <c r="D139" s="891"/>
      <c r="E139" s="892"/>
      <c r="F139" s="163">
        <f t="shared" ref="F139:O139" si="1">SUM(F97:F138)</f>
        <v>870</v>
      </c>
      <c r="G139" s="163">
        <f t="shared" si="1"/>
        <v>880</v>
      </c>
      <c r="H139" s="163">
        <f t="shared" si="1"/>
        <v>537</v>
      </c>
      <c r="I139" s="163">
        <f t="shared" si="1"/>
        <v>343</v>
      </c>
      <c r="J139" s="163">
        <f t="shared" si="1"/>
        <v>210</v>
      </c>
      <c r="K139" s="163">
        <f t="shared" si="1"/>
        <v>93</v>
      </c>
      <c r="L139" s="163">
        <f t="shared" si="1"/>
        <v>303</v>
      </c>
      <c r="M139" s="163">
        <f t="shared" si="1"/>
        <v>24</v>
      </c>
      <c r="N139" s="163">
        <f t="shared" si="1"/>
        <v>49</v>
      </c>
      <c r="O139" s="163">
        <f t="shared" si="1"/>
        <v>93</v>
      </c>
      <c r="P139" s="623"/>
    </row>
    <row r="140" spans="1:19" s="54" customFormat="1" ht="14.25" thickBot="1" x14ac:dyDescent="0.2">
      <c r="A140" s="61"/>
      <c r="B140" s="60"/>
      <c r="C140" s="60"/>
      <c r="D140" s="60"/>
      <c r="E140" s="60"/>
    </row>
    <row r="141" spans="1:19" ht="13.5" customHeight="1" x14ac:dyDescent="0.15">
      <c r="A141" s="901" t="s">
        <v>946</v>
      </c>
      <c r="B141" s="762">
        <v>3320900016</v>
      </c>
      <c r="C141" s="316" t="s">
        <v>1409</v>
      </c>
      <c r="D141" s="316" t="s">
        <v>120</v>
      </c>
      <c r="E141" s="341" t="s">
        <v>121</v>
      </c>
      <c r="F141" s="337">
        <v>27</v>
      </c>
      <c r="G141" s="337">
        <v>26</v>
      </c>
      <c r="H141" s="337">
        <v>20</v>
      </c>
      <c r="I141" s="337">
        <v>6</v>
      </c>
      <c r="J141" s="337">
        <v>0</v>
      </c>
      <c r="K141" s="337">
        <v>0</v>
      </c>
      <c r="L141" s="337">
        <v>0</v>
      </c>
      <c r="M141" s="337">
        <v>1</v>
      </c>
      <c r="N141" s="337">
        <v>0</v>
      </c>
      <c r="O141" s="338">
        <v>1</v>
      </c>
      <c r="P141" s="636"/>
    </row>
    <row r="142" spans="1:19" x14ac:dyDescent="0.15">
      <c r="A142" s="902"/>
      <c r="B142" s="763">
        <v>3320900040</v>
      </c>
      <c r="C142" s="317" t="s">
        <v>122</v>
      </c>
      <c r="D142" s="317" t="s">
        <v>123</v>
      </c>
      <c r="E142" s="318" t="s">
        <v>387</v>
      </c>
      <c r="F142" s="319">
        <v>7</v>
      </c>
      <c r="G142" s="319">
        <v>5</v>
      </c>
      <c r="H142" s="319">
        <v>3</v>
      </c>
      <c r="I142" s="319">
        <v>2</v>
      </c>
      <c r="J142" s="319">
        <v>0</v>
      </c>
      <c r="K142" s="319">
        <v>0</v>
      </c>
      <c r="L142" s="319">
        <v>0</v>
      </c>
      <c r="M142" s="319">
        <v>1</v>
      </c>
      <c r="N142" s="319">
        <v>1</v>
      </c>
      <c r="O142" s="320">
        <v>2</v>
      </c>
      <c r="P142" s="637"/>
    </row>
    <row r="143" spans="1:19" x14ac:dyDescent="0.15">
      <c r="A143" s="902"/>
      <c r="B143" s="764">
        <v>3320900024</v>
      </c>
      <c r="C143" s="315" t="s">
        <v>124</v>
      </c>
      <c r="D143" s="315" t="s">
        <v>125</v>
      </c>
      <c r="E143" s="314" t="s">
        <v>126</v>
      </c>
      <c r="F143" s="321">
        <v>58</v>
      </c>
      <c r="G143" s="319">
        <v>36</v>
      </c>
      <c r="H143" s="319">
        <v>28</v>
      </c>
      <c r="I143" s="313">
        <v>8</v>
      </c>
      <c r="J143" s="321">
        <v>0</v>
      </c>
      <c r="K143" s="319">
        <v>0</v>
      </c>
      <c r="L143" s="319">
        <v>0</v>
      </c>
      <c r="M143" s="319"/>
      <c r="N143" s="319"/>
      <c r="O143" s="320">
        <v>22</v>
      </c>
      <c r="P143" s="637"/>
    </row>
    <row r="144" spans="1:19" x14ac:dyDescent="0.15">
      <c r="A144" s="902"/>
      <c r="B144" s="764">
        <v>3320900065</v>
      </c>
      <c r="C144" s="315" t="s">
        <v>1224</v>
      </c>
      <c r="D144" s="315" t="s">
        <v>1521</v>
      </c>
      <c r="E144" s="314" t="s">
        <v>1225</v>
      </c>
      <c r="F144" s="321">
        <v>30</v>
      </c>
      <c r="G144" s="319">
        <v>26</v>
      </c>
      <c r="H144" s="319">
        <v>17</v>
      </c>
      <c r="I144" s="313">
        <v>9</v>
      </c>
      <c r="J144" s="321">
        <v>0</v>
      </c>
      <c r="K144" s="319">
        <v>0</v>
      </c>
      <c r="L144" s="319">
        <v>0</v>
      </c>
      <c r="M144" s="321">
        <v>3</v>
      </c>
      <c r="N144" s="319">
        <v>1</v>
      </c>
      <c r="O144" s="320">
        <v>4</v>
      </c>
      <c r="P144" s="637"/>
    </row>
    <row r="145" spans="1:18" x14ac:dyDescent="0.15">
      <c r="A145" s="902"/>
      <c r="B145" s="764">
        <v>3321000014</v>
      </c>
      <c r="C145" s="315" t="s">
        <v>129</v>
      </c>
      <c r="D145" s="315" t="s">
        <v>130</v>
      </c>
      <c r="E145" s="314" t="s">
        <v>131</v>
      </c>
      <c r="F145" s="321">
        <v>50</v>
      </c>
      <c r="G145" s="319">
        <v>47</v>
      </c>
      <c r="H145" s="319">
        <v>34</v>
      </c>
      <c r="I145" s="313">
        <v>13</v>
      </c>
      <c r="J145" s="321">
        <v>0</v>
      </c>
      <c r="K145" s="319">
        <v>0</v>
      </c>
      <c r="L145" s="319">
        <v>0</v>
      </c>
      <c r="M145" s="321">
        <v>2</v>
      </c>
      <c r="N145" s="319">
        <v>0</v>
      </c>
      <c r="O145" s="320">
        <v>2</v>
      </c>
      <c r="P145" s="637"/>
    </row>
    <row r="146" spans="1:18" x14ac:dyDescent="0.15">
      <c r="A146" s="902"/>
      <c r="B146" s="763">
        <v>3321000030</v>
      </c>
      <c r="C146" s="317" t="s">
        <v>132</v>
      </c>
      <c r="D146" s="317" t="s">
        <v>133</v>
      </c>
      <c r="E146" s="318" t="s">
        <v>134</v>
      </c>
      <c r="F146" s="319">
        <v>14</v>
      </c>
      <c r="G146" s="319">
        <v>12</v>
      </c>
      <c r="H146" s="319">
        <v>6</v>
      </c>
      <c r="I146" s="319">
        <v>6</v>
      </c>
      <c r="J146" s="319">
        <v>5</v>
      </c>
      <c r="K146" s="319">
        <v>1</v>
      </c>
      <c r="L146" s="319">
        <v>6</v>
      </c>
      <c r="M146" s="319">
        <v>1</v>
      </c>
      <c r="N146" s="319">
        <v>1</v>
      </c>
      <c r="O146" s="320">
        <v>2</v>
      </c>
      <c r="P146" s="637"/>
    </row>
    <row r="147" spans="1:18" x14ac:dyDescent="0.15">
      <c r="A147" s="903"/>
      <c r="B147" s="765">
        <v>3321000022</v>
      </c>
      <c r="C147" s="340" t="s">
        <v>135</v>
      </c>
      <c r="D147" s="340" t="s">
        <v>345</v>
      </c>
      <c r="E147" s="339" t="s">
        <v>39</v>
      </c>
      <c r="F147" s="342">
        <v>10</v>
      </c>
      <c r="G147" s="342">
        <v>9</v>
      </c>
      <c r="H147" s="342">
        <v>5</v>
      </c>
      <c r="I147" s="342">
        <v>4</v>
      </c>
      <c r="J147" s="342">
        <v>0</v>
      </c>
      <c r="K147" s="342">
        <v>0</v>
      </c>
      <c r="L147" s="342">
        <v>0</v>
      </c>
      <c r="M147" s="342">
        <v>0</v>
      </c>
      <c r="N147" s="342">
        <v>1</v>
      </c>
      <c r="O147" s="343">
        <v>1</v>
      </c>
      <c r="P147" s="642"/>
    </row>
    <row r="148" spans="1:18" ht="14.25" thickBot="1" x14ac:dyDescent="0.2">
      <c r="A148" s="890" t="s">
        <v>940</v>
      </c>
      <c r="B148" s="891"/>
      <c r="C148" s="891"/>
      <c r="D148" s="891"/>
      <c r="E148" s="892"/>
      <c r="F148" s="163">
        <f t="shared" ref="F148:O148" si="2">SUM(F141:F147)</f>
        <v>196</v>
      </c>
      <c r="G148" s="163">
        <f t="shared" si="2"/>
        <v>161</v>
      </c>
      <c r="H148" s="163">
        <f t="shared" si="2"/>
        <v>113</v>
      </c>
      <c r="I148" s="163">
        <f t="shared" si="2"/>
        <v>48</v>
      </c>
      <c r="J148" s="163">
        <f t="shared" si="2"/>
        <v>5</v>
      </c>
      <c r="K148" s="163">
        <f t="shared" si="2"/>
        <v>1</v>
      </c>
      <c r="L148" s="163">
        <f t="shared" si="2"/>
        <v>6</v>
      </c>
      <c r="M148" s="163">
        <f t="shared" si="2"/>
        <v>8</v>
      </c>
      <c r="N148" s="163">
        <f t="shared" si="2"/>
        <v>4</v>
      </c>
      <c r="O148" s="178">
        <f t="shared" si="2"/>
        <v>34</v>
      </c>
      <c r="P148" s="623"/>
    </row>
    <row r="149" spans="1:18" s="54" customFormat="1" ht="14.25" thickBot="1" x14ac:dyDescent="0.2">
      <c r="A149" s="61"/>
      <c r="B149" s="60"/>
      <c r="C149" s="60"/>
      <c r="D149" s="60"/>
      <c r="E149" s="60"/>
    </row>
    <row r="150" spans="1:18" ht="13.5" customHeight="1" x14ac:dyDescent="0.15">
      <c r="A150" s="904" t="s">
        <v>947</v>
      </c>
      <c r="B150" s="766">
        <v>3321400024</v>
      </c>
      <c r="C150" s="189" t="s">
        <v>1419</v>
      </c>
      <c r="D150" s="194" t="s">
        <v>604</v>
      </c>
      <c r="E150" s="196" t="s">
        <v>21</v>
      </c>
      <c r="F150" s="195">
        <v>4</v>
      </c>
      <c r="G150" s="195">
        <v>4</v>
      </c>
      <c r="H150" s="195">
        <v>4</v>
      </c>
      <c r="I150" s="195">
        <v>0</v>
      </c>
      <c r="J150" s="195">
        <v>0</v>
      </c>
      <c r="K150" s="195">
        <v>0</v>
      </c>
      <c r="L150" s="195">
        <v>0</v>
      </c>
      <c r="M150" s="195">
        <v>0</v>
      </c>
      <c r="N150" s="195">
        <v>0</v>
      </c>
      <c r="O150" s="195">
        <v>0</v>
      </c>
      <c r="P150" s="650"/>
      <c r="Q150" s="303"/>
      <c r="R150" s="4"/>
    </row>
    <row r="151" spans="1:18" x14ac:dyDescent="0.15">
      <c r="A151" s="905"/>
      <c r="B151" s="767">
        <v>3321400016</v>
      </c>
      <c r="C151" s="187" t="s">
        <v>22</v>
      </c>
      <c r="D151" s="193" t="s">
        <v>226</v>
      </c>
      <c r="E151" s="197" t="s">
        <v>23</v>
      </c>
      <c r="F151" s="190">
        <v>17</v>
      </c>
      <c r="G151" s="199">
        <v>16</v>
      </c>
      <c r="H151" s="190">
        <v>10</v>
      </c>
      <c r="I151" s="190">
        <v>6</v>
      </c>
      <c r="J151" s="190">
        <v>2</v>
      </c>
      <c r="K151" s="190">
        <v>0</v>
      </c>
      <c r="L151" s="190">
        <v>2</v>
      </c>
      <c r="M151" s="190">
        <v>0</v>
      </c>
      <c r="N151" s="190">
        <v>0</v>
      </c>
      <c r="O151" s="304">
        <v>0</v>
      </c>
      <c r="P151" s="651"/>
      <c r="Q151" s="4"/>
      <c r="R151" s="4"/>
    </row>
    <row r="152" spans="1:18" x14ac:dyDescent="0.15">
      <c r="A152" s="905"/>
      <c r="B152" s="767">
        <v>3321400040</v>
      </c>
      <c r="C152" s="187" t="s">
        <v>1193</v>
      </c>
      <c r="D152" s="193" t="s">
        <v>605</v>
      </c>
      <c r="E152" s="200" t="s">
        <v>31</v>
      </c>
      <c r="F152" s="190">
        <v>42</v>
      </c>
      <c r="G152" s="199">
        <v>41</v>
      </c>
      <c r="H152" s="190">
        <v>22</v>
      </c>
      <c r="I152" s="190">
        <v>19</v>
      </c>
      <c r="J152" s="190">
        <v>0</v>
      </c>
      <c r="K152" s="190">
        <v>0</v>
      </c>
      <c r="L152" s="199">
        <v>0</v>
      </c>
      <c r="M152" s="190"/>
      <c r="N152" s="190"/>
      <c r="O152" s="190">
        <v>1</v>
      </c>
      <c r="P152" s="742"/>
      <c r="Q152" s="700"/>
      <c r="R152" s="4"/>
    </row>
    <row r="153" spans="1:18" x14ac:dyDescent="0.15">
      <c r="A153" s="905"/>
      <c r="B153" s="768">
        <v>3321400057</v>
      </c>
      <c r="C153" s="193" t="s">
        <v>572</v>
      </c>
      <c r="D153" s="193" t="s">
        <v>606</v>
      </c>
      <c r="E153" s="203" t="s">
        <v>231</v>
      </c>
      <c r="F153" s="190">
        <v>7</v>
      </c>
      <c r="G153" s="190">
        <v>6</v>
      </c>
      <c r="H153" s="190">
        <v>3</v>
      </c>
      <c r="I153" s="190">
        <v>3</v>
      </c>
      <c r="J153" s="192">
        <v>2</v>
      </c>
      <c r="K153" s="192">
        <v>0</v>
      </c>
      <c r="L153" s="207">
        <v>2</v>
      </c>
      <c r="M153" s="190"/>
      <c r="N153" s="190"/>
      <c r="O153" s="190">
        <v>1</v>
      </c>
      <c r="P153" s="651"/>
      <c r="Q153" s="303"/>
    </row>
    <row r="154" spans="1:18" x14ac:dyDescent="0.15">
      <c r="A154" s="906"/>
      <c r="B154" s="769">
        <v>3321400065</v>
      </c>
      <c r="C154" s="204" t="s">
        <v>1604</v>
      </c>
      <c r="D154" s="205" t="s">
        <v>1611</v>
      </c>
      <c r="E154" s="201" t="s">
        <v>1494</v>
      </c>
      <c r="F154" s="202">
        <v>11</v>
      </c>
      <c r="G154" s="202">
        <v>4</v>
      </c>
      <c r="H154" s="202">
        <v>4</v>
      </c>
      <c r="I154" s="202">
        <v>0</v>
      </c>
      <c r="J154" s="301">
        <v>1</v>
      </c>
      <c r="K154" s="301">
        <v>2</v>
      </c>
      <c r="L154" s="301">
        <v>3</v>
      </c>
      <c r="M154" s="190">
        <v>4</v>
      </c>
      <c r="N154" s="190">
        <v>0</v>
      </c>
      <c r="O154" s="190">
        <v>4</v>
      </c>
      <c r="P154" s="652" t="s">
        <v>2524</v>
      </c>
      <c r="Q154" s="303"/>
    </row>
    <row r="155" spans="1:18" ht="14.25" thickBot="1" x14ac:dyDescent="0.2">
      <c r="A155" s="890" t="s">
        <v>940</v>
      </c>
      <c r="B155" s="891"/>
      <c r="C155" s="891"/>
      <c r="D155" s="891"/>
      <c r="E155" s="892"/>
      <c r="F155" s="163">
        <f t="shared" ref="F155:O155" si="3">SUM(F150:F154)</f>
        <v>81</v>
      </c>
      <c r="G155" s="163">
        <f t="shared" si="3"/>
        <v>71</v>
      </c>
      <c r="H155" s="163">
        <f t="shared" si="3"/>
        <v>43</v>
      </c>
      <c r="I155" s="163">
        <f t="shared" si="3"/>
        <v>28</v>
      </c>
      <c r="J155" s="163">
        <f t="shared" si="3"/>
        <v>5</v>
      </c>
      <c r="K155" s="163">
        <f t="shared" si="3"/>
        <v>2</v>
      </c>
      <c r="L155" s="163">
        <f t="shared" si="3"/>
        <v>7</v>
      </c>
      <c r="M155" s="163">
        <f t="shared" si="3"/>
        <v>4</v>
      </c>
      <c r="N155" s="163">
        <f t="shared" si="3"/>
        <v>0</v>
      </c>
      <c r="O155" s="178">
        <f t="shared" si="3"/>
        <v>6</v>
      </c>
      <c r="P155" s="646"/>
    </row>
    <row r="156" spans="1:18" s="54" customFormat="1" ht="14.25" thickBot="1" x14ac:dyDescent="0.2">
      <c r="A156" s="60"/>
      <c r="B156" s="60"/>
      <c r="C156" s="60"/>
      <c r="D156" s="60"/>
      <c r="E156" s="60"/>
    </row>
    <row r="157" spans="1:18" ht="13.5" customHeight="1" x14ac:dyDescent="0.15">
      <c r="A157" s="904" t="s">
        <v>948</v>
      </c>
      <c r="B157" s="766">
        <v>3320300035</v>
      </c>
      <c r="C157" s="189" t="s">
        <v>1194</v>
      </c>
      <c r="D157" s="194" t="s">
        <v>220</v>
      </c>
      <c r="E157" s="196" t="s">
        <v>20</v>
      </c>
      <c r="F157" s="195">
        <v>33</v>
      </c>
      <c r="G157" s="195">
        <v>30</v>
      </c>
      <c r="H157" s="195">
        <v>19</v>
      </c>
      <c r="I157" s="195">
        <v>11</v>
      </c>
      <c r="J157" s="195">
        <v>2</v>
      </c>
      <c r="K157" s="195">
        <v>0</v>
      </c>
      <c r="L157" s="195">
        <v>2</v>
      </c>
      <c r="M157" s="195">
        <v>3</v>
      </c>
      <c r="N157" s="195">
        <v>0</v>
      </c>
      <c r="O157" s="305">
        <v>3</v>
      </c>
      <c r="P157" s="650"/>
      <c r="Q157" s="699"/>
    </row>
    <row r="158" spans="1:18" x14ac:dyDescent="0.15">
      <c r="A158" s="905"/>
      <c r="B158" s="767">
        <v>3320300076</v>
      </c>
      <c r="C158" s="187" t="s">
        <v>568</v>
      </c>
      <c r="D158" s="209" t="s">
        <v>452</v>
      </c>
      <c r="E158" s="214" t="s">
        <v>221</v>
      </c>
      <c r="F158" s="206">
        <v>14</v>
      </c>
      <c r="G158" s="199">
        <v>13</v>
      </c>
      <c r="H158" s="190">
        <v>6</v>
      </c>
      <c r="I158" s="190">
        <v>7</v>
      </c>
      <c r="J158" s="190">
        <v>0</v>
      </c>
      <c r="K158" s="190">
        <v>0</v>
      </c>
      <c r="L158" s="199">
        <v>0</v>
      </c>
      <c r="M158" s="190">
        <v>1</v>
      </c>
      <c r="N158" s="190">
        <v>0</v>
      </c>
      <c r="O158" s="304">
        <v>1</v>
      </c>
      <c r="P158" s="651"/>
    </row>
    <row r="159" spans="1:18" x14ac:dyDescent="0.15">
      <c r="A159" s="905"/>
      <c r="B159" s="767">
        <v>3320300084</v>
      </c>
      <c r="C159" s="187" t="s">
        <v>1103</v>
      </c>
      <c r="D159" s="209" t="s">
        <v>599</v>
      </c>
      <c r="E159" s="215" t="s">
        <v>1195</v>
      </c>
      <c r="F159" s="206">
        <v>53</v>
      </c>
      <c r="G159" s="199">
        <v>42</v>
      </c>
      <c r="H159" s="190">
        <v>30</v>
      </c>
      <c r="I159" s="190">
        <v>12</v>
      </c>
      <c r="J159" s="190">
        <v>0</v>
      </c>
      <c r="K159" s="190">
        <v>0</v>
      </c>
      <c r="L159" s="199">
        <v>0</v>
      </c>
      <c r="M159" s="190">
        <v>0</v>
      </c>
      <c r="N159" s="190">
        <v>0</v>
      </c>
      <c r="O159" s="304">
        <v>0</v>
      </c>
      <c r="P159" s="651"/>
    </row>
    <row r="160" spans="1:18" x14ac:dyDescent="0.15">
      <c r="A160" s="905"/>
      <c r="B160" s="770">
        <v>3320300050</v>
      </c>
      <c r="C160" s="191" t="s">
        <v>569</v>
      </c>
      <c r="D160" s="210" t="s">
        <v>600</v>
      </c>
      <c r="E160" s="216" t="s">
        <v>30</v>
      </c>
      <c r="F160" s="218">
        <v>18</v>
      </c>
      <c r="G160" s="199">
        <v>17</v>
      </c>
      <c r="H160" s="190">
        <v>13</v>
      </c>
      <c r="I160" s="190">
        <v>4</v>
      </c>
      <c r="J160" s="190">
        <v>0</v>
      </c>
      <c r="K160" s="190">
        <v>0</v>
      </c>
      <c r="L160" s="199">
        <v>0</v>
      </c>
      <c r="M160" s="190">
        <v>1</v>
      </c>
      <c r="N160" s="190">
        <v>0</v>
      </c>
      <c r="O160" s="304">
        <v>1</v>
      </c>
      <c r="P160" s="651"/>
    </row>
    <row r="161" spans="1:18" x14ac:dyDescent="0.15">
      <c r="A161" s="905"/>
      <c r="B161" s="768">
        <v>3320300027</v>
      </c>
      <c r="C161" s="193" t="s">
        <v>222</v>
      </c>
      <c r="D161" s="209" t="s">
        <v>601</v>
      </c>
      <c r="E161" s="214" t="s">
        <v>223</v>
      </c>
      <c r="F161" s="206">
        <v>29</v>
      </c>
      <c r="G161" s="199">
        <v>29</v>
      </c>
      <c r="H161" s="190">
        <v>21</v>
      </c>
      <c r="I161" s="302">
        <v>8</v>
      </c>
      <c r="J161" s="190">
        <v>0</v>
      </c>
      <c r="K161" s="190">
        <v>0</v>
      </c>
      <c r="L161" s="199">
        <v>0</v>
      </c>
      <c r="M161" s="206">
        <v>0</v>
      </c>
      <c r="N161" s="190">
        <v>0</v>
      </c>
      <c r="O161" s="304">
        <v>0</v>
      </c>
      <c r="P161" s="651"/>
    </row>
    <row r="162" spans="1:18" x14ac:dyDescent="0.15">
      <c r="A162" s="905"/>
      <c r="B162" s="768">
        <v>3320300043</v>
      </c>
      <c r="C162" s="193" t="s">
        <v>570</v>
      </c>
      <c r="D162" s="209" t="s">
        <v>602</v>
      </c>
      <c r="E162" s="214" t="s">
        <v>224</v>
      </c>
      <c r="F162" s="206">
        <v>17</v>
      </c>
      <c r="G162" s="199">
        <v>14</v>
      </c>
      <c r="H162" s="190">
        <v>14</v>
      </c>
      <c r="I162" s="302">
        <v>0</v>
      </c>
      <c r="J162" s="190">
        <v>0</v>
      </c>
      <c r="K162" s="190">
        <v>0</v>
      </c>
      <c r="L162" s="199">
        <v>0</v>
      </c>
      <c r="M162" s="206">
        <v>3</v>
      </c>
      <c r="N162" s="190">
        <v>0</v>
      </c>
      <c r="O162" s="304">
        <v>3</v>
      </c>
      <c r="P162" s="651"/>
      <c r="Q162" s="4"/>
      <c r="R162" s="4"/>
    </row>
    <row r="163" spans="1:18" x14ac:dyDescent="0.15">
      <c r="A163" s="905"/>
      <c r="B163" s="768">
        <v>3320300043</v>
      </c>
      <c r="C163" s="193" t="s">
        <v>571</v>
      </c>
      <c r="D163" s="209" t="s">
        <v>603</v>
      </c>
      <c r="E163" s="214" t="s">
        <v>225</v>
      </c>
      <c r="F163" s="206">
        <v>7</v>
      </c>
      <c r="G163" s="199">
        <v>7</v>
      </c>
      <c r="H163" s="190">
        <v>0</v>
      </c>
      <c r="I163" s="302">
        <v>7</v>
      </c>
      <c r="J163" s="190">
        <v>0</v>
      </c>
      <c r="K163" s="190">
        <v>0</v>
      </c>
      <c r="L163" s="199">
        <v>0</v>
      </c>
      <c r="M163" s="206">
        <v>0</v>
      </c>
      <c r="N163" s="190">
        <v>0</v>
      </c>
      <c r="O163" s="304">
        <v>0</v>
      </c>
      <c r="P163" s="651"/>
      <c r="Q163" s="4"/>
      <c r="R163" s="4"/>
    </row>
    <row r="164" spans="1:18" x14ac:dyDescent="0.15">
      <c r="A164" s="905"/>
      <c r="B164" s="768">
        <v>3320300092</v>
      </c>
      <c r="C164" s="193" t="s">
        <v>1420</v>
      </c>
      <c r="D164" s="209" t="s">
        <v>1421</v>
      </c>
      <c r="E164" s="214" t="s">
        <v>463</v>
      </c>
      <c r="F164" s="206">
        <v>4</v>
      </c>
      <c r="G164" s="199">
        <v>3</v>
      </c>
      <c r="H164" s="190">
        <v>2</v>
      </c>
      <c r="I164" s="302">
        <v>1</v>
      </c>
      <c r="J164" s="190">
        <v>0</v>
      </c>
      <c r="K164" s="190">
        <v>1</v>
      </c>
      <c r="L164" s="199">
        <v>1</v>
      </c>
      <c r="M164" s="206">
        <v>0</v>
      </c>
      <c r="N164" s="190">
        <v>0</v>
      </c>
      <c r="O164" s="304">
        <v>0</v>
      </c>
      <c r="P164" s="651"/>
      <c r="Q164" s="4"/>
      <c r="R164" s="4"/>
    </row>
    <row r="165" spans="1:18" x14ac:dyDescent="0.15">
      <c r="A165" s="905"/>
      <c r="B165" s="768">
        <v>3320300100</v>
      </c>
      <c r="C165" s="193" t="s">
        <v>1422</v>
      </c>
      <c r="D165" s="209" t="s">
        <v>1423</v>
      </c>
      <c r="E165" s="214" t="s">
        <v>449</v>
      </c>
      <c r="F165" s="206">
        <v>6</v>
      </c>
      <c r="G165" s="199">
        <v>4</v>
      </c>
      <c r="H165" s="190">
        <v>4</v>
      </c>
      <c r="I165" s="302">
        <v>0</v>
      </c>
      <c r="J165" s="190">
        <v>0</v>
      </c>
      <c r="K165" s="190">
        <v>0</v>
      </c>
      <c r="L165" s="199">
        <v>0</v>
      </c>
      <c r="M165" s="206">
        <v>2</v>
      </c>
      <c r="N165" s="190">
        <v>0</v>
      </c>
      <c r="O165" s="304">
        <v>2</v>
      </c>
      <c r="P165" s="651"/>
      <c r="Q165" s="4"/>
      <c r="R165" s="4"/>
    </row>
    <row r="166" spans="1:18" x14ac:dyDescent="0.15">
      <c r="A166" s="905"/>
      <c r="B166" s="768">
        <v>3320300126</v>
      </c>
      <c r="C166" s="193" t="s">
        <v>1673</v>
      </c>
      <c r="D166" s="209" t="s">
        <v>1674</v>
      </c>
      <c r="E166" s="214" t="s">
        <v>1677</v>
      </c>
      <c r="F166" s="206">
        <v>20</v>
      </c>
      <c r="G166" s="199">
        <v>20</v>
      </c>
      <c r="H166" s="190">
        <v>10</v>
      </c>
      <c r="I166" s="302">
        <v>10</v>
      </c>
      <c r="J166" s="190">
        <v>10</v>
      </c>
      <c r="K166" s="190">
        <v>6</v>
      </c>
      <c r="L166" s="199">
        <v>16</v>
      </c>
      <c r="M166" s="206">
        <v>0</v>
      </c>
      <c r="N166" s="190">
        <v>0</v>
      </c>
      <c r="O166" s="304">
        <v>0</v>
      </c>
      <c r="P166" s="651"/>
      <c r="R166" s="4"/>
    </row>
    <row r="167" spans="1:18" x14ac:dyDescent="0.15">
      <c r="A167" s="905"/>
      <c r="B167" s="768">
        <v>3321500013</v>
      </c>
      <c r="C167" s="193" t="s">
        <v>1424</v>
      </c>
      <c r="D167" s="209" t="s">
        <v>1016</v>
      </c>
      <c r="E167" s="214" t="s">
        <v>70</v>
      </c>
      <c r="F167" s="206">
        <v>26</v>
      </c>
      <c r="G167" s="199">
        <v>22</v>
      </c>
      <c r="H167" s="190">
        <v>21</v>
      </c>
      <c r="I167" s="190">
        <v>1</v>
      </c>
      <c r="J167" s="190">
        <v>0</v>
      </c>
      <c r="K167" s="190">
        <v>0</v>
      </c>
      <c r="L167" s="199">
        <v>0</v>
      </c>
      <c r="M167" s="190">
        <v>4</v>
      </c>
      <c r="N167" s="190">
        <v>0</v>
      </c>
      <c r="O167" s="304">
        <v>4</v>
      </c>
      <c r="P167" s="651"/>
      <c r="Q167" s="4"/>
      <c r="R167" s="4"/>
    </row>
    <row r="168" spans="1:18" x14ac:dyDescent="0.15">
      <c r="A168" s="905"/>
      <c r="B168" s="768">
        <v>3321500039</v>
      </c>
      <c r="C168" s="193" t="s">
        <v>2183</v>
      </c>
      <c r="D168" s="210" t="s">
        <v>2184</v>
      </c>
      <c r="E168" s="216" t="s">
        <v>2185</v>
      </c>
      <c r="F168" s="218">
        <v>10</v>
      </c>
      <c r="G168" s="199">
        <v>6</v>
      </c>
      <c r="H168" s="207">
        <v>1</v>
      </c>
      <c r="I168" s="207">
        <v>5</v>
      </c>
      <c r="J168" s="190">
        <v>2</v>
      </c>
      <c r="K168" s="190">
        <v>2</v>
      </c>
      <c r="L168" s="199">
        <v>4</v>
      </c>
      <c r="M168" s="190">
        <v>2</v>
      </c>
      <c r="N168" s="190">
        <v>2</v>
      </c>
      <c r="O168" s="304">
        <v>4</v>
      </c>
      <c r="P168" s="680"/>
      <c r="Q168" s="910"/>
      <c r="R168" s="712"/>
    </row>
    <row r="169" spans="1:18" ht="13.5" customHeight="1" x14ac:dyDescent="0.15">
      <c r="A169" s="905"/>
      <c r="B169" s="768">
        <v>3321500021</v>
      </c>
      <c r="C169" s="193" t="s">
        <v>373</v>
      </c>
      <c r="D169" s="191" t="s">
        <v>473</v>
      </c>
      <c r="E169" s="198" t="s">
        <v>374</v>
      </c>
      <c r="F169" s="192">
        <v>8</v>
      </c>
      <c r="G169" s="199">
        <v>6</v>
      </c>
      <c r="H169" s="207">
        <v>2</v>
      </c>
      <c r="I169" s="207">
        <v>4</v>
      </c>
      <c r="J169" s="190">
        <v>0</v>
      </c>
      <c r="K169" s="190">
        <v>0</v>
      </c>
      <c r="L169" s="199">
        <v>0</v>
      </c>
      <c r="M169" s="190">
        <v>2</v>
      </c>
      <c r="N169" s="190">
        <v>0</v>
      </c>
      <c r="O169" s="219">
        <v>2</v>
      </c>
      <c r="P169" s="651"/>
      <c r="Q169" s="910"/>
    </row>
    <row r="170" spans="1:18" ht="13.5" customHeight="1" x14ac:dyDescent="0.15">
      <c r="A170" s="905"/>
      <c r="B170" s="767">
        <v>3323500011</v>
      </c>
      <c r="C170" s="187" t="s">
        <v>573</v>
      </c>
      <c r="D170" s="193" t="s">
        <v>607</v>
      </c>
      <c r="E170" s="197" t="s">
        <v>228</v>
      </c>
      <c r="F170" s="190">
        <v>49</v>
      </c>
      <c r="G170" s="199">
        <v>48</v>
      </c>
      <c r="H170" s="190">
        <v>35</v>
      </c>
      <c r="I170" s="190">
        <v>13</v>
      </c>
      <c r="J170" s="190">
        <v>0</v>
      </c>
      <c r="K170" s="190">
        <v>0</v>
      </c>
      <c r="L170" s="199">
        <v>0</v>
      </c>
      <c r="M170" s="190">
        <v>0</v>
      </c>
      <c r="N170" s="190">
        <v>1</v>
      </c>
      <c r="O170" s="219">
        <v>1</v>
      </c>
      <c r="P170" s="651"/>
      <c r="Q170" s="4"/>
    </row>
    <row r="171" spans="1:18" x14ac:dyDescent="0.15">
      <c r="A171" s="905"/>
      <c r="B171" s="771">
        <v>3323600019</v>
      </c>
      <c r="C171" s="209" t="s">
        <v>229</v>
      </c>
      <c r="D171" s="209" t="s">
        <v>608</v>
      </c>
      <c r="E171" s="214" t="s">
        <v>29</v>
      </c>
      <c r="F171" s="206">
        <v>21</v>
      </c>
      <c r="G171" s="190">
        <v>19</v>
      </c>
      <c r="H171" s="190">
        <v>12</v>
      </c>
      <c r="I171" s="222">
        <v>7</v>
      </c>
      <c r="J171" s="190">
        <v>0</v>
      </c>
      <c r="K171" s="190">
        <v>0</v>
      </c>
      <c r="L171" s="199">
        <v>0</v>
      </c>
      <c r="M171" s="190"/>
      <c r="N171" s="190"/>
      <c r="O171" s="219">
        <v>2</v>
      </c>
      <c r="P171" s="742"/>
    </row>
    <row r="172" spans="1:18" x14ac:dyDescent="0.15">
      <c r="A172" s="905"/>
      <c r="B172" s="772">
        <v>3323700017</v>
      </c>
      <c r="C172" s="212" t="s">
        <v>1490</v>
      </c>
      <c r="D172" s="211" t="s">
        <v>1491</v>
      </c>
      <c r="E172" s="217" t="s">
        <v>1492</v>
      </c>
      <c r="F172" s="220">
        <v>6</v>
      </c>
      <c r="G172" s="199">
        <v>5</v>
      </c>
      <c r="H172" s="207">
        <v>3</v>
      </c>
      <c r="I172" s="221">
        <v>2</v>
      </c>
      <c r="J172" s="190">
        <v>0</v>
      </c>
      <c r="K172" s="190">
        <v>0</v>
      </c>
      <c r="L172" s="199">
        <v>0</v>
      </c>
      <c r="M172" s="190">
        <v>0</v>
      </c>
      <c r="N172" s="190">
        <v>1</v>
      </c>
      <c r="O172" s="219">
        <v>1</v>
      </c>
      <c r="P172" s="651"/>
    </row>
    <row r="173" spans="1:18" x14ac:dyDescent="0.15">
      <c r="A173" s="905"/>
      <c r="B173" s="773">
        <v>3323800031</v>
      </c>
      <c r="C173" s="213" t="s">
        <v>1196</v>
      </c>
      <c r="D173" s="208" t="s">
        <v>354</v>
      </c>
      <c r="E173" s="197" t="s">
        <v>353</v>
      </c>
      <c r="F173" s="206">
        <v>19</v>
      </c>
      <c r="G173" s="199">
        <v>12</v>
      </c>
      <c r="H173" s="206">
        <v>12</v>
      </c>
      <c r="I173" s="206">
        <v>0</v>
      </c>
      <c r="J173" s="190">
        <v>0</v>
      </c>
      <c r="K173" s="190">
        <v>0</v>
      </c>
      <c r="L173" s="199">
        <v>0</v>
      </c>
      <c r="M173" s="190"/>
      <c r="N173" s="190"/>
      <c r="O173" s="219">
        <v>7</v>
      </c>
      <c r="P173" s="651"/>
    </row>
    <row r="174" spans="1:18" x14ac:dyDescent="0.15">
      <c r="A174" s="905"/>
      <c r="B174" s="767">
        <v>3323800015</v>
      </c>
      <c r="C174" s="187" t="s">
        <v>402</v>
      </c>
      <c r="D174" s="193" t="s">
        <v>609</v>
      </c>
      <c r="E174" s="197" t="s">
        <v>403</v>
      </c>
      <c r="F174" s="199">
        <v>16</v>
      </c>
      <c r="G174" s="199">
        <v>15</v>
      </c>
      <c r="H174" s="199">
        <v>11</v>
      </c>
      <c r="I174" s="199">
        <v>4</v>
      </c>
      <c r="J174" s="190">
        <v>0</v>
      </c>
      <c r="K174" s="190">
        <v>0</v>
      </c>
      <c r="L174" s="199">
        <v>0</v>
      </c>
      <c r="M174" s="190">
        <v>1</v>
      </c>
      <c r="N174" s="190">
        <v>0</v>
      </c>
      <c r="O174" s="219">
        <v>1</v>
      </c>
      <c r="P174" s="651"/>
      <c r="Q174" s="4"/>
      <c r="R174" s="4"/>
    </row>
    <row r="175" spans="1:18" x14ac:dyDescent="0.15">
      <c r="A175" s="905"/>
      <c r="B175" s="774">
        <v>3323800023</v>
      </c>
      <c r="C175" s="188" t="s">
        <v>474</v>
      </c>
      <c r="D175" s="193" t="s">
        <v>230</v>
      </c>
      <c r="E175" s="198" t="s">
        <v>102</v>
      </c>
      <c r="F175" s="190">
        <v>12</v>
      </c>
      <c r="G175" s="192">
        <v>12</v>
      </c>
      <c r="H175" s="190">
        <v>8</v>
      </c>
      <c r="I175" s="190">
        <v>4</v>
      </c>
      <c r="J175" s="190">
        <v>1</v>
      </c>
      <c r="K175" s="190">
        <v>0</v>
      </c>
      <c r="L175" s="199">
        <v>1</v>
      </c>
      <c r="M175" s="190">
        <v>0</v>
      </c>
      <c r="N175" s="190">
        <v>0</v>
      </c>
      <c r="O175" s="219">
        <v>0</v>
      </c>
      <c r="P175" s="652"/>
    </row>
    <row r="176" spans="1:18" s="91" customFormat="1" ht="14.25" thickBot="1" x14ac:dyDescent="0.2">
      <c r="A176" s="896" t="s">
        <v>940</v>
      </c>
      <c r="B176" s="897"/>
      <c r="C176" s="897"/>
      <c r="D176" s="897"/>
      <c r="E176" s="898"/>
      <c r="F176" s="89">
        <f t="shared" ref="F176:O176" si="4">SUM(F157:F175)</f>
        <v>368</v>
      </c>
      <c r="G176" s="89">
        <f t="shared" si="4"/>
        <v>324</v>
      </c>
      <c r="H176" s="89">
        <f t="shared" si="4"/>
        <v>224</v>
      </c>
      <c r="I176" s="89">
        <f t="shared" si="4"/>
        <v>100</v>
      </c>
      <c r="J176" s="89">
        <f t="shared" si="4"/>
        <v>15</v>
      </c>
      <c r="K176" s="89">
        <f t="shared" si="4"/>
        <v>9</v>
      </c>
      <c r="L176" s="89">
        <f t="shared" si="4"/>
        <v>24</v>
      </c>
      <c r="M176" s="89">
        <f t="shared" si="4"/>
        <v>19</v>
      </c>
      <c r="N176" s="89">
        <f t="shared" si="4"/>
        <v>4</v>
      </c>
      <c r="O176" s="90">
        <f t="shared" si="4"/>
        <v>32</v>
      </c>
      <c r="P176" s="646"/>
    </row>
    <row r="177" spans="1:18" s="54" customFormat="1" ht="14.25" thickBot="1" x14ac:dyDescent="0.2">
      <c r="A177" s="61"/>
      <c r="B177" s="60"/>
      <c r="C177" s="60"/>
      <c r="D177" s="60"/>
      <c r="E177" s="60"/>
      <c r="O177" s="70"/>
    </row>
    <row r="178" spans="1:18" s="93" customFormat="1" ht="29.25" customHeight="1" thickBot="1" x14ac:dyDescent="0.2">
      <c r="A178" s="899" t="s">
        <v>950</v>
      </c>
      <c r="B178" s="899"/>
      <c r="C178" s="899"/>
      <c r="D178" s="899"/>
      <c r="E178" s="899"/>
      <c r="F178" s="94">
        <f t="shared" ref="F178:O178" si="5">F176+F155+F148+F139+F95</f>
        <v>3083</v>
      </c>
      <c r="G178" s="94">
        <f t="shared" si="5"/>
        <v>2743</v>
      </c>
      <c r="H178" s="94">
        <f t="shared" si="5"/>
        <v>1678</v>
      </c>
      <c r="I178" s="94">
        <f t="shared" si="5"/>
        <v>1065</v>
      </c>
      <c r="J178" s="94">
        <f t="shared" si="5"/>
        <v>308</v>
      </c>
      <c r="K178" s="94">
        <f t="shared" si="5"/>
        <v>163</v>
      </c>
      <c r="L178" s="94">
        <f t="shared" si="5"/>
        <v>471</v>
      </c>
      <c r="M178" s="94">
        <f t="shared" si="5"/>
        <v>155</v>
      </c>
      <c r="N178" s="94">
        <f t="shared" si="5"/>
        <v>120</v>
      </c>
      <c r="O178" s="94">
        <f t="shared" si="5"/>
        <v>330</v>
      </c>
      <c r="P178" s="94"/>
      <c r="Q178" s="92"/>
      <c r="R178" s="92"/>
    </row>
    <row r="179" spans="1:18" x14ac:dyDescent="0.15"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15"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15"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15">
      <c r="C182"/>
      <c r="D18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15">
      <c r="C183"/>
      <c r="D18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15">
      <c r="C184"/>
      <c r="D18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15">
      <c r="C185"/>
      <c r="D185"/>
      <c r="Q185" s="4"/>
      <c r="R185" s="4"/>
    </row>
    <row r="213" spans="3:4" x14ac:dyDescent="0.15">
      <c r="C213"/>
      <c r="D213"/>
    </row>
    <row r="214" spans="3:4" x14ac:dyDescent="0.15">
      <c r="C214"/>
      <c r="D214"/>
    </row>
    <row r="215" spans="3:4" x14ac:dyDescent="0.15">
      <c r="C215"/>
      <c r="D215"/>
    </row>
    <row r="216" spans="3:4" x14ac:dyDescent="0.15">
      <c r="C216"/>
      <c r="D216"/>
    </row>
    <row r="217" spans="3:4" x14ac:dyDescent="0.15">
      <c r="C217"/>
      <c r="D217"/>
    </row>
    <row r="218" spans="3:4" x14ac:dyDescent="0.15">
      <c r="C218"/>
      <c r="D218"/>
    </row>
    <row r="219" spans="3:4" x14ac:dyDescent="0.15">
      <c r="C219"/>
      <c r="D219"/>
    </row>
    <row r="220" spans="3:4" x14ac:dyDescent="0.15">
      <c r="C220"/>
      <c r="D220"/>
    </row>
    <row r="221" spans="3:4" x14ac:dyDescent="0.15">
      <c r="C221"/>
      <c r="D221"/>
    </row>
    <row r="222" spans="3:4" x14ac:dyDescent="0.15">
      <c r="C222"/>
      <c r="D222"/>
    </row>
    <row r="223" spans="3:4" x14ac:dyDescent="0.15">
      <c r="C223"/>
      <c r="D223"/>
    </row>
    <row r="224" spans="3:4" x14ac:dyDescent="0.15">
      <c r="C224"/>
      <c r="D224"/>
    </row>
    <row r="225" spans="3:4" x14ac:dyDescent="0.15">
      <c r="C225"/>
      <c r="D225"/>
    </row>
    <row r="226" spans="3:4" x14ac:dyDescent="0.15">
      <c r="C226"/>
      <c r="D226"/>
    </row>
    <row r="227" spans="3:4" x14ac:dyDescent="0.15">
      <c r="C227"/>
      <c r="D227"/>
    </row>
    <row r="228" spans="3:4" x14ac:dyDescent="0.15">
      <c r="C228"/>
      <c r="D228"/>
    </row>
    <row r="229" spans="3:4" x14ac:dyDescent="0.15">
      <c r="C229"/>
      <c r="D229"/>
    </row>
  </sheetData>
  <autoFilter ref="C4:O95" xr:uid="{00000000-0009-0000-0000-000004000000}"/>
  <sortState xmlns:xlrd2="http://schemas.microsoft.com/office/spreadsheetml/2017/richdata2" ref="C92:R94">
    <sortCondition ref="C92:C94"/>
  </sortState>
  <mergeCells count="17">
    <mergeCell ref="Q168:Q169"/>
    <mergeCell ref="M1:O1"/>
    <mergeCell ref="G3:I3"/>
    <mergeCell ref="J3:L3"/>
    <mergeCell ref="M3:O3"/>
    <mergeCell ref="A95:E95"/>
    <mergeCell ref="A5:A94"/>
    <mergeCell ref="A176:E176"/>
    <mergeCell ref="A178:E178"/>
    <mergeCell ref="A1:D1"/>
    <mergeCell ref="A139:E139"/>
    <mergeCell ref="A141:A147"/>
    <mergeCell ref="A148:E148"/>
    <mergeCell ref="A150:A154"/>
    <mergeCell ref="A155:E155"/>
    <mergeCell ref="A157:A175"/>
    <mergeCell ref="A97:A138"/>
  </mergeCells>
  <phoneticPr fontId="2"/>
  <dataValidations count="1">
    <dataValidation type="whole" operator="greaterThanOrEqual" allowBlank="1" showInputMessage="1" showErrorMessage="1" sqref="V123:AE124 F5:O178" xr:uid="{561AC46A-9936-445C-8313-577C9A027966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49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A1:R217"/>
  <sheetViews>
    <sheetView view="pageBreakPreview" topLeftCell="I1" zoomScaleNormal="100" zoomScaleSheetLayoutView="100" workbookViewId="0">
      <pane ySplit="4" topLeftCell="A44" activePane="bottomLeft" state="frozen"/>
      <selection activeCell="K2" sqref="K2:M2"/>
      <selection pane="bottomLeft" activeCell="F59" sqref="F59"/>
    </sheetView>
  </sheetViews>
  <sheetFormatPr defaultRowHeight="13.5" x14ac:dyDescent="0.15"/>
  <cols>
    <col min="2" max="2" width="11.625" bestFit="1" customWidth="1"/>
    <col min="3" max="3" width="24.5" style="41" customWidth="1"/>
    <col min="4" max="4" width="21.25" style="41" customWidth="1"/>
    <col min="5" max="5" width="11.75" style="1" customWidth="1"/>
    <col min="6" max="6" width="10.75" style="6" customWidth="1"/>
    <col min="7" max="7" width="8.125" style="6" customWidth="1"/>
    <col min="8" max="8" width="7" style="6" customWidth="1"/>
    <col min="9" max="9" width="7.5" style="6" customWidth="1"/>
    <col min="10" max="10" width="7.375" style="6" customWidth="1"/>
    <col min="11" max="11" width="8.5" style="6" customWidth="1"/>
    <col min="12" max="12" width="7.75" style="6" customWidth="1"/>
    <col min="13" max="15" width="9" style="1"/>
    <col min="16" max="16" width="13.875" style="1" customWidth="1"/>
    <col min="17" max="17" width="9" style="1" customWidth="1"/>
  </cols>
  <sheetData>
    <row r="1" spans="1:18" ht="17.25" x14ac:dyDescent="0.15">
      <c r="A1" s="900" t="s">
        <v>57</v>
      </c>
      <c r="B1" s="900"/>
      <c r="C1" s="900"/>
      <c r="D1" s="900"/>
      <c r="E1" s="181" t="s">
        <v>9</v>
      </c>
      <c r="H1" s="10"/>
      <c r="N1" s="911" t="str">
        <f>共同生活援助!M1</f>
        <v>令和８年９月１日現在</v>
      </c>
      <c r="O1" s="911"/>
      <c r="P1" s="4"/>
    </row>
    <row r="2" spans="1:18" ht="14.25" thickBot="1" x14ac:dyDescent="0.2">
      <c r="O2" s="11"/>
      <c r="P2" s="11"/>
    </row>
    <row r="3" spans="1:18" s="4" customFormat="1" x14ac:dyDescent="0.15">
      <c r="A3" s="75" t="s">
        <v>944</v>
      </c>
      <c r="B3" s="746" t="s">
        <v>2499</v>
      </c>
      <c r="C3" s="42" t="s">
        <v>10</v>
      </c>
      <c r="D3" s="42" t="s">
        <v>0</v>
      </c>
      <c r="E3" s="22" t="s">
        <v>1</v>
      </c>
      <c r="F3" s="22" t="s">
        <v>2</v>
      </c>
      <c r="G3" s="23"/>
      <c r="H3" s="24" t="s">
        <v>6</v>
      </c>
      <c r="I3" s="25"/>
      <c r="J3" s="23"/>
      <c r="K3" s="24" t="s">
        <v>7</v>
      </c>
      <c r="L3" s="24"/>
      <c r="M3" s="26"/>
      <c r="N3" s="27" t="s">
        <v>17</v>
      </c>
      <c r="O3" s="28"/>
      <c r="P3" s="622" t="s">
        <v>2155</v>
      </c>
      <c r="Q3" s="6"/>
    </row>
    <row r="4" spans="1:18" s="4" customFormat="1" ht="14.25" thickBot="1" x14ac:dyDescent="0.2">
      <c r="A4" s="76"/>
      <c r="B4" s="747"/>
      <c r="C4" s="43"/>
      <c r="D4" s="43"/>
      <c r="E4" s="29"/>
      <c r="F4" s="29"/>
      <c r="G4" s="30" t="s">
        <v>3</v>
      </c>
      <c r="H4" s="31" t="s">
        <v>4</v>
      </c>
      <c r="I4" s="32" t="s">
        <v>5</v>
      </c>
      <c r="J4" s="30" t="s">
        <v>4</v>
      </c>
      <c r="K4" s="31" t="s">
        <v>5</v>
      </c>
      <c r="L4" s="31" t="s">
        <v>8</v>
      </c>
      <c r="M4" s="30" t="s">
        <v>4</v>
      </c>
      <c r="N4" s="31" t="s">
        <v>5</v>
      </c>
      <c r="O4" s="33" t="s">
        <v>8</v>
      </c>
      <c r="P4" s="624"/>
      <c r="Q4" s="6"/>
    </row>
    <row r="5" spans="1:18" ht="13.5" customHeight="1" x14ac:dyDescent="0.15">
      <c r="A5" s="926" t="s">
        <v>951</v>
      </c>
      <c r="B5" s="751">
        <v>3310101724</v>
      </c>
      <c r="C5" s="547" t="s">
        <v>2289</v>
      </c>
      <c r="D5" s="546" t="s">
        <v>707</v>
      </c>
      <c r="E5" s="549" t="s">
        <v>146</v>
      </c>
      <c r="F5" s="559">
        <v>62</v>
      </c>
      <c r="G5" s="580">
        <v>60</v>
      </c>
      <c r="H5" s="559">
        <v>27</v>
      </c>
      <c r="I5" s="559">
        <v>33</v>
      </c>
      <c r="J5" s="559">
        <v>32</v>
      </c>
      <c r="K5" s="559">
        <v>52</v>
      </c>
      <c r="L5" s="581">
        <v>84</v>
      </c>
      <c r="M5" s="559">
        <v>0</v>
      </c>
      <c r="N5" s="559">
        <v>0</v>
      </c>
      <c r="O5" s="582">
        <v>0</v>
      </c>
      <c r="P5" s="625"/>
      <c r="R5">
        <v>5</v>
      </c>
    </row>
    <row r="6" spans="1:18" ht="13.5" customHeight="1" x14ac:dyDescent="0.15">
      <c r="A6" s="927"/>
      <c r="B6" s="752">
        <v>3310102995</v>
      </c>
      <c r="C6" s="507" t="s">
        <v>2290</v>
      </c>
      <c r="D6" s="506" t="s">
        <v>707</v>
      </c>
      <c r="E6" s="505" t="s">
        <v>495</v>
      </c>
      <c r="F6" s="558">
        <v>20</v>
      </c>
      <c r="G6" s="580">
        <v>20</v>
      </c>
      <c r="H6" s="558">
        <v>17</v>
      </c>
      <c r="I6" s="558">
        <v>3</v>
      </c>
      <c r="J6" s="558">
        <v>0</v>
      </c>
      <c r="K6" s="558">
        <v>0</v>
      </c>
      <c r="L6" s="580">
        <v>0</v>
      </c>
      <c r="M6" s="558">
        <v>0</v>
      </c>
      <c r="N6" s="558">
        <v>0</v>
      </c>
      <c r="O6" s="583">
        <v>0</v>
      </c>
      <c r="P6" s="626"/>
      <c r="R6">
        <v>6</v>
      </c>
    </row>
    <row r="7" spans="1:18" ht="13.5" customHeight="1" x14ac:dyDescent="0.15">
      <c r="A7" s="927"/>
      <c r="B7" s="752">
        <v>3310102276</v>
      </c>
      <c r="C7" s="507" t="s">
        <v>523</v>
      </c>
      <c r="D7" s="506" t="s">
        <v>726</v>
      </c>
      <c r="E7" s="505" t="s">
        <v>147</v>
      </c>
      <c r="F7" s="558">
        <v>75</v>
      </c>
      <c r="G7" s="580">
        <v>73</v>
      </c>
      <c r="H7" s="558">
        <v>63</v>
      </c>
      <c r="I7" s="558">
        <v>10</v>
      </c>
      <c r="J7" s="558">
        <v>99</v>
      </c>
      <c r="K7" s="558">
        <v>13</v>
      </c>
      <c r="L7" s="580">
        <v>112</v>
      </c>
      <c r="M7" s="558">
        <v>0</v>
      </c>
      <c r="N7" s="558">
        <v>0</v>
      </c>
      <c r="O7" s="583">
        <v>0</v>
      </c>
      <c r="P7" s="626"/>
      <c r="R7">
        <v>7</v>
      </c>
    </row>
    <row r="8" spans="1:18" ht="13.5" customHeight="1" x14ac:dyDescent="0.15">
      <c r="A8" s="927"/>
      <c r="B8" s="752">
        <v>3310101674</v>
      </c>
      <c r="C8" s="507" t="s">
        <v>2291</v>
      </c>
      <c r="D8" s="506" t="s">
        <v>707</v>
      </c>
      <c r="E8" s="505" t="s">
        <v>156</v>
      </c>
      <c r="F8" s="558">
        <v>30</v>
      </c>
      <c r="G8" s="580">
        <v>24</v>
      </c>
      <c r="H8" s="558">
        <v>19</v>
      </c>
      <c r="I8" s="558">
        <v>5</v>
      </c>
      <c r="J8" s="558">
        <v>0</v>
      </c>
      <c r="K8" s="558">
        <v>0</v>
      </c>
      <c r="L8" s="580">
        <v>0</v>
      </c>
      <c r="M8" s="558"/>
      <c r="N8" s="558"/>
      <c r="O8" s="583">
        <v>5</v>
      </c>
      <c r="P8" s="626"/>
      <c r="R8">
        <v>3</v>
      </c>
    </row>
    <row r="9" spans="1:18" ht="13.5" customHeight="1" x14ac:dyDescent="0.15">
      <c r="A9" s="927"/>
      <c r="B9" s="752">
        <v>3310101682</v>
      </c>
      <c r="C9" s="507" t="s">
        <v>2292</v>
      </c>
      <c r="D9" s="506" t="s">
        <v>707</v>
      </c>
      <c r="E9" s="505" t="s">
        <v>360</v>
      </c>
      <c r="F9" s="558">
        <v>80</v>
      </c>
      <c r="G9" s="580">
        <v>79</v>
      </c>
      <c r="H9" s="558">
        <v>39</v>
      </c>
      <c r="I9" s="558">
        <v>40</v>
      </c>
      <c r="J9" s="558">
        <v>24</v>
      </c>
      <c r="K9" s="558">
        <v>12</v>
      </c>
      <c r="L9" s="580">
        <v>36</v>
      </c>
      <c r="M9" s="558">
        <v>1</v>
      </c>
      <c r="N9" s="558">
        <v>0</v>
      </c>
      <c r="O9" s="583">
        <v>1</v>
      </c>
      <c r="P9" s="626"/>
      <c r="R9">
        <v>4</v>
      </c>
    </row>
    <row r="10" spans="1:18" ht="13.5" customHeight="1" x14ac:dyDescent="0.15">
      <c r="A10" s="927"/>
      <c r="B10" s="752">
        <v>3310102367</v>
      </c>
      <c r="C10" s="507" t="s">
        <v>525</v>
      </c>
      <c r="D10" s="506" t="s">
        <v>709</v>
      </c>
      <c r="E10" s="505" t="s">
        <v>363</v>
      </c>
      <c r="F10" s="558">
        <v>40</v>
      </c>
      <c r="G10" s="580">
        <v>39</v>
      </c>
      <c r="H10" s="558">
        <v>22</v>
      </c>
      <c r="I10" s="558">
        <v>17</v>
      </c>
      <c r="J10" s="558">
        <v>5</v>
      </c>
      <c r="K10" s="558">
        <v>3</v>
      </c>
      <c r="L10" s="580">
        <v>8</v>
      </c>
      <c r="M10" s="558">
        <v>1</v>
      </c>
      <c r="N10" s="558">
        <v>0</v>
      </c>
      <c r="O10" s="583">
        <v>1</v>
      </c>
      <c r="P10" s="626"/>
      <c r="R10">
        <v>8</v>
      </c>
    </row>
    <row r="11" spans="1:18" ht="13.5" customHeight="1" x14ac:dyDescent="0.15">
      <c r="A11" s="927"/>
      <c r="B11" s="752">
        <v>3310100841</v>
      </c>
      <c r="C11" s="507" t="s">
        <v>2293</v>
      </c>
      <c r="D11" s="506" t="s">
        <v>727</v>
      </c>
      <c r="E11" s="505" t="s">
        <v>361</v>
      </c>
      <c r="F11" s="558">
        <v>40</v>
      </c>
      <c r="G11" s="580">
        <v>40</v>
      </c>
      <c r="H11" s="558">
        <v>31</v>
      </c>
      <c r="I11" s="558">
        <v>9</v>
      </c>
      <c r="J11" s="558">
        <v>21</v>
      </c>
      <c r="K11" s="558">
        <v>8</v>
      </c>
      <c r="L11" s="580">
        <v>29</v>
      </c>
      <c r="M11" s="558">
        <v>0</v>
      </c>
      <c r="N11" s="558">
        <v>0</v>
      </c>
      <c r="O11" s="583">
        <v>0</v>
      </c>
      <c r="P11" s="626"/>
      <c r="R11">
        <v>2</v>
      </c>
    </row>
    <row r="12" spans="1:18" ht="13.5" customHeight="1" x14ac:dyDescent="0.15">
      <c r="A12" s="927"/>
      <c r="B12" s="752">
        <v>3310100858</v>
      </c>
      <c r="C12" s="507" t="s">
        <v>2294</v>
      </c>
      <c r="D12" s="506" t="s">
        <v>728</v>
      </c>
      <c r="E12" s="505" t="s">
        <v>362</v>
      </c>
      <c r="F12" s="558">
        <v>35</v>
      </c>
      <c r="G12" s="580">
        <v>31</v>
      </c>
      <c r="H12" s="558">
        <v>25</v>
      </c>
      <c r="I12" s="558">
        <v>6</v>
      </c>
      <c r="J12" s="558">
        <v>6</v>
      </c>
      <c r="K12" s="558">
        <v>5</v>
      </c>
      <c r="L12" s="580">
        <v>11</v>
      </c>
      <c r="M12" s="558">
        <v>0</v>
      </c>
      <c r="N12" s="558">
        <v>0</v>
      </c>
      <c r="O12" s="583">
        <v>0</v>
      </c>
      <c r="P12" s="626"/>
      <c r="R12">
        <v>1</v>
      </c>
    </row>
    <row r="13" spans="1:18" ht="13.5" customHeight="1" x14ac:dyDescent="0.15">
      <c r="A13" s="927"/>
      <c r="B13" s="752">
        <v>3310102375</v>
      </c>
      <c r="C13" s="507" t="s">
        <v>511</v>
      </c>
      <c r="D13" s="506" t="s">
        <v>709</v>
      </c>
      <c r="E13" s="505" t="s">
        <v>148</v>
      </c>
      <c r="F13" s="558">
        <v>70</v>
      </c>
      <c r="G13" s="580">
        <v>70</v>
      </c>
      <c r="H13" s="558">
        <v>47</v>
      </c>
      <c r="I13" s="558">
        <v>23</v>
      </c>
      <c r="J13" s="558">
        <v>47</v>
      </c>
      <c r="K13" s="558">
        <v>26</v>
      </c>
      <c r="L13" s="580">
        <v>73</v>
      </c>
      <c r="M13" s="558">
        <v>0</v>
      </c>
      <c r="N13" s="558">
        <v>0</v>
      </c>
      <c r="O13" s="583">
        <v>0</v>
      </c>
      <c r="P13" s="626"/>
      <c r="R13">
        <v>9</v>
      </c>
    </row>
    <row r="14" spans="1:18" ht="13.5" customHeight="1" x14ac:dyDescent="0.15">
      <c r="A14" s="927"/>
      <c r="B14" s="752">
        <v>3310102649</v>
      </c>
      <c r="C14" s="507" t="s">
        <v>526</v>
      </c>
      <c r="D14" s="506" t="s">
        <v>731</v>
      </c>
      <c r="E14" s="505" t="s">
        <v>365</v>
      </c>
      <c r="F14" s="558">
        <v>40</v>
      </c>
      <c r="G14" s="580">
        <v>40</v>
      </c>
      <c r="H14" s="558">
        <v>24</v>
      </c>
      <c r="I14" s="558">
        <v>16</v>
      </c>
      <c r="J14" s="558">
        <v>2</v>
      </c>
      <c r="K14" s="558">
        <v>4</v>
      </c>
      <c r="L14" s="580">
        <v>6</v>
      </c>
      <c r="M14" s="558">
        <v>0</v>
      </c>
      <c r="N14" s="558">
        <v>0</v>
      </c>
      <c r="O14" s="583">
        <v>0</v>
      </c>
      <c r="P14" s="626"/>
      <c r="R14">
        <v>10</v>
      </c>
    </row>
    <row r="15" spans="1:18" ht="13.5" customHeight="1" x14ac:dyDescent="0.15">
      <c r="A15" s="927"/>
      <c r="B15" s="752">
        <v>3310101930</v>
      </c>
      <c r="C15" s="507" t="s">
        <v>508</v>
      </c>
      <c r="D15" s="506" t="s">
        <v>729</v>
      </c>
      <c r="E15" s="505" t="s">
        <v>154</v>
      </c>
      <c r="F15" s="558">
        <v>40</v>
      </c>
      <c r="G15" s="580">
        <v>40</v>
      </c>
      <c r="H15" s="558">
        <v>27</v>
      </c>
      <c r="I15" s="558">
        <v>13</v>
      </c>
      <c r="J15" s="558">
        <v>7</v>
      </c>
      <c r="K15" s="558">
        <v>1</v>
      </c>
      <c r="L15" s="580">
        <v>8</v>
      </c>
      <c r="M15" s="558">
        <v>0</v>
      </c>
      <c r="N15" s="558">
        <v>0</v>
      </c>
      <c r="O15" s="583">
        <v>0</v>
      </c>
      <c r="P15" s="626"/>
      <c r="R15">
        <v>11</v>
      </c>
    </row>
    <row r="16" spans="1:18" ht="13.5" customHeight="1" x14ac:dyDescent="0.15">
      <c r="A16" s="927"/>
      <c r="B16" s="752">
        <v>3310102268</v>
      </c>
      <c r="C16" s="507" t="s">
        <v>524</v>
      </c>
      <c r="D16" s="506" t="s">
        <v>730</v>
      </c>
      <c r="E16" s="505" t="s">
        <v>150</v>
      </c>
      <c r="F16" s="558">
        <v>42</v>
      </c>
      <c r="G16" s="580">
        <v>42</v>
      </c>
      <c r="H16" s="558">
        <v>26</v>
      </c>
      <c r="I16" s="558">
        <v>16</v>
      </c>
      <c r="J16" s="558">
        <v>37</v>
      </c>
      <c r="K16" s="558">
        <v>19</v>
      </c>
      <c r="L16" s="580">
        <v>56</v>
      </c>
      <c r="M16" s="558">
        <v>0</v>
      </c>
      <c r="N16" s="558">
        <v>0</v>
      </c>
      <c r="O16" s="583">
        <v>0</v>
      </c>
      <c r="P16" s="626"/>
      <c r="R16">
        <v>12</v>
      </c>
    </row>
    <row r="17" spans="1:18" ht="13.5" customHeight="1" x14ac:dyDescent="0.15">
      <c r="A17" s="927"/>
      <c r="B17" s="752">
        <v>3310400274</v>
      </c>
      <c r="C17" s="507" t="s">
        <v>527</v>
      </c>
      <c r="D17" s="506" t="s">
        <v>732</v>
      </c>
      <c r="E17" s="505" t="s">
        <v>162</v>
      </c>
      <c r="F17" s="558">
        <v>80</v>
      </c>
      <c r="G17" s="580">
        <v>80</v>
      </c>
      <c r="H17" s="558">
        <v>46</v>
      </c>
      <c r="I17" s="558">
        <v>34</v>
      </c>
      <c r="J17" s="558">
        <v>20</v>
      </c>
      <c r="K17" s="558">
        <v>2</v>
      </c>
      <c r="L17" s="580">
        <v>22</v>
      </c>
      <c r="M17" s="558">
        <v>0</v>
      </c>
      <c r="N17" s="558">
        <v>0</v>
      </c>
      <c r="O17" s="583">
        <v>0</v>
      </c>
      <c r="P17" s="626"/>
      <c r="R17">
        <v>13</v>
      </c>
    </row>
    <row r="18" spans="1:18" ht="13.5" customHeight="1" x14ac:dyDescent="0.15">
      <c r="A18" s="927"/>
      <c r="B18" s="752">
        <v>3312300084</v>
      </c>
      <c r="C18" s="507" t="s">
        <v>366</v>
      </c>
      <c r="D18" s="506" t="s">
        <v>723</v>
      </c>
      <c r="E18" s="505" t="s">
        <v>170</v>
      </c>
      <c r="F18" s="558">
        <v>40</v>
      </c>
      <c r="G18" s="580">
        <v>40</v>
      </c>
      <c r="H18" s="558">
        <v>23</v>
      </c>
      <c r="I18" s="558">
        <v>17</v>
      </c>
      <c r="J18" s="558">
        <v>23</v>
      </c>
      <c r="K18" s="558">
        <v>12</v>
      </c>
      <c r="L18" s="580">
        <v>35</v>
      </c>
      <c r="M18" s="558">
        <v>0</v>
      </c>
      <c r="N18" s="558">
        <v>0</v>
      </c>
      <c r="O18" s="583">
        <v>0</v>
      </c>
      <c r="P18" s="626"/>
      <c r="R18">
        <v>14</v>
      </c>
    </row>
    <row r="19" spans="1:18" ht="13.5" customHeight="1" x14ac:dyDescent="0.15">
      <c r="A19" s="927"/>
      <c r="B19" s="752">
        <v>3312300142</v>
      </c>
      <c r="C19" s="507" t="s">
        <v>528</v>
      </c>
      <c r="D19" s="506" t="s">
        <v>733</v>
      </c>
      <c r="E19" s="505" t="s">
        <v>367</v>
      </c>
      <c r="F19" s="558">
        <v>50</v>
      </c>
      <c r="G19" s="580">
        <v>49</v>
      </c>
      <c r="H19" s="558">
        <v>30</v>
      </c>
      <c r="I19" s="558">
        <v>19</v>
      </c>
      <c r="J19" s="558">
        <v>2</v>
      </c>
      <c r="K19" s="558">
        <v>2</v>
      </c>
      <c r="L19" s="580">
        <v>4</v>
      </c>
      <c r="M19" s="558">
        <v>0</v>
      </c>
      <c r="N19" s="558">
        <v>1</v>
      </c>
      <c r="O19" s="583">
        <v>1</v>
      </c>
      <c r="P19" s="626"/>
      <c r="R19">
        <v>15</v>
      </c>
    </row>
    <row r="20" spans="1:18" ht="13.5" customHeight="1" x14ac:dyDescent="0.15">
      <c r="A20" s="927"/>
      <c r="B20" s="752">
        <v>3313900148</v>
      </c>
      <c r="C20" s="507" t="s">
        <v>2295</v>
      </c>
      <c r="D20" s="506" t="s">
        <v>734</v>
      </c>
      <c r="E20" s="505" t="s">
        <v>368</v>
      </c>
      <c r="F20" s="558">
        <v>40</v>
      </c>
      <c r="G20" s="580">
        <v>40</v>
      </c>
      <c r="H20" s="558">
        <v>30</v>
      </c>
      <c r="I20" s="558">
        <v>10</v>
      </c>
      <c r="J20" s="558">
        <v>1</v>
      </c>
      <c r="K20" s="558">
        <v>0</v>
      </c>
      <c r="L20" s="580">
        <v>1</v>
      </c>
      <c r="M20" s="558">
        <v>0</v>
      </c>
      <c r="N20" s="558">
        <v>0</v>
      </c>
      <c r="O20" s="583">
        <v>0</v>
      </c>
      <c r="P20" s="626"/>
      <c r="R20">
        <v>16</v>
      </c>
    </row>
    <row r="21" spans="1:18" ht="13.5" customHeight="1" x14ac:dyDescent="0.15">
      <c r="A21" s="927"/>
      <c r="B21" s="752">
        <v>3313900114</v>
      </c>
      <c r="C21" s="507" t="s">
        <v>2296</v>
      </c>
      <c r="D21" s="506" t="s">
        <v>736</v>
      </c>
      <c r="E21" s="505" t="s">
        <v>173</v>
      </c>
      <c r="F21" s="558">
        <v>36</v>
      </c>
      <c r="G21" s="580">
        <v>20</v>
      </c>
      <c r="H21" s="558">
        <v>14</v>
      </c>
      <c r="I21" s="558">
        <v>6</v>
      </c>
      <c r="J21" s="558">
        <v>0</v>
      </c>
      <c r="K21" s="558">
        <v>0</v>
      </c>
      <c r="L21" s="580">
        <v>0</v>
      </c>
      <c r="M21" s="558">
        <v>12</v>
      </c>
      <c r="N21" s="558">
        <v>4</v>
      </c>
      <c r="O21" s="583">
        <v>16</v>
      </c>
      <c r="P21" s="626"/>
      <c r="R21">
        <v>18</v>
      </c>
    </row>
    <row r="22" spans="1:18" ht="13.5" customHeight="1" x14ac:dyDescent="0.15">
      <c r="A22" s="928"/>
      <c r="B22" s="753">
        <v>3313900155</v>
      </c>
      <c r="C22" s="548" t="s">
        <v>529</v>
      </c>
      <c r="D22" s="550" t="s">
        <v>735</v>
      </c>
      <c r="E22" s="545" t="s">
        <v>369</v>
      </c>
      <c r="F22" s="560">
        <v>50</v>
      </c>
      <c r="G22" s="580">
        <v>49</v>
      </c>
      <c r="H22" s="558">
        <v>27</v>
      </c>
      <c r="I22" s="558">
        <v>22</v>
      </c>
      <c r="J22" s="558">
        <v>33</v>
      </c>
      <c r="K22" s="558">
        <v>17</v>
      </c>
      <c r="L22" s="580">
        <v>50</v>
      </c>
      <c r="M22" s="558">
        <v>1</v>
      </c>
      <c r="N22" s="558">
        <v>0</v>
      </c>
      <c r="O22" s="583">
        <v>1</v>
      </c>
      <c r="P22" s="629"/>
      <c r="R22">
        <v>17</v>
      </c>
    </row>
    <row r="23" spans="1:18" ht="14.25" thickBot="1" x14ac:dyDescent="0.2">
      <c r="A23" s="919" t="s">
        <v>941</v>
      </c>
      <c r="B23" s="920"/>
      <c r="C23" s="921"/>
      <c r="D23" s="921"/>
      <c r="E23" s="921"/>
      <c r="F23" s="163">
        <f t="shared" ref="F23:O23" si="0">SUM(F5:F22)</f>
        <v>870</v>
      </c>
      <c r="G23" s="163">
        <f t="shared" si="0"/>
        <v>836</v>
      </c>
      <c r="H23" s="163">
        <f t="shared" si="0"/>
        <v>537</v>
      </c>
      <c r="I23" s="163">
        <f t="shared" si="0"/>
        <v>299</v>
      </c>
      <c r="J23" s="163">
        <f t="shared" si="0"/>
        <v>359</v>
      </c>
      <c r="K23" s="163">
        <f t="shared" si="0"/>
        <v>176</v>
      </c>
      <c r="L23" s="163">
        <f t="shared" si="0"/>
        <v>535</v>
      </c>
      <c r="M23" s="163">
        <f t="shared" si="0"/>
        <v>15</v>
      </c>
      <c r="N23" s="163">
        <f t="shared" si="0"/>
        <v>5</v>
      </c>
      <c r="O23" s="178">
        <f t="shared" si="0"/>
        <v>25</v>
      </c>
      <c r="P23" s="623"/>
    </row>
    <row r="24" spans="1:18" s="54" customFormat="1" ht="14.25" thickBot="1" x14ac:dyDescent="0.2">
      <c r="A24" s="71"/>
      <c r="B24" s="71"/>
      <c r="C24" s="71"/>
      <c r="D24" s="71"/>
      <c r="E24" s="71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53"/>
    </row>
    <row r="25" spans="1:18" ht="14.25" customHeight="1" x14ac:dyDescent="0.15">
      <c r="A25" s="907" t="s">
        <v>952</v>
      </c>
      <c r="B25" s="762">
        <v>3310201243</v>
      </c>
      <c r="C25" s="786" t="s">
        <v>831</v>
      </c>
      <c r="D25" s="316" t="s">
        <v>641</v>
      </c>
      <c r="E25" s="345" t="s">
        <v>371</v>
      </c>
      <c r="F25" s="351">
        <v>60</v>
      </c>
      <c r="G25" s="351">
        <v>49</v>
      </c>
      <c r="H25" s="351">
        <v>30</v>
      </c>
      <c r="I25" s="351">
        <v>19</v>
      </c>
      <c r="J25" s="351">
        <v>0</v>
      </c>
      <c r="K25" s="351">
        <v>0</v>
      </c>
      <c r="L25" s="351">
        <v>0</v>
      </c>
      <c r="M25" s="351">
        <v>6</v>
      </c>
      <c r="N25" s="351">
        <v>5</v>
      </c>
      <c r="O25" s="352">
        <v>11</v>
      </c>
      <c r="P25" s="636"/>
    </row>
    <row r="26" spans="1:18" ht="14.25" customHeight="1" x14ac:dyDescent="0.15">
      <c r="A26" s="908"/>
      <c r="B26" s="763">
        <v>3310201227</v>
      </c>
      <c r="C26" s="787" t="s">
        <v>840</v>
      </c>
      <c r="D26" s="317" t="s">
        <v>641</v>
      </c>
      <c r="E26" s="344" t="s">
        <v>371</v>
      </c>
      <c r="F26" s="332">
        <v>60</v>
      </c>
      <c r="G26" s="332">
        <v>56</v>
      </c>
      <c r="H26" s="332">
        <v>37</v>
      </c>
      <c r="I26" s="332">
        <v>19</v>
      </c>
      <c r="J26" s="332">
        <v>14</v>
      </c>
      <c r="K26" s="332">
        <v>9</v>
      </c>
      <c r="L26" s="335">
        <v>23</v>
      </c>
      <c r="M26" s="332"/>
      <c r="N26" s="332"/>
      <c r="O26" s="333">
        <v>4</v>
      </c>
      <c r="P26" s="637"/>
    </row>
    <row r="27" spans="1:18" ht="14.25" customHeight="1" x14ac:dyDescent="0.15">
      <c r="A27" s="908"/>
      <c r="B27" s="763">
        <v>3310201086</v>
      </c>
      <c r="C27" s="787" t="s">
        <v>380</v>
      </c>
      <c r="D27" s="317" t="s">
        <v>657</v>
      </c>
      <c r="E27" s="344" t="s">
        <v>381</v>
      </c>
      <c r="F27" s="332">
        <v>50</v>
      </c>
      <c r="G27" s="332">
        <v>40</v>
      </c>
      <c r="H27" s="332">
        <v>28</v>
      </c>
      <c r="I27" s="332">
        <v>12</v>
      </c>
      <c r="J27" s="332">
        <v>15</v>
      </c>
      <c r="K27" s="332">
        <v>5</v>
      </c>
      <c r="L27" s="335">
        <v>20</v>
      </c>
      <c r="M27" s="332">
        <v>0</v>
      </c>
      <c r="N27" s="332">
        <v>0</v>
      </c>
      <c r="O27" s="333">
        <v>0</v>
      </c>
      <c r="P27" s="637"/>
    </row>
    <row r="28" spans="1:18" ht="14.25" customHeight="1" x14ac:dyDescent="0.15">
      <c r="A28" s="908"/>
      <c r="B28" s="763">
        <v>3310201359</v>
      </c>
      <c r="C28" s="787" t="s">
        <v>642</v>
      </c>
      <c r="D28" s="317" t="s">
        <v>850</v>
      </c>
      <c r="E28" s="344" t="s">
        <v>382</v>
      </c>
      <c r="F28" s="332">
        <v>80</v>
      </c>
      <c r="G28" s="332">
        <v>80</v>
      </c>
      <c r="H28" s="332">
        <v>59</v>
      </c>
      <c r="I28" s="332">
        <v>21</v>
      </c>
      <c r="J28" s="332">
        <v>3</v>
      </c>
      <c r="K28" s="332">
        <v>1</v>
      </c>
      <c r="L28" s="335">
        <v>4</v>
      </c>
      <c r="M28" s="332">
        <v>0</v>
      </c>
      <c r="N28" s="353">
        <v>0</v>
      </c>
      <c r="O28" s="333">
        <v>0</v>
      </c>
      <c r="P28" s="637"/>
    </row>
    <row r="29" spans="1:18" ht="14.25" customHeight="1" x14ac:dyDescent="0.15">
      <c r="A29" s="908"/>
      <c r="B29" s="763">
        <v>3310201524</v>
      </c>
      <c r="C29" s="787" t="s">
        <v>643</v>
      </c>
      <c r="D29" s="317" t="s">
        <v>107</v>
      </c>
      <c r="E29" s="344" t="s">
        <v>108</v>
      </c>
      <c r="F29" s="332">
        <v>60</v>
      </c>
      <c r="G29" s="332">
        <v>60</v>
      </c>
      <c r="H29" s="332">
        <v>30</v>
      </c>
      <c r="I29" s="332">
        <v>30</v>
      </c>
      <c r="J29" s="332">
        <v>52</v>
      </c>
      <c r="K29" s="332">
        <v>21</v>
      </c>
      <c r="L29" s="335">
        <v>73</v>
      </c>
      <c r="M29" s="332">
        <v>0</v>
      </c>
      <c r="N29" s="353">
        <v>0</v>
      </c>
      <c r="O29" s="333">
        <v>0</v>
      </c>
      <c r="P29" s="637"/>
    </row>
    <row r="30" spans="1:18" ht="14.25" customHeight="1" x14ac:dyDescent="0.15">
      <c r="A30" s="908"/>
      <c r="B30" s="763">
        <v>3310201748</v>
      </c>
      <c r="C30" s="787" t="s">
        <v>644</v>
      </c>
      <c r="D30" s="317" t="s">
        <v>658</v>
      </c>
      <c r="E30" s="344" t="s">
        <v>383</v>
      </c>
      <c r="F30" s="332">
        <v>50</v>
      </c>
      <c r="G30" s="332">
        <v>48</v>
      </c>
      <c r="H30" s="332">
        <v>34</v>
      </c>
      <c r="I30" s="332">
        <v>14</v>
      </c>
      <c r="J30" s="332">
        <v>36</v>
      </c>
      <c r="K30" s="332">
        <v>19</v>
      </c>
      <c r="L30" s="335">
        <v>55</v>
      </c>
      <c r="M30" s="332">
        <v>0</v>
      </c>
      <c r="N30" s="353">
        <v>0</v>
      </c>
      <c r="O30" s="333">
        <v>0</v>
      </c>
      <c r="P30" s="637"/>
    </row>
    <row r="31" spans="1:18" ht="14.25" customHeight="1" x14ac:dyDescent="0.15">
      <c r="A31" s="908"/>
      <c r="B31" s="764">
        <v>3310202654</v>
      </c>
      <c r="C31" s="788" t="s">
        <v>243</v>
      </c>
      <c r="D31" s="315" t="s">
        <v>855</v>
      </c>
      <c r="E31" s="344" t="s">
        <v>244</v>
      </c>
      <c r="F31" s="332">
        <v>20</v>
      </c>
      <c r="G31" s="332">
        <v>20</v>
      </c>
      <c r="H31" s="332">
        <v>11</v>
      </c>
      <c r="I31" s="332">
        <v>9</v>
      </c>
      <c r="J31" s="332">
        <v>17</v>
      </c>
      <c r="K31" s="332">
        <v>11</v>
      </c>
      <c r="L31" s="335">
        <v>28</v>
      </c>
      <c r="M31" s="332">
        <v>0</v>
      </c>
      <c r="N31" s="353">
        <v>0</v>
      </c>
      <c r="O31" s="333">
        <v>0</v>
      </c>
      <c r="P31" s="637"/>
    </row>
    <row r="32" spans="1:18" ht="15.75" customHeight="1" x14ac:dyDescent="0.15">
      <c r="A32" s="908"/>
      <c r="B32" s="763">
        <v>3310500172</v>
      </c>
      <c r="C32" s="787" t="s">
        <v>645</v>
      </c>
      <c r="D32" s="317" t="s">
        <v>646</v>
      </c>
      <c r="E32" s="344" t="s">
        <v>384</v>
      </c>
      <c r="F32" s="319">
        <v>80</v>
      </c>
      <c r="G32" s="319">
        <v>80</v>
      </c>
      <c r="H32" s="319">
        <v>51</v>
      </c>
      <c r="I32" s="319">
        <v>29</v>
      </c>
      <c r="J32" s="319">
        <v>16</v>
      </c>
      <c r="K32" s="319">
        <v>7</v>
      </c>
      <c r="L32" s="321">
        <v>23</v>
      </c>
      <c r="M32" s="319">
        <v>0</v>
      </c>
      <c r="N32" s="347">
        <v>0</v>
      </c>
      <c r="O32" s="320">
        <v>0</v>
      </c>
      <c r="P32" s="637"/>
    </row>
    <row r="33" spans="1:17" ht="15.75" customHeight="1" x14ac:dyDescent="0.15">
      <c r="A33" s="908"/>
      <c r="B33" s="763">
        <v>3310500222</v>
      </c>
      <c r="C33" s="787" t="s">
        <v>647</v>
      </c>
      <c r="D33" s="317" t="s">
        <v>648</v>
      </c>
      <c r="E33" s="346" t="s">
        <v>27</v>
      </c>
      <c r="F33" s="319">
        <v>40</v>
      </c>
      <c r="G33" s="319">
        <v>40</v>
      </c>
      <c r="H33" s="319">
        <v>26</v>
      </c>
      <c r="I33" s="319">
        <v>14</v>
      </c>
      <c r="J33" s="319">
        <v>26</v>
      </c>
      <c r="K33" s="319">
        <v>7</v>
      </c>
      <c r="L33" s="321">
        <v>33</v>
      </c>
      <c r="M33" s="319">
        <v>0</v>
      </c>
      <c r="N33" s="347">
        <v>0</v>
      </c>
      <c r="O33" s="320">
        <v>0</v>
      </c>
      <c r="P33" s="637"/>
    </row>
    <row r="34" spans="1:17" ht="15.75" customHeight="1" x14ac:dyDescent="0.15">
      <c r="A34" s="908"/>
      <c r="B34" s="763">
        <v>3310500263</v>
      </c>
      <c r="C34" s="787" t="s">
        <v>385</v>
      </c>
      <c r="D34" s="317" t="s">
        <v>113</v>
      </c>
      <c r="E34" s="346" t="s">
        <v>114</v>
      </c>
      <c r="F34" s="319">
        <v>40</v>
      </c>
      <c r="G34" s="319">
        <v>37</v>
      </c>
      <c r="H34" s="319">
        <v>23</v>
      </c>
      <c r="I34" s="319">
        <v>14</v>
      </c>
      <c r="J34" s="319">
        <v>9</v>
      </c>
      <c r="K34" s="319">
        <v>4</v>
      </c>
      <c r="L34" s="321">
        <v>13</v>
      </c>
      <c r="M34" s="319">
        <v>0</v>
      </c>
      <c r="N34" s="347">
        <v>0</v>
      </c>
      <c r="O34" s="320">
        <v>0</v>
      </c>
      <c r="P34" s="637"/>
    </row>
    <row r="35" spans="1:17" ht="15.75" customHeight="1" x14ac:dyDescent="0.15">
      <c r="A35" s="908"/>
      <c r="B35" s="790">
        <v>3310800309</v>
      </c>
      <c r="C35" s="789" t="s">
        <v>649</v>
      </c>
      <c r="D35" s="317" t="s">
        <v>650</v>
      </c>
      <c r="E35" s="344" t="s">
        <v>119</v>
      </c>
      <c r="F35" s="319">
        <v>50</v>
      </c>
      <c r="G35" s="319">
        <v>50</v>
      </c>
      <c r="H35" s="319">
        <v>32</v>
      </c>
      <c r="I35" s="319">
        <v>18</v>
      </c>
      <c r="J35" s="319">
        <v>32</v>
      </c>
      <c r="K35" s="319">
        <v>14</v>
      </c>
      <c r="L35" s="321">
        <v>46</v>
      </c>
      <c r="M35" s="319">
        <v>0</v>
      </c>
      <c r="N35" s="347">
        <v>0</v>
      </c>
      <c r="O35" s="320">
        <v>0</v>
      </c>
      <c r="P35" s="637"/>
    </row>
    <row r="36" spans="1:17" ht="15.75" customHeight="1" x14ac:dyDescent="0.15">
      <c r="A36" s="909"/>
      <c r="B36" s="785">
        <v>3311600104</v>
      </c>
      <c r="C36" s="789" t="s">
        <v>655</v>
      </c>
      <c r="D36" s="317" t="s">
        <v>127</v>
      </c>
      <c r="E36" s="344" t="s">
        <v>128</v>
      </c>
      <c r="F36" s="349">
        <v>40</v>
      </c>
      <c r="G36" s="349">
        <v>39</v>
      </c>
      <c r="H36" s="349">
        <v>20</v>
      </c>
      <c r="I36" s="349">
        <v>19</v>
      </c>
      <c r="J36" s="349">
        <v>18</v>
      </c>
      <c r="K36" s="349">
        <v>10</v>
      </c>
      <c r="L36" s="354">
        <v>28</v>
      </c>
      <c r="M36" s="349">
        <v>0</v>
      </c>
      <c r="N36" s="348">
        <v>0</v>
      </c>
      <c r="O36" s="350">
        <v>0</v>
      </c>
      <c r="P36" s="642"/>
    </row>
    <row r="37" spans="1:17" ht="14.25" thickBot="1" x14ac:dyDescent="0.2">
      <c r="A37" s="919" t="s">
        <v>940</v>
      </c>
      <c r="B37" s="920"/>
      <c r="C37" s="921"/>
      <c r="D37" s="921"/>
      <c r="E37" s="921"/>
      <c r="F37" s="163">
        <f>SUM(F25:F36)</f>
        <v>630</v>
      </c>
      <c r="G37" s="163">
        <f>SUM(G25:G36)</f>
        <v>599</v>
      </c>
      <c r="H37" s="163">
        <f t="shared" ref="H37:O37" si="1">SUM(H25:H36)</f>
        <v>381</v>
      </c>
      <c r="I37" s="163">
        <f t="shared" si="1"/>
        <v>218</v>
      </c>
      <c r="J37" s="163">
        <f t="shared" si="1"/>
        <v>238</v>
      </c>
      <c r="K37" s="163">
        <f t="shared" si="1"/>
        <v>108</v>
      </c>
      <c r="L37" s="163">
        <f t="shared" si="1"/>
        <v>346</v>
      </c>
      <c r="M37" s="163">
        <f t="shared" si="1"/>
        <v>6</v>
      </c>
      <c r="N37" s="163">
        <f t="shared" si="1"/>
        <v>5</v>
      </c>
      <c r="O37" s="178">
        <f t="shared" si="1"/>
        <v>15</v>
      </c>
      <c r="P37" s="623"/>
    </row>
    <row r="38" spans="1:17" s="54" customFormat="1" ht="14.25" thickBot="1" x14ac:dyDescent="0.2">
      <c r="A38" s="70"/>
      <c r="B38" s="70"/>
      <c r="C38" s="72"/>
      <c r="D38" s="72"/>
      <c r="E38" s="72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79"/>
      <c r="Q38" s="53"/>
    </row>
    <row r="39" spans="1:17" ht="15.75" customHeight="1" x14ac:dyDescent="0.15">
      <c r="A39" s="922" t="s">
        <v>946</v>
      </c>
      <c r="B39" s="762">
        <v>3310900190</v>
      </c>
      <c r="C39" s="786" t="s">
        <v>656</v>
      </c>
      <c r="D39" s="316" t="s">
        <v>857</v>
      </c>
      <c r="E39" s="345" t="s">
        <v>387</v>
      </c>
      <c r="F39" s="337">
        <v>40</v>
      </c>
      <c r="G39" s="337">
        <v>36</v>
      </c>
      <c r="H39" s="337">
        <v>29</v>
      </c>
      <c r="I39" s="337">
        <v>7</v>
      </c>
      <c r="J39" s="337">
        <v>6</v>
      </c>
      <c r="K39" s="337">
        <v>3</v>
      </c>
      <c r="L39" s="358">
        <v>9</v>
      </c>
      <c r="M39" s="337">
        <v>2</v>
      </c>
      <c r="N39" s="356">
        <v>2</v>
      </c>
      <c r="O39" s="338">
        <v>4</v>
      </c>
      <c r="P39" s="636"/>
    </row>
    <row r="40" spans="1:17" ht="15.75" customHeight="1" x14ac:dyDescent="0.15">
      <c r="A40" s="923"/>
      <c r="B40" s="763">
        <v>3310900182</v>
      </c>
      <c r="C40" s="787" t="s">
        <v>651</v>
      </c>
      <c r="D40" s="317" t="s">
        <v>120</v>
      </c>
      <c r="E40" s="346" t="s">
        <v>121</v>
      </c>
      <c r="F40" s="319">
        <v>34</v>
      </c>
      <c r="G40" s="319">
        <v>33</v>
      </c>
      <c r="H40" s="319">
        <v>23</v>
      </c>
      <c r="I40" s="319">
        <v>10</v>
      </c>
      <c r="J40" s="319">
        <v>11</v>
      </c>
      <c r="K40" s="319">
        <v>2</v>
      </c>
      <c r="L40" s="321">
        <v>13</v>
      </c>
      <c r="M40" s="319">
        <v>0</v>
      </c>
      <c r="N40" s="347">
        <v>0</v>
      </c>
      <c r="O40" s="320">
        <v>0</v>
      </c>
      <c r="P40" s="637"/>
    </row>
    <row r="41" spans="1:17" ht="15.75" customHeight="1" x14ac:dyDescent="0.15">
      <c r="A41" s="923"/>
      <c r="B41" s="763">
        <v>3311000107</v>
      </c>
      <c r="C41" s="787" t="s">
        <v>652</v>
      </c>
      <c r="D41" s="317" t="s">
        <v>653</v>
      </c>
      <c r="E41" s="346" t="s">
        <v>39</v>
      </c>
      <c r="F41" s="319">
        <v>40</v>
      </c>
      <c r="G41" s="319">
        <v>40</v>
      </c>
      <c r="H41" s="319">
        <v>24</v>
      </c>
      <c r="I41" s="319">
        <v>16</v>
      </c>
      <c r="J41" s="319">
        <v>11</v>
      </c>
      <c r="K41" s="319">
        <v>5</v>
      </c>
      <c r="L41" s="321">
        <v>16</v>
      </c>
      <c r="M41" s="319">
        <v>0</v>
      </c>
      <c r="N41" s="347">
        <v>0</v>
      </c>
      <c r="O41" s="320">
        <v>0</v>
      </c>
      <c r="P41" s="637"/>
    </row>
    <row r="42" spans="1:17" ht="15.75" customHeight="1" x14ac:dyDescent="0.15">
      <c r="A42" s="923"/>
      <c r="B42" s="763">
        <v>3311000115</v>
      </c>
      <c r="C42" s="787" t="s">
        <v>654</v>
      </c>
      <c r="D42" s="317" t="s">
        <v>856</v>
      </c>
      <c r="E42" s="346" t="s">
        <v>386</v>
      </c>
      <c r="F42" s="319">
        <v>60</v>
      </c>
      <c r="G42" s="319">
        <v>51</v>
      </c>
      <c r="H42" s="319">
        <v>30</v>
      </c>
      <c r="I42" s="319">
        <v>21</v>
      </c>
      <c r="J42" s="319">
        <v>10</v>
      </c>
      <c r="K42" s="319">
        <v>1</v>
      </c>
      <c r="L42" s="321">
        <v>11</v>
      </c>
      <c r="M42" s="319"/>
      <c r="N42" s="347"/>
      <c r="O42" s="320">
        <v>4</v>
      </c>
      <c r="P42" s="637"/>
    </row>
    <row r="43" spans="1:17" ht="15.75" customHeight="1" x14ac:dyDescent="0.15">
      <c r="A43" s="923"/>
      <c r="B43" s="765">
        <v>3311000131</v>
      </c>
      <c r="C43" s="791" t="s">
        <v>240</v>
      </c>
      <c r="D43" s="357" t="s">
        <v>130</v>
      </c>
      <c r="E43" s="355" t="s">
        <v>131</v>
      </c>
      <c r="F43" s="349">
        <v>35</v>
      </c>
      <c r="G43" s="349">
        <v>21</v>
      </c>
      <c r="H43" s="349">
        <v>17</v>
      </c>
      <c r="I43" s="349">
        <v>4</v>
      </c>
      <c r="J43" s="349">
        <v>0</v>
      </c>
      <c r="K43" s="349">
        <v>0</v>
      </c>
      <c r="L43" s="354">
        <v>0</v>
      </c>
      <c r="M43" s="349">
        <v>6</v>
      </c>
      <c r="N43" s="348">
        <v>8</v>
      </c>
      <c r="O43" s="350">
        <v>14</v>
      </c>
      <c r="P43" s="642"/>
    </row>
    <row r="44" spans="1:17" ht="14.25" thickBot="1" x14ac:dyDescent="0.2">
      <c r="A44" s="919" t="s">
        <v>940</v>
      </c>
      <c r="B44" s="920"/>
      <c r="C44" s="921"/>
      <c r="D44" s="921"/>
      <c r="E44" s="921"/>
      <c r="F44" s="163">
        <f>SUM(F39:F43)</f>
        <v>209</v>
      </c>
      <c r="G44" s="163">
        <f t="shared" ref="G44:O44" si="2">SUM(G39:G43)</f>
        <v>181</v>
      </c>
      <c r="H44" s="163">
        <f t="shared" si="2"/>
        <v>123</v>
      </c>
      <c r="I44" s="163">
        <f t="shared" si="2"/>
        <v>58</v>
      </c>
      <c r="J44" s="163">
        <f t="shared" si="2"/>
        <v>38</v>
      </c>
      <c r="K44" s="163">
        <f t="shared" si="2"/>
        <v>11</v>
      </c>
      <c r="L44" s="163">
        <f t="shared" si="2"/>
        <v>49</v>
      </c>
      <c r="M44" s="163">
        <f t="shared" si="2"/>
        <v>8</v>
      </c>
      <c r="N44" s="163">
        <f t="shared" si="2"/>
        <v>10</v>
      </c>
      <c r="O44" s="178">
        <f t="shared" si="2"/>
        <v>22</v>
      </c>
      <c r="P44" s="623"/>
    </row>
    <row r="45" spans="1:17" s="54" customFormat="1" ht="14.25" thickBot="1" x14ac:dyDescent="0.2">
      <c r="A45" s="69"/>
      <c r="B45" s="69"/>
      <c r="C45" s="73"/>
      <c r="D45" s="73"/>
      <c r="E45" s="73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79"/>
      <c r="Q45" s="53"/>
    </row>
    <row r="46" spans="1:17" x14ac:dyDescent="0.15">
      <c r="A46" s="924" t="s">
        <v>947</v>
      </c>
      <c r="B46" s="792">
        <v>3311400190</v>
      </c>
      <c r="C46" s="189" t="s">
        <v>580</v>
      </c>
      <c r="D46" s="194" t="s">
        <v>605</v>
      </c>
      <c r="E46" s="225" t="s">
        <v>31</v>
      </c>
      <c r="F46" s="195">
        <v>31</v>
      </c>
      <c r="G46" s="195">
        <v>30</v>
      </c>
      <c r="H46" s="195">
        <v>17</v>
      </c>
      <c r="I46" s="195">
        <v>13</v>
      </c>
      <c r="J46" s="195">
        <v>8</v>
      </c>
      <c r="K46" s="195">
        <v>0</v>
      </c>
      <c r="L46" s="195">
        <v>8</v>
      </c>
      <c r="M46" s="195">
        <v>0</v>
      </c>
      <c r="N46" s="195">
        <v>0</v>
      </c>
      <c r="O46" s="223">
        <v>0</v>
      </c>
      <c r="P46" s="650"/>
    </row>
    <row r="47" spans="1:17" x14ac:dyDescent="0.15">
      <c r="A47" s="925"/>
      <c r="B47" s="793">
        <v>3311400174</v>
      </c>
      <c r="C47" s="188" t="s">
        <v>581</v>
      </c>
      <c r="D47" s="191" t="s">
        <v>226</v>
      </c>
      <c r="E47" s="203" t="s">
        <v>23</v>
      </c>
      <c r="F47" s="192">
        <v>50</v>
      </c>
      <c r="G47" s="192">
        <v>50</v>
      </c>
      <c r="H47" s="192">
        <v>30</v>
      </c>
      <c r="I47" s="192">
        <v>20</v>
      </c>
      <c r="J47" s="192">
        <v>17</v>
      </c>
      <c r="K47" s="192">
        <v>7</v>
      </c>
      <c r="L47" s="192">
        <v>24</v>
      </c>
      <c r="M47" s="192">
        <v>0</v>
      </c>
      <c r="N47" s="192">
        <v>0</v>
      </c>
      <c r="O47" s="224">
        <v>0</v>
      </c>
      <c r="P47" s="652"/>
    </row>
    <row r="48" spans="1:17" ht="14.25" thickBot="1" x14ac:dyDescent="0.2">
      <c r="A48" s="919" t="s">
        <v>940</v>
      </c>
      <c r="B48" s="920"/>
      <c r="C48" s="921"/>
      <c r="D48" s="921"/>
      <c r="E48" s="921"/>
      <c r="F48" s="163">
        <f>SUM(F46:F47)</f>
        <v>81</v>
      </c>
      <c r="G48" s="163">
        <f t="shared" ref="G48:O48" si="3">SUM(G46:G47)</f>
        <v>80</v>
      </c>
      <c r="H48" s="163">
        <f t="shared" si="3"/>
        <v>47</v>
      </c>
      <c r="I48" s="163">
        <f t="shared" si="3"/>
        <v>33</v>
      </c>
      <c r="J48" s="163">
        <f t="shared" si="3"/>
        <v>25</v>
      </c>
      <c r="K48" s="163">
        <f t="shared" si="3"/>
        <v>7</v>
      </c>
      <c r="L48" s="163">
        <f t="shared" si="3"/>
        <v>32</v>
      </c>
      <c r="M48" s="163">
        <f t="shared" si="3"/>
        <v>0</v>
      </c>
      <c r="N48" s="163">
        <f t="shared" si="3"/>
        <v>0</v>
      </c>
      <c r="O48" s="178">
        <f t="shared" si="3"/>
        <v>0</v>
      </c>
      <c r="P48" s="646"/>
    </row>
    <row r="49" spans="1:18" s="54" customFormat="1" ht="17.25" customHeight="1" thickBot="1" x14ac:dyDescent="0.2">
      <c r="A49" s="69"/>
      <c r="B49" s="69"/>
      <c r="C49" s="73"/>
      <c r="D49" s="73"/>
      <c r="E49" s="73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79"/>
      <c r="Q49" s="53"/>
    </row>
    <row r="50" spans="1:18" ht="13.5" customHeight="1" x14ac:dyDescent="0.15">
      <c r="A50" s="916" t="s">
        <v>953</v>
      </c>
      <c r="B50" s="792">
        <v>3310300441</v>
      </c>
      <c r="C50" s="189" t="s">
        <v>575</v>
      </c>
      <c r="D50" s="194" t="s">
        <v>599</v>
      </c>
      <c r="E50" s="230" t="s">
        <v>404</v>
      </c>
      <c r="F50" s="195">
        <v>60</v>
      </c>
      <c r="G50" s="701">
        <v>59</v>
      </c>
      <c r="H50" s="701">
        <v>36</v>
      </c>
      <c r="I50" s="701">
        <v>23</v>
      </c>
      <c r="J50" s="701">
        <v>14</v>
      </c>
      <c r="K50" s="701">
        <v>7</v>
      </c>
      <c r="L50" s="701">
        <v>21</v>
      </c>
      <c r="M50" s="701">
        <v>0</v>
      </c>
      <c r="N50" s="701">
        <v>0</v>
      </c>
      <c r="O50" s="702">
        <v>0</v>
      </c>
      <c r="P50" s="650"/>
    </row>
    <row r="51" spans="1:18" x14ac:dyDescent="0.15">
      <c r="A51" s="917"/>
      <c r="B51" s="768">
        <v>3310300508</v>
      </c>
      <c r="C51" s="187" t="s">
        <v>576</v>
      </c>
      <c r="D51" s="193" t="s">
        <v>611</v>
      </c>
      <c r="E51" s="226" t="s">
        <v>20</v>
      </c>
      <c r="F51" s="190">
        <v>64</v>
      </c>
      <c r="G51" s="703">
        <v>59</v>
      </c>
      <c r="H51" s="703">
        <v>31</v>
      </c>
      <c r="I51" s="703">
        <v>28</v>
      </c>
      <c r="J51" s="703">
        <v>24</v>
      </c>
      <c r="K51" s="703">
        <v>17</v>
      </c>
      <c r="L51" s="703">
        <v>41</v>
      </c>
      <c r="M51" s="704">
        <v>0</v>
      </c>
      <c r="N51" s="704">
        <v>0</v>
      </c>
      <c r="O51" s="705">
        <v>0</v>
      </c>
      <c r="P51" s="651"/>
    </row>
    <row r="52" spans="1:18" x14ac:dyDescent="0.15">
      <c r="A52" s="917"/>
      <c r="B52" s="768">
        <v>3310300516</v>
      </c>
      <c r="C52" s="187" t="s">
        <v>577</v>
      </c>
      <c r="D52" s="193" t="s">
        <v>611</v>
      </c>
      <c r="E52" s="226" t="s">
        <v>405</v>
      </c>
      <c r="F52" s="190">
        <v>30</v>
      </c>
      <c r="G52" s="703">
        <v>30</v>
      </c>
      <c r="H52" s="703">
        <v>26</v>
      </c>
      <c r="I52" s="703">
        <v>4</v>
      </c>
      <c r="J52" s="703">
        <v>20</v>
      </c>
      <c r="K52" s="703">
        <v>11</v>
      </c>
      <c r="L52" s="703">
        <v>31</v>
      </c>
      <c r="M52" s="704">
        <v>0</v>
      </c>
      <c r="N52" s="704">
        <v>0</v>
      </c>
      <c r="O52" s="705">
        <v>0</v>
      </c>
      <c r="P52" s="651"/>
    </row>
    <row r="53" spans="1:18" x14ac:dyDescent="0.15">
      <c r="A53" s="917"/>
      <c r="B53" s="768">
        <v>3310300573</v>
      </c>
      <c r="C53" s="187" t="s">
        <v>578</v>
      </c>
      <c r="D53" s="193" t="s">
        <v>602</v>
      </c>
      <c r="E53" s="227" t="s">
        <v>406</v>
      </c>
      <c r="F53" s="222">
        <v>50</v>
      </c>
      <c r="G53" s="703">
        <v>49</v>
      </c>
      <c r="H53" s="703">
        <v>33</v>
      </c>
      <c r="I53" s="703">
        <v>16</v>
      </c>
      <c r="J53" s="703">
        <v>24</v>
      </c>
      <c r="K53" s="703">
        <v>26</v>
      </c>
      <c r="L53" s="703">
        <v>50</v>
      </c>
      <c r="M53" s="704">
        <v>0</v>
      </c>
      <c r="N53" s="704">
        <v>0</v>
      </c>
      <c r="O53" s="705">
        <v>0</v>
      </c>
      <c r="P53" s="651"/>
    </row>
    <row r="54" spans="1:18" x14ac:dyDescent="0.15">
      <c r="A54" s="917"/>
      <c r="B54" s="768">
        <v>3310300623</v>
      </c>
      <c r="C54" s="187" t="s">
        <v>579</v>
      </c>
      <c r="D54" s="193" t="s">
        <v>612</v>
      </c>
      <c r="E54" s="227" t="s">
        <v>407</v>
      </c>
      <c r="F54" s="222">
        <v>60</v>
      </c>
      <c r="G54" s="703">
        <v>52</v>
      </c>
      <c r="H54" s="703">
        <v>29</v>
      </c>
      <c r="I54" s="703">
        <v>23</v>
      </c>
      <c r="J54" s="703">
        <v>6</v>
      </c>
      <c r="K54" s="703">
        <v>2</v>
      </c>
      <c r="L54" s="703">
        <v>8</v>
      </c>
      <c r="M54" s="704">
        <v>2</v>
      </c>
      <c r="N54" s="704">
        <v>2</v>
      </c>
      <c r="O54" s="705">
        <v>4</v>
      </c>
      <c r="P54" s="651"/>
    </row>
    <row r="55" spans="1:18" x14ac:dyDescent="0.15">
      <c r="A55" s="917"/>
      <c r="B55" s="768">
        <v>3313800173</v>
      </c>
      <c r="C55" s="187" t="s">
        <v>574</v>
      </c>
      <c r="D55" s="193" t="s">
        <v>610</v>
      </c>
      <c r="E55" s="226" t="s">
        <v>55</v>
      </c>
      <c r="F55" s="190">
        <v>50</v>
      </c>
      <c r="G55" s="703">
        <v>48</v>
      </c>
      <c r="H55" s="703">
        <v>34</v>
      </c>
      <c r="I55" s="703">
        <v>14</v>
      </c>
      <c r="J55" s="703">
        <v>3</v>
      </c>
      <c r="K55" s="703">
        <v>0</v>
      </c>
      <c r="L55" s="703">
        <v>3</v>
      </c>
      <c r="M55" s="704">
        <v>2</v>
      </c>
      <c r="N55" s="704">
        <v>0</v>
      </c>
      <c r="O55" s="705">
        <v>2</v>
      </c>
      <c r="P55" s="651"/>
    </row>
    <row r="56" spans="1:18" x14ac:dyDescent="0.15">
      <c r="A56" s="917"/>
      <c r="B56" s="770">
        <v>3313800165</v>
      </c>
      <c r="C56" s="188" t="s">
        <v>582</v>
      </c>
      <c r="D56" s="191" t="s">
        <v>613</v>
      </c>
      <c r="E56" s="228" t="s">
        <v>408</v>
      </c>
      <c r="F56" s="192">
        <v>56</v>
      </c>
      <c r="G56" s="703">
        <v>54</v>
      </c>
      <c r="H56" s="706">
        <v>29</v>
      </c>
      <c r="I56" s="706">
        <v>25</v>
      </c>
      <c r="J56" s="706">
        <v>23</v>
      </c>
      <c r="K56" s="706">
        <v>17</v>
      </c>
      <c r="L56" s="703">
        <v>40</v>
      </c>
      <c r="M56" s="706">
        <v>1</v>
      </c>
      <c r="N56" s="704">
        <v>2</v>
      </c>
      <c r="O56" s="705">
        <v>3</v>
      </c>
      <c r="P56" s="651"/>
    </row>
    <row r="57" spans="1:18" x14ac:dyDescent="0.15">
      <c r="A57" s="918"/>
      <c r="B57" s="793">
        <v>3313800132</v>
      </c>
      <c r="C57" s="188" t="s">
        <v>583</v>
      </c>
      <c r="D57" s="191" t="s">
        <v>614</v>
      </c>
      <c r="E57" s="229" t="s">
        <v>409</v>
      </c>
      <c r="F57" s="192">
        <v>35</v>
      </c>
      <c r="G57" s="706">
        <v>34</v>
      </c>
      <c r="H57" s="706">
        <v>23</v>
      </c>
      <c r="I57" s="706">
        <v>11</v>
      </c>
      <c r="J57" s="706">
        <v>8</v>
      </c>
      <c r="K57" s="706">
        <v>4</v>
      </c>
      <c r="L57" s="706">
        <v>12</v>
      </c>
      <c r="M57" s="706">
        <v>0</v>
      </c>
      <c r="N57" s="704">
        <v>0</v>
      </c>
      <c r="O57" s="707">
        <v>0</v>
      </c>
      <c r="P57" s="743"/>
    </row>
    <row r="58" spans="1:18" ht="14.25" thickBot="1" x14ac:dyDescent="0.2">
      <c r="A58" s="919" t="s">
        <v>940</v>
      </c>
      <c r="B58" s="920"/>
      <c r="C58" s="921"/>
      <c r="D58" s="921"/>
      <c r="E58" s="921"/>
      <c r="F58" s="163">
        <f>SUM(F50:F57)</f>
        <v>405</v>
      </c>
      <c r="G58" s="163">
        <f>SUM(G50:G57)</f>
        <v>385</v>
      </c>
      <c r="H58" s="163">
        <f t="shared" ref="H58:O58" si="4">SUM(H50:H57)</f>
        <v>241</v>
      </c>
      <c r="I58" s="163">
        <f t="shared" si="4"/>
        <v>144</v>
      </c>
      <c r="J58" s="163">
        <f>SUM(J50:J57)</f>
        <v>122</v>
      </c>
      <c r="K58" s="163">
        <f>SUM(K50:K57)</f>
        <v>84</v>
      </c>
      <c r="L58" s="163">
        <f>SUM(L50:L57)</f>
        <v>206</v>
      </c>
      <c r="M58" s="163">
        <f t="shared" si="4"/>
        <v>5</v>
      </c>
      <c r="N58" s="163">
        <f t="shared" si="4"/>
        <v>4</v>
      </c>
      <c r="O58" s="178">
        <f t="shared" si="4"/>
        <v>9</v>
      </c>
      <c r="P58" s="646"/>
    </row>
    <row r="59" spans="1:18" s="54" customFormat="1" ht="14.25" thickBot="1" x14ac:dyDescent="0.2">
      <c r="A59" s="74"/>
      <c r="B59" s="74"/>
      <c r="C59" s="74"/>
      <c r="D59" s="74"/>
      <c r="E59" s="74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79"/>
      <c r="Q59" s="53"/>
    </row>
    <row r="60" spans="1:18" s="93" customFormat="1" ht="29.25" customHeight="1" thickBot="1" x14ac:dyDescent="0.2">
      <c r="A60" s="899" t="s">
        <v>950</v>
      </c>
      <c r="B60" s="899"/>
      <c r="C60" s="899"/>
      <c r="D60" s="899"/>
      <c r="E60" s="899"/>
      <c r="F60" s="94">
        <f>F58+F48+F44+F37+F23</f>
        <v>2195</v>
      </c>
      <c r="G60" s="94">
        <f t="shared" ref="G60:O60" si="5">G58+G48+G44+G37+G23</f>
        <v>2081</v>
      </c>
      <c r="H60" s="94">
        <f t="shared" si="5"/>
        <v>1329</v>
      </c>
      <c r="I60" s="94">
        <f t="shared" si="5"/>
        <v>752</v>
      </c>
      <c r="J60" s="94">
        <f t="shared" si="5"/>
        <v>782</v>
      </c>
      <c r="K60" s="94">
        <f t="shared" si="5"/>
        <v>386</v>
      </c>
      <c r="L60" s="94">
        <f t="shared" si="5"/>
        <v>1168</v>
      </c>
      <c r="M60" s="94">
        <f t="shared" si="5"/>
        <v>34</v>
      </c>
      <c r="N60" s="94">
        <f t="shared" si="5"/>
        <v>24</v>
      </c>
      <c r="O60" s="94">
        <f t="shared" si="5"/>
        <v>71</v>
      </c>
      <c r="P60" s="94"/>
      <c r="Q60" s="92"/>
      <c r="R60" s="92"/>
    </row>
    <row r="61" spans="1:18" x14ac:dyDescent="0.15">
      <c r="C61" s="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8" x14ac:dyDescent="0.15">
      <c r="C62" s="1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8" x14ac:dyDescent="0.15">
      <c r="C63" s="1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8" x14ac:dyDescent="0.15">
      <c r="C64" s="1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134" spans="1:9" ht="13.5" customHeight="1" x14ac:dyDescent="0.15">
      <c r="A134" s="6"/>
      <c r="B134" s="6"/>
      <c r="C134" s="6"/>
      <c r="D134" s="6"/>
      <c r="F134" s="1"/>
      <c r="G134" s="1"/>
      <c r="H134" s="1"/>
      <c r="I134"/>
    </row>
    <row r="135" spans="1:9" x14ac:dyDescent="0.15">
      <c r="A135" s="6"/>
      <c r="B135" s="6"/>
      <c r="C135" s="6"/>
      <c r="D135" s="6"/>
      <c r="F135" s="1"/>
      <c r="G135" s="1"/>
      <c r="H135" s="1"/>
      <c r="I135"/>
    </row>
    <row r="136" spans="1:9" x14ac:dyDescent="0.15">
      <c r="A136" s="6"/>
      <c r="B136" s="6"/>
      <c r="C136" s="6"/>
      <c r="D136" s="6"/>
      <c r="F136" s="1"/>
      <c r="G136" s="1"/>
      <c r="H136" s="1"/>
      <c r="I136"/>
    </row>
    <row r="137" spans="1:9" x14ac:dyDescent="0.15">
      <c r="A137" s="6"/>
      <c r="B137" s="6"/>
      <c r="C137" s="6"/>
      <c r="D137" s="6"/>
      <c r="F137" s="1"/>
      <c r="G137" s="1"/>
      <c r="H137" s="1"/>
      <c r="I137"/>
    </row>
    <row r="138" spans="1:9" x14ac:dyDescent="0.15">
      <c r="A138" s="6"/>
      <c r="B138" s="6"/>
      <c r="C138" s="6"/>
      <c r="D138" s="6"/>
      <c r="F138" s="1"/>
      <c r="G138" s="1"/>
      <c r="H138" s="1"/>
      <c r="I138"/>
    </row>
    <row r="139" spans="1:9" x14ac:dyDescent="0.15">
      <c r="A139" s="6"/>
      <c r="B139" s="6"/>
      <c r="C139" s="6"/>
      <c r="D139" s="6"/>
      <c r="F139" s="1"/>
      <c r="G139" s="1"/>
      <c r="H139" s="1"/>
      <c r="I139"/>
    </row>
    <row r="141" spans="1:9" ht="13.5" customHeight="1" x14ac:dyDescent="0.15">
      <c r="A141" s="6"/>
      <c r="B141" s="6"/>
      <c r="C141" s="6"/>
      <c r="D141" s="6"/>
      <c r="I141" s="1"/>
    </row>
    <row r="142" spans="1:9" x14ac:dyDescent="0.15">
      <c r="A142" s="6"/>
      <c r="B142" s="6"/>
      <c r="C142" s="6"/>
      <c r="D142" s="6"/>
      <c r="I142" s="1"/>
    </row>
    <row r="143" spans="1:9" x14ac:dyDescent="0.15">
      <c r="A143" s="6"/>
      <c r="B143" s="6"/>
      <c r="C143" s="6"/>
      <c r="D143" s="6"/>
      <c r="I143" s="1"/>
    </row>
    <row r="144" spans="1:9" x14ac:dyDescent="0.15">
      <c r="A144" s="6"/>
      <c r="B144" s="6"/>
      <c r="C144" s="6"/>
      <c r="D144" s="6"/>
      <c r="I144" s="1"/>
    </row>
    <row r="145" spans="1:9" x14ac:dyDescent="0.15">
      <c r="A145" s="6"/>
      <c r="B145" s="6"/>
      <c r="C145" s="6"/>
      <c r="D145" s="6"/>
      <c r="I145" s="1"/>
    </row>
    <row r="146" spans="1:9" x14ac:dyDescent="0.15">
      <c r="A146" s="6"/>
      <c r="B146" s="6"/>
      <c r="C146" s="6"/>
      <c r="D146" s="6"/>
      <c r="I146" s="1"/>
    </row>
    <row r="147" spans="1:9" x14ac:dyDescent="0.15">
      <c r="A147" s="6"/>
      <c r="B147" s="6"/>
      <c r="C147" s="6"/>
      <c r="D147" s="6"/>
      <c r="I147" s="1"/>
    </row>
    <row r="148" spans="1:9" x14ac:dyDescent="0.15">
      <c r="A148" s="6"/>
      <c r="B148" s="6"/>
      <c r="C148" s="6"/>
      <c r="D148" s="6"/>
      <c r="I148" s="1"/>
    </row>
    <row r="149" spans="1:9" x14ac:dyDescent="0.15">
      <c r="A149" s="6"/>
      <c r="B149" s="6"/>
      <c r="C149" s="6"/>
      <c r="D149" s="6"/>
      <c r="I149" s="1"/>
    </row>
    <row r="150" spans="1:9" x14ac:dyDescent="0.15">
      <c r="A150" s="6"/>
      <c r="B150" s="6"/>
      <c r="C150" s="6"/>
      <c r="D150" s="6"/>
      <c r="I150" s="1"/>
    </row>
    <row r="151" spans="1:9" x14ac:dyDescent="0.15">
      <c r="A151" s="6"/>
      <c r="B151" s="6"/>
      <c r="C151" s="6"/>
      <c r="D151" s="6"/>
      <c r="I151" s="1"/>
    </row>
    <row r="152" spans="1:9" x14ac:dyDescent="0.15">
      <c r="A152" s="6"/>
      <c r="B152" s="6"/>
      <c r="C152" s="6"/>
      <c r="D152" s="6"/>
      <c r="I152" s="1"/>
    </row>
    <row r="153" spans="1:9" x14ac:dyDescent="0.15">
      <c r="A153" s="6"/>
      <c r="B153" s="6"/>
      <c r="C153" s="6"/>
      <c r="D153" s="6"/>
      <c r="I153" s="1"/>
    </row>
    <row r="154" spans="1:9" x14ac:dyDescent="0.15">
      <c r="A154" s="6"/>
      <c r="B154" s="6"/>
      <c r="C154" s="6"/>
      <c r="D154" s="6"/>
      <c r="I154" s="1"/>
    </row>
    <row r="155" spans="1:9" x14ac:dyDescent="0.15">
      <c r="A155" s="6"/>
      <c r="B155" s="6"/>
      <c r="C155" s="6"/>
      <c r="D155" s="6"/>
      <c r="I155" s="1"/>
    </row>
    <row r="156" spans="1:9" x14ac:dyDescent="0.15">
      <c r="A156" s="6"/>
      <c r="B156" s="6"/>
      <c r="C156" s="6"/>
      <c r="D156" s="6"/>
      <c r="I156" s="1"/>
    </row>
    <row r="157" spans="1:9" x14ac:dyDescent="0.15">
      <c r="A157" s="6"/>
      <c r="B157" s="6"/>
      <c r="C157" s="6"/>
      <c r="D157" s="6"/>
      <c r="I157" s="1"/>
    </row>
    <row r="217" spans="9:9" x14ac:dyDescent="0.15">
      <c r="I217" s="6">
        <v>2</v>
      </c>
    </row>
  </sheetData>
  <autoFilter ref="C4:O23" xr:uid="{00000000-0009-0000-0000-000005000000}"/>
  <sortState xmlns:xlrd2="http://schemas.microsoft.com/office/spreadsheetml/2017/richdata2" ref="C20:R21">
    <sortCondition ref="C20:C21"/>
  </sortState>
  <mergeCells count="13">
    <mergeCell ref="N1:O1"/>
    <mergeCell ref="A23:E23"/>
    <mergeCell ref="A37:E37"/>
    <mergeCell ref="A39:A43"/>
    <mergeCell ref="A46:A47"/>
    <mergeCell ref="A1:D1"/>
    <mergeCell ref="A25:A36"/>
    <mergeCell ref="A5:A22"/>
    <mergeCell ref="A50:A57"/>
    <mergeCell ref="A60:E60"/>
    <mergeCell ref="A44:E44"/>
    <mergeCell ref="A48:E48"/>
    <mergeCell ref="A58:E58"/>
  </mergeCells>
  <phoneticPr fontId="2"/>
  <dataValidations count="1">
    <dataValidation type="whole" operator="greaterThanOrEqual" allowBlank="1" showInputMessage="1" showErrorMessage="1" sqref="F5:O60" xr:uid="{E53ADE1C-08E1-4D3D-B0BB-10B159A2E461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7"/>
    <pageSetUpPr fitToPage="1"/>
  </sheetPr>
  <dimension ref="A1:N264"/>
  <sheetViews>
    <sheetView view="pageBreakPreview" topLeftCell="C1" zoomScaleNormal="100" zoomScaleSheetLayoutView="100" workbookViewId="0">
      <pane ySplit="4" topLeftCell="A5" activePane="bottomLeft" state="frozen"/>
      <selection activeCell="K2" sqref="K2:M2"/>
      <selection pane="bottomLeft" activeCell="L123" sqref="L123:N124"/>
    </sheetView>
  </sheetViews>
  <sheetFormatPr defaultColWidth="9" defaultRowHeight="13.5" x14ac:dyDescent="0.15"/>
  <cols>
    <col min="1" max="2" width="9" style="93"/>
    <col min="3" max="3" width="25.75" style="97" customWidth="1"/>
    <col min="4" max="4" width="23" style="97" customWidth="1"/>
    <col min="5" max="5" width="13.625" style="98" customWidth="1"/>
    <col min="6" max="8" width="9" style="95"/>
    <col min="9" max="9" width="8.875" style="97" customWidth="1"/>
    <col min="10" max="10" width="14.375" style="97" customWidth="1"/>
    <col min="11" max="11" width="9" style="95" customWidth="1"/>
    <col min="12" max="16384" width="9" style="93"/>
  </cols>
  <sheetData>
    <row r="1" spans="1:12" ht="15.75" customHeight="1" x14ac:dyDescent="0.15">
      <c r="A1" s="930" t="s">
        <v>56</v>
      </c>
      <c r="B1" s="930"/>
      <c r="C1" s="930"/>
      <c r="D1" s="930"/>
      <c r="E1" s="182" t="s">
        <v>11</v>
      </c>
      <c r="H1" s="929" t="str">
        <f>共同生活援助!M1</f>
        <v>令和８年９月１日現在</v>
      </c>
      <c r="I1" s="929"/>
      <c r="J1" s="92"/>
    </row>
    <row r="2" spans="1:12" ht="15.75" customHeight="1" thickBot="1" x14ac:dyDescent="0.2">
      <c r="C2" s="96"/>
      <c r="I2" s="99"/>
      <c r="J2" s="611"/>
    </row>
    <row r="3" spans="1:12" ht="15.75" customHeight="1" x14ac:dyDescent="0.15">
      <c r="A3" s="100" t="s">
        <v>944</v>
      </c>
      <c r="B3" s="775"/>
      <c r="C3" s="101" t="s">
        <v>10</v>
      </c>
      <c r="D3" s="101" t="s">
        <v>0</v>
      </c>
      <c r="E3" s="102" t="s">
        <v>1</v>
      </c>
      <c r="F3" s="102" t="s">
        <v>2</v>
      </c>
      <c r="G3" s="102" t="s">
        <v>929</v>
      </c>
      <c r="H3" s="102" t="s">
        <v>926</v>
      </c>
      <c r="I3" s="614" t="s">
        <v>927</v>
      </c>
      <c r="J3" s="622" t="s">
        <v>2155</v>
      </c>
    </row>
    <row r="4" spans="1:12" s="92" customFormat="1" ht="15.75" customHeight="1" thickBot="1" x14ac:dyDescent="0.2">
      <c r="A4" s="103"/>
      <c r="B4" s="776"/>
      <c r="C4" s="104"/>
      <c r="D4" s="104"/>
      <c r="E4" s="105"/>
      <c r="F4" s="105"/>
      <c r="G4" s="105" t="s">
        <v>930</v>
      </c>
      <c r="H4" s="105" t="s">
        <v>8</v>
      </c>
      <c r="I4" s="615" t="s">
        <v>8</v>
      </c>
      <c r="J4" s="624"/>
      <c r="K4" s="98"/>
    </row>
    <row r="5" spans="1:12" ht="15.75" customHeight="1" x14ac:dyDescent="0.15">
      <c r="A5" s="883" t="s">
        <v>943</v>
      </c>
      <c r="B5" s="794">
        <v>3310101724</v>
      </c>
      <c r="C5" s="542" t="s">
        <v>2289</v>
      </c>
      <c r="D5" s="533" t="s">
        <v>707</v>
      </c>
      <c r="E5" s="536" t="s">
        <v>146</v>
      </c>
      <c r="F5" s="587">
        <v>72</v>
      </c>
      <c r="G5" s="584">
        <v>68</v>
      </c>
      <c r="H5" s="587">
        <v>0</v>
      </c>
      <c r="I5" s="616">
        <v>1</v>
      </c>
      <c r="J5" s="625" t="s">
        <v>2188</v>
      </c>
      <c r="L5" s="92">
        <v>11</v>
      </c>
    </row>
    <row r="6" spans="1:12" ht="15.75" customHeight="1" x14ac:dyDescent="0.15">
      <c r="A6" s="884"/>
      <c r="B6" s="795">
        <v>3310101880</v>
      </c>
      <c r="C6" s="535" t="s">
        <v>232</v>
      </c>
      <c r="D6" s="306" t="s">
        <v>741</v>
      </c>
      <c r="E6" s="537" t="s">
        <v>155</v>
      </c>
      <c r="F6" s="584">
        <v>30</v>
      </c>
      <c r="G6" s="584">
        <v>30</v>
      </c>
      <c r="H6" s="585">
        <v>0</v>
      </c>
      <c r="I6" s="619">
        <v>0</v>
      </c>
      <c r="J6" s="628"/>
      <c r="L6" s="92">
        <v>21</v>
      </c>
    </row>
    <row r="7" spans="1:12" ht="15.75" customHeight="1" x14ac:dyDescent="0.15">
      <c r="A7" s="884"/>
      <c r="B7" s="795">
        <v>3310102995</v>
      </c>
      <c r="C7" s="534" t="s">
        <v>2290</v>
      </c>
      <c r="D7" s="306" t="s">
        <v>707</v>
      </c>
      <c r="E7" s="537" t="s">
        <v>495</v>
      </c>
      <c r="F7" s="584">
        <v>20</v>
      </c>
      <c r="G7" s="584">
        <v>20</v>
      </c>
      <c r="H7" s="585">
        <v>0</v>
      </c>
      <c r="I7" s="617">
        <v>0</v>
      </c>
      <c r="J7" s="626"/>
      <c r="L7" s="92">
        <v>13</v>
      </c>
    </row>
    <row r="8" spans="1:12" ht="15.75" customHeight="1" x14ac:dyDescent="0.15">
      <c r="A8" s="884"/>
      <c r="B8" s="795">
        <v>3310103001</v>
      </c>
      <c r="C8" s="534" t="s">
        <v>2297</v>
      </c>
      <c r="D8" s="306" t="s">
        <v>707</v>
      </c>
      <c r="E8" s="538" t="s">
        <v>496</v>
      </c>
      <c r="F8" s="584">
        <v>20</v>
      </c>
      <c r="G8" s="584">
        <v>39</v>
      </c>
      <c r="H8" s="585">
        <v>0</v>
      </c>
      <c r="I8" s="617">
        <v>0</v>
      </c>
      <c r="J8" s="626"/>
      <c r="L8" s="92">
        <v>14</v>
      </c>
    </row>
    <row r="9" spans="1:12" ht="15.75" customHeight="1" x14ac:dyDescent="0.15">
      <c r="A9" s="884"/>
      <c r="B9" s="795">
        <v>3310107242</v>
      </c>
      <c r="C9" s="534" t="s">
        <v>2033</v>
      </c>
      <c r="D9" s="306" t="s">
        <v>2034</v>
      </c>
      <c r="E9" s="538" t="s">
        <v>2035</v>
      </c>
      <c r="F9" s="588">
        <v>8</v>
      </c>
      <c r="G9" s="584">
        <v>9</v>
      </c>
      <c r="H9" s="585">
        <v>0</v>
      </c>
      <c r="I9" s="617">
        <v>4</v>
      </c>
      <c r="J9" s="626"/>
      <c r="L9" s="92">
        <v>17</v>
      </c>
    </row>
    <row r="10" spans="1:12" ht="15.75" customHeight="1" x14ac:dyDescent="0.15">
      <c r="A10" s="884"/>
      <c r="B10" s="795">
        <v>3310102276</v>
      </c>
      <c r="C10" s="535" t="s">
        <v>523</v>
      </c>
      <c r="D10" s="306" t="s">
        <v>708</v>
      </c>
      <c r="E10" s="538" t="s">
        <v>147</v>
      </c>
      <c r="F10" s="588">
        <v>80</v>
      </c>
      <c r="G10" s="584">
        <v>73</v>
      </c>
      <c r="H10" s="585">
        <v>112</v>
      </c>
      <c r="I10" s="619">
        <v>0</v>
      </c>
      <c r="J10" s="628"/>
      <c r="L10" s="92">
        <v>22</v>
      </c>
    </row>
    <row r="11" spans="1:12" ht="15.75" customHeight="1" x14ac:dyDescent="0.15">
      <c r="A11" s="884"/>
      <c r="B11" s="795">
        <v>3310101856</v>
      </c>
      <c r="C11" s="535" t="s">
        <v>427</v>
      </c>
      <c r="D11" s="306" t="s">
        <v>743</v>
      </c>
      <c r="E11" s="538" t="s">
        <v>428</v>
      </c>
      <c r="F11" s="588">
        <v>37</v>
      </c>
      <c r="G11" s="584">
        <v>40</v>
      </c>
      <c r="H11" s="585">
        <v>0</v>
      </c>
      <c r="I11" s="619">
        <v>2</v>
      </c>
      <c r="J11" s="628"/>
      <c r="K11" s="93"/>
      <c r="L11" s="92">
        <v>26</v>
      </c>
    </row>
    <row r="12" spans="1:12" ht="15.75" customHeight="1" x14ac:dyDescent="0.15">
      <c r="A12" s="884"/>
      <c r="B12" s="795">
        <v>3310105899</v>
      </c>
      <c r="C12" s="535" t="s">
        <v>1467</v>
      </c>
      <c r="D12" s="306" t="s">
        <v>1468</v>
      </c>
      <c r="E12" s="538" t="s">
        <v>1469</v>
      </c>
      <c r="F12" s="588">
        <v>15</v>
      </c>
      <c r="G12" s="584">
        <v>21</v>
      </c>
      <c r="H12" s="585">
        <v>1</v>
      </c>
      <c r="I12" s="619">
        <v>4</v>
      </c>
      <c r="J12" s="628"/>
      <c r="K12" s="93"/>
      <c r="L12" s="92">
        <v>25</v>
      </c>
    </row>
    <row r="13" spans="1:12" ht="15.75" customHeight="1" x14ac:dyDescent="0.15">
      <c r="A13" s="884"/>
      <c r="B13" s="795">
        <v>3310102383</v>
      </c>
      <c r="C13" s="535" t="s">
        <v>2104</v>
      </c>
      <c r="D13" s="306" t="s">
        <v>709</v>
      </c>
      <c r="E13" s="537" t="s">
        <v>364</v>
      </c>
      <c r="F13" s="584">
        <v>30</v>
      </c>
      <c r="G13" s="584">
        <v>28</v>
      </c>
      <c r="H13" s="585">
        <v>0</v>
      </c>
      <c r="I13" s="619">
        <v>8</v>
      </c>
      <c r="J13" s="628"/>
      <c r="K13" s="93"/>
      <c r="L13" s="92">
        <v>31</v>
      </c>
    </row>
    <row r="14" spans="1:12" ht="15.75" customHeight="1" x14ac:dyDescent="0.15">
      <c r="A14" s="884"/>
      <c r="B14" s="796">
        <v>3310105477</v>
      </c>
      <c r="C14" s="535" t="s">
        <v>2298</v>
      </c>
      <c r="D14" s="491" t="s">
        <v>1341</v>
      </c>
      <c r="E14" s="537" t="s">
        <v>1342</v>
      </c>
      <c r="F14" s="584">
        <v>35</v>
      </c>
      <c r="G14" s="584">
        <v>2</v>
      </c>
      <c r="H14" s="585">
        <v>0</v>
      </c>
      <c r="I14" s="617">
        <v>3</v>
      </c>
      <c r="J14" s="626"/>
      <c r="L14" s="92">
        <v>20</v>
      </c>
    </row>
    <row r="15" spans="1:12" ht="15.75" customHeight="1" x14ac:dyDescent="0.15">
      <c r="A15" s="884"/>
      <c r="B15" s="795">
        <v>3310107580</v>
      </c>
      <c r="C15" s="534" t="s">
        <v>2299</v>
      </c>
      <c r="D15" s="306" t="s">
        <v>2160</v>
      </c>
      <c r="E15" s="537" t="s">
        <v>2161</v>
      </c>
      <c r="F15" s="584">
        <v>20</v>
      </c>
      <c r="G15" s="584">
        <v>6</v>
      </c>
      <c r="H15" s="585">
        <v>0</v>
      </c>
      <c r="I15" s="617">
        <v>14</v>
      </c>
      <c r="J15" s="626"/>
      <c r="L15" s="92">
        <v>8</v>
      </c>
    </row>
    <row r="16" spans="1:12" ht="14.25" customHeight="1" x14ac:dyDescent="0.15">
      <c r="A16" s="884"/>
      <c r="B16" s="796">
        <v>3310104488</v>
      </c>
      <c r="C16" s="535" t="s">
        <v>2300</v>
      </c>
      <c r="D16" s="491" t="s">
        <v>1055</v>
      </c>
      <c r="E16" s="537" t="s">
        <v>1056</v>
      </c>
      <c r="F16" s="584">
        <v>10</v>
      </c>
      <c r="G16" s="584">
        <v>17</v>
      </c>
      <c r="H16" s="585">
        <v>0</v>
      </c>
      <c r="I16" s="617">
        <v>6</v>
      </c>
      <c r="J16" s="626"/>
      <c r="L16" s="92">
        <v>18</v>
      </c>
    </row>
    <row r="17" spans="1:12" ht="14.25" customHeight="1" x14ac:dyDescent="0.15">
      <c r="A17" s="884"/>
      <c r="B17" s="796">
        <v>3310100726</v>
      </c>
      <c r="C17" s="535" t="s">
        <v>2301</v>
      </c>
      <c r="D17" s="491" t="s">
        <v>737</v>
      </c>
      <c r="E17" s="537" t="s">
        <v>183</v>
      </c>
      <c r="F17" s="584">
        <v>8</v>
      </c>
      <c r="G17" s="584">
        <v>9</v>
      </c>
      <c r="H17" s="585">
        <v>0</v>
      </c>
      <c r="I17" s="617">
        <v>0</v>
      </c>
      <c r="J17" s="626"/>
      <c r="L17" s="92">
        <v>19</v>
      </c>
    </row>
    <row r="18" spans="1:12" ht="14.25" customHeight="1" x14ac:dyDescent="0.15">
      <c r="A18" s="884"/>
      <c r="B18" s="795">
        <v>3310106053</v>
      </c>
      <c r="C18" s="535" t="s">
        <v>1536</v>
      </c>
      <c r="D18" s="306" t="s">
        <v>1537</v>
      </c>
      <c r="E18" s="537" t="s">
        <v>1538</v>
      </c>
      <c r="F18" s="584">
        <v>5</v>
      </c>
      <c r="G18" s="584">
        <v>4</v>
      </c>
      <c r="H18" s="585">
        <v>0</v>
      </c>
      <c r="I18" s="619">
        <v>3</v>
      </c>
      <c r="J18" s="628"/>
      <c r="K18" s="93"/>
      <c r="L18" s="92">
        <v>28</v>
      </c>
    </row>
    <row r="19" spans="1:12" ht="14.25" customHeight="1" x14ac:dyDescent="0.15">
      <c r="A19" s="884"/>
      <c r="B19" s="795">
        <v>3310106483</v>
      </c>
      <c r="C19" s="534" t="s">
        <v>1726</v>
      </c>
      <c r="D19" s="306" t="s">
        <v>1727</v>
      </c>
      <c r="E19" s="537" t="s">
        <v>1812</v>
      </c>
      <c r="F19" s="584">
        <v>20</v>
      </c>
      <c r="G19" s="584">
        <v>16</v>
      </c>
      <c r="H19" s="585">
        <v>0</v>
      </c>
      <c r="I19" s="617">
        <v>8</v>
      </c>
      <c r="J19" s="626"/>
      <c r="L19" s="92">
        <v>2</v>
      </c>
    </row>
    <row r="20" spans="1:12" ht="15.75" customHeight="1" x14ac:dyDescent="0.15">
      <c r="A20" s="884"/>
      <c r="B20" s="795">
        <v>3310103043</v>
      </c>
      <c r="C20" s="534" t="s">
        <v>2434</v>
      </c>
      <c r="D20" s="306" t="s">
        <v>431</v>
      </c>
      <c r="E20" s="537" t="s">
        <v>432</v>
      </c>
      <c r="F20" s="584">
        <v>20</v>
      </c>
      <c r="G20" s="584">
        <v>18</v>
      </c>
      <c r="H20" s="585">
        <v>0</v>
      </c>
      <c r="I20" s="617">
        <v>2</v>
      </c>
      <c r="J20" s="626"/>
      <c r="L20" s="92">
        <v>7</v>
      </c>
    </row>
    <row r="21" spans="1:12" ht="14.25" customHeight="1" x14ac:dyDescent="0.15">
      <c r="A21" s="884"/>
      <c r="B21" s="795">
        <v>3310105527</v>
      </c>
      <c r="C21" s="534" t="s">
        <v>2303</v>
      </c>
      <c r="D21" s="306" t="s">
        <v>1333</v>
      </c>
      <c r="E21" s="537" t="s">
        <v>276</v>
      </c>
      <c r="F21" s="586">
        <v>10</v>
      </c>
      <c r="G21" s="584">
        <v>6</v>
      </c>
      <c r="H21" s="585">
        <v>0</v>
      </c>
      <c r="I21" s="617">
        <v>0</v>
      </c>
      <c r="J21" s="626"/>
      <c r="L21" s="92">
        <v>6</v>
      </c>
    </row>
    <row r="22" spans="1:12" ht="14.25" customHeight="1" x14ac:dyDescent="0.15">
      <c r="A22" s="884"/>
      <c r="B22" s="795">
        <v>3310108000</v>
      </c>
      <c r="C22" s="534" t="s">
        <v>2431</v>
      </c>
      <c r="D22" s="306" t="s">
        <v>2432</v>
      </c>
      <c r="E22" s="537" t="s">
        <v>2433</v>
      </c>
      <c r="F22" s="586">
        <v>10</v>
      </c>
      <c r="G22" s="584"/>
      <c r="H22" s="585"/>
      <c r="I22" s="617"/>
      <c r="J22" s="626"/>
      <c r="L22" s="92"/>
    </row>
    <row r="23" spans="1:12" ht="14.25" customHeight="1" x14ac:dyDescent="0.15">
      <c r="A23" s="884"/>
      <c r="B23" s="795">
        <v>3310101682</v>
      </c>
      <c r="C23" s="534" t="s">
        <v>2292</v>
      </c>
      <c r="D23" s="306" t="s">
        <v>707</v>
      </c>
      <c r="E23" s="537" t="s">
        <v>360</v>
      </c>
      <c r="F23" s="586">
        <v>100</v>
      </c>
      <c r="G23" s="584">
        <v>85</v>
      </c>
      <c r="H23" s="585">
        <v>36</v>
      </c>
      <c r="I23" s="617">
        <v>15</v>
      </c>
      <c r="J23" s="626"/>
      <c r="L23" s="92">
        <v>10</v>
      </c>
    </row>
    <row r="24" spans="1:12" ht="15.75" customHeight="1" x14ac:dyDescent="0.15">
      <c r="A24" s="884"/>
      <c r="B24" s="795">
        <v>3310105790</v>
      </c>
      <c r="C24" s="534" t="s">
        <v>1454</v>
      </c>
      <c r="D24" s="306" t="s">
        <v>1455</v>
      </c>
      <c r="E24" s="537" t="s">
        <v>1456</v>
      </c>
      <c r="F24" s="586">
        <v>2</v>
      </c>
      <c r="G24" s="584">
        <v>0</v>
      </c>
      <c r="H24" s="585">
        <v>0</v>
      </c>
      <c r="I24" s="617">
        <v>0</v>
      </c>
      <c r="J24" s="626"/>
      <c r="L24" s="92">
        <v>16</v>
      </c>
    </row>
    <row r="25" spans="1:12" ht="15.75" customHeight="1" x14ac:dyDescent="0.15">
      <c r="A25" s="884"/>
      <c r="B25" s="795">
        <v>3310105444</v>
      </c>
      <c r="C25" s="535" t="s">
        <v>1319</v>
      </c>
      <c r="D25" s="306" t="s">
        <v>1320</v>
      </c>
      <c r="E25" s="537" t="s">
        <v>1321</v>
      </c>
      <c r="F25" s="586">
        <v>21</v>
      </c>
      <c r="G25" s="584">
        <v>8</v>
      </c>
      <c r="H25" s="585">
        <v>1</v>
      </c>
      <c r="I25" s="619">
        <v>5</v>
      </c>
      <c r="J25" s="628"/>
      <c r="K25" s="93"/>
      <c r="L25" s="92">
        <v>23</v>
      </c>
    </row>
    <row r="26" spans="1:12" ht="15.75" customHeight="1" x14ac:dyDescent="0.15">
      <c r="A26" s="884"/>
      <c r="B26" s="795">
        <v>3310106574</v>
      </c>
      <c r="C26" s="534" t="s">
        <v>1781</v>
      </c>
      <c r="D26" s="306" t="s">
        <v>1782</v>
      </c>
      <c r="E26" s="537" t="s">
        <v>1811</v>
      </c>
      <c r="F26" s="586">
        <v>20</v>
      </c>
      <c r="G26" s="584">
        <v>16</v>
      </c>
      <c r="H26" s="585">
        <v>0</v>
      </c>
      <c r="I26" s="617">
        <v>4</v>
      </c>
      <c r="J26" s="626"/>
      <c r="L26" s="92">
        <v>1</v>
      </c>
    </row>
    <row r="27" spans="1:12" ht="15.75" customHeight="1" x14ac:dyDescent="0.15">
      <c r="A27" s="884"/>
      <c r="B27" s="795">
        <v>3310102219</v>
      </c>
      <c r="C27" s="534" t="s">
        <v>429</v>
      </c>
      <c r="D27" s="306" t="s">
        <v>707</v>
      </c>
      <c r="E27" s="537" t="s">
        <v>430</v>
      </c>
      <c r="F27" s="586">
        <v>20</v>
      </c>
      <c r="G27" s="584">
        <v>10</v>
      </c>
      <c r="H27" s="585">
        <v>0</v>
      </c>
      <c r="I27" s="617">
        <v>10</v>
      </c>
      <c r="J27" s="626"/>
      <c r="L27" s="92">
        <v>12</v>
      </c>
    </row>
    <row r="28" spans="1:12" ht="15.75" customHeight="1" x14ac:dyDescent="0.15">
      <c r="A28" s="884"/>
      <c r="B28" s="795">
        <v>3312200086</v>
      </c>
      <c r="C28" s="534" t="s">
        <v>2108</v>
      </c>
      <c r="D28" s="306" t="s">
        <v>1054</v>
      </c>
      <c r="E28" s="537" t="s">
        <v>2109</v>
      </c>
      <c r="F28" s="719">
        <v>20</v>
      </c>
      <c r="G28" s="596">
        <v>47</v>
      </c>
      <c r="H28" s="603">
        <v>0</v>
      </c>
      <c r="I28" s="618">
        <v>0</v>
      </c>
      <c r="J28" s="627"/>
      <c r="L28" s="92">
        <v>15</v>
      </c>
    </row>
    <row r="29" spans="1:12" ht="15.75" customHeight="1" x14ac:dyDescent="0.15">
      <c r="A29" s="884"/>
      <c r="B29" s="795">
        <v>3310106764</v>
      </c>
      <c r="C29" s="535" t="s">
        <v>2304</v>
      </c>
      <c r="D29" s="306" t="s">
        <v>1999</v>
      </c>
      <c r="E29" s="537" t="s">
        <v>426</v>
      </c>
      <c r="F29" s="586">
        <v>20</v>
      </c>
      <c r="G29" s="584">
        <v>34</v>
      </c>
      <c r="H29" s="585">
        <v>0</v>
      </c>
      <c r="I29" s="619">
        <v>2</v>
      </c>
      <c r="J29" s="628"/>
      <c r="K29" s="158"/>
      <c r="L29" s="92">
        <v>27</v>
      </c>
    </row>
    <row r="30" spans="1:12" ht="15.75" customHeight="1" x14ac:dyDescent="0.15">
      <c r="A30" s="884"/>
      <c r="B30" s="795">
        <v>3310102367</v>
      </c>
      <c r="C30" s="535" t="s">
        <v>525</v>
      </c>
      <c r="D30" s="306" t="s">
        <v>709</v>
      </c>
      <c r="E30" s="537" t="s">
        <v>363</v>
      </c>
      <c r="F30" s="586">
        <v>45</v>
      </c>
      <c r="G30" s="584">
        <v>47</v>
      </c>
      <c r="H30" s="585">
        <v>2</v>
      </c>
      <c r="I30" s="619">
        <v>0</v>
      </c>
      <c r="J30" s="628"/>
      <c r="K30" s="93"/>
      <c r="L30" s="92">
        <v>29</v>
      </c>
    </row>
    <row r="31" spans="1:12" ht="15.75" customHeight="1" x14ac:dyDescent="0.15">
      <c r="A31" s="884"/>
      <c r="B31" s="795">
        <v>3310104637</v>
      </c>
      <c r="C31" s="535" t="s">
        <v>1057</v>
      </c>
      <c r="D31" s="306" t="s">
        <v>1058</v>
      </c>
      <c r="E31" s="537" t="s">
        <v>1059</v>
      </c>
      <c r="F31" s="586">
        <v>20</v>
      </c>
      <c r="G31" s="584">
        <v>12</v>
      </c>
      <c r="H31" s="585">
        <v>0</v>
      </c>
      <c r="I31" s="619">
        <v>8</v>
      </c>
      <c r="J31" s="628"/>
      <c r="K31" s="93"/>
      <c r="L31" s="92">
        <v>24</v>
      </c>
    </row>
    <row r="32" spans="1:12" ht="15.75" customHeight="1" x14ac:dyDescent="0.15">
      <c r="A32" s="884"/>
      <c r="B32" s="795">
        <v>3310100841</v>
      </c>
      <c r="C32" s="534" t="s">
        <v>2293</v>
      </c>
      <c r="D32" s="306" t="s">
        <v>1053</v>
      </c>
      <c r="E32" s="537" t="s">
        <v>361</v>
      </c>
      <c r="F32" s="586">
        <v>40</v>
      </c>
      <c r="G32" s="584">
        <v>41</v>
      </c>
      <c r="H32" s="585">
        <v>29</v>
      </c>
      <c r="I32" s="617">
        <v>0</v>
      </c>
      <c r="J32" s="626"/>
      <c r="L32" s="92">
        <v>4</v>
      </c>
    </row>
    <row r="33" spans="1:12" ht="15.75" customHeight="1" x14ac:dyDescent="0.15">
      <c r="A33" s="884"/>
      <c r="B33" s="795">
        <v>3310100858</v>
      </c>
      <c r="C33" s="534" t="s">
        <v>2294</v>
      </c>
      <c r="D33" s="306" t="s">
        <v>740</v>
      </c>
      <c r="E33" s="537" t="s">
        <v>362</v>
      </c>
      <c r="F33" s="586">
        <v>25</v>
      </c>
      <c r="G33" s="584">
        <v>26</v>
      </c>
      <c r="H33" s="585">
        <v>0</v>
      </c>
      <c r="I33" s="617">
        <v>0</v>
      </c>
      <c r="J33" s="626"/>
      <c r="L33" s="92">
        <v>3</v>
      </c>
    </row>
    <row r="34" spans="1:12" ht="15.75" customHeight="1" x14ac:dyDescent="0.15">
      <c r="A34" s="884"/>
      <c r="B34" s="795">
        <v>3310106293</v>
      </c>
      <c r="C34" s="534" t="s">
        <v>2305</v>
      </c>
      <c r="D34" s="306" t="s">
        <v>1638</v>
      </c>
      <c r="E34" s="537" t="s">
        <v>1632</v>
      </c>
      <c r="F34" s="586">
        <v>15</v>
      </c>
      <c r="G34" s="584">
        <v>19</v>
      </c>
      <c r="H34" s="585">
        <v>0</v>
      </c>
      <c r="I34" s="617">
        <v>0</v>
      </c>
      <c r="J34" s="626"/>
      <c r="L34" s="92">
        <v>5</v>
      </c>
    </row>
    <row r="35" spans="1:12" ht="15.75" customHeight="1" x14ac:dyDescent="0.15">
      <c r="A35" s="884"/>
      <c r="B35" s="795">
        <v>3310102375</v>
      </c>
      <c r="C35" s="535" t="s">
        <v>2306</v>
      </c>
      <c r="D35" s="306" t="s">
        <v>709</v>
      </c>
      <c r="E35" s="537" t="s">
        <v>148</v>
      </c>
      <c r="F35" s="586">
        <v>70</v>
      </c>
      <c r="G35" s="584">
        <v>70</v>
      </c>
      <c r="H35" s="585">
        <v>73</v>
      </c>
      <c r="I35" s="619">
        <v>0</v>
      </c>
      <c r="J35" s="628"/>
      <c r="K35" s="93"/>
      <c r="L35" s="92">
        <v>30</v>
      </c>
    </row>
    <row r="36" spans="1:12" ht="15.75" customHeight="1" x14ac:dyDescent="0.15">
      <c r="A36" s="884"/>
      <c r="B36" s="795">
        <v>3310104462</v>
      </c>
      <c r="C36" s="534" t="s">
        <v>1605</v>
      </c>
      <c r="D36" s="306" t="s">
        <v>1606</v>
      </c>
      <c r="E36" s="537" t="s">
        <v>1607</v>
      </c>
      <c r="F36" s="584">
        <v>10</v>
      </c>
      <c r="G36" s="584">
        <v>13</v>
      </c>
      <c r="H36" s="585">
        <v>0</v>
      </c>
      <c r="I36" s="617">
        <v>10</v>
      </c>
      <c r="J36" s="626"/>
      <c r="L36" s="92">
        <v>44</v>
      </c>
    </row>
    <row r="37" spans="1:12" ht="15.75" customHeight="1" x14ac:dyDescent="0.15">
      <c r="A37" s="884"/>
      <c r="B37" s="795">
        <v>3310103845</v>
      </c>
      <c r="C37" s="534" t="s">
        <v>246</v>
      </c>
      <c r="D37" s="306" t="s">
        <v>440</v>
      </c>
      <c r="E37" s="537" t="s">
        <v>247</v>
      </c>
      <c r="F37" s="584">
        <v>20</v>
      </c>
      <c r="G37" s="584">
        <v>22</v>
      </c>
      <c r="H37" s="585">
        <v>0</v>
      </c>
      <c r="I37" s="617">
        <v>0</v>
      </c>
      <c r="J37" s="626"/>
      <c r="K37" s="93"/>
      <c r="L37" s="92">
        <v>33</v>
      </c>
    </row>
    <row r="38" spans="1:12" ht="14.25" customHeight="1" x14ac:dyDescent="0.15">
      <c r="A38" s="884"/>
      <c r="B38" s="795">
        <v>3310107697</v>
      </c>
      <c r="C38" s="534" t="s">
        <v>2307</v>
      </c>
      <c r="D38" s="306" t="s">
        <v>2175</v>
      </c>
      <c r="E38" s="537" t="s">
        <v>2176</v>
      </c>
      <c r="F38" s="584">
        <v>5</v>
      </c>
      <c r="G38" s="584"/>
      <c r="H38" s="585"/>
      <c r="I38" s="617"/>
      <c r="J38" s="626"/>
      <c r="L38" s="92">
        <v>41</v>
      </c>
    </row>
    <row r="39" spans="1:12" ht="14.25" customHeight="1" x14ac:dyDescent="0.15">
      <c r="A39" s="884"/>
      <c r="B39" s="795">
        <v>3310102649</v>
      </c>
      <c r="C39" s="534" t="s">
        <v>2309</v>
      </c>
      <c r="D39" s="306" t="s">
        <v>731</v>
      </c>
      <c r="E39" s="537" t="s">
        <v>365</v>
      </c>
      <c r="F39" s="584">
        <v>40</v>
      </c>
      <c r="G39" s="584">
        <v>39</v>
      </c>
      <c r="H39" s="585">
        <v>6</v>
      </c>
      <c r="I39" s="617">
        <v>1</v>
      </c>
      <c r="J39" s="626"/>
      <c r="K39" s="93"/>
      <c r="L39" s="92">
        <v>36</v>
      </c>
    </row>
    <row r="40" spans="1:12" ht="14.25" customHeight="1" x14ac:dyDescent="0.15">
      <c r="A40" s="884"/>
      <c r="B40" s="797">
        <v>3310105329</v>
      </c>
      <c r="C40" s="543" t="s">
        <v>1220</v>
      </c>
      <c r="D40" s="490" t="s">
        <v>1385</v>
      </c>
      <c r="E40" s="539" t="s">
        <v>1221</v>
      </c>
      <c r="F40" s="596">
        <v>20</v>
      </c>
      <c r="G40" s="584">
        <v>5</v>
      </c>
      <c r="H40" s="585">
        <v>0</v>
      </c>
      <c r="I40" s="617">
        <v>1</v>
      </c>
      <c r="J40" s="626"/>
      <c r="K40" s="93"/>
      <c r="L40" s="92">
        <v>37</v>
      </c>
    </row>
    <row r="41" spans="1:12" ht="14.25" customHeight="1" x14ac:dyDescent="0.15">
      <c r="A41" s="884"/>
      <c r="B41" s="795">
        <v>3310104926</v>
      </c>
      <c r="C41" s="534" t="s">
        <v>1165</v>
      </c>
      <c r="D41" s="306" t="s">
        <v>1386</v>
      </c>
      <c r="E41" s="537" t="s">
        <v>1387</v>
      </c>
      <c r="F41" s="584">
        <v>6</v>
      </c>
      <c r="G41" s="584">
        <v>7</v>
      </c>
      <c r="H41" s="585">
        <v>0</v>
      </c>
      <c r="I41" s="617">
        <v>13</v>
      </c>
      <c r="J41" s="626"/>
      <c r="L41" s="92">
        <v>40</v>
      </c>
    </row>
    <row r="42" spans="1:12" ht="14.25" customHeight="1" x14ac:dyDescent="0.15">
      <c r="A42" s="884"/>
      <c r="B42" s="795">
        <v>3310101930</v>
      </c>
      <c r="C42" s="534" t="s">
        <v>2310</v>
      </c>
      <c r="D42" s="306" t="s">
        <v>713</v>
      </c>
      <c r="E42" s="537" t="s">
        <v>154</v>
      </c>
      <c r="F42" s="584">
        <v>48</v>
      </c>
      <c r="G42" s="584">
        <v>58</v>
      </c>
      <c r="H42" s="585">
        <v>0</v>
      </c>
      <c r="I42" s="617">
        <v>0</v>
      </c>
      <c r="J42" s="626"/>
      <c r="L42" s="92">
        <v>39</v>
      </c>
    </row>
    <row r="43" spans="1:12" ht="14.25" customHeight="1" x14ac:dyDescent="0.15">
      <c r="A43" s="884"/>
      <c r="B43" s="795">
        <v>3310106616</v>
      </c>
      <c r="C43" s="534" t="s">
        <v>1797</v>
      </c>
      <c r="D43" s="306" t="s">
        <v>1798</v>
      </c>
      <c r="E43" s="537" t="s">
        <v>1813</v>
      </c>
      <c r="F43" s="584">
        <v>20</v>
      </c>
      <c r="G43" s="584">
        <v>8</v>
      </c>
      <c r="H43" s="585">
        <v>3</v>
      </c>
      <c r="I43" s="619">
        <v>9</v>
      </c>
      <c r="J43" s="628"/>
      <c r="K43" s="93"/>
      <c r="L43" s="92">
        <v>32</v>
      </c>
    </row>
    <row r="44" spans="1:12" ht="14.25" customHeight="1" x14ac:dyDescent="0.15">
      <c r="A44" s="884"/>
      <c r="B44" s="795">
        <v>3310105642</v>
      </c>
      <c r="C44" s="534" t="s">
        <v>2313</v>
      </c>
      <c r="D44" s="306" t="s">
        <v>1814</v>
      </c>
      <c r="E44" s="537" t="s">
        <v>1388</v>
      </c>
      <c r="F44" s="584">
        <v>20</v>
      </c>
      <c r="G44" s="584">
        <v>34</v>
      </c>
      <c r="H44" s="585">
        <v>0</v>
      </c>
      <c r="I44" s="617">
        <v>0</v>
      </c>
      <c r="J44" s="626"/>
      <c r="K44" s="93"/>
      <c r="L44" s="92">
        <v>35</v>
      </c>
    </row>
    <row r="45" spans="1:12" ht="14.25" customHeight="1" x14ac:dyDescent="0.15">
      <c r="A45" s="884"/>
      <c r="B45" s="795">
        <v>3310100817</v>
      </c>
      <c r="C45" s="534" t="s">
        <v>2308</v>
      </c>
      <c r="D45" s="306" t="s">
        <v>738</v>
      </c>
      <c r="E45" s="537" t="s">
        <v>414</v>
      </c>
      <c r="F45" s="584">
        <v>40</v>
      </c>
      <c r="G45" s="584">
        <v>40</v>
      </c>
      <c r="H45" s="585">
        <v>3</v>
      </c>
      <c r="I45" s="617">
        <v>0</v>
      </c>
      <c r="J45" s="626"/>
      <c r="K45" s="93"/>
      <c r="L45" s="92">
        <v>34</v>
      </c>
    </row>
    <row r="46" spans="1:12" ht="14.25" customHeight="1" x14ac:dyDescent="0.15">
      <c r="A46" s="884"/>
      <c r="B46" s="795">
        <v>3310106046</v>
      </c>
      <c r="C46" s="534" t="s">
        <v>2311</v>
      </c>
      <c r="D46" s="306" t="s">
        <v>1539</v>
      </c>
      <c r="E46" s="537" t="s">
        <v>1601</v>
      </c>
      <c r="F46" s="584">
        <v>20</v>
      </c>
      <c r="G46" s="584">
        <v>6</v>
      </c>
      <c r="H46" s="585">
        <v>0</v>
      </c>
      <c r="I46" s="617">
        <v>14</v>
      </c>
      <c r="J46" s="626"/>
      <c r="L46" s="92">
        <v>46</v>
      </c>
    </row>
    <row r="47" spans="1:12" ht="14.25" customHeight="1" x14ac:dyDescent="0.15">
      <c r="A47" s="884"/>
      <c r="B47" s="795">
        <v>3310100809</v>
      </c>
      <c r="C47" s="534" t="s">
        <v>425</v>
      </c>
      <c r="D47" s="306" t="s">
        <v>1122</v>
      </c>
      <c r="E47" s="537" t="s">
        <v>1209</v>
      </c>
      <c r="F47" s="584">
        <v>30</v>
      </c>
      <c r="G47" s="584">
        <v>49</v>
      </c>
      <c r="H47" s="585">
        <v>0</v>
      </c>
      <c r="I47" s="617">
        <v>0</v>
      </c>
      <c r="J47" s="626"/>
      <c r="L47" s="92">
        <v>38</v>
      </c>
    </row>
    <row r="48" spans="1:12" ht="14.25" customHeight="1" x14ac:dyDescent="0.15">
      <c r="A48" s="884"/>
      <c r="B48" s="795">
        <v>3340100019</v>
      </c>
      <c r="C48" s="534" t="s">
        <v>1942</v>
      </c>
      <c r="D48" s="306" t="s">
        <v>1943</v>
      </c>
      <c r="E48" s="537" t="s">
        <v>1944</v>
      </c>
      <c r="F48" s="584">
        <v>10</v>
      </c>
      <c r="G48" s="584">
        <v>3</v>
      </c>
      <c r="H48" s="585">
        <v>0</v>
      </c>
      <c r="I48" s="617">
        <v>0</v>
      </c>
      <c r="J48" s="626"/>
      <c r="L48" s="92">
        <v>42</v>
      </c>
    </row>
    <row r="49" spans="1:12" ht="14.25" customHeight="1" x14ac:dyDescent="0.15">
      <c r="A49" s="884"/>
      <c r="B49" s="795">
        <v>3310103159</v>
      </c>
      <c r="C49" s="534" t="s">
        <v>2312</v>
      </c>
      <c r="D49" s="306" t="s">
        <v>435</v>
      </c>
      <c r="E49" s="537" t="s">
        <v>421</v>
      </c>
      <c r="F49" s="584">
        <v>20</v>
      </c>
      <c r="G49" s="584">
        <v>13</v>
      </c>
      <c r="H49" s="585">
        <v>0</v>
      </c>
      <c r="I49" s="617">
        <v>7</v>
      </c>
      <c r="J49" s="626"/>
      <c r="L49" s="92">
        <v>45</v>
      </c>
    </row>
    <row r="50" spans="1:12" ht="14.25" customHeight="1" x14ac:dyDescent="0.15">
      <c r="A50" s="884"/>
      <c r="B50" s="795">
        <v>3310108042</v>
      </c>
      <c r="C50" s="534" t="s">
        <v>2483</v>
      </c>
      <c r="D50" s="306" t="s">
        <v>2485</v>
      </c>
      <c r="E50" s="537" t="s">
        <v>2484</v>
      </c>
      <c r="F50" s="584">
        <v>20</v>
      </c>
      <c r="G50" s="584"/>
      <c r="H50" s="585"/>
      <c r="I50" s="617"/>
      <c r="J50" s="626"/>
      <c r="L50" s="92"/>
    </row>
    <row r="51" spans="1:12" ht="14.25" customHeight="1" x14ac:dyDescent="0.15">
      <c r="A51" s="884"/>
      <c r="B51" s="795">
        <v>3310103829</v>
      </c>
      <c r="C51" s="534" t="s">
        <v>531</v>
      </c>
      <c r="D51" s="306" t="s">
        <v>745</v>
      </c>
      <c r="E51" s="537" t="s">
        <v>439</v>
      </c>
      <c r="F51" s="584">
        <v>24</v>
      </c>
      <c r="G51" s="584">
        <v>29</v>
      </c>
      <c r="H51" s="585">
        <v>0</v>
      </c>
      <c r="I51" s="617">
        <v>0</v>
      </c>
      <c r="J51" s="626"/>
      <c r="L51" s="92">
        <v>43</v>
      </c>
    </row>
    <row r="52" spans="1:12" ht="14.25" customHeight="1" x14ac:dyDescent="0.15">
      <c r="A52" s="884"/>
      <c r="B52" s="795">
        <v>3310103068</v>
      </c>
      <c r="C52" s="534" t="s">
        <v>433</v>
      </c>
      <c r="D52" s="306" t="s">
        <v>1060</v>
      </c>
      <c r="E52" s="537" t="s">
        <v>434</v>
      </c>
      <c r="F52" s="584">
        <v>20</v>
      </c>
      <c r="G52" s="584">
        <v>27</v>
      </c>
      <c r="H52" s="585">
        <v>1</v>
      </c>
      <c r="I52" s="617">
        <v>5</v>
      </c>
      <c r="J52" s="626"/>
      <c r="L52" s="92">
        <v>49</v>
      </c>
    </row>
    <row r="53" spans="1:12" ht="14.25" customHeight="1" x14ac:dyDescent="0.15">
      <c r="A53" s="884"/>
      <c r="B53" s="795">
        <v>3310106541</v>
      </c>
      <c r="C53" s="534" t="s">
        <v>2314</v>
      </c>
      <c r="D53" s="306" t="s">
        <v>1744</v>
      </c>
      <c r="E53" s="537" t="s">
        <v>1815</v>
      </c>
      <c r="F53" s="584">
        <v>20</v>
      </c>
      <c r="G53" s="584">
        <v>16</v>
      </c>
      <c r="H53" s="585">
        <v>0</v>
      </c>
      <c r="I53" s="617">
        <v>4</v>
      </c>
      <c r="J53" s="626"/>
      <c r="L53" s="92">
        <v>47</v>
      </c>
    </row>
    <row r="54" spans="1:12" ht="14.25" customHeight="1" x14ac:dyDescent="0.15">
      <c r="A54" s="884"/>
      <c r="B54" s="796">
        <v>3310104538</v>
      </c>
      <c r="C54" s="534" t="s">
        <v>1061</v>
      </c>
      <c r="D54" s="491" t="s">
        <v>1062</v>
      </c>
      <c r="E54" s="537" t="s">
        <v>1063</v>
      </c>
      <c r="F54" s="584">
        <v>10</v>
      </c>
      <c r="G54" s="584">
        <v>19</v>
      </c>
      <c r="H54" s="585">
        <v>0</v>
      </c>
      <c r="I54" s="617">
        <v>0</v>
      </c>
      <c r="J54" s="626"/>
      <c r="K54" s="106"/>
      <c r="L54" s="92">
        <v>55</v>
      </c>
    </row>
    <row r="55" spans="1:12" ht="14.25" customHeight="1" x14ac:dyDescent="0.15">
      <c r="A55" s="884"/>
      <c r="B55" s="795">
        <v>3312200045</v>
      </c>
      <c r="C55" s="534" t="s">
        <v>2315</v>
      </c>
      <c r="D55" s="306" t="s">
        <v>742</v>
      </c>
      <c r="E55" s="537" t="s">
        <v>179</v>
      </c>
      <c r="F55" s="584">
        <v>17</v>
      </c>
      <c r="G55" s="584">
        <v>22</v>
      </c>
      <c r="H55" s="585">
        <v>0</v>
      </c>
      <c r="I55" s="617">
        <v>0</v>
      </c>
      <c r="J55" s="626"/>
      <c r="L55" s="92">
        <v>50</v>
      </c>
    </row>
    <row r="56" spans="1:12" ht="14.25" customHeight="1" x14ac:dyDescent="0.15">
      <c r="A56" s="884"/>
      <c r="B56" s="795">
        <v>3310107515</v>
      </c>
      <c r="C56" s="534" t="s">
        <v>2152</v>
      </c>
      <c r="D56" s="306" t="s">
        <v>2153</v>
      </c>
      <c r="E56" s="537" t="s">
        <v>2154</v>
      </c>
      <c r="F56" s="584">
        <v>20</v>
      </c>
      <c r="G56" s="584"/>
      <c r="H56" s="585"/>
      <c r="I56" s="617"/>
      <c r="J56" s="626"/>
      <c r="L56" s="92">
        <v>54</v>
      </c>
    </row>
    <row r="57" spans="1:12" ht="14.25" customHeight="1" x14ac:dyDescent="0.15">
      <c r="A57" s="884"/>
      <c r="B57" s="795">
        <v>3310107226</v>
      </c>
      <c r="C57" s="534" t="s">
        <v>2316</v>
      </c>
      <c r="D57" s="306" t="s">
        <v>2036</v>
      </c>
      <c r="E57" s="537" t="s">
        <v>2037</v>
      </c>
      <c r="F57" s="586">
        <v>20</v>
      </c>
      <c r="G57" s="584">
        <v>13</v>
      </c>
      <c r="H57" s="585">
        <v>0</v>
      </c>
      <c r="I57" s="617">
        <v>7</v>
      </c>
      <c r="J57" s="626"/>
      <c r="L57" s="92">
        <v>52</v>
      </c>
    </row>
    <row r="58" spans="1:12" ht="14.25" customHeight="1" x14ac:dyDescent="0.15">
      <c r="A58" s="884"/>
      <c r="B58" s="795">
        <v>3310103498</v>
      </c>
      <c r="C58" s="534" t="s">
        <v>2317</v>
      </c>
      <c r="D58" s="306" t="s">
        <v>437</v>
      </c>
      <c r="E58" s="537" t="s">
        <v>103</v>
      </c>
      <c r="F58" s="586">
        <v>20</v>
      </c>
      <c r="G58" s="584">
        <v>27</v>
      </c>
      <c r="H58" s="585">
        <v>0</v>
      </c>
      <c r="I58" s="617">
        <v>0</v>
      </c>
      <c r="J58" s="626"/>
      <c r="L58" s="92">
        <v>48</v>
      </c>
    </row>
    <row r="59" spans="1:12" ht="14.25" customHeight="1" x14ac:dyDescent="0.15">
      <c r="A59" s="884"/>
      <c r="B59" s="795">
        <v>3310103324</v>
      </c>
      <c r="C59" s="534" t="s">
        <v>60</v>
      </c>
      <c r="D59" s="306" t="s">
        <v>436</v>
      </c>
      <c r="E59" s="537" t="s">
        <v>61</v>
      </c>
      <c r="F59" s="586">
        <v>20</v>
      </c>
      <c r="G59" s="584">
        <v>24</v>
      </c>
      <c r="H59" s="585">
        <v>0</v>
      </c>
      <c r="I59" s="617">
        <v>0</v>
      </c>
      <c r="J59" s="626"/>
      <c r="L59" s="92">
        <v>51</v>
      </c>
    </row>
    <row r="60" spans="1:12" ht="15.75" customHeight="1" x14ac:dyDescent="0.15">
      <c r="A60" s="884"/>
      <c r="B60" s="795">
        <v>3310102268</v>
      </c>
      <c r="C60" s="534" t="s">
        <v>2318</v>
      </c>
      <c r="D60" s="306" t="s">
        <v>730</v>
      </c>
      <c r="E60" s="537" t="s">
        <v>150</v>
      </c>
      <c r="F60" s="584">
        <v>50</v>
      </c>
      <c r="G60" s="584">
        <v>51</v>
      </c>
      <c r="H60" s="585">
        <v>46</v>
      </c>
      <c r="I60" s="617">
        <v>0</v>
      </c>
      <c r="J60" s="626"/>
      <c r="L60" s="92">
        <v>56</v>
      </c>
    </row>
    <row r="61" spans="1:12" ht="14.25" customHeight="1" x14ac:dyDescent="0.15">
      <c r="A61" s="884"/>
      <c r="B61" s="795">
        <v>3310103522</v>
      </c>
      <c r="C61" s="534" t="s">
        <v>137</v>
      </c>
      <c r="D61" s="306" t="s">
        <v>438</v>
      </c>
      <c r="E61" s="537" t="s">
        <v>138</v>
      </c>
      <c r="F61" s="584">
        <v>40</v>
      </c>
      <c r="G61" s="584">
        <v>48</v>
      </c>
      <c r="H61" s="585">
        <v>0</v>
      </c>
      <c r="I61" s="617">
        <v>0</v>
      </c>
      <c r="J61" s="626"/>
      <c r="L61" s="92">
        <v>57</v>
      </c>
    </row>
    <row r="62" spans="1:12" ht="14.25" customHeight="1" x14ac:dyDescent="0.15">
      <c r="A62" s="884"/>
      <c r="B62" s="795">
        <v>3310106228</v>
      </c>
      <c r="C62" s="534" t="s">
        <v>2319</v>
      </c>
      <c r="D62" s="306" t="s">
        <v>1621</v>
      </c>
      <c r="E62" s="537" t="s">
        <v>1622</v>
      </c>
      <c r="F62" s="584">
        <v>5</v>
      </c>
      <c r="G62" s="584"/>
      <c r="H62" s="585"/>
      <c r="I62" s="617"/>
      <c r="J62" s="626"/>
      <c r="L62" s="92">
        <v>59</v>
      </c>
    </row>
    <row r="63" spans="1:12" ht="14.25" customHeight="1" x14ac:dyDescent="0.15">
      <c r="A63" s="884"/>
      <c r="B63" s="795">
        <v>3310107747</v>
      </c>
      <c r="C63" s="534" t="s">
        <v>2320</v>
      </c>
      <c r="D63" s="306" t="s">
        <v>2189</v>
      </c>
      <c r="E63" s="537" t="s">
        <v>2190</v>
      </c>
      <c r="F63" s="584">
        <v>20</v>
      </c>
      <c r="G63" s="584"/>
      <c r="H63" s="585"/>
      <c r="I63" s="617"/>
      <c r="J63" s="626"/>
      <c r="K63" s="93"/>
      <c r="L63" s="92">
        <v>66</v>
      </c>
    </row>
    <row r="64" spans="1:12" ht="14.25" customHeight="1" x14ac:dyDescent="0.15">
      <c r="A64" s="884"/>
      <c r="B64" s="795">
        <v>3310100825</v>
      </c>
      <c r="C64" s="534" t="s">
        <v>2321</v>
      </c>
      <c r="D64" s="306" t="s">
        <v>739</v>
      </c>
      <c r="E64" s="537" t="s">
        <v>204</v>
      </c>
      <c r="F64" s="584">
        <v>10</v>
      </c>
      <c r="G64" s="584">
        <v>13</v>
      </c>
      <c r="H64" s="585">
        <v>0</v>
      </c>
      <c r="I64" s="617">
        <v>0</v>
      </c>
      <c r="J64" s="626"/>
      <c r="K64" s="93"/>
      <c r="L64" s="92">
        <v>65</v>
      </c>
    </row>
    <row r="65" spans="1:12" ht="14.25" customHeight="1" x14ac:dyDescent="0.15">
      <c r="A65" s="884"/>
      <c r="B65" s="795">
        <v>3310107366</v>
      </c>
      <c r="C65" s="534" t="s">
        <v>2075</v>
      </c>
      <c r="D65" s="306" t="s">
        <v>2000</v>
      </c>
      <c r="E65" s="537" t="s">
        <v>2076</v>
      </c>
      <c r="F65" s="586">
        <v>20</v>
      </c>
      <c r="G65" s="584"/>
      <c r="H65" s="585"/>
      <c r="I65" s="617"/>
      <c r="J65" s="626"/>
      <c r="K65" s="93"/>
      <c r="L65" s="92">
        <v>67</v>
      </c>
    </row>
    <row r="66" spans="1:12" ht="14.25" customHeight="1" x14ac:dyDescent="0.15">
      <c r="A66" s="884"/>
      <c r="B66" s="796">
        <v>3310104918</v>
      </c>
      <c r="C66" s="535" t="s">
        <v>2322</v>
      </c>
      <c r="D66" s="491" t="s">
        <v>1064</v>
      </c>
      <c r="E66" s="537" t="s">
        <v>1065</v>
      </c>
      <c r="F66" s="586">
        <v>20</v>
      </c>
      <c r="G66" s="584">
        <v>11</v>
      </c>
      <c r="H66" s="585">
        <v>0</v>
      </c>
      <c r="I66" s="617">
        <v>9</v>
      </c>
      <c r="J66" s="626"/>
      <c r="L66" s="92">
        <v>62</v>
      </c>
    </row>
    <row r="67" spans="1:12" ht="14.25" customHeight="1" x14ac:dyDescent="0.15">
      <c r="A67" s="884"/>
      <c r="B67" s="795">
        <v>3310106152</v>
      </c>
      <c r="C67" s="534" t="s">
        <v>2323</v>
      </c>
      <c r="D67" s="306" t="s">
        <v>1816</v>
      </c>
      <c r="E67" s="537" t="s">
        <v>1566</v>
      </c>
      <c r="F67" s="586">
        <v>10</v>
      </c>
      <c r="G67" s="584">
        <v>12</v>
      </c>
      <c r="H67" s="585">
        <v>1</v>
      </c>
      <c r="I67" s="617">
        <v>3</v>
      </c>
      <c r="J67" s="626" t="s">
        <v>2193</v>
      </c>
      <c r="L67" s="92">
        <v>58</v>
      </c>
    </row>
    <row r="68" spans="1:12" ht="14.25" customHeight="1" x14ac:dyDescent="0.15">
      <c r="A68" s="884"/>
      <c r="B68" s="795">
        <v>3310107804</v>
      </c>
      <c r="C68" s="534" t="s">
        <v>2324</v>
      </c>
      <c r="D68" s="306" t="s">
        <v>1672</v>
      </c>
      <c r="E68" s="537" t="s">
        <v>1123</v>
      </c>
      <c r="F68" s="586">
        <v>10</v>
      </c>
      <c r="G68" s="584">
        <v>13</v>
      </c>
      <c r="H68" s="585">
        <v>0</v>
      </c>
      <c r="I68" s="617">
        <v>0</v>
      </c>
      <c r="J68" s="626"/>
      <c r="K68" s="149"/>
      <c r="L68" s="92">
        <v>60</v>
      </c>
    </row>
    <row r="69" spans="1:12" ht="14.25" customHeight="1" x14ac:dyDescent="0.15">
      <c r="A69" s="884"/>
      <c r="B69" s="795">
        <v>3310106954</v>
      </c>
      <c r="C69" s="534" t="s">
        <v>1915</v>
      </c>
      <c r="D69" s="306" t="s">
        <v>1916</v>
      </c>
      <c r="E69" s="537" t="s">
        <v>1917</v>
      </c>
      <c r="F69" s="586">
        <v>7</v>
      </c>
      <c r="G69" s="584">
        <v>6</v>
      </c>
      <c r="H69" s="585">
        <v>0</v>
      </c>
      <c r="I69" s="617">
        <v>0</v>
      </c>
      <c r="J69" s="626"/>
      <c r="L69" s="92">
        <v>61</v>
      </c>
    </row>
    <row r="70" spans="1:12" ht="14.25" customHeight="1" x14ac:dyDescent="0.15">
      <c r="A70" s="884"/>
      <c r="B70" s="796">
        <v>3310104041</v>
      </c>
      <c r="C70" s="535" t="s">
        <v>441</v>
      </c>
      <c r="D70" s="491" t="s">
        <v>746</v>
      </c>
      <c r="E70" s="537" t="s">
        <v>442</v>
      </c>
      <c r="F70" s="586">
        <v>20</v>
      </c>
      <c r="G70" s="584">
        <v>23</v>
      </c>
      <c r="H70" s="585">
        <v>0</v>
      </c>
      <c r="I70" s="617">
        <v>2</v>
      </c>
      <c r="J70" s="626"/>
      <c r="K70" s="93"/>
      <c r="L70" s="92">
        <v>63</v>
      </c>
    </row>
    <row r="71" spans="1:12" ht="14.25" customHeight="1" x14ac:dyDescent="0.15">
      <c r="A71" s="884"/>
      <c r="B71" s="795">
        <v>3310103431</v>
      </c>
      <c r="C71" s="535" t="s">
        <v>87</v>
      </c>
      <c r="D71" s="306" t="s">
        <v>744</v>
      </c>
      <c r="E71" s="537" t="s">
        <v>88</v>
      </c>
      <c r="F71" s="586">
        <v>20</v>
      </c>
      <c r="G71" s="584">
        <v>22</v>
      </c>
      <c r="H71" s="585">
        <v>0</v>
      </c>
      <c r="I71" s="617">
        <v>0</v>
      </c>
      <c r="J71" s="626"/>
      <c r="K71" s="93"/>
      <c r="L71" s="92">
        <v>64</v>
      </c>
    </row>
    <row r="72" spans="1:12" ht="14.25" customHeight="1" x14ac:dyDescent="0.15">
      <c r="A72" s="884"/>
      <c r="B72" s="795">
        <v>3310400209</v>
      </c>
      <c r="C72" s="534" t="s">
        <v>444</v>
      </c>
      <c r="D72" s="306" t="s">
        <v>751</v>
      </c>
      <c r="E72" s="537" t="s">
        <v>162</v>
      </c>
      <c r="F72" s="584">
        <v>25</v>
      </c>
      <c r="G72" s="584">
        <v>19</v>
      </c>
      <c r="H72" s="585">
        <v>0</v>
      </c>
      <c r="I72" s="617">
        <v>6</v>
      </c>
      <c r="J72" s="626"/>
      <c r="K72" s="93"/>
      <c r="L72" s="92">
        <v>72</v>
      </c>
    </row>
    <row r="73" spans="1:12" ht="14.25" customHeight="1" x14ac:dyDescent="0.15">
      <c r="A73" s="884"/>
      <c r="B73" s="795">
        <v>3310400274</v>
      </c>
      <c r="C73" s="534" t="s">
        <v>2325</v>
      </c>
      <c r="D73" s="306" t="s">
        <v>732</v>
      </c>
      <c r="E73" s="537" t="s">
        <v>162</v>
      </c>
      <c r="F73" s="584">
        <v>80</v>
      </c>
      <c r="G73" s="584">
        <v>80</v>
      </c>
      <c r="H73" s="585">
        <v>22</v>
      </c>
      <c r="I73" s="617">
        <v>0</v>
      </c>
      <c r="J73" s="626"/>
      <c r="K73" s="93"/>
      <c r="L73" s="92">
        <v>73</v>
      </c>
    </row>
    <row r="74" spans="1:12" ht="14.25" customHeight="1" x14ac:dyDescent="0.15">
      <c r="A74" s="884"/>
      <c r="B74" s="795">
        <v>3310400308</v>
      </c>
      <c r="C74" s="534" t="s">
        <v>2326</v>
      </c>
      <c r="D74" s="306" t="s">
        <v>752</v>
      </c>
      <c r="E74" s="537" t="s">
        <v>163</v>
      </c>
      <c r="F74" s="584">
        <v>30</v>
      </c>
      <c r="G74" s="584">
        <v>48</v>
      </c>
      <c r="H74" s="585">
        <v>3</v>
      </c>
      <c r="I74" s="617">
        <v>1</v>
      </c>
      <c r="J74" s="626"/>
      <c r="K74" s="93"/>
      <c r="L74" s="92">
        <v>70</v>
      </c>
    </row>
    <row r="75" spans="1:12" ht="14.25" customHeight="1" x14ac:dyDescent="0.15">
      <c r="A75" s="884"/>
      <c r="B75" s="795">
        <v>3310400530</v>
      </c>
      <c r="C75" s="534" t="s">
        <v>1681</v>
      </c>
      <c r="D75" s="306" t="s">
        <v>1562</v>
      </c>
      <c r="E75" s="537" t="s">
        <v>176</v>
      </c>
      <c r="F75" s="584">
        <v>6</v>
      </c>
      <c r="G75" s="584">
        <v>5</v>
      </c>
      <c r="H75" s="585">
        <v>0</v>
      </c>
      <c r="I75" s="617">
        <v>1</v>
      </c>
      <c r="J75" s="626"/>
      <c r="K75" s="93"/>
      <c r="L75" s="92">
        <v>69</v>
      </c>
    </row>
    <row r="76" spans="1:12" ht="14.25" customHeight="1" x14ac:dyDescent="0.15">
      <c r="A76" s="884"/>
      <c r="B76" s="795">
        <v>3310400472</v>
      </c>
      <c r="C76" s="534" t="s">
        <v>1066</v>
      </c>
      <c r="D76" s="306" t="s">
        <v>1067</v>
      </c>
      <c r="E76" s="537" t="s">
        <v>1068</v>
      </c>
      <c r="F76" s="584">
        <v>10</v>
      </c>
      <c r="G76" s="584">
        <v>3</v>
      </c>
      <c r="H76" s="585">
        <v>0</v>
      </c>
      <c r="I76" s="617">
        <v>7</v>
      </c>
      <c r="J76" s="626"/>
      <c r="K76" s="93"/>
      <c r="L76" s="92">
        <v>71</v>
      </c>
    </row>
    <row r="77" spans="1:12" ht="14.25" customHeight="1" x14ac:dyDescent="0.15">
      <c r="A77" s="884"/>
      <c r="B77" s="795">
        <v>3310400555</v>
      </c>
      <c r="C77" s="534" t="s">
        <v>1701</v>
      </c>
      <c r="D77" s="306" t="s">
        <v>1688</v>
      </c>
      <c r="E77" s="537" t="s">
        <v>1702</v>
      </c>
      <c r="F77" s="584">
        <v>20</v>
      </c>
      <c r="G77" s="584">
        <v>11</v>
      </c>
      <c r="H77" s="585">
        <v>0</v>
      </c>
      <c r="I77" s="617">
        <v>9</v>
      </c>
      <c r="J77" s="626"/>
      <c r="K77" s="93"/>
      <c r="L77" s="92">
        <v>68</v>
      </c>
    </row>
    <row r="78" spans="1:12" ht="14.25" customHeight="1" x14ac:dyDescent="0.15">
      <c r="A78" s="884"/>
      <c r="B78" s="795">
        <v>3311100162</v>
      </c>
      <c r="C78" s="534" t="s">
        <v>516</v>
      </c>
      <c r="D78" s="306" t="s">
        <v>747</v>
      </c>
      <c r="E78" s="537" t="s">
        <v>174</v>
      </c>
      <c r="F78" s="584">
        <v>20</v>
      </c>
      <c r="G78" s="584">
        <v>25</v>
      </c>
      <c r="H78" s="585">
        <v>0</v>
      </c>
      <c r="I78" s="617">
        <v>0</v>
      </c>
      <c r="J78" s="626"/>
      <c r="K78" s="93"/>
      <c r="L78" s="92">
        <v>74</v>
      </c>
    </row>
    <row r="79" spans="1:12" ht="14.25" customHeight="1" x14ac:dyDescent="0.15">
      <c r="A79" s="884"/>
      <c r="B79" s="795">
        <v>3311100287</v>
      </c>
      <c r="C79" s="534" t="s">
        <v>2327</v>
      </c>
      <c r="D79" s="306" t="s">
        <v>1474</v>
      </c>
      <c r="E79" s="537" t="s">
        <v>1475</v>
      </c>
      <c r="F79" s="584">
        <v>20</v>
      </c>
      <c r="G79" s="584">
        <v>19</v>
      </c>
      <c r="H79" s="585">
        <v>0</v>
      </c>
      <c r="I79" s="617">
        <v>0</v>
      </c>
      <c r="J79" s="626"/>
      <c r="K79" s="93"/>
      <c r="L79" s="92">
        <v>76</v>
      </c>
    </row>
    <row r="80" spans="1:12" ht="14.25" customHeight="1" x14ac:dyDescent="0.15">
      <c r="A80" s="884"/>
      <c r="B80" s="795">
        <v>3311100139</v>
      </c>
      <c r="C80" s="534" t="s">
        <v>517</v>
      </c>
      <c r="D80" s="306" t="s">
        <v>755</v>
      </c>
      <c r="E80" s="537" t="s">
        <v>178</v>
      </c>
      <c r="F80" s="584">
        <v>6</v>
      </c>
      <c r="G80" s="584">
        <v>6</v>
      </c>
      <c r="H80" s="585">
        <v>0</v>
      </c>
      <c r="I80" s="617">
        <v>0</v>
      </c>
      <c r="J80" s="626"/>
      <c r="K80" s="93"/>
      <c r="L80" s="92">
        <v>75</v>
      </c>
    </row>
    <row r="81" spans="1:12" ht="14.25" customHeight="1" x14ac:dyDescent="0.15">
      <c r="A81" s="884"/>
      <c r="B81" s="795">
        <v>3311200202</v>
      </c>
      <c r="C81" s="534" t="s">
        <v>2328</v>
      </c>
      <c r="D81" s="306" t="s">
        <v>748</v>
      </c>
      <c r="E81" s="537" t="s">
        <v>443</v>
      </c>
      <c r="F81" s="584">
        <v>20</v>
      </c>
      <c r="G81" s="584">
        <v>20</v>
      </c>
      <c r="H81" s="585">
        <v>0</v>
      </c>
      <c r="I81" s="617">
        <v>0</v>
      </c>
      <c r="J81" s="626"/>
      <c r="K81" s="93"/>
      <c r="L81" s="92">
        <v>79</v>
      </c>
    </row>
    <row r="82" spans="1:12" ht="14.25" customHeight="1" x14ac:dyDescent="0.15">
      <c r="A82" s="884"/>
      <c r="B82" s="795">
        <v>3311200079</v>
      </c>
      <c r="C82" s="534" t="s">
        <v>24</v>
      </c>
      <c r="D82" s="306" t="s">
        <v>175</v>
      </c>
      <c r="E82" s="537" t="s">
        <v>25</v>
      </c>
      <c r="F82" s="584">
        <v>16</v>
      </c>
      <c r="G82" s="584">
        <v>27</v>
      </c>
      <c r="H82" s="585">
        <v>0</v>
      </c>
      <c r="I82" s="617">
        <v>2</v>
      </c>
      <c r="J82" s="626"/>
      <c r="K82" s="93"/>
      <c r="L82" s="92">
        <v>78</v>
      </c>
    </row>
    <row r="83" spans="1:12" ht="14.25" customHeight="1" x14ac:dyDescent="0.15">
      <c r="A83" s="884"/>
      <c r="B83" s="795">
        <v>3311200244</v>
      </c>
      <c r="C83" s="534" t="s">
        <v>1584</v>
      </c>
      <c r="D83" s="306" t="s">
        <v>1585</v>
      </c>
      <c r="E83" s="537" t="s">
        <v>1586</v>
      </c>
      <c r="F83" s="584">
        <v>25</v>
      </c>
      <c r="G83" s="584"/>
      <c r="H83" s="585"/>
      <c r="I83" s="617"/>
      <c r="J83" s="626"/>
      <c r="K83" s="93"/>
      <c r="L83" s="92">
        <v>80</v>
      </c>
    </row>
    <row r="84" spans="1:12" ht="14.25" customHeight="1" x14ac:dyDescent="0.15">
      <c r="A84" s="884"/>
      <c r="B84" s="796">
        <v>3311300267</v>
      </c>
      <c r="C84" s="535" t="s">
        <v>1510</v>
      </c>
      <c r="D84" s="491" t="s">
        <v>1511</v>
      </c>
      <c r="E84" s="537" t="s">
        <v>1512</v>
      </c>
      <c r="F84" s="584">
        <v>20</v>
      </c>
      <c r="G84" s="584">
        <v>16</v>
      </c>
      <c r="H84" s="585">
        <v>0</v>
      </c>
      <c r="I84" s="617">
        <v>9</v>
      </c>
      <c r="J84" s="626"/>
      <c r="K84" s="93"/>
      <c r="L84" s="92">
        <v>85</v>
      </c>
    </row>
    <row r="85" spans="1:12" ht="14.25" customHeight="1" x14ac:dyDescent="0.15">
      <c r="A85" s="884"/>
      <c r="B85" s="795">
        <v>3311300119</v>
      </c>
      <c r="C85" s="534" t="s">
        <v>2329</v>
      </c>
      <c r="D85" s="306" t="s">
        <v>754</v>
      </c>
      <c r="E85" s="537" t="s">
        <v>446</v>
      </c>
      <c r="F85" s="584">
        <v>30</v>
      </c>
      <c r="G85" s="584">
        <v>36</v>
      </c>
      <c r="H85" s="585">
        <v>0</v>
      </c>
      <c r="I85" s="619">
        <v>0</v>
      </c>
      <c r="J85" s="628"/>
      <c r="K85" s="93"/>
      <c r="L85" s="92">
        <v>81</v>
      </c>
    </row>
    <row r="86" spans="1:12" ht="14.25" customHeight="1" x14ac:dyDescent="0.15">
      <c r="A86" s="884"/>
      <c r="B86" s="795">
        <v>3311300333</v>
      </c>
      <c r="C86" s="306" t="s">
        <v>2134</v>
      </c>
      <c r="D86" s="306" t="s">
        <v>2135</v>
      </c>
      <c r="E86" s="537" t="s">
        <v>2136</v>
      </c>
      <c r="F86" s="584">
        <v>19</v>
      </c>
      <c r="G86" s="584"/>
      <c r="H86" s="585"/>
      <c r="I86" s="619"/>
      <c r="J86" s="628"/>
      <c r="K86" s="93"/>
      <c r="L86" s="92">
        <v>82</v>
      </c>
    </row>
    <row r="87" spans="1:12" ht="14.25" customHeight="1" x14ac:dyDescent="0.15">
      <c r="A87" s="884"/>
      <c r="B87" s="796">
        <v>3311300317</v>
      </c>
      <c r="C87" s="491" t="s">
        <v>1882</v>
      </c>
      <c r="D87" s="491" t="s">
        <v>2001</v>
      </c>
      <c r="E87" s="537" t="s">
        <v>1883</v>
      </c>
      <c r="F87" s="584">
        <v>30</v>
      </c>
      <c r="G87" s="584">
        <v>3</v>
      </c>
      <c r="H87" s="585">
        <v>0</v>
      </c>
      <c r="I87" s="617">
        <v>10</v>
      </c>
      <c r="J87" s="626"/>
      <c r="K87" s="158"/>
      <c r="L87" s="92">
        <v>86</v>
      </c>
    </row>
    <row r="88" spans="1:12" ht="14.25" customHeight="1" x14ac:dyDescent="0.15">
      <c r="A88" s="884"/>
      <c r="B88" s="796">
        <v>3311300242</v>
      </c>
      <c r="C88" s="491" t="s">
        <v>1343</v>
      </c>
      <c r="D88" s="491" t="s">
        <v>1344</v>
      </c>
      <c r="E88" s="537" t="s">
        <v>1345</v>
      </c>
      <c r="F88" s="584">
        <v>20</v>
      </c>
      <c r="G88" s="584">
        <v>39</v>
      </c>
      <c r="H88" s="585">
        <v>0</v>
      </c>
      <c r="I88" s="617">
        <v>0</v>
      </c>
      <c r="J88" s="626"/>
      <c r="K88" s="93"/>
      <c r="L88" s="92">
        <v>84</v>
      </c>
    </row>
    <row r="89" spans="1:12" ht="14.25" customHeight="1" x14ac:dyDescent="0.15">
      <c r="A89" s="884"/>
      <c r="B89" s="796">
        <v>3311300135</v>
      </c>
      <c r="C89" s="535" t="s">
        <v>91</v>
      </c>
      <c r="D89" s="491" t="s">
        <v>177</v>
      </c>
      <c r="E89" s="537" t="s">
        <v>92</v>
      </c>
      <c r="F89" s="584">
        <v>10</v>
      </c>
      <c r="G89" s="584">
        <v>10</v>
      </c>
      <c r="H89" s="585">
        <v>0</v>
      </c>
      <c r="I89" s="617">
        <v>1</v>
      </c>
      <c r="J89" s="626"/>
      <c r="K89" s="93"/>
      <c r="L89" s="92">
        <v>83</v>
      </c>
    </row>
    <row r="90" spans="1:12" ht="14.25" customHeight="1" x14ac:dyDescent="0.15">
      <c r="A90" s="884"/>
      <c r="B90" s="795">
        <v>3312300076</v>
      </c>
      <c r="C90" s="534" t="s">
        <v>518</v>
      </c>
      <c r="D90" s="306" t="s">
        <v>749</v>
      </c>
      <c r="E90" s="537" t="s">
        <v>42</v>
      </c>
      <c r="F90" s="584">
        <v>8</v>
      </c>
      <c r="G90" s="584">
        <v>9</v>
      </c>
      <c r="H90" s="585">
        <v>0</v>
      </c>
      <c r="I90" s="617">
        <v>0</v>
      </c>
      <c r="J90" s="626"/>
      <c r="K90" s="93"/>
      <c r="L90" s="92">
        <v>87</v>
      </c>
    </row>
    <row r="91" spans="1:12" ht="14.25" customHeight="1" x14ac:dyDescent="0.15">
      <c r="A91" s="884"/>
      <c r="B91" s="795">
        <v>3312300084</v>
      </c>
      <c r="C91" s="534" t="s">
        <v>366</v>
      </c>
      <c r="D91" s="306" t="s">
        <v>723</v>
      </c>
      <c r="E91" s="537" t="s">
        <v>170</v>
      </c>
      <c r="F91" s="584">
        <v>60</v>
      </c>
      <c r="G91" s="584">
        <v>57</v>
      </c>
      <c r="H91" s="585">
        <v>35</v>
      </c>
      <c r="I91" s="617">
        <v>3</v>
      </c>
      <c r="J91" s="626"/>
      <c r="K91" s="93"/>
      <c r="L91" s="92">
        <v>88</v>
      </c>
    </row>
    <row r="92" spans="1:12" ht="14.25" customHeight="1" x14ac:dyDescent="0.15">
      <c r="A92" s="884"/>
      <c r="B92" s="795">
        <v>3312300142</v>
      </c>
      <c r="C92" s="534" t="s">
        <v>528</v>
      </c>
      <c r="D92" s="306" t="s">
        <v>733</v>
      </c>
      <c r="E92" s="537" t="s">
        <v>367</v>
      </c>
      <c r="F92" s="584">
        <v>50</v>
      </c>
      <c r="G92" s="584">
        <v>49</v>
      </c>
      <c r="H92" s="585">
        <v>4</v>
      </c>
      <c r="I92" s="617">
        <v>1</v>
      </c>
      <c r="J92" s="626"/>
      <c r="K92" s="149"/>
      <c r="L92" s="92">
        <v>89</v>
      </c>
    </row>
    <row r="93" spans="1:12" ht="14.25" customHeight="1" x14ac:dyDescent="0.15">
      <c r="A93" s="884"/>
      <c r="B93" s="795">
        <v>3312300167</v>
      </c>
      <c r="C93" s="534" t="s">
        <v>519</v>
      </c>
      <c r="D93" s="306" t="s">
        <v>750</v>
      </c>
      <c r="E93" s="537" t="s">
        <v>171</v>
      </c>
      <c r="F93" s="584">
        <v>32</v>
      </c>
      <c r="G93" s="584">
        <v>36</v>
      </c>
      <c r="H93" s="585">
        <v>0</v>
      </c>
      <c r="I93" s="619">
        <v>0</v>
      </c>
      <c r="J93" s="628"/>
      <c r="L93" s="92">
        <v>90</v>
      </c>
    </row>
    <row r="94" spans="1:12" ht="14.25" customHeight="1" x14ac:dyDescent="0.15">
      <c r="A94" s="884"/>
      <c r="B94" s="795">
        <v>3313900148</v>
      </c>
      <c r="C94" s="534" t="s">
        <v>2295</v>
      </c>
      <c r="D94" s="306" t="s">
        <v>734</v>
      </c>
      <c r="E94" s="537" t="s">
        <v>368</v>
      </c>
      <c r="F94" s="584">
        <v>40</v>
      </c>
      <c r="G94" s="584">
        <v>40</v>
      </c>
      <c r="H94" s="585">
        <v>1</v>
      </c>
      <c r="I94" s="617">
        <v>0</v>
      </c>
      <c r="J94" s="626"/>
      <c r="L94" s="92">
        <v>91</v>
      </c>
    </row>
    <row r="95" spans="1:12" ht="14.25" customHeight="1" x14ac:dyDescent="0.15">
      <c r="A95" s="884"/>
      <c r="B95" s="795">
        <v>3313900189</v>
      </c>
      <c r="C95" s="534" t="s">
        <v>2330</v>
      </c>
      <c r="D95" s="306" t="s">
        <v>753</v>
      </c>
      <c r="E95" s="537" t="s">
        <v>445</v>
      </c>
      <c r="F95" s="584">
        <v>20</v>
      </c>
      <c r="G95" s="584">
        <v>19</v>
      </c>
      <c r="H95" s="585">
        <v>0</v>
      </c>
      <c r="I95" s="617">
        <v>3</v>
      </c>
      <c r="J95" s="626"/>
      <c r="L95" s="92">
        <v>93</v>
      </c>
    </row>
    <row r="96" spans="1:12" ht="13.5" customHeight="1" x14ac:dyDescent="0.15">
      <c r="A96" s="939"/>
      <c r="B96" s="798">
        <v>3313900155</v>
      </c>
      <c r="C96" s="544" t="s">
        <v>529</v>
      </c>
      <c r="D96" s="541" t="s">
        <v>735</v>
      </c>
      <c r="E96" s="540" t="s">
        <v>369</v>
      </c>
      <c r="F96" s="589">
        <v>55</v>
      </c>
      <c r="G96" s="589">
        <v>67</v>
      </c>
      <c r="H96" s="590">
        <v>0</v>
      </c>
      <c r="I96" s="620">
        <v>2</v>
      </c>
      <c r="J96" s="629"/>
      <c r="L96" s="92">
        <v>92</v>
      </c>
    </row>
    <row r="97" spans="1:11" ht="14.25" thickBot="1" x14ac:dyDescent="0.2">
      <c r="A97" s="931" t="s">
        <v>941</v>
      </c>
      <c r="B97" s="932"/>
      <c r="C97" s="933"/>
      <c r="D97" s="933"/>
      <c r="E97" s="933"/>
      <c r="F97" s="169">
        <f>SUM(F5:F96)</f>
        <v>2272</v>
      </c>
      <c r="G97" s="169">
        <f>SUM(G5:G96)</f>
        <v>2138</v>
      </c>
      <c r="H97" s="169">
        <f>SUM(H5:H96)</f>
        <v>379</v>
      </c>
      <c r="I97" s="621">
        <f>SUM(I5:I96)</f>
        <v>239</v>
      </c>
      <c r="J97" s="623"/>
    </row>
    <row r="98" spans="1:11" s="111" customFormat="1" ht="14.25" thickBot="1" x14ac:dyDescent="0.2">
      <c r="A98" s="107"/>
      <c r="B98" s="107"/>
      <c r="C98" s="108"/>
      <c r="D98" s="108"/>
      <c r="E98" s="109"/>
      <c r="F98" s="170"/>
      <c r="G98" s="170"/>
      <c r="H98" s="170"/>
      <c r="I98" s="171"/>
      <c r="J98" s="612"/>
      <c r="K98" s="110"/>
    </row>
    <row r="99" spans="1:11" ht="13.5" customHeight="1" x14ac:dyDescent="0.15">
      <c r="A99" s="936" t="s">
        <v>945</v>
      </c>
      <c r="B99" s="803">
        <v>3310203991</v>
      </c>
      <c r="C99" s="360" t="s">
        <v>1689</v>
      </c>
      <c r="D99" s="361" t="s">
        <v>1690</v>
      </c>
      <c r="E99" s="376" t="s">
        <v>1697</v>
      </c>
      <c r="F99" s="391">
        <v>30</v>
      </c>
      <c r="G99" s="391">
        <v>1</v>
      </c>
      <c r="H99" s="391">
        <v>0</v>
      </c>
      <c r="I99" s="630">
        <v>0</v>
      </c>
      <c r="J99" s="636"/>
    </row>
    <row r="100" spans="1:11" x14ac:dyDescent="0.15">
      <c r="A100" s="937"/>
      <c r="B100" s="800">
        <v>3310203272</v>
      </c>
      <c r="C100" s="362" t="s">
        <v>1231</v>
      </c>
      <c r="D100" s="363" t="s">
        <v>1444</v>
      </c>
      <c r="E100" s="377" t="s">
        <v>1443</v>
      </c>
      <c r="F100" s="392">
        <v>10</v>
      </c>
      <c r="G100" s="393">
        <v>9</v>
      </c>
      <c r="H100" s="393">
        <v>0</v>
      </c>
      <c r="I100" s="393">
        <v>2</v>
      </c>
      <c r="J100" s="639" t="s">
        <v>2525</v>
      </c>
    </row>
    <row r="101" spans="1:11" x14ac:dyDescent="0.15">
      <c r="A101" s="937"/>
      <c r="B101" s="800">
        <v>3310204080</v>
      </c>
      <c r="C101" s="362" t="s">
        <v>983</v>
      </c>
      <c r="D101" s="363" t="s">
        <v>1847</v>
      </c>
      <c r="E101" s="378" t="s">
        <v>984</v>
      </c>
      <c r="F101" s="393">
        <v>20</v>
      </c>
      <c r="G101" s="393">
        <v>45</v>
      </c>
      <c r="H101" s="393">
        <v>0</v>
      </c>
      <c r="I101" s="393">
        <v>5</v>
      </c>
      <c r="J101" s="637"/>
      <c r="K101" s="157"/>
    </row>
    <row r="102" spans="1:11" x14ac:dyDescent="0.15">
      <c r="A102" s="937"/>
      <c r="B102" s="800">
        <v>3310202902</v>
      </c>
      <c r="C102" s="362" t="s">
        <v>820</v>
      </c>
      <c r="D102" s="364" t="s">
        <v>814</v>
      </c>
      <c r="E102" s="378" t="s">
        <v>821</v>
      </c>
      <c r="F102" s="393">
        <v>20</v>
      </c>
      <c r="G102" s="393">
        <v>23</v>
      </c>
      <c r="H102" s="393">
        <v>0</v>
      </c>
      <c r="I102" s="393">
        <v>2</v>
      </c>
      <c r="J102" s="637"/>
    </row>
    <row r="103" spans="1:11" x14ac:dyDescent="0.15">
      <c r="A103" s="937"/>
      <c r="B103" s="801">
        <v>3310203314</v>
      </c>
      <c r="C103" s="365" t="s">
        <v>817</v>
      </c>
      <c r="D103" s="366" t="s">
        <v>818</v>
      </c>
      <c r="E103" s="378" t="s">
        <v>809</v>
      </c>
      <c r="F103" s="393">
        <v>20</v>
      </c>
      <c r="G103" s="393">
        <v>22</v>
      </c>
      <c r="H103" s="393">
        <v>0</v>
      </c>
      <c r="I103" s="393">
        <v>0</v>
      </c>
      <c r="J103" s="637"/>
    </row>
    <row r="104" spans="1:11" x14ac:dyDescent="0.15">
      <c r="A104" s="937"/>
      <c r="B104" s="801">
        <v>3310204056</v>
      </c>
      <c r="C104" s="365" t="s">
        <v>1783</v>
      </c>
      <c r="D104" s="366" t="s">
        <v>1784</v>
      </c>
      <c r="E104" s="378" t="s">
        <v>1789</v>
      </c>
      <c r="F104" s="393">
        <v>12</v>
      </c>
      <c r="G104" s="393">
        <v>0</v>
      </c>
      <c r="H104" s="393">
        <v>0</v>
      </c>
      <c r="I104" s="393">
        <v>0</v>
      </c>
      <c r="J104" s="637"/>
    </row>
    <row r="105" spans="1:11" x14ac:dyDescent="0.15">
      <c r="A105" s="937"/>
      <c r="B105" s="800">
        <v>3310203298</v>
      </c>
      <c r="C105" s="362" t="s">
        <v>1000</v>
      </c>
      <c r="D105" s="362" t="s">
        <v>1001</v>
      </c>
      <c r="E105" s="378" t="s">
        <v>1232</v>
      </c>
      <c r="F105" s="392">
        <v>40</v>
      </c>
      <c r="G105" s="392">
        <v>20</v>
      </c>
      <c r="H105" s="392">
        <v>0</v>
      </c>
      <c r="I105" s="393">
        <v>20</v>
      </c>
      <c r="J105" s="637"/>
    </row>
    <row r="106" spans="1:11" x14ac:dyDescent="0.15">
      <c r="A106" s="937"/>
      <c r="B106" s="800">
        <v>3310203306</v>
      </c>
      <c r="C106" s="390" t="s">
        <v>1002</v>
      </c>
      <c r="D106" s="389" t="s">
        <v>1001</v>
      </c>
      <c r="E106" s="377" t="s">
        <v>1233</v>
      </c>
      <c r="F106" s="393">
        <v>29</v>
      </c>
      <c r="G106" s="393">
        <v>0</v>
      </c>
      <c r="H106" s="393">
        <v>0</v>
      </c>
      <c r="I106" s="393">
        <v>0</v>
      </c>
      <c r="J106" s="637"/>
    </row>
    <row r="107" spans="1:11" x14ac:dyDescent="0.15">
      <c r="A107" s="937"/>
      <c r="B107" s="802">
        <v>3310203264</v>
      </c>
      <c r="C107" s="367" t="s">
        <v>1227</v>
      </c>
      <c r="D107" s="368" t="s">
        <v>998</v>
      </c>
      <c r="E107" s="379" t="s">
        <v>1228</v>
      </c>
      <c r="F107" s="393">
        <v>10</v>
      </c>
      <c r="G107" s="393">
        <v>5</v>
      </c>
      <c r="H107" s="393">
        <v>1</v>
      </c>
      <c r="I107" s="393">
        <v>3</v>
      </c>
      <c r="J107" s="637"/>
      <c r="K107" s="93"/>
    </row>
    <row r="108" spans="1:11" x14ac:dyDescent="0.15">
      <c r="A108" s="937"/>
      <c r="B108" s="800">
        <v>3310203249</v>
      </c>
      <c r="C108" s="369" t="s">
        <v>1229</v>
      </c>
      <c r="D108" s="368" t="s">
        <v>999</v>
      </c>
      <c r="E108" s="379" t="s">
        <v>1230</v>
      </c>
      <c r="F108" s="393">
        <v>20</v>
      </c>
      <c r="G108" s="393">
        <v>24</v>
      </c>
      <c r="H108" s="392">
        <v>3</v>
      </c>
      <c r="I108" s="631">
        <v>0</v>
      </c>
      <c r="J108" s="637"/>
      <c r="K108" s="93"/>
    </row>
    <row r="109" spans="1:11" x14ac:dyDescent="0.15">
      <c r="A109" s="937"/>
      <c r="B109" s="800">
        <v>3310204593</v>
      </c>
      <c r="C109" s="369" t="s">
        <v>2234</v>
      </c>
      <c r="D109" s="368" t="s">
        <v>2235</v>
      </c>
      <c r="E109" s="379" t="s">
        <v>1636</v>
      </c>
      <c r="F109" s="393">
        <v>18</v>
      </c>
      <c r="G109" s="393">
        <v>0</v>
      </c>
      <c r="H109" s="392">
        <v>0</v>
      </c>
      <c r="I109" s="631">
        <v>0</v>
      </c>
      <c r="J109" s="637"/>
      <c r="K109" s="93"/>
    </row>
    <row r="110" spans="1:11" x14ac:dyDescent="0.15">
      <c r="A110" s="937"/>
      <c r="B110" s="800">
        <v>3310201326</v>
      </c>
      <c r="C110" s="369" t="s">
        <v>966</v>
      </c>
      <c r="D110" s="368" t="s">
        <v>967</v>
      </c>
      <c r="E110" s="379" t="s">
        <v>968</v>
      </c>
      <c r="F110" s="393">
        <v>10</v>
      </c>
      <c r="G110" s="393">
        <v>28</v>
      </c>
      <c r="H110" s="392">
        <v>0</v>
      </c>
      <c r="I110" s="631">
        <v>0</v>
      </c>
      <c r="J110" s="637"/>
      <c r="K110" s="93"/>
    </row>
    <row r="111" spans="1:11" x14ac:dyDescent="0.15">
      <c r="A111" s="937"/>
      <c r="B111" s="801">
        <v>3310203322</v>
      </c>
      <c r="C111" s="369" t="s">
        <v>1236</v>
      </c>
      <c r="D111" s="368" t="s">
        <v>1237</v>
      </c>
      <c r="E111" s="379" t="s">
        <v>1238</v>
      </c>
      <c r="F111" s="393">
        <v>20</v>
      </c>
      <c r="G111" s="393">
        <v>0</v>
      </c>
      <c r="H111" s="392">
        <v>0</v>
      </c>
      <c r="I111" s="631">
        <v>2</v>
      </c>
      <c r="J111" s="637"/>
      <c r="K111" s="93"/>
    </row>
    <row r="112" spans="1:11" ht="14.25" customHeight="1" x14ac:dyDescent="0.15">
      <c r="A112" s="937"/>
      <c r="B112" s="801">
        <v>3310203900</v>
      </c>
      <c r="C112" s="370" t="s">
        <v>1633</v>
      </c>
      <c r="D112" s="384" t="s">
        <v>1644</v>
      </c>
      <c r="E112" s="359" t="s">
        <v>1634</v>
      </c>
      <c r="F112" s="392">
        <v>30</v>
      </c>
      <c r="G112" s="392">
        <v>33</v>
      </c>
      <c r="H112" s="392">
        <v>0</v>
      </c>
      <c r="I112" s="632">
        <v>17</v>
      </c>
      <c r="J112" s="638"/>
      <c r="K112" s="93"/>
    </row>
    <row r="113" spans="1:14" ht="14.25" customHeight="1" x14ac:dyDescent="0.15">
      <c r="A113" s="937"/>
      <c r="B113" s="800">
        <v>3310203918</v>
      </c>
      <c r="C113" s="370" t="s">
        <v>1635</v>
      </c>
      <c r="D113" s="384" t="s">
        <v>1644</v>
      </c>
      <c r="E113" s="359" t="s">
        <v>1636</v>
      </c>
      <c r="F113" s="392">
        <v>29</v>
      </c>
      <c r="G113" s="392">
        <v>0</v>
      </c>
      <c r="H113" s="392">
        <v>0</v>
      </c>
      <c r="I113" s="632">
        <v>0</v>
      </c>
      <c r="J113" s="638"/>
      <c r="K113" s="93"/>
    </row>
    <row r="114" spans="1:14" ht="14.25" customHeight="1" x14ac:dyDescent="0.15">
      <c r="A114" s="937"/>
      <c r="B114" s="800">
        <v>3310201755</v>
      </c>
      <c r="C114" s="370" t="s">
        <v>1226</v>
      </c>
      <c r="D114" s="384" t="s">
        <v>905</v>
      </c>
      <c r="E114" s="359" t="s">
        <v>859</v>
      </c>
      <c r="F114" s="392">
        <v>20</v>
      </c>
      <c r="G114" s="392">
        <v>22</v>
      </c>
      <c r="H114" s="392">
        <v>0</v>
      </c>
      <c r="I114" s="631">
        <v>1</v>
      </c>
      <c r="J114" s="637"/>
      <c r="K114" s="93"/>
    </row>
    <row r="115" spans="1:14" ht="14.25" customHeight="1" x14ac:dyDescent="0.15">
      <c r="A115" s="937"/>
      <c r="B115" s="802">
        <v>3310203363</v>
      </c>
      <c r="C115" s="383" t="s">
        <v>1239</v>
      </c>
      <c r="D115" s="385" t="s">
        <v>1240</v>
      </c>
      <c r="E115" s="359" t="s">
        <v>1241</v>
      </c>
      <c r="F115" s="392">
        <v>20</v>
      </c>
      <c r="G115" s="392">
        <v>18</v>
      </c>
      <c r="H115" s="392">
        <v>0</v>
      </c>
      <c r="I115" s="633">
        <v>0</v>
      </c>
      <c r="J115" s="639"/>
      <c r="K115" s="93"/>
    </row>
    <row r="116" spans="1:14" ht="14.25" customHeight="1" x14ac:dyDescent="0.15">
      <c r="A116" s="937"/>
      <c r="B116" s="800">
        <v>3310202951</v>
      </c>
      <c r="C116" s="383" t="s">
        <v>1011</v>
      </c>
      <c r="D116" s="385" t="s">
        <v>1234</v>
      </c>
      <c r="E116" s="359" t="s">
        <v>1235</v>
      </c>
      <c r="F116" s="392">
        <v>10</v>
      </c>
      <c r="G116" s="392">
        <v>11</v>
      </c>
      <c r="H116" s="392">
        <v>0</v>
      </c>
      <c r="I116" s="632">
        <v>0</v>
      </c>
      <c r="J116" s="638"/>
      <c r="K116" s="93"/>
    </row>
    <row r="117" spans="1:14" ht="14.25" customHeight="1" x14ac:dyDescent="0.15">
      <c r="A117" s="937"/>
      <c r="B117" s="800">
        <v>3310201359</v>
      </c>
      <c r="C117" s="383" t="s">
        <v>642</v>
      </c>
      <c r="D117" s="385" t="s">
        <v>850</v>
      </c>
      <c r="E117" s="359" t="s">
        <v>104</v>
      </c>
      <c r="F117" s="392">
        <v>20</v>
      </c>
      <c r="G117" s="392">
        <v>17</v>
      </c>
      <c r="H117" s="392">
        <v>0</v>
      </c>
      <c r="I117" s="631">
        <v>0</v>
      </c>
      <c r="J117" s="637"/>
      <c r="K117" s="93"/>
    </row>
    <row r="118" spans="1:14" ht="14.25" customHeight="1" x14ac:dyDescent="0.15">
      <c r="A118" s="937"/>
      <c r="B118" s="800">
        <v>3310204353</v>
      </c>
      <c r="C118" s="383" t="s">
        <v>2038</v>
      </c>
      <c r="D118" s="385" t="s">
        <v>2039</v>
      </c>
      <c r="E118" s="359" t="s">
        <v>2040</v>
      </c>
      <c r="F118" s="392">
        <v>12</v>
      </c>
      <c r="G118" s="392">
        <v>0</v>
      </c>
      <c r="H118" s="392">
        <v>0</v>
      </c>
      <c r="I118" s="631">
        <v>0</v>
      </c>
      <c r="J118" s="637"/>
      <c r="K118" s="93"/>
    </row>
    <row r="119" spans="1:14" ht="14.25" customHeight="1" x14ac:dyDescent="0.15">
      <c r="A119" s="937"/>
      <c r="B119" s="801">
        <v>3310201078</v>
      </c>
      <c r="C119" s="383" t="s">
        <v>961</v>
      </c>
      <c r="D119" s="385" t="s">
        <v>962</v>
      </c>
      <c r="E119" s="359" t="s">
        <v>963</v>
      </c>
      <c r="F119" s="392">
        <v>30</v>
      </c>
      <c r="G119" s="392">
        <v>47</v>
      </c>
      <c r="H119" s="392">
        <v>0</v>
      </c>
      <c r="I119" s="631">
        <v>0</v>
      </c>
      <c r="J119" s="676"/>
      <c r="K119" s="93"/>
    </row>
    <row r="120" spans="1:14" ht="14.25" customHeight="1" x14ac:dyDescent="0.15">
      <c r="A120" s="937"/>
      <c r="B120" s="801">
        <v>3310203488</v>
      </c>
      <c r="C120" s="371" t="s">
        <v>1291</v>
      </c>
      <c r="D120" s="372" t="s">
        <v>1292</v>
      </c>
      <c r="E120" s="380" t="s">
        <v>1290</v>
      </c>
      <c r="F120" s="395">
        <v>20</v>
      </c>
      <c r="G120" s="392">
        <v>35</v>
      </c>
      <c r="H120" s="392">
        <v>0</v>
      </c>
      <c r="I120" s="631">
        <v>0</v>
      </c>
      <c r="J120" s="637"/>
      <c r="K120" s="93"/>
    </row>
    <row r="121" spans="1:14" ht="14.25" customHeight="1" x14ac:dyDescent="0.15">
      <c r="A121" s="937"/>
      <c r="B121" s="800">
        <v>3310201086</v>
      </c>
      <c r="C121" s="370" t="s">
        <v>380</v>
      </c>
      <c r="D121" s="372" t="s">
        <v>657</v>
      </c>
      <c r="E121" s="380" t="s">
        <v>381</v>
      </c>
      <c r="F121" s="395">
        <v>40</v>
      </c>
      <c r="G121" s="392">
        <v>40</v>
      </c>
      <c r="H121" s="392">
        <v>0</v>
      </c>
      <c r="I121" s="631">
        <v>0</v>
      </c>
      <c r="J121" s="637"/>
      <c r="K121" s="93"/>
    </row>
    <row r="122" spans="1:14" ht="14.25" customHeight="1" x14ac:dyDescent="0.15">
      <c r="A122" s="937"/>
      <c r="B122" s="800">
        <v>3310202019</v>
      </c>
      <c r="C122" s="370" t="s">
        <v>67</v>
      </c>
      <c r="D122" s="372" t="s">
        <v>660</v>
      </c>
      <c r="E122" s="380" t="s">
        <v>68</v>
      </c>
      <c r="F122" s="395">
        <v>8</v>
      </c>
      <c r="G122" s="392">
        <v>10</v>
      </c>
      <c r="H122" s="392">
        <v>0</v>
      </c>
      <c r="I122" s="631">
        <v>0</v>
      </c>
      <c r="J122" s="637"/>
    </row>
    <row r="123" spans="1:14" s="158" customFormat="1" ht="14.25" customHeight="1" x14ac:dyDescent="0.15">
      <c r="A123" s="937"/>
      <c r="B123" s="802">
        <v>3310200989</v>
      </c>
      <c r="C123" s="370" t="s">
        <v>960</v>
      </c>
      <c r="D123" s="384" t="s">
        <v>658</v>
      </c>
      <c r="E123" s="359" t="s">
        <v>383</v>
      </c>
      <c r="F123" s="392">
        <v>20</v>
      </c>
      <c r="G123" s="392">
        <v>29</v>
      </c>
      <c r="H123" s="392">
        <v>0</v>
      </c>
      <c r="I123" s="631">
        <v>7</v>
      </c>
      <c r="J123" s="637"/>
      <c r="K123" s="157"/>
      <c r="L123" s="93"/>
      <c r="N123" s="93"/>
    </row>
    <row r="124" spans="1:14" ht="14.25" customHeight="1" x14ac:dyDescent="0.15">
      <c r="A124" s="937"/>
      <c r="B124" s="800">
        <v>3310201748</v>
      </c>
      <c r="C124" s="370" t="s">
        <v>644</v>
      </c>
      <c r="D124" s="384" t="s">
        <v>658</v>
      </c>
      <c r="E124" s="381" t="s">
        <v>383</v>
      </c>
      <c r="F124" s="393">
        <v>50</v>
      </c>
      <c r="G124" s="392">
        <v>48</v>
      </c>
      <c r="H124" s="392">
        <v>55</v>
      </c>
      <c r="I124" s="631">
        <v>0</v>
      </c>
      <c r="J124" s="637"/>
    </row>
    <row r="125" spans="1:14" ht="14.25" customHeight="1" x14ac:dyDescent="0.15">
      <c r="A125" s="937"/>
      <c r="B125" s="800">
        <v>3310203702</v>
      </c>
      <c r="C125" s="370" t="s">
        <v>1457</v>
      </c>
      <c r="D125" s="384" t="s">
        <v>1360</v>
      </c>
      <c r="E125" s="381" t="s">
        <v>1361</v>
      </c>
      <c r="F125" s="393">
        <v>10</v>
      </c>
      <c r="G125" s="392">
        <v>6</v>
      </c>
      <c r="H125" s="392">
        <v>0</v>
      </c>
      <c r="I125" s="631">
        <v>2</v>
      </c>
      <c r="J125" s="637"/>
    </row>
    <row r="126" spans="1:14" ht="14.25" customHeight="1" x14ac:dyDescent="0.15">
      <c r="A126" s="937"/>
      <c r="B126" s="800">
        <v>3310202654</v>
      </c>
      <c r="C126" s="370" t="s">
        <v>243</v>
      </c>
      <c r="D126" s="384" t="s">
        <v>855</v>
      </c>
      <c r="E126" s="381" t="s">
        <v>244</v>
      </c>
      <c r="F126" s="393">
        <v>20</v>
      </c>
      <c r="G126" s="392">
        <v>20</v>
      </c>
      <c r="H126" s="392">
        <v>28</v>
      </c>
      <c r="I126" s="631">
        <v>0</v>
      </c>
      <c r="J126" s="637"/>
      <c r="K126" s="93"/>
    </row>
    <row r="127" spans="1:14" ht="14.25" customHeight="1" x14ac:dyDescent="0.15">
      <c r="A127" s="937"/>
      <c r="B127" s="801">
        <v>3310202787</v>
      </c>
      <c r="C127" s="370" t="s">
        <v>394</v>
      </c>
      <c r="D127" s="384" t="s">
        <v>866</v>
      </c>
      <c r="E127" s="381" t="s">
        <v>395</v>
      </c>
      <c r="F127" s="393">
        <v>20</v>
      </c>
      <c r="G127" s="392">
        <v>47</v>
      </c>
      <c r="H127" s="392">
        <v>0</v>
      </c>
      <c r="I127" s="631">
        <v>0</v>
      </c>
      <c r="J127" s="637"/>
      <c r="K127" s="93"/>
    </row>
    <row r="128" spans="1:14" ht="14.25" customHeight="1" x14ac:dyDescent="0.15">
      <c r="A128" s="937"/>
      <c r="B128" s="801">
        <v>3310203199</v>
      </c>
      <c r="C128" s="370" t="s">
        <v>1446</v>
      </c>
      <c r="D128" s="384" t="s">
        <v>991</v>
      </c>
      <c r="E128" s="381" t="s">
        <v>347</v>
      </c>
      <c r="F128" s="393">
        <v>12</v>
      </c>
      <c r="G128" s="392">
        <v>29</v>
      </c>
      <c r="H128" s="392">
        <v>0</v>
      </c>
      <c r="I128" s="631">
        <v>12</v>
      </c>
      <c r="J128" s="637"/>
      <c r="K128" s="93"/>
    </row>
    <row r="129" spans="1:14" ht="14.25" customHeight="1" x14ac:dyDescent="0.15">
      <c r="A129" s="937"/>
      <c r="B129" s="800">
        <v>3310204296</v>
      </c>
      <c r="C129" s="370" t="s">
        <v>1957</v>
      </c>
      <c r="D129" s="384" t="s">
        <v>1956</v>
      </c>
      <c r="E129" s="381" t="s">
        <v>1958</v>
      </c>
      <c r="F129" s="393">
        <v>80</v>
      </c>
      <c r="G129" s="392">
        <v>3</v>
      </c>
      <c r="H129" s="392">
        <v>0</v>
      </c>
      <c r="I129" s="631">
        <v>5</v>
      </c>
      <c r="J129" s="637"/>
      <c r="K129" s="93"/>
    </row>
    <row r="130" spans="1:14" ht="14.25" customHeight="1" x14ac:dyDescent="0.15">
      <c r="A130" s="937"/>
      <c r="B130" s="800">
        <v>3310203058</v>
      </c>
      <c r="C130" s="383" t="s">
        <v>487</v>
      </c>
      <c r="D130" s="385" t="s">
        <v>933</v>
      </c>
      <c r="E130" s="381" t="s">
        <v>1487</v>
      </c>
      <c r="F130" s="392">
        <v>20</v>
      </c>
      <c r="G130" s="392">
        <v>42</v>
      </c>
      <c r="H130" s="392">
        <v>0</v>
      </c>
      <c r="I130" s="633">
        <v>2</v>
      </c>
      <c r="J130" s="639"/>
    </row>
    <row r="131" spans="1:14" s="158" customFormat="1" ht="14.25" customHeight="1" x14ac:dyDescent="0.15">
      <c r="A131" s="937"/>
      <c r="B131" s="802">
        <v>3310201417</v>
      </c>
      <c r="C131" s="383" t="s">
        <v>659</v>
      </c>
      <c r="D131" s="385" t="s">
        <v>858</v>
      </c>
      <c r="E131" s="359" t="s">
        <v>280</v>
      </c>
      <c r="F131" s="392">
        <v>24</v>
      </c>
      <c r="G131" s="392">
        <v>21</v>
      </c>
      <c r="H131" s="392">
        <v>0</v>
      </c>
      <c r="I131" s="633">
        <v>3</v>
      </c>
      <c r="J131" s="639"/>
      <c r="K131" s="157"/>
      <c r="L131" s="93"/>
      <c r="N131" s="93"/>
    </row>
    <row r="132" spans="1:14" ht="14.25" customHeight="1" x14ac:dyDescent="0.15">
      <c r="A132" s="937"/>
      <c r="B132" s="800">
        <v>3310202118</v>
      </c>
      <c r="C132" s="383" t="s">
        <v>480</v>
      </c>
      <c r="D132" s="385" t="s">
        <v>860</v>
      </c>
      <c r="E132" s="359" t="s">
        <v>481</v>
      </c>
      <c r="F132" s="392">
        <v>20</v>
      </c>
      <c r="G132" s="392">
        <v>20</v>
      </c>
      <c r="H132" s="392">
        <v>0</v>
      </c>
      <c r="I132" s="633">
        <v>0</v>
      </c>
      <c r="J132" s="639"/>
    </row>
    <row r="133" spans="1:14" ht="14.25" customHeight="1" x14ac:dyDescent="0.15">
      <c r="A133" s="937"/>
      <c r="B133" s="800">
        <v>3310204072</v>
      </c>
      <c r="C133" s="383" t="s">
        <v>1843</v>
      </c>
      <c r="D133" s="385" t="s">
        <v>1845</v>
      </c>
      <c r="E133" s="359" t="s">
        <v>1844</v>
      </c>
      <c r="F133" s="392">
        <v>20</v>
      </c>
      <c r="G133" s="392">
        <v>17</v>
      </c>
      <c r="H133" s="392">
        <v>0</v>
      </c>
      <c r="I133" s="633">
        <v>3</v>
      </c>
      <c r="J133" s="639"/>
      <c r="K133" s="157"/>
    </row>
    <row r="134" spans="1:14" ht="14.25" customHeight="1" x14ac:dyDescent="0.15">
      <c r="A134" s="937"/>
      <c r="B134" s="800">
        <v>3310202779</v>
      </c>
      <c r="C134" s="383" t="s">
        <v>375</v>
      </c>
      <c r="D134" s="385" t="s">
        <v>864</v>
      </c>
      <c r="E134" s="359" t="s">
        <v>376</v>
      </c>
      <c r="F134" s="392">
        <v>10</v>
      </c>
      <c r="G134" s="392">
        <v>8</v>
      </c>
      <c r="H134" s="392">
        <v>0</v>
      </c>
      <c r="I134" s="633">
        <v>2</v>
      </c>
      <c r="J134" s="639"/>
    </row>
    <row r="135" spans="1:14" ht="14.25" customHeight="1" x14ac:dyDescent="0.15">
      <c r="A135" s="937"/>
      <c r="B135" s="801">
        <v>3310202803</v>
      </c>
      <c r="C135" s="383" t="s">
        <v>392</v>
      </c>
      <c r="D135" s="385" t="s">
        <v>865</v>
      </c>
      <c r="E135" s="359" t="s">
        <v>393</v>
      </c>
      <c r="F135" s="392">
        <v>20</v>
      </c>
      <c r="G135" s="392">
        <v>26</v>
      </c>
      <c r="H135" s="392">
        <v>0</v>
      </c>
      <c r="I135" s="633">
        <v>7</v>
      </c>
      <c r="J135" s="639"/>
    </row>
    <row r="136" spans="1:14" ht="14.25" customHeight="1" x14ac:dyDescent="0.15">
      <c r="A136" s="937"/>
      <c r="B136" s="801">
        <v>3310203983</v>
      </c>
      <c r="C136" s="383" t="s">
        <v>1918</v>
      </c>
      <c r="D136" s="385" t="s">
        <v>1699</v>
      </c>
      <c r="E136" s="359" t="s">
        <v>1919</v>
      </c>
      <c r="F136" s="392">
        <v>6</v>
      </c>
      <c r="G136" s="392">
        <v>5</v>
      </c>
      <c r="H136" s="392">
        <v>0</v>
      </c>
      <c r="I136" s="633">
        <v>1</v>
      </c>
      <c r="J136" s="639"/>
    </row>
    <row r="137" spans="1:14" s="158" customFormat="1" ht="14.25" customHeight="1" x14ac:dyDescent="0.15">
      <c r="A137" s="937"/>
      <c r="B137" s="800">
        <v>3310201573</v>
      </c>
      <c r="C137" s="383" t="s">
        <v>958</v>
      </c>
      <c r="D137" s="385" t="s">
        <v>959</v>
      </c>
      <c r="E137" s="359" t="s">
        <v>1283</v>
      </c>
      <c r="F137" s="392">
        <v>20</v>
      </c>
      <c r="G137" s="392">
        <v>25</v>
      </c>
      <c r="H137" s="392">
        <v>2</v>
      </c>
      <c r="I137" s="633">
        <v>0</v>
      </c>
      <c r="J137" s="639"/>
      <c r="K137" s="157"/>
      <c r="L137" s="93"/>
      <c r="N137" s="93"/>
    </row>
    <row r="138" spans="1:14" s="158" customFormat="1" ht="14.25" customHeight="1" x14ac:dyDescent="0.15">
      <c r="A138" s="937"/>
      <c r="B138" s="800">
        <v>3310204361</v>
      </c>
      <c r="C138" s="383" t="s">
        <v>867</v>
      </c>
      <c r="D138" s="385" t="s">
        <v>868</v>
      </c>
      <c r="E138" s="359" t="s">
        <v>869</v>
      </c>
      <c r="F138" s="392">
        <v>75</v>
      </c>
      <c r="G138" s="392">
        <v>42</v>
      </c>
      <c r="H138" s="392">
        <v>0</v>
      </c>
      <c r="I138" s="633">
        <v>75</v>
      </c>
      <c r="J138" s="639"/>
      <c r="K138" s="606"/>
      <c r="L138" s="93"/>
      <c r="N138" s="93"/>
    </row>
    <row r="139" spans="1:14" ht="14.25" customHeight="1" x14ac:dyDescent="0.15">
      <c r="A139" s="937"/>
      <c r="B139" s="802">
        <v>3310203686</v>
      </c>
      <c r="C139" s="383" t="s">
        <v>2493</v>
      </c>
      <c r="D139" s="385" t="s">
        <v>2494</v>
      </c>
      <c r="E139" s="359" t="s">
        <v>2495</v>
      </c>
      <c r="F139" s="392">
        <v>20</v>
      </c>
      <c r="G139" s="392"/>
      <c r="H139" s="392"/>
      <c r="I139" s="633"/>
      <c r="J139" s="639"/>
      <c r="K139" s="157"/>
    </row>
    <row r="140" spans="1:14" ht="14.25" customHeight="1" x14ac:dyDescent="0.15">
      <c r="A140" s="937"/>
      <c r="B140" s="800">
        <v>3310202191</v>
      </c>
      <c r="C140" s="383" t="s">
        <v>969</v>
      </c>
      <c r="D140" s="385" t="s">
        <v>970</v>
      </c>
      <c r="E140" s="359" t="s">
        <v>971</v>
      </c>
      <c r="F140" s="392">
        <v>20</v>
      </c>
      <c r="G140" s="392">
        <v>29</v>
      </c>
      <c r="H140" s="392">
        <v>0</v>
      </c>
      <c r="I140" s="633">
        <v>0</v>
      </c>
      <c r="J140" s="639"/>
    </row>
    <row r="141" spans="1:14" ht="14.25" customHeight="1" x14ac:dyDescent="0.15">
      <c r="A141" s="937"/>
      <c r="B141" s="800">
        <v>3310201987</v>
      </c>
      <c r="C141" s="383" t="s">
        <v>478</v>
      </c>
      <c r="D141" s="385" t="s">
        <v>2110</v>
      </c>
      <c r="E141" s="359" t="s">
        <v>479</v>
      </c>
      <c r="F141" s="392">
        <v>20</v>
      </c>
      <c r="G141" s="392">
        <v>24</v>
      </c>
      <c r="H141" s="392">
        <v>0</v>
      </c>
      <c r="I141" s="633">
        <v>0</v>
      </c>
      <c r="J141" s="639"/>
      <c r="K141" s="157"/>
    </row>
    <row r="142" spans="1:14" ht="14.25" customHeight="1" x14ac:dyDescent="0.15">
      <c r="A142" s="937"/>
      <c r="B142" s="800">
        <v>3310204643</v>
      </c>
      <c r="C142" s="383" t="s">
        <v>2435</v>
      </c>
      <c r="D142" s="385" t="s">
        <v>2436</v>
      </c>
      <c r="E142" s="359" t="s">
        <v>2437</v>
      </c>
      <c r="F142" s="392">
        <v>35</v>
      </c>
      <c r="G142" s="392">
        <v>0</v>
      </c>
      <c r="H142" s="392">
        <v>0</v>
      </c>
      <c r="I142" s="633">
        <v>10</v>
      </c>
      <c r="J142" s="638" t="s">
        <v>2526</v>
      </c>
      <c r="K142" s="157"/>
    </row>
    <row r="143" spans="1:14" ht="14.25" customHeight="1" x14ac:dyDescent="0.15">
      <c r="A143" s="937"/>
      <c r="B143" s="801">
        <v>3310202761</v>
      </c>
      <c r="C143" s="383" t="s">
        <v>355</v>
      </c>
      <c r="D143" s="385" t="s">
        <v>863</v>
      </c>
      <c r="E143" s="359" t="s">
        <v>356</v>
      </c>
      <c r="F143" s="392">
        <v>20</v>
      </c>
      <c r="G143" s="392">
        <v>44</v>
      </c>
      <c r="H143" s="392">
        <v>0</v>
      </c>
      <c r="I143" s="633">
        <v>0</v>
      </c>
      <c r="J143" s="639"/>
    </row>
    <row r="144" spans="1:14" ht="14.25" customHeight="1" x14ac:dyDescent="0.15">
      <c r="A144" s="937"/>
      <c r="B144" s="801">
        <v>3310202613</v>
      </c>
      <c r="C144" s="383" t="s">
        <v>482</v>
      </c>
      <c r="D144" s="385" t="s">
        <v>861</v>
      </c>
      <c r="E144" s="359" t="s">
        <v>483</v>
      </c>
      <c r="F144" s="392">
        <v>25</v>
      </c>
      <c r="G144" s="392">
        <v>39</v>
      </c>
      <c r="H144" s="392">
        <v>0</v>
      </c>
      <c r="I144" s="633">
        <v>1</v>
      </c>
      <c r="J144" s="639"/>
    </row>
    <row r="145" spans="1:11" ht="14.25" customHeight="1" x14ac:dyDescent="0.15">
      <c r="A145" s="937"/>
      <c r="B145" s="800">
        <v>3310202472</v>
      </c>
      <c r="C145" s="383" t="s">
        <v>972</v>
      </c>
      <c r="D145" s="385" t="s">
        <v>973</v>
      </c>
      <c r="E145" s="359" t="s">
        <v>974</v>
      </c>
      <c r="F145" s="392">
        <v>20</v>
      </c>
      <c r="G145" s="392">
        <v>39</v>
      </c>
      <c r="H145" s="392">
        <v>0</v>
      </c>
      <c r="I145" s="633">
        <v>0</v>
      </c>
      <c r="J145" s="639"/>
    </row>
    <row r="146" spans="1:11" ht="14.25" customHeight="1" x14ac:dyDescent="0.15">
      <c r="A146" s="937"/>
      <c r="B146" s="800">
        <v>3310201227</v>
      </c>
      <c r="C146" s="383" t="s">
        <v>964</v>
      </c>
      <c r="D146" s="385" t="s">
        <v>641</v>
      </c>
      <c r="E146" s="359" t="s">
        <v>371</v>
      </c>
      <c r="F146" s="392">
        <v>60</v>
      </c>
      <c r="G146" s="392">
        <v>59</v>
      </c>
      <c r="H146" s="392">
        <v>0</v>
      </c>
      <c r="I146" s="633">
        <v>8</v>
      </c>
      <c r="J146" s="639"/>
    </row>
    <row r="147" spans="1:11" ht="14.25" customHeight="1" x14ac:dyDescent="0.15">
      <c r="A147" s="937"/>
      <c r="B147" s="802">
        <v>3310201276</v>
      </c>
      <c r="C147" s="383" t="s">
        <v>965</v>
      </c>
      <c r="D147" s="385" t="s">
        <v>641</v>
      </c>
      <c r="E147" s="359" t="s">
        <v>371</v>
      </c>
      <c r="F147" s="392">
        <v>40</v>
      </c>
      <c r="G147" s="392">
        <v>45</v>
      </c>
      <c r="H147" s="392">
        <v>0</v>
      </c>
      <c r="I147" s="633">
        <v>4</v>
      </c>
      <c r="J147" s="639"/>
    </row>
    <row r="148" spans="1:11" ht="14.25" customHeight="1" x14ac:dyDescent="0.15">
      <c r="A148" s="937"/>
      <c r="B148" s="800">
        <v>3310201243</v>
      </c>
      <c r="C148" s="383" t="s">
        <v>1364</v>
      </c>
      <c r="D148" s="385" t="s">
        <v>1365</v>
      </c>
      <c r="E148" s="359" t="s">
        <v>1366</v>
      </c>
      <c r="F148" s="392">
        <v>20</v>
      </c>
      <c r="G148" s="392">
        <v>45</v>
      </c>
      <c r="H148" s="392">
        <v>0</v>
      </c>
      <c r="I148" s="633">
        <v>5</v>
      </c>
      <c r="J148" s="639"/>
    </row>
    <row r="149" spans="1:11" ht="14.25" customHeight="1" x14ac:dyDescent="0.15">
      <c r="A149" s="937"/>
      <c r="B149" s="800">
        <v>3310204650</v>
      </c>
      <c r="C149" s="383" t="s">
        <v>2487</v>
      </c>
      <c r="D149" s="385" t="s">
        <v>2489</v>
      </c>
      <c r="E149" s="359" t="s">
        <v>2488</v>
      </c>
      <c r="F149" s="392">
        <v>20</v>
      </c>
      <c r="G149" s="392">
        <v>22</v>
      </c>
      <c r="H149" s="392">
        <v>4</v>
      </c>
      <c r="I149" s="633">
        <v>10</v>
      </c>
      <c r="J149" s="638" t="s">
        <v>2486</v>
      </c>
    </row>
    <row r="150" spans="1:11" ht="14.25" customHeight="1" x14ac:dyDescent="0.15">
      <c r="A150" s="937"/>
      <c r="B150" s="800">
        <v>3310201201</v>
      </c>
      <c r="C150" s="383" t="s">
        <v>841</v>
      </c>
      <c r="D150" s="385" t="s">
        <v>870</v>
      </c>
      <c r="E150" s="359" t="s">
        <v>279</v>
      </c>
      <c r="F150" s="392">
        <v>15</v>
      </c>
      <c r="G150" s="392">
        <v>18</v>
      </c>
      <c r="H150" s="392">
        <v>0</v>
      </c>
      <c r="I150" s="633">
        <v>2</v>
      </c>
      <c r="J150" s="639" t="s">
        <v>2159</v>
      </c>
    </row>
    <row r="151" spans="1:11" ht="14.25" customHeight="1" x14ac:dyDescent="0.15">
      <c r="A151" s="937"/>
      <c r="B151" s="801">
        <v>3310203868</v>
      </c>
      <c r="C151" s="383" t="s">
        <v>1608</v>
      </c>
      <c r="D151" s="385" t="s">
        <v>1609</v>
      </c>
      <c r="E151" s="359" t="s">
        <v>1610</v>
      </c>
      <c r="F151" s="392">
        <v>20</v>
      </c>
      <c r="G151" s="392">
        <v>18</v>
      </c>
      <c r="H151" s="392">
        <v>0</v>
      </c>
      <c r="I151" s="633">
        <v>2</v>
      </c>
      <c r="J151" s="639"/>
    </row>
    <row r="152" spans="1:11" ht="14.25" customHeight="1" x14ac:dyDescent="0.15">
      <c r="A152" s="937"/>
      <c r="B152" s="801">
        <v>3310202720</v>
      </c>
      <c r="C152" s="383" t="s">
        <v>335</v>
      </c>
      <c r="D152" s="385" t="s">
        <v>862</v>
      </c>
      <c r="E152" s="359" t="s">
        <v>336</v>
      </c>
      <c r="F152" s="392">
        <v>20</v>
      </c>
      <c r="G152" s="392">
        <v>39</v>
      </c>
      <c r="H152" s="392">
        <v>5</v>
      </c>
      <c r="I152" s="633">
        <v>0</v>
      </c>
      <c r="J152" s="639"/>
    </row>
    <row r="153" spans="1:11" ht="14.25" customHeight="1" x14ac:dyDescent="0.15">
      <c r="A153" s="937"/>
      <c r="B153" s="800">
        <v>3310201524</v>
      </c>
      <c r="C153" s="383" t="s">
        <v>643</v>
      </c>
      <c r="D153" s="385" t="s">
        <v>107</v>
      </c>
      <c r="E153" s="359" t="s">
        <v>108</v>
      </c>
      <c r="F153" s="392">
        <v>60</v>
      </c>
      <c r="G153" s="392">
        <v>73</v>
      </c>
      <c r="H153" s="392">
        <v>36</v>
      </c>
      <c r="I153" s="633">
        <v>0</v>
      </c>
      <c r="J153" s="639"/>
    </row>
    <row r="154" spans="1:11" ht="14.25" customHeight="1" x14ac:dyDescent="0.15">
      <c r="A154" s="937"/>
      <c r="B154" s="800">
        <v>3310201854</v>
      </c>
      <c r="C154" s="383" t="s">
        <v>281</v>
      </c>
      <c r="D154" s="385" t="s">
        <v>107</v>
      </c>
      <c r="E154" s="359" t="s">
        <v>108</v>
      </c>
      <c r="F154" s="392">
        <v>6</v>
      </c>
      <c r="G154" s="392">
        <v>6</v>
      </c>
      <c r="H154" s="392">
        <v>7</v>
      </c>
      <c r="I154" s="633">
        <v>0</v>
      </c>
      <c r="J154" s="639"/>
    </row>
    <row r="155" spans="1:11" ht="14.25" customHeight="1" x14ac:dyDescent="0.15">
      <c r="A155" s="937"/>
      <c r="B155" s="802">
        <v>3310203652</v>
      </c>
      <c r="C155" s="383" t="s">
        <v>1445</v>
      </c>
      <c r="D155" s="385" t="s">
        <v>107</v>
      </c>
      <c r="E155" s="359" t="s">
        <v>108</v>
      </c>
      <c r="F155" s="392">
        <v>20</v>
      </c>
      <c r="G155" s="392">
        <v>23</v>
      </c>
      <c r="H155" s="392">
        <v>3</v>
      </c>
      <c r="I155" s="633">
        <v>0</v>
      </c>
      <c r="J155" s="639"/>
    </row>
    <row r="156" spans="1:11" ht="15" customHeight="1" x14ac:dyDescent="0.15">
      <c r="A156" s="937"/>
      <c r="B156" s="800">
        <v>3310500172</v>
      </c>
      <c r="C156" s="383" t="s">
        <v>645</v>
      </c>
      <c r="D156" s="385" t="s">
        <v>646</v>
      </c>
      <c r="E156" s="359" t="s">
        <v>384</v>
      </c>
      <c r="F156" s="386">
        <v>80</v>
      </c>
      <c r="G156" s="386">
        <v>113</v>
      </c>
      <c r="H156" s="386">
        <v>0</v>
      </c>
      <c r="I156" s="634">
        <v>0</v>
      </c>
      <c r="J156" s="640"/>
      <c r="K156" s="91"/>
    </row>
    <row r="157" spans="1:11" x14ac:dyDescent="0.15">
      <c r="A157" s="937"/>
      <c r="B157" s="800">
        <v>3310500222</v>
      </c>
      <c r="C157" s="383" t="s">
        <v>647</v>
      </c>
      <c r="D157" s="385" t="s">
        <v>648</v>
      </c>
      <c r="E157" s="359" t="s">
        <v>27</v>
      </c>
      <c r="F157" s="386">
        <v>50</v>
      </c>
      <c r="G157" s="386">
        <v>46</v>
      </c>
      <c r="H157" s="386">
        <v>13</v>
      </c>
      <c r="I157" s="634">
        <v>4</v>
      </c>
      <c r="J157" s="640"/>
      <c r="K157" s="93"/>
    </row>
    <row r="158" spans="1:11" x14ac:dyDescent="0.15">
      <c r="A158" s="937"/>
      <c r="B158" s="800">
        <v>3310500263</v>
      </c>
      <c r="C158" s="383" t="s">
        <v>385</v>
      </c>
      <c r="D158" s="385" t="s">
        <v>1764</v>
      </c>
      <c r="E158" s="359" t="s">
        <v>114</v>
      </c>
      <c r="F158" s="386">
        <v>40</v>
      </c>
      <c r="G158" s="386">
        <v>37</v>
      </c>
      <c r="H158" s="386">
        <v>13</v>
      </c>
      <c r="I158" s="634">
        <v>0</v>
      </c>
      <c r="J158" s="640"/>
    </row>
    <row r="159" spans="1:11" x14ac:dyDescent="0.15">
      <c r="A159" s="937"/>
      <c r="B159" s="801">
        <v>3310500255</v>
      </c>
      <c r="C159" s="383" t="s">
        <v>484</v>
      </c>
      <c r="D159" s="385" t="s">
        <v>871</v>
      </c>
      <c r="E159" s="359" t="s">
        <v>485</v>
      </c>
      <c r="F159" s="386">
        <v>20</v>
      </c>
      <c r="G159" s="386">
        <v>16</v>
      </c>
      <c r="H159" s="386">
        <v>0</v>
      </c>
      <c r="I159" s="634">
        <v>0</v>
      </c>
      <c r="J159" s="640"/>
    </row>
    <row r="160" spans="1:11" x14ac:dyDescent="0.15">
      <c r="A160" s="937"/>
      <c r="B160" s="801">
        <v>3310500339</v>
      </c>
      <c r="C160" s="383" t="s">
        <v>1765</v>
      </c>
      <c r="D160" s="385" t="s">
        <v>872</v>
      </c>
      <c r="E160" s="359" t="s">
        <v>486</v>
      </c>
      <c r="F160" s="386">
        <v>5</v>
      </c>
      <c r="G160" s="386">
        <v>0</v>
      </c>
      <c r="H160" s="386">
        <v>0</v>
      </c>
      <c r="I160" s="634">
        <v>0</v>
      </c>
      <c r="J160" s="640" t="s">
        <v>2527</v>
      </c>
    </row>
    <row r="161" spans="1:14" x14ac:dyDescent="0.15">
      <c r="A161" s="937"/>
      <c r="B161" s="800">
        <v>3310500461</v>
      </c>
      <c r="C161" s="383" t="s">
        <v>1614</v>
      </c>
      <c r="D161" s="385" t="s">
        <v>1615</v>
      </c>
      <c r="E161" s="359" t="s">
        <v>1616</v>
      </c>
      <c r="F161" s="386">
        <v>5</v>
      </c>
      <c r="G161" s="386">
        <v>2</v>
      </c>
      <c r="H161" s="386">
        <v>0</v>
      </c>
      <c r="I161" s="634">
        <v>0</v>
      </c>
      <c r="J161" s="640"/>
    </row>
    <row r="162" spans="1:14" x14ac:dyDescent="0.15">
      <c r="A162" s="937"/>
      <c r="B162" s="800">
        <v>3310500420</v>
      </c>
      <c r="C162" s="383" t="s">
        <v>1766</v>
      </c>
      <c r="D162" s="385" t="s">
        <v>1718</v>
      </c>
      <c r="E162" s="359" t="s">
        <v>1719</v>
      </c>
      <c r="F162" s="386">
        <v>20</v>
      </c>
      <c r="G162" s="386">
        <v>30</v>
      </c>
      <c r="H162" s="386">
        <v>0</v>
      </c>
      <c r="I162" s="634">
        <v>0</v>
      </c>
      <c r="J162" s="640"/>
    </row>
    <row r="163" spans="1:14" x14ac:dyDescent="0.15">
      <c r="A163" s="937"/>
      <c r="B163" s="802">
        <v>3310700145</v>
      </c>
      <c r="C163" s="383" t="s">
        <v>2111</v>
      </c>
      <c r="D163" s="385" t="s">
        <v>2113</v>
      </c>
      <c r="E163" s="359" t="s">
        <v>2112</v>
      </c>
      <c r="F163" s="386">
        <v>40</v>
      </c>
      <c r="G163" s="386">
        <v>34</v>
      </c>
      <c r="H163" s="386">
        <v>0</v>
      </c>
      <c r="I163" s="634">
        <v>16</v>
      </c>
      <c r="J163" s="640"/>
    </row>
    <row r="164" spans="1:14" x14ac:dyDescent="0.15">
      <c r="A164" s="937"/>
      <c r="B164" s="801">
        <v>3310800291</v>
      </c>
      <c r="C164" s="383" t="s">
        <v>661</v>
      </c>
      <c r="D164" s="385" t="s">
        <v>873</v>
      </c>
      <c r="E164" s="359" t="s">
        <v>285</v>
      </c>
      <c r="F164" s="386">
        <v>20</v>
      </c>
      <c r="G164" s="386">
        <v>20</v>
      </c>
      <c r="H164" s="386">
        <v>0</v>
      </c>
      <c r="I164" s="634">
        <v>0</v>
      </c>
      <c r="J164" s="640"/>
    </row>
    <row r="165" spans="1:14" x14ac:dyDescent="0.15">
      <c r="A165" s="937"/>
      <c r="B165" s="800">
        <v>3310800309</v>
      </c>
      <c r="C165" s="383" t="s">
        <v>649</v>
      </c>
      <c r="D165" s="385" t="s">
        <v>874</v>
      </c>
      <c r="E165" s="359" t="s">
        <v>119</v>
      </c>
      <c r="F165" s="386">
        <v>50</v>
      </c>
      <c r="G165" s="386">
        <v>50</v>
      </c>
      <c r="H165" s="386">
        <v>46</v>
      </c>
      <c r="I165" s="634">
        <v>0</v>
      </c>
      <c r="J165" s="640"/>
    </row>
    <row r="166" spans="1:14" x14ac:dyDescent="0.15">
      <c r="A166" s="937"/>
      <c r="B166" s="800">
        <v>3310800325</v>
      </c>
      <c r="C166" s="383" t="s">
        <v>662</v>
      </c>
      <c r="D166" s="385" t="s">
        <v>663</v>
      </c>
      <c r="E166" s="359" t="s">
        <v>286</v>
      </c>
      <c r="F166" s="386">
        <v>10</v>
      </c>
      <c r="G166" s="386">
        <v>7</v>
      </c>
      <c r="H166" s="386">
        <v>0</v>
      </c>
      <c r="I166" s="634">
        <v>0</v>
      </c>
      <c r="J166" s="640"/>
    </row>
    <row r="167" spans="1:14" x14ac:dyDescent="0.15">
      <c r="A167" s="937"/>
      <c r="B167" s="802">
        <v>3310800499</v>
      </c>
      <c r="C167" s="369" t="s">
        <v>1242</v>
      </c>
      <c r="D167" s="364" t="s">
        <v>1243</v>
      </c>
      <c r="E167" s="379" t="s">
        <v>1244</v>
      </c>
      <c r="F167" s="375">
        <v>20</v>
      </c>
      <c r="G167" s="375">
        <v>35</v>
      </c>
      <c r="H167" s="386">
        <v>0</v>
      </c>
      <c r="I167" s="375">
        <v>0</v>
      </c>
      <c r="J167" s="641"/>
    </row>
    <row r="168" spans="1:14" x14ac:dyDescent="0.15">
      <c r="A168" s="937"/>
      <c r="B168" s="800">
        <v>3310800515</v>
      </c>
      <c r="C168" s="369" t="s">
        <v>1003</v>
      </c>
      <c r="D168" s="364" t="s">
        <v>1004</v>
      </c>
      <c r="E168" s="379" t="s">
        <v>1245</v>
      </c>
      <c r="F168" s="375">
        <v>20</v>
      </c>
      <c r="G168" s="375">
        <v>40</v>
      </c>
      <c r="H168" s="386">
        <v>0</v>
      </c>
      <c r="I168" s="375">
        <v>0</v>
      </c>
      <c r="J168" s="677"/>
    </row>
    <row r="169" spans="1:14" x14ac:dyDescent="0.15">
      <c r="A169" s="937"/>
      <c r="B169" s="800">
        <v>3311600104</v>
      </c>
      <c r="C169" s="383" t="s">
        <v>655</v>
      </c>
      <c r="D169" s="385" t="s">
        <v>127</v>
      </c>
      <c r="E169" s="359" t="s">
        <v>128</v>
      </c>
      <c r="F169" s="386">
        <v>60</v>
      </c>
      <c r="G169" s="386">
        <v>69</v>
      </c>
      <c r="H169" s="386">
        <v>13</v>
      </c>
      <c r="I169" s="634">
        <v>3</v>
      </c>
      <c r="J169" s="640"/>
    </row>
    <row r="170" spans="1:14" x14ac:dyDescent="0.15">
      <c r="A170" s="937"/>
      <c r="B170" s="800">
        <v>3311600195</v>
      </c>
      <c r="C170" s="383" t="s">
        <v>1848</v>
      </c>
      <c r="D170" s="385" t="s">
        <v>1849</v>
      </c>
      <c r="E170" s="359" t="s">
        <v>1850</v>
      </c>
      <c r="F170" s="386">
        <v>20</v>
      </c>
      <c r="G170" s="386">
        <v>23</v>
      </c>
      <c r="H170" s="386">
        <v>0</v>
      </c>
      <c r="I170" s="634">
        <v>2</v>
      </c>
      <c r="J170" s="640"/>
      <c r="K170" s="157"/>
    </row>
    <row r="171" spans="1:14" x14ac:dyDescent="0.15">
      <c r="A171" s="937"/>
      <c r="B171" s="801">
        <v>3311600153</v>
      </c>
      <c r="C171" s="383" t="s">
        <v>1790</v>
      </c>
      <c r="D171" s="385" t="s">
        <v>875</v>
      </c>
      <c r="E171" s="359" t="s">
        <v>64</v>
      </c>
      <c r="F171" s="386">
        <v>20</v>
      </c>
      <c r="G171" s="386">
        <v>20</v>
      </c>
      <c r="H171" s="386">
        <v>0</v>
      </c>
      <c r="I171" s="634">
        <v>0</v>
      </c>
      <c r="J171" s="640"/>
    </row>
    <row r="172" spans="1:14" x14ac:dyDescent="0.15">
      <c r="A172" s="937"/>
      <c r="B172" s="800">
        <v>3312600061</v>
      </c>
      <c r="C172" s="383" t="s">
        <v>664</v>
      </c>
      <c r="D172" s="385" t="s">
        <v>876</v>
      </c>
      <c r="E172" s="359" t="s">
        <v>491</v>
      </c>
      <c r="F172" s="386">
        <v>20</v>
      </c>
      <c r="G172" s="386">
        <v>51</v>
      </c>
      <c r="H172" s="386">
        <v>0</v>
      </c>
      <c r="I172" s="634">
        <v>2</v>
      </c>
      <c r="J172" s="640"/>
    </row>
    <row r="173" spans="1:14" x14ac:dyDescent="0.15">
      <c r="A173" s="937"/>
      <c r="B173" s="800">
        <v>3312800075</v>
      </c>
      <c r="C173" s="383" t="s">
        <v>665</v>
      </c>
      <c r="D173" s="385" t="s">
        <v>1858</v>
      </c>
      <c r="E173" s="359" t="s">
        <v>287</v>
      </c>
      <c r="F173" s="386">
        <v>10</v>
      </c>
      <c r="G173" s="386">
        <v>8</v>
      </c>
      <c r="H173" s="386">
        <v>0</v>
      </c>
      <c r="I173" s="634">
        <v>2</v>
      </c>
      <c r="J173" s="640"/>
    </row>
    <row r="174" spans="1:14" x14ac:dyDescent="0.15">
      <c r="A174" s="938"/>
      <c r="B174" s="804">
        <v>3312800091</v>
      </c>
      <c r="C174" s="373" t="s">
        <v>357</v>
      </c>
      <c r="D174" s="374" t="s">
        <v>1869</v>
      </c>
      <c r="E174" s="388" t="s">
        <v>358</v>
      </c>
      <c r="F174" s="382">
        <v>20</v>
      </c>
      <c r="G174" s="382">
        <v>22</v>
      </c>
      <c r="H174" s="382">
        <v>0</v>
      </c>
      <c r="I174" s="635">
        <v>0</v>
      </c>
      <c r="J174" s="642"/>
    </row>
    <row r="175" spans="1:14" ht="14.25" thickBot="1" x14ac:dyDescent="0.2">
      <c r="A175" s="934" t="s">
        <v>941</v>
      </c>
      <c r="B175" s="935"/>
      <c r="C175" s="933"/>
      <c r="D175" s="933"/>
      <c r="E175" s="933"/>
      <c r="F175" s="169">
        <f>SUM(F99:F174)</f>
        <v>1896</v>
      </c>
      <c r="G175" s="169">
        <f>SUM(G99:G174)</f>
        <v>1944</v>
      </c>
      <c r="H175" s="169">
        <f>SUM(H99:H174)</f>
        <v>229</v>
      </c>
      <c r="I175" s="621">
        <f>SUM(I99:I174)</f>
        <v>242</v>
      </c>
      <c r="J175" s="623"/>
    </row>
    <row r="176" spans="1:14" s="111" customFormat="1" ht="14.25" thickBot="1" x14ac:dyDescent="0.2">
      <c r="A176" s="112"/>
      <c r="B176" s="112"/>
      <c r="C176" s="113"/>
      <c r="D176" s="114"/>
      <c r="E176" s="115"/>
      <c r="F176" s="172"/>
      <c r="G176" s="172"/>
      <c r="H176" s="172"/>
      <c r="I176" s="173"/>
      <c r="J176" s="613"/>
      <c r="K176" s="110"/>
      <c r="N176" s="93"/>
    </row>
    <row r="177" spans="1:11" ht="13.5" customHeight="1" x14ac:dyDescent="0.15">
      <c r="A177" s="942" t="s">
        <v>946</v>
      </c>
      <c r="B177" s="805">
        <v>3310900182</v>
      </c>
      <c r="C177" s="396" t="s">
        <v>651</v>
      </c>
      <c r="D177" s="397" t="s">
        <v>120</v>
      </c>
      <c r="E177" s="398" t="s">
        <v>121</v>
      </c>
      <c r="F177" s="399">
        <v>40</v>
      </c>
      <c r="G177" s="399">
        <v>37</v>
      </c>
      <c r="H177" s="399">
        <v>13</v>
      </c>
      <c r="I177" s="643">
        <v>0</v>
      </c>
      <c r="J177" s="644"/>
    </row>
    <row r="178" spans="1:11" x14ac:dyDescent="0.15">
      <c r="A178" s="942"/>
      <c r="B178" s="802">
        <v>3310900190</v>
      </c>
      <c r="C178" s="383" t="s">
        <v>656</v>
      </c>
      <c r="D178" s="385" t="s">
        <v>857</v>
      </c>
      <c r="E178" s="359" t="s">
        <v>387</v>
      </c>
      <c r="F178" s="386">
        <v>40</v>
      </c>
      <c r="G178" s="386">
        <v>38</v>
      </c>
      <c r="H178" s="386">
        <v>9</v>
      </c>
      <c r="I178" s="634">
        <v>0</v>
      </c>
      <c r="J178" s="640"/>
      <c r="K178" s="106"/>
    </row>
    <row r="179" spans="1:11" x14ac:dyDescent="0.15">
      <c r="A179" s="942"/>
      <c r="B179" s="802">
        <v>3311000107</v>
      </c>
      <c r="C179" s="383" t="s">
        <v>652</v>
      </c>
      <c r="D179" s="385" t="s">
        <v>653</v>
      </c>
      <c r="E179" s="359" t="s">
        <v>39</v>
      </c>
      <c r="F179" s="386">
        <v>50</v>
      </c>
      <c r="G179" s="386">
        <v>49</v>
      </c>
      <c r="H179" s="386">
        <v>0</v>
      </c>
      <c r="I179" s="634">
        <v>1</v>
      </c>
      <c r="J179" s="640"/>
    </row>
    <row r="180" spans="1:11" x14ac:dyDescent="0.15">
      <c r="A180" s="942"/>
      <c r="B180" s="802">
        <v>3311000115</v>
      </c>
      <c r="C180" s="383" t="s">
        <v>654</v>
      </c>
      <c r="D180" s="385" t="s">
        <v>856</v>
      </c>
      <c r="E180" s="359" t="s">
        <v>386</v>
      </c>
      <c r="F180" s="386">
        <v>60</v>
      </c>
      <c r="G180" s="386">
        <v>60</v>
      </c>
      <c r="H180" s="386">
        <v>5</v>
      </c>
      <c r="I180" s="634">
        <v>4</v>
      </c>
      <c r="J180" s="640"/>
    </row>
    <row r="181" spans="1:11" x14ac:dyDescent="0.15">
      <c r="A181" s="942"/>
      <c r="B181" s="806">
        <v>3311000206</v>
      </c>
      <c r="C181" s="383" t="s">
        <v>488</v>
      </c>
      <c r="D181" s="385" t="s">
        <v>489</v>
      </c>
      <c r="E181" s="359" t="s">
        <v>490</v>
      </c>
      <c r="F181" s="386">
        <v>20</v>
      </c>
      <c r="G181" s="386">
        <v>29</v>
      </c>
      <c r="H181" s="386">
        <v>0</v>
      </c>
      <c r="I181" s="634">
        <v>3</v>
      </c>
      <c r="J181" s="645"/>
    </row>
    <row r="182" spans="1:11" ht="14.25" thickBot="1" x14ac:dyDescent="0.2">
      <c r="A182" s="940" t="s">
        <v>941</v>
      </c>
      <c r="B182" s="941"/>
      <c r="C182" s="941"/>
      <c r="D182" s="941"/>
      <c r="E182" s="932"/>
      <c r="F182" s="169">
        <f>SUM(F177:F181)</f>
        <v>210</v>
      </c>
      <c r="G182" s="169">
        <f>SUM(G177:G181)</f>
        <v>213</v>
      </c>
      <c r="H182" s="169">
        <f>SUM(H177:H181)</f>
        <v>27</v>
      </c>
      <c r="I182" s="621">
        <f>SUM(I177:I181)</f>
        <v>8</v>
      </c>
      <c r="J182" s="646"/>
    </row>
    <row r="183" spans="1:11" s="111" customFormat="1" ht="14.25" thickBot="1" x14ac:dyDescent="0.2">
      <c r="A183" s="116"/>
      <c r="B183" s="116"/>
      <c r="C183" s="116"/>
      <c r="D183" s="116"/>
      <c r="E183" s="116"/>
      <c r="F183" s="170"/>
      <c r="G183" s="170"/>
      <c r="H183" s="170"/>
      <c r="I183" s="171"/>
      <c r="J183" s="612"/>
      <c r="K183" s="110"/>
    </row>
    <row r="184" spans="1:11" ht="13.5" customHeight="1" x14ac:dyDescent="0.15">
      <c r="A184" s="878" t="s">
        <v>947</v>
      </c>
      <c r="B184" s="807">
        <v>3311400158</v>
      </c>
      <c r="C184" s="233" t="s">
        <v>1425</v>
      </c>
      <c r="D184" s="231" t="s">
        <v>604</v>
      </c>
      <c r="E184" s="239" t="s">
        <v>21</v>
      </c>
      <c r="F184" s="242">
        <v>20</v>
      </c>
      <c r="G184" s="242">
        <v>15</v>
      </c>
      <c r="H184" s="242">
        <v>0</v>
      </c>
      <c r="I184" s="647">
        <v>5</v>
      </c>
      <c r="J184" s="650"/>
    </row>
    <row r="185" spans="1:11" ht="13.5" customHeight="1" x14ac:dyDescent="0.15">
      <c r="A185" s="879"/>
      <c r="B185" s="808">
        <v>3311400190</v>
      </c>
      <c r="C185" s="234" t="s">
        <v>580</v>
      </c>
      <c r="D185" s="232" t="s">
        <v>605</v>
      </c>
      <c r="E185" s="240" t="s">
        <v>31</v>
      </c>
      <c r="F185" s="236">
        <v>40</v>
      </c>
      <c r="G185" s="245">
        <v>37</v>
      </c>
      <c r="H185" s="245">
        <v>8</v>
      </c>
      <c r="I185" s="648">
        <v>3</v>
      </c>
      <c r="J185" s="651"/>
    </row>
    <row r="186" spans="1:11" s="158" customFormat="1" ht="13.5" customHeight="1" x14ac:dyDescent="0.15">
      <c r="A186" s="879"/>
      <c r="B186" s="808">
        <v>3311400166</v>
      </c>
      <c r="C186" s="234" t="s">
        <v>40</v>
      </c>
      <c r="D186" s="232" t="s">
        <v>616</v>
      </c>
      <c r="E186" s="240" t="s">
        <v>410</v>
      </c>
      <c r="F186" s="236">
        <v>20</v>
      </c>
      <c r="G186" s="245">
        <v>20</v>
      </c>
      <c r="H186" s="245">
        <v>0</v>
      </c>
      <c r="I186" s="648">
        <v>0</v>
      </c>
      <c r="J186" s="651"/>
      <c r="K186" s="157"/>
    </row>
    <row r="187" spans="1:11" ht="13.5" customHeight="1" x14ac:dyDescent="0.15">
      <c r="A187" s="879"/>
      <c r="B187" s="808">
        <v>3311400174</v>
      </c>
      <c r="C187" s="234" t="s">
        <v>581</v>
      </c>
      <c r="D187" s="232" t="s">
        <v>226</v>
      </c>
      <c r="E187" s="240" t="s">
        <v>23</v>
      </c>
      <c r="F187" s="236">
        <v>54</v>
      </c>
      <c r="G187" s="245">
        <v>58</v>
      </c>
      <c r="H187" s="245">
        <v>16</v>
      </c>
      <c r="I187" s="648">
        <v>0</v>
      </c>
      <c r="J187" s="651"/>
    </row>
    <row r="188" spans="1:11" ht="15.75" customHeight="1" x14ac:dyDescent="0.15">
      <c r="A188" s="943"/>
      <c r="B188" s="809">
        <v>3311400224</v>
      </c>
      <c r="C188" s="244" t="s">
        <v>572</v>
      </c>
      <c r="D188" s="235" t="s">
        <v>606</v>
      </c>
      <c r="E188" s="241" t="s">
        <v>231</v>
      </c>
      <c r="F188" s="243">
        <v>13</v>
      </c>
      <c r="G188" s="238">
        <v>14</v>
      </c>
      <c r="H188" s="238">
        <v>0</v>
      </c>
      <c r="I188" s="649">
        <v>4</v>
      </c>
      <c r="J188" s="652"/>
    </row>
    <row r="189" spans="1:11" ht="14.25" thickBot="1" x14ac:dyDescent="0.2">
      <c r="A189" s="931" t="s">
        <v>941</v>
      </c>
      <c r="B189" s="932"/>
      <c r="C189" s="933"/>
      <c r="D189" s="933"/>
      <c r="E189" s="933"/>
      <c r="F189" s="169">
        <f>SUM(F184:F188)</f>
        <v>147</v>
      </c>
      <c r="G189" s="169">
        <f>SUM(G184:G188)</f>
        <v>144</v>
      </c>
      <c r="H189" s="169">
        <f>SUM(H184:H188)</f>
        <v>24</v>
      </c>
      <c r="I189" s="621">
        <f>SUM(I184:I188)</f>
        <v>12</v>
      </c>
      <c r="J189" s="646"/>
    </row>
    <row r="190" spans="1:11" s="111" customFormat="1" ht="15.75" customHeight="1" thickBot="1" x14ac:dyDescent="0.2">
      <c r="A190" s="107"/>
      <c r="B190" s="107"/>
      <c r="C190" s="108"/>
      <c r="D190" s="108"/>
      <c r="E190" s="117"/>
      <c r="F190" s="174"/>
      <c r="G190" s="174"/>
      <c r="H190" s="174"/>
      <c r="I190" s="174"/>
      <c r="J190" s="174"/>
      <c r="K190" s="110"/>
    </row>
    <row r="191" spans="1:11" ht="13.5" customHeight="1" x14ac:dyDescent="0.15">
      <c r="A191" s="946" t="s">
        <v>948</v>
      </c>
      <c r="B191" s="807">
        <v>3310300441</v>
      </c>
      <c r="C191" s="233" t="s">
        <v>575</v>
      </c>
      <c r="D191" s="231" t="s">
        <v>599</v>
      </c>
      <c r="E191" s="252" t="s">
        <v>404</v>
      </c>
      <c r="F191" s="257">
        <v>60</v>
      </c>
      <c r="G191" s="242">
        <v>60</v>
      </c>
      <c r="H191" s="242">
        <v>21</v>
      </c>
      <c r="I191" s="647">
        <v>0</v>
      </c>
      <c r="J191" s="650"/>
    </row>
    <row r="192" spans="1:11" ht="13.5" customHeight="1" x14ac:dyDescent="0.15">
      <c r="A192" s="947"/>
      <c r="B192" s="811">
        <v>3310300508</v>
      </c>
      <c r="C192" s="259" t="s">
        <v>576</v>
      </c>
      <c r="D192" s="247" t="s">
        <v>611</v>
      </c>
      <c r="E192" s="253" t="s">
        <v>20</v>
      </c>
      <c r="F192" s="258">
        <v>64</v>
      </c>
      <c r="G192" s="245">
        <v>59</v>
      </c>
      <c r="H192" s="245">
        <v>41</v>
      </c>
      <c r="I192" s="648">
        <v>0</v>
      </c>
      <c r="J192" s="651"/>
    </row>
    <row r="193" spans="1:11" ht="13.5" customHeight="1" x14ac:dyDescent="0.15">
      <c r="A193" s="947"/>
      <c r="B193" s="811">
        <v>3310300516</v>
      </c>
      <c r="C193" s="259" t="s">
        <v>577</v>
      </c>
      <c r="D193" s="247" t="s">
        <v>611</v>
      </c>
      <c r="E193" s="260" t="s">
        <v>405</v>
      </c>
      <c r="F193" s="258">
        <v>60</v>
      </c>
      <c r="G193" s="245">
        <v>60</v>
      </c>
      <c r="H193" s="245">
        <v>20</v>
      </c>
      <c r="I193" s="648">
        <v>0</v>
      </c>
      <c r="J193" s="651"/>
    </row>
    <row r="194" spans="1:11" ht="13.5" customHeight="1" x14ac:dyDescent="0.15">
      <c r="A194" s="947"/>
      <c r="B194" s="811">
        <v>3310300490</v>
      </c>
      <c r="C194" s="259" t="s">
        <v>584</v>
      </c>
      <c r="D194" s="247" t="s">
        <v>615</v>
      </c>
      <c r="E194" s="253" t="s">
        <v>32</v>
      </c>
      <c r="F194" s="258">
        <v>10</v>
      </c>
      <c r="G194" s="245">
        <v>15</v>
      </c>
      <c r="H194" s="245">
        <v>0</v>
      </c>
      <c r="I194" s="648">
        <v>2</v>
      </c>
      <c r="J194" s="651"/>
    </row>
    <row r="195" spans="1:11" ht="13.5" customHeight="1" x14ac:dyDescent="0.15">
      <c r="A195" s="947"/>
      <c r="B195" s="811">
        <v>3310300573</v>
      </c>
      <c r="C195" s="259" t="s">
        <v>578</v>
      </c>
      <c r="D195" s="247" t="s">
        <v>602</v>
      </c>
      <c r="E195" s="253" t="s">
        <v>406</v>
      </c>
      <c r="F195" s="258">
        <v>55</v>
      </c>
      <c r="G195" s="245">
        <v>62</v>
      </c>
      <c r="H195" s="245">
        <v>50</v>
      </c>
      <c r="I195" s="648">
        <v>0</v>
      </c>
      <c r="J195" s="651"/>
    </row>
    <row r="196" spans="1:11" ht="13.5" customHeight="1" x14ac:dyDescent="0.15">
      <c r="A196" s="947"/>
      <c r="B196" s="811">
        <v>3310300623</v>
      </c>
      <c r="C196" s="259" t="s">
        <v>579</v>
      </c>
      <c r="D196" s="247" t="s">
        <v>612</v>
      </c>
      <c r="E196" s="253" t="s">
        <v>407</v>
      </c>
      <c r="F196" s="258">
        <v>70</v>
      </c>
      <c r="G196" s="245">
        <v>65</v>
      </c>
      <c r="H196" s="245">
        <v>8</v>
      </c>
      <c r="I196" s="648">
        <v>4</v>
      </c>
      <c r="J196" s="651"/>
    </row>
    <row r="197" spans="1:11" ht="15.75" customHeight="1" x14ac:dyDescent="0.15">
      <c r="A197" s="947"/>
      <c r="B197" s="811">
        <v>3310300789</v>
      </c>
      <c r="C197" s="259" t="s">
        <v>585</v>
      </c>
      <c r="D197" s="247" t="s">
        <v>619</v>
      </c>
      <c r="E197" s="260" t="s">
        <v>412</v>
      </c>
      <c r="F197" s="245">
        <v>20</v>
      </c>
      <c r="G197" s="245">
        <v>47</v>
      </c>
      <c r="H197" s="245">
        <v>0</v>
      </c>
      <c r="I197" s="648">
        <v>6</v>
      </c>
      <c r="J197" s="651"/>
    </row>
    <row r="198" spans="1:11" ht="15.75" customHeight="1" x14ac:dyDescent="0.15">
      <c r="A198" s="947"/>
      <c r="B198" s="811">
        <v>3310300474</v>
      </c>
      <c r="C198" s="259" t="s">
        <v>1013</v>
      </c>
      <c r="D198" s="247" t="s">
        <v>1014</v>
      </c>
      <c r="E198" s="260" t="s">
        <v>41</v>
      </c>
      <c r="F198" s="245">
        <v>10</v>
      </c>
      <c r="G198" s="249">
        <v>15</v>
      </c>
      <c r="H198" s="245">
        <v>0</v>
      </c>
      <c r="I198" s="648">
        <v>0</v>
      </c>
      <c r="J198" s="651"/>
    </row>
    <row r="199" spans="1:11" ht="15.75" customHeight="1" x14ac:dyDescent="0.15">
      <c r="A199" s="947"/>
      <c r="B199" s="811">
        <v>3310300920</v>
      </c>
      <c r="C199" s="259" t="s">
        <v>1668</v>
      </c>
      <c r="D199" s="247" t="s">
        <v>1657</v>
      </c>
      <c r="E199" s="260" t="s">
        <v>1658</v>
      </c>
      <c r="F199" s="238">
        <v>5</v>
      </c>
      <c r="G199" s="245">
        <v>11</v>
      </c>
      <c r="H199" s="245">
        <v>0</v>
      </c>
      <c r="I199" s="648">
        <v>2</v>
      </c>
      <c r="J199" s="651"/>
    </row>
    <row r="200" spans="1:11" ht="15.75" customHeight="1" x14ac:dyDescent="0.15">
      <c r="A200" s="947"/>
      <c r="B200" s="813">
        <v>3341500183</v>
      </c>
      <c r="C200" s="248" t="s">
        <v>1338</v>
      </c>
      <c r="D200" s="246" t="s">
        <v>1339</v>
      </c>
      <c r="E200" s="254" t="s">
        <v>1340</v>
      </c>
      <c r="F200" s="238">
        <v>30</v>
      </c>
      <c r="G200" s="245">
        <v>1</v>
      </c>
      <c r="H200" s="245">
        <v>0</v>
      </c>
      <c r="I200" s="648">
        <v>1</v>
      </c>
      <c r="J200" s="651"/>
    </row>
    <row r="201" spans="1:11" ht="15.75" customHeight="1" x14ac:dyDescent="0.15">
      <c r="A201" s="947"/>
      <c r="B201" s="815">
        <v>3311500205</v>
      </c>
      <c r="C201" s="262" t="s">
        <v>1630</v>
      </c>
      <c r="D201" s="246" t="s">
        <v>1640</v>
      </c>
      <c r="E201" s="263" t="s">
        <v>1631</v>
      </c>
      <c r="F201" s="238">
        <v>20</v>
      </c>
      <c r="G201" s="245">
        <v>18</v>
      </c>
      <c r="H201" s="245">
        <v>0</v>
      </c>
      <c r="I201" s="648">
        <v>15</v>
      </c>
      <c r="J201" s="651"/>
    </row>
    <row r="202" spans="1:11" ht="13.5" customHeight="1" x14ac:dyDescent="0.15">
      <c r="A202" s="947"/>
      <c r="B202" s="808">
        <v>3313500047</v>
      </c>
      <c r="C202" s="234" t="s">
        <v>1012</v>
      </c>
      <c r="D202" s="247" t="s">
        <v>617</v>
      </c>
      <c r="E202" s="240" t="s">
        <v>228</v>
      </c>
      <c r="F202" s="245">
        <v>40</v>
      </c>
      <c r="G202" s="245">
        <v>47</v>
      </c>
      <c r="H202" s="245">
        <v>0</v>
      </c>
      <c r="I202" s="648">
        <v>0</v>
      </c>
      <c r="J202" s="651"/>
    </row>
    <row r="203" spans="1:11" ht="13.5" customHeight="1" x14ac:dyDescent="0.15">
      <c r="A203" s="947"/>
      <c r="B203" s="808">
        <v>3313500088</v>
      </c>
      <c r="C203" s="234" t="s">
        <v>1432</v>
      </c>
      <c r="D203" s="247" t="s">
        <v>1433</v>
      </c>
      <c r="E203" s="240" t="s">
        <v>1434</v>
      </c>
      <c r="F203" s="245">
        <v>10</v>
      </c>
      <c r="G203" s="245">
        <v>13</v>
      </c>
      <c r="H203" s="245">
        <v>0</v>
      </c>
      <c r="I203" s="648">
        <v>4</v>
      </c>
      <c r="J203" s="651"/>
    </row>
    <row r="204" spans="1:11" ht="14.25" customHeight="1" x14ac:dyDescent="0.15">
      <c r="A204" s="947"/>
      <c r="B204" s="816">
        <v>3311500080</v>
      </c>
      <c r="C204" s="250" t="s">
        <v>411</v>
      </c>
      <c r="D204" s="251" t="s">
        <v>608</v>
      </c>
      <c r="E204" s="255" t="s">
        <v>29</v>
      </c>
      <c r="F204" s="261">
        <v>35</v>
      </c>
      <c r="G204" s="238">
        <v>38</v>
      </c>
      <c r="H204" s="245">
        <v>0</v>
      </c>
      <c r="I204" s="648">
        <v>0</v>
      </c>
      <c r="J204" s="651"/>
    </row>
    <row r="205" spans="1:11" ht="14.25" customHeight="1" x14ac:dyDescent="0.15">
      <c r="A205" s="947"/>
      <c r="B205" s="811">
        <v>3343700054</v>
      </c>
      <c r="C205" s="276" t="s">
        <v>1841</v>
      </c>
      <c r="D205" s="247" t="s">
        <v>1846</v>
      </c>
      <c r="E205" s="260" t="s">
        <v>1842</v>
      </c>
      <c r="F205" s="245">
        <v>5</v>
      </c>
      <c r="G205" s="238">
        <v>3</v>
      </c>
      <c r="H205" s="245">
        <v>0</v>
      </c>
      <c r="I205" s="648">
        <v>2</v>
      </c>
      <c r="J205" s="651"/>
      <c r="K205" s="157"/>
    </row>
    <row r="206" spans="1:11" ht="13.5" customHeight="1" x14ac:dyDescent="0.15">
      <c r="A206" s="947"/>
      <c r="B206" s="811">
        <v>3313800132</v>
      </c>
      <c r="C206" s="259" t="s">
        <v>583</v>
      </c>
      <c r="D206" s="247" t="s">
        <v>614</v>
      </c>
      <c r="E206" s="253" t="s">
        <v>409</v>
      </c>
      <c r="F206" s="258">
        <v>40</v>
      </c>
      <c r="G206" s="245">
        <v>39</v>
      </c>
      <c r="H206" s="245">
        <v>12</v>
      </c>
      <c r="I206" s="648">
        <v>0</v>
      </c>
      <c r="J206" s="742"/>
    </row>
    <row r="207" spans="1:11" ht="13.5" customHeight="1" x14ac:dyDescent="0.15">
      <c r="A207" s="947"/>
      <c r="B207" s="811">
        <v>3313800173</v>
      </c>
      <c r="C207" s="259" t="s">
        <v>574</v>
      </c>
      <c r="D207" s="247" t="s">
        <v>610</v>
      </c>
      <c r="E207" s="253" t="s">
        <v>55</v>
      </c>
      <c r="F207" s="258">
        <v>50</v>
      </c>
      <c r="G207" s="245">
        <v>48</v>
      </c>
      <c r="H207" s="245">
        <v>3</v>
      </c>
      <c r="I207" s="648">
        <v>2</v>
      </c>
      <c r="J207" s="651"/>
    </row>
    <row r="208" spans="1:11" ht="13.5" customHeight="1" x14ac:dyDescent="0.15">
      <c r="A208" s="947"/>
      <c r="B208" s="811">
        <v>3313800165</v>
      </c>
      <c r="C208" s="259" t="s">
        <v>582</v>
      </c>
      <c r="D208" s="247" t="s">
        <v>613</v>
      </c>
      <c r="E208" s="253" t="s">
        <v>408</v>
      </c>
      <c r="F208" s="258">
        <v>70</v>
      </c>
      <c r="G208" s="245">
        <v>73</v>
      </c>
      <c r="H208" s="245">
        <v>33</v>
      </c>
      <c r="I208" s="237">
        <v>2</v>
      </c>
      <c r="J208" s="651"/>
    </row>
    <row r="209" spans="1:12" ht="15.75" customHeight="1" x14ac:dyDescent="0.15">
      <c r="A209" s="947"/>
      <c r="B209" s="811">
        <v>3313800199</v>
      </c>
      <c r="C209" s="259" t="s">
        <v>1641</v>
      </c>
      <c r="D209" s="247" t="s">
        <v>618</v>
      </c>
      <c r="E209" s="260" t="s">
        <v>142</v>
      </c>
      <c r="F209" s="245">
        <v>20</v>
      </c>
      <c r="G209" s="245">
        <v>20</v>
      </c>
      <c r="H209" s="245">
        <v>0</v>
      </c>
      <c r="I209" s="657">
        <v>4</v>
      </c>
      <c r="J209" s="651"/>
    </row>
    <row r="210" spans="1:12" ht="15.75" customHeight="1" x14ac:dyDescent="0.15">
      <c r="A210" s="948"/>
      <c r="B210" s="812">
        <v>3313800231</v>
      </c>
      <c r="C210" s="814" t="s">
        <v>1335</v>
      </c>
      <c r="D210" s="653" t="s">
        <v>1336</v>
      </c>
      <c r="E210" s="654" t="s">
        <v>1337</v>
      </c>
      <c r="F210" s="655">
        <v>6</v>
      </c>
      <c r="G210" s="655">
        <v>6</v>
      </c>
      <c r="H210" s="655">
        <v>0</v>
      </c>
      <c r="I210" s="656">
        <v>0</v>
      </c>
      <c r="J210" s="652"/>
    </row>
    <row r="211" spans="1:12" ht="14.25" thickBot="1" x14ac:dyDescent="0.2">
      <c r="A211" s="944" t="s">
        <v>941</v>
      </c>
      <c r="B211" s="945"/>
      <c r="C211" s="941"/>
      <c r="D211" s="941"/>
      <c r="E211" s="932"/>
      <c r="F211" s="169">
        <f>SUM(F191:F210)</f>
        <v>680</v>
      </c>
      <c r="G211" s="169">
        <f>SUM(G191:G210)</f>
        <v>700</v>
      </c>
      <c r="H211" s="169">
        <f>SUM(H191:H210)</f>
        <v>188</v>
      </c>
      <c r="I211" s="621">
        <f>SUM(I191:I210)</f>
        <v>44</v>
      </c>
      <c r="J211" s="646"/>
    </row>
    <row r="212" spans="1:12" s="111" customFormat="1" ht="14.25" thickBot="1" x14ac:dyDescent="0.2">
      <c r="A212" s="119"/>
      <c r="B212" s="777"/>
      <c r="C212" s="120"/>
      <c r="D212" s="120"/>
      <c r="E212" s="120"/>
      <c r="F212" s="175"/>
      <c r="G212" s="175"/>
      <c r="H212" s="175"/>
      <c r="I212" s="176"/>
      <c r="J212" s="612"/>
      <c r="K212" s="110"/>
    </row>
    <row r="213" spans="1:12" ht="29.25" customHeight="1" thickBot="1" x14ac:dyDescent="0.2">
      <c r="A213" s="899" t="s">
        <v>950</v>
      </c>
      <c r="B213" s="899"/>
      <c r="C213" s="899"/>
      <c r="D213" s="899"/>
      <c r="E213" s="899"/>
      <c r="F213" s="177">
        <f>F211+F189+F182+F175+F97</f>
        <v>5205</v>
      </c>
      <c r="G213" s="177">
        <f>G211+G189+G182+G175+G97</f>
        <v>5139</v>
      </c>
      <c r="H213" s="177">
        <f>H211+H189+H182+H175+H97</f>
        <v>847</v>
      </c>
      <c r="I213" s="177">
        <f>I211+I189+I182+I175+I97</f>
        <v>545</v>
      </c>
      <c r="J213" s="177"/>
      <c r="K213" s="92"/>
      <c r="L213" s="92"/>
    </row>
    <row r="214" spans="1:12" ht="15.75" customHeight="1" x14ac:dyDescent="0.15"/>
    <row r="215" spans="1:12" ht="15.75" customHeight="1" x14ac:dyDescent="0.15"/>
    <row r="216" spans="1:12" ht="15.75" customHeight="1" x14ac:dyDescent="0.15"/>
    <row r="217" spans="1:12" ht="15.75" customHeight="1" x14ac:dyDescent="0.15"/>
    <row r="218" spans="1:12" ht="15.75" customHeight="1" x14ac:dyDescent="0.15"/>
    <row r="219" spans="1:12" ht="15.75" customHeight="1" x14ac:dyDescent="0.15"/>
    <row r="220" spans="1:12" ht="15.75" customHeight="1" x14ac:dyDescent="0.15">
      <c r="C220" s="93"/>
      <c r="D220" s="93"/>
      <c r="E220" s="93"/>
      <c r="F220" s="93"/>
      <c r="G220" s="93"/>
      <c r="H220" s="93"/>
      <c r="I220" s="93"/>
      <c r="J220" s="93"/>
      <c r="K220" s="93"/>
    </row>
    <row r="221" spans="1:12" ht="15.75" customHeight="1" x14ac:dyDescent="0.15">
      <c r="C221" s="93"/>
      <c r="D221" s="93"/>
      <c r="E221" s="93"/>
      <c r="F221" s="93"/>
      <c r="G221" s="93"/>
      <c r="H221" s="93"/>
      <c r="I221" s="93"/>
      <c r="J221" s="93"/>
      <c r="K221" s="93"/>
    </row>
    <row r="222" spans="1:12" ht="15.75" customHeight="1" x14ac:dyDescent="0.15">
      <c r="C222" s="93"/>
      <c r="D222" s="93"/>
      <c r="E222" s="93"/>
      <c r="F222" s="93"/>
      <c r="G222" s="93"/>
      <c r="H222" s="93"/>
      <c r="I222" s="93"/>
      <c r="J222" s="93"/>
      <c r="K222" s="93"/>
    </row>
    <row r="223" spans="1:12" ht="15.75" customHeight="1" x14ac:dyDescent="0.15">
      <c r="C223" s="93"/>
      <c r="D223" s="93"/>
      <c r="E223" s="93"/>
      <c r="F223" s="93"/>
      <c r="G223" s="93"/>
      <c r="H223" s="93"/>
      <c r="I223" s="93"/>
      <c r="J223" s="93"/>
      <c r="K223" s="93"/>
    </row>
    <row r="224" spans="1:12" ht="15.75" customHeight="1" x14ac:dyDescent="0.15">
      <c r="C224" s="93"/>
      <c r="D224" s="93"/>
      <c r="E224" s="93"/>
      <c r="F224" s="93"/>
      <c r="G224" s="93"/>
      <c r="H224" s="93"/>
      <c r="I224" s="93"/>
      <c r="J224" s="93"/>
      <c r="K224" s="93"/>
    </row>
    <row r="225" s="93" customFormat="1" ht="15.75" customHeight="1" x14ac:dyDescent="0.15"/>
    <row r="226" s="93" customFormat="1" ht="15.75" customHeight="1" x14ac:dyDescent="0.15"/>
    <row r="227" s="93" customFormat="1" ht="15.75" customHeight="1" x14ac:dyDescent="0.15"/>
    <row r="228" s="93" customFormat="1" ht="15.75" customHeight="1" x14ac:dyDescent="0.15"/>
    <row r="264" spans="9:10" s="93" customFormat="1" x14ac:dyDescent="0.15">
      <c r="I264" s="97">
        <v>2</v>
      </c>
      <c r="J264" s="97"/>
    </row>
  </sheetData>
  <autoFilter ref="C4:I97" xr:uid="{00000000-0009-0000-0000-000006000000}"/>
  <sortState xmlns:xlrd2="http://schemas.microsoft.com/office/spreadsheetml/2017/richdata2" ref="C94:L96">
    <sortCondition ref="C94:C96"/>
  </sortState>
  <mergeCells count="13">
    <mergeCell ref="H1:I1"/>
    <mergeCell ref="A213:E213"/>
    <mergeCell ref="A1:D1"/>
    <mergeCell ref="A97:E97"/>
    <mergeCell ref="A175:E175"/>
    <mergeCell ref="A99:A174"/>
    <mergeCell ref="A5:A96"/>
    <mergeCell ref="A182:E182"/>
    <mergeCell ref="A177:A181"/>
    <mergeCell ref="A189:E189"/>
    <mergeCell ref="A184:A188"/>
    <mergeCell ref="A211:E211"/>
    <mergeCell ref="A191:A210"/>
  </mergeCells>
  <phoneticPr fontId="2"/>
  <dataValidations count="1">
    <dataValidation type="whole" operator="greaterThanOrEqual" allowBlank="1" showInputMessage="1" showErrorMessage="1" sqref="F5:I213" xr:uid="{31AF4296-AD06-4AA2-9DDC-86734145D36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8" fitToHeight="0" orientation="portrait" r:id="rId1"/>
  <headerFooter alignWithMargins="0"/>
  <rowBreaks count="1" manualBreakCount="1">
    <brk id="6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  <pageSetUpPr fitToPage="1"/>
  </sheetPr>
  <dimension ref="A1:K224"/>
  <sheetViews>
    <sheetView view="pageBreakPreview" topLeftCell="E1" zoomScaleNormal="100" zoomScaleSheetLayoutView="100" workbookViewId="0">
      <selection activeCell="J15" sqref="J15"/>
    </sheetView>
  </sheetViews>
  <sheetFormatPr defaultRowHeight="13.5" x14ac:dyDescent="0.15"/>
  <cols>
    <col min="3" max="3" width="30.25" style="1" customWidth="1"/>
    <col min="4" max="4" width="23.25" style="1" customWidth="1"/>
    <col min="5" max="5" width="11.625" style="1" customWidth="1"/>
    <col min="6" max="6" width="8" style="1" customWidth="1"/>
    <col min="7" max="7" width="9.125" style="1" customWidth="1"/>
    <col min="8" max="8" width="7" style="1" customWidth="1"/>
    <col min="9" max="10" width="11.5" style="1" customWidth="1"/>
    <col min="11" max="11" width="9" style="1"/>
  </cols>
  <sheetData>
    <row r="1" spans="1:11" ht="17.25" x14ac:dyDescent="0.15">
      <c r="A1" s="952" t="s">
        <v>56</v>
      </c>
      <c r="B1" s="952"/>
      <c r="C1" s="952"/>
      <c r="D1" s="952"/>
      <c r="E1" s="34" t="s">
        <v>44</v>
      </c>
      <c r="I1" s="4" t="str">
        <f>共同生活援助!M1</f>
        <v>令和８年９月１日現在</v>
      </c>
      <c r="J1" s="4"/>
    </row>
    <row r="2" spans="1:11" ht="14.25" thickBot="1" x14ac:dyDescent="0.2">
      <c r="C2" s="2"/>
      <c r="I2" s="2"/>
    </row>
    <row r="3" spans="1:11" x14ac:dyDescent="0.15">
      <c r="A3" s="66" t="s">
        <v>944</v>
      </c>
      <c r="B3" s="754"/>
      <c r="C3" s="25" t="s">
        <v>10</v>
      </c>
      <c r="D3" s="22" t="s">
        <v>0</v>
      </c>
      <c r="E3" s="22" t="s">
        <v>1</v>
      </c>
      <c r="F3" s="22" t="s">
        <v>2</v>
      </c>
      <c r="G3" s="22" t="s">
        <v>929</v>
      </c>
      <c r="H3" s="57" t="s">
        <v>926</v>
      </c>
      <c r="I3" s="58" t="s">
        <v>927</v>
      </c>
      <c r="J3" s="622" t="s">
        <v>2155</v>
      </c>
    </row>
    <row r="4" spans="1:11" s="4" customFormat="1" ht="14.25" thickBot="1" x14ac:dyDescent="0.2">
      <c r="A4" s="726"/>
      <c r="B4" s="755"/>
      <c r="C4" s="577"/>
      <c r="D4" s="578"/>
      <c r="E4" s="578"/>
      <c r="F4" s="578"/>
      <c r="G4" s="578" t="s">
        <v>930</v>
      </c>
      <c r="H4" s="578" t="s">
        <v>8</v>
      </c>
      <c r="I4" s="579" t="s">
        <v>8</v>
      </c>
      <c r="J4" s="624"/>
      <c r="K4" s="6"/>
    </row>
    <row r="5" spans="1:11" ht="13.5" customHeight="1" x14ac:dyDescent="0.15">
      <c r="A5" s="957" t="s">
        <v>1938</v>
      </c>
      <c r="B5" s="748">
        <v>3311100337</v>
      </c>
      <c r="C5" s="728" t="s">
        <v>525</v>
      </c>
      <c r="D5" s="728" t="s">
        <v>819</v>
      </c>
      <c r="E5" s="549" t="s">
        <v>363</v>
      </c>
      <c r="F5" s="559">
        <v>6</v>
      </c>
      <c r="G5" s="559">
        <v>0</v>
      </c>
      <c r="H5" s="559">
        <v>0</v>
      </c>
      <c r="I5" s="663">
        <v>6</v>
      </c>
      <c r="J5" s="625"/>
    </row>
    <row r="6" spans="1:11" ht="13.5" customHeight="1" x14ac:dyDescent="0.15">
      <c r="A6" s="958"/>
      <c r="B6" s="818">
        <v>3310102367</v>
      </c>
      <c r="C6" s="817" t="s">
        <v>2028</v>
      </c>
      <c r="D6" s="817" t="s">
        <v>2029</v>
      </c>
      <c r="E6" s="822" t="s">
        <v>2030</v>
      </c>
      <c r="F6" s="823">
        <v>40</v>
      </c>
      <c r="G6" s="823">
        <v>3</v>
      </c>
      <c r="H6" s="823">
        <v>0</v>
      </c>
      <c r="I6" s="666">
        <v>37</v>
      </c>
      <c r="J6" s="629"/>
    </row>
    <row r="7" spans="1:11" ht="13.5" customHeight="1" thickBot="1" x14ac:dyDescent="0.2">
      <c r="A7" s="953" t="s">
        <v>1939</v>
      </c>
      <c r="B7" s="953"/>
      <c r="C7" s="953"/>
      <c r="D7" s="953"/>
      <c r="E7" s="953"/>
      <c r="F7" s="727">
        <f>SUM(F5:F6)</f>
        <v>46</v>
      </c>
      <c r="G7" s="727">
        <f>SUM(G5:G6)</f>
        <v>3</v>
      </c>
      <c r="H7" s="727">
        <f>SUM(H5:H6)</f>
        <v>0</v>
      </c>
      <c r="I7" s="727">
        <f>SUM(I5:I6)</f>
        <v>43</v>
      </c>
      <c r="J7" s="623"/>
    </row>
    <row r="8" spans="1:11" ht="13.5" customHeight="1" thickBot="1" x14ac:dyDescent="0.2">
      <c r="A8" s="474"/>
      <c r="B8" s="475"/>
      <c r="C8" s="475"/>
      <c r="D8" s="475"/>
      <c r="E8" s="476"/>
      <c r="F8" s="477"/>
      <c r="G8" s="477"/>
      <c r="H8" s="477"/>
      <c r="I8" s="477"/>
      <c r="J8" s="4"/>
    </row>
    <row r="9" spans="1:11" x14ac:dyDescent="0.15">
      <c r="A9" s="819" t="s">
        <v>2027</v>
      </c>
      <c r="B9" s="821">
        <v>3311600229</v>
      </c>
      <c r="C9" s="820" t="s">
        <v>2059</v>
      </c>
      <c r="D9" s="340" t="s">
        <v>2060</v>
      </c>
      <c r="E9" s="486" t="s">
        <v>2061</v>
      </c>
      <c r="F9" s="487">
        <v>50</v>
      </c>
      <c r="G9" s="487">
        <v>10</v>
      </c>
      <c r="H9" s="487">
        <v>0</v>
      </c>
      <c r="I9" s="488">
        <v>20</v>
      </c>
      <c r="J9" s="668"/>
    </row>
    <row r="10" spans="1:11" ht="14.25" thickBot="1" x14ac:dyDescent="0.2">
      <c r="A10" s="954" t="s">
        <v>940</v>
      </c>
      <c r="B10" s="955"/>
      <c r="C10" s="956"/>
      <c r="D10" s="956"/>
      <c r="E10" s="956"/>
      <c r="F10" s="163">
        <f>SUM(F9)</f>
        <v>50</v>
      </c>
      <c r="G10" s="163">
        <f>SUM(G9)</f>
        <v>10</v>
      </c>
      <c r="H10" s="163">
        <f>SUM(H9)</f>
        <v>0</v>
      </c>
      <c r="I10" s="163">
        <f>SUM(I9)</f>
        <v>20</v>
      </c>
      <c r="J10" s="623"/>
    </row>
    <row r="11" spans="1:11" ht="14.25" thickBot="1" x14ac:dyDescent="0.2">
      <c r="A11" s="478"/>
      <c r="B11" s="778"/>
      <c r="C11" s="475"/>
      <c r="D11" s="475"/>
      <c r="E11" s="476"/>
      <c r="F11" s="477"/>
      <c r="G11" s="477"/>
      <c r="H11" s="477"/>
      <c r="I11" s="477"/>
      <c r="J11" s="4"/>
    </row>
    <row r="12" spans="1:11" ht="28.5" customHeight="1" thickBot="1" x14ac:dyDescent="0.2">
      <c r="A12" s="949" t="s">
        <v>1940</v>
      </c>
      <c r="B12" s="950"/>
      <c r="C12" s="951"/>
      <c r="D12" s="951"/>
      <c r="E12" s="951"/>
      <c r="F12" s="479">
        <f>F7+F10</f>
        <v>96</v>
      </c>
      <c r="G12" s="479">
        <f>G7+G10</f>
        <v>13</v>
      </c>
      <c r="H12" s="479">
        <f>H7+H10</f>
        <v>0</v>
      </c>
      <c r="I12" s="667">
        <f>I7+I10</f>
        <v>63</v>
      </c>
      <c r="J12" s="166"/>
    </row>
    <row r="148" spans="7:10" x14ac:dyDescent="0.15">
      <c r="G148"/>
      <c r="H148"/>
      <c r="I148"/>
      <c r="J148"/>
    </row>
    <row r="149" spans="7:10" x14ac:dyDescent="0.15">
      <c r="G149"/>
      <c r="H149"/>
      <c r="I149"/>
      <c r="J149"/>
    </row>
    <row r="150" spans="7:10" x14ac:dyDescent="0.15">
      <c r="G150"/>
      <c r="H150"/>
      <c r="I150"/>
      <c r="J150"/>
    </row>
    <row r="151" spans="7:10" x14ac:dyDescent="0.15">
      <c r="G151"/>
      <c r="H151"/>
      <c r="I151"/>
      <c r="J151"/>
    </row>
    <row r="152" spans="7:10" x14ac:dyDescent="0.15">
      <c r="G152"/>
      <c r="H152"/>
      <c r="I152"/>
      <c r="J152"/>
    </row>
    <row r="153" spans="7:10" x14ac:dyDescent="0.15">
      <c r="G153"/>
      <c r="H153"/>
      <c r="I153"/>
      <c r="J153"/>
    </row>
    <row r="154" spans="7:10" x14ac:dyDescent="0.15">
      <c r="G154"/>
      <c r="H154"/>
      <c r="I154"/>
      <c r="J154"/>
    </row>
    <row r="155" spans="7:10" x14ac:dyDescent="0.15">
      <c r="G155"/>
      <c r="H155"/>
      <c r="I155"/>
      <c r="J155"/>
    </row>
    <row r="156" spans="7:10" x14ac:dyDescent="0.15">
      <c r="G156"/>
      <c r="H156"/>
      <c r="I156"/>
      <c r="J156"/>
    </row>
    <row r="157" spans="7:10" x14ac:dyDescent="0.15">
      <c r="G157"/>
      <c r="H157"/>
      <c r="I157"/>
      <c r="J157"/>
    </row>
    <row r="158" spans="7:10" x14ac:dyDescent="0.15">
      <c r="G158"/>
      <c r="H158"/>
      <c r="I158"/>
      <c r="J158"/>
    </row>
    <row r="159" spans="7:10" x14ac:dyDescent="0.15">
      <c r="G159"/>
      <c r="H159"/>
      <c r="I159"/>
      <c r="J159"/>
    </row>
    <row r="160" spans="7:10" x14ac:dyDescent="0.15">
      <c r="G160"/>
      <c r="H160"/>
      <c r="I160"/>
      <c r="J160"/>
    </row>
    <row r="161" spans="7:10" x14ac:dyDescent="0.15">
      <c r="G161"/>
      <c r="H161"/>
      <c r="I161"/>
      <c r="J161"/>
    </row>
    <row r="162" spans="7:10" x14ac:dyDescent="0.15">
      <c r="G162"/>
      <c r="H162"/>
      <c r="I162"/>
      <c r="J162"/>
    </row>
    <row r="163" spans="7:10" x14ac:dyDescent="0.15">
      <c r="G163"/>
      <c r="H163"/>
      <c r="I163"/>
      <c r="J163"/>
    </row>
    <row r="164" spans="7:10" x14ac:dyDescent="0.15">
      <c r="G164"/>
      <c r="H164"/>
      <c r="I164"/>
      <c r="J164"/>
    </row>
    <row r="224" spans="9:9" x14ac:dyDescent="0.15">
      <c r="I224" s="1">
        <v>2</v>
      </c>
    </row>
  </sheetData>
  <mergeCells count="5">
    <mergeCell ref="A12:E12"/>
    <mergeCell ref="A1:D1"/>
    <mergeCell ref="A7:E7"/>
    <mergeCell ref="A10:E10"/>
    <mergeCell ref="A5:A6"/>
  </mergeCells>
  <phoneticPr fontId="2"/>
  <dataValidations count="1">
    <dataValidation type="whole" operator="greaterThanOrEqual" allowBlank="1" showInputMessage="1" showErrorMessage="1" sqref="F5:I12" xr:uid="{C7EBD4F3-1DFB-404B-A9A8-F0A80673143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4"/>
    <pageSetUpPr fitToPage="1"/>
  </sheetPr>
  <dimension ref="A1:L226"/>
  <sheetViews>
    <sheetView view="pageBreakPreview" topLeftCell="E21" zoomScaleNormal="100" zoomScaleSheetLayoutView="100" workbookViewId="0">
      <selection activeCell="K32" sqref="K32"/>
    </sheetView>
  </sheetViews>
  <sheetFormatPr defaultRowHeight="13.5" x14ac:dyDescent="0.15"/>
  <cols>
    <col min="3" max="3" width="30.25" style="1" customWidth="1"/>
    <col min="4" max="4" width="36.125" style="1" customWidth="1"/>
    <col min="5" max="5" width="14.25" style="1" customWidth="1"/>
    <col min="6" max="6" width="8" style="1" customWidth="1"/>
    <col min="7" max="7" width="9.125" style="1" customWidth="1"/>
    <col min="8" max="8" width="7" style="1" customWidth="1"/>
    <col min="9" max="10" width="11.75" style="1" customWidth="1"/>
    <col min="11" max="11" width="9" style="1"/>
  </cols>
  <sheetData>
    <row r="1" spans="1:12" ht="17.25" x14ac:dyDescent="0.15">
      <c r="A1" s="952" t="s">
        <v>56</v>
      </c>
      <c r="B1" s="952"/>
      <c r="C1" s="952"/>
      <c r="D1" s="952"/>
      <c r="E1" s="34" t="s">
        <v>19</v>
      </c>
      <c r="I1" s="6" t="str">
        <f>共同生活援助!M1</f>
        <v>令和８年９月１日現在</v>
      </c>
      <c r="J1" s="6"/>
    </row>
    <row r="2" spans="1:12" ht="14.25" thickBot="1" x14ac:dyDescent="0.2">
      <c r="C2" s="2"/>
      <c r="I2" s="2"/>
    </row>
    <row r="3" spans="1:12" x14ac:dyDescent="0.15">
      <c r="A3" s="66" t="s">
        <v>944</v>
      </c>
      <c r="B3" s="754"/>
      <c r="C3" s="22" t="s">
        <v>10</v>
      </c>
      <c r="D3" s="22" t="s">
        <v>0</v>
      </c>
      <c r="E3" s="22" t="s">
        <v>1</v>
      </c>
      <c r="F3" s="22" t="s">
        <v>2</v>
      </c>
      <c r="G3" s="22" t="s">
        <v>931</v>
      </c>
      <c r="H3" s="22" t="s">
        <v>926</v>
      </c>
      <c r="I3" s="80" t="s">
        <v>927</v>
      </c>
      <c r="J3" s="622" t="s">
        <v>2155</v>
      </c>
    </row>
    <row r="4" spans="1:12" s="4" customFormat="1" ht="14.25" thickBot="1" x14ac:dyDescent="0.2">
      <c r="A4" s="67"/>
      <c r="B4" s="779"/>
      <c r="C4" s="29"/>
      <c r="D4" s="29"/>
      <c r="E4" s="29"/>
      <c r="F4" s="29"/>
      <c r="G4" s="29" t="s">
        <v>930</v>
      </c>
      <c r="H4" s="29" t="s">
        <v>8</v>
      </c>
      <c r="I4" s="59" t="s">
        <v>8</v>
      </c>
      <c r="J4" s="624"/>
      <c r="K4" s="6"/>
    </row>
    <row r="5" spans="1:12" ht="13.5" customHeight="1" x14ac:dyDescent="0.15">
      <c r="A5" s="963" t="s">
        <v>954</v>
      </c>
      <c r="B5" s="748">
        <v>3310105493</v>
      </c>
      <c r="C5" s="824" t="s">
        <v>1675</v>
      </c>
      <c r="D5" s="528" t="s">
        <v>1676</v>
      </c>
      <c r="E5" s="527" t="s">
        <v>1399</v>
      </c>
      <c r="F5" s="562">
        <v>7</v>
      </c>
      <c r="G5" s="558">
        <v>2</v>
      </c>
      <c r="H5" s="558">
        <v>0</v>
      </c>
      <c r="I5" s="591">
        <v>3</v>
      </c>
      <c r="J5" s="720"/>
      <c r="K5" s="159"/>
      <c r="L5" s="723">
        <v>4</v>
      </c>
    </row>
    <row r="6" spans="1:12" s="155" customFormat="1" x14ac:dyDescent="0.15">
      <c r="A6" s="964"/>
      <c r="B6" s="749">
        <v>3310106517</v>
      </c>
      <c r="C6" s="511" t="s">
        <v>1746</v>
      </c>
      <c r="D6" s="525" t="s">
        <v>1747</v>
      </c>
      <c r="E6" s="526" t="s">
        <v>1817</v>
      </c>
      <c r="F6" s="558">
        <v>20</v>
      </c>
      <c r="G6" s="558">
        <v>22</v>
      </c>
      <c r="H6" s="558">
        <v>4</v>
      </c>
      <c r="I6" s="591">
        <v>5</v>
      </c>
      <c r="J6" s="695"/>
      <c r="K6" s="159"/>
      <c r="L6" s="723">
        <v>2</v>
      </c>
    </row>
    <row r="7" spans="1:12" s="155" customFormat="1" x14ac:dyDescent="0.15">
      <c r="A7" s="964"/>
      <c r="B7" s="749">
        <v>3310105592</v>
      </c>
      <c r="C7" s="511" t="s">
        <v>2331</v>
      </c>
      <c r="D7" s="525" t="s">
        <v>1390</v>
      </c>
      <c r="E7" s="526" t="s">
        <v>1391</v>
      </c>
      <c r="F7" s="558">
        <v>6</v>
      </c>
      <c r="G7" s="558">
        <v>6</v>
      </c>
      <c r="H7" s="558">
        <v>0</v>
      </c>
      <c r="I7" s="591">
        <v>0</v>
      </c>
      <c r="J7" s="695"/>
      <c r="K7" s="1"/>
      <c r="L7" s="723">
        <v>7</v>
      </c>
    </row>
    <row r="8" spans="1:12" s="155" customFormat="1" x14ac:dyDescent="0.15">
      <c r="A8" s="964"/>
      <c r="B8" s="749">
        <v>3310104934</v>
      </c>
      <c r="C8" s="511" t="s">
        <v>2332</v>
      </c>
      <c r="D8" s="530" t="s">
        <v>1389</v>
      </c>
      <c r="E8" s="505" t="s">
        <v>993</v>
      </c>
      <c r="F8" s="558">
        <v>10</v>
      </c>
      <c r="G8" s="558">
        <v>8</v>
      </c>
      <c r="H8" s="558">
        <v>0</v>
      </c>
      <c r="I8" s="591">
        <v>2</v>
      </c>
      <c r="J8" s="695"/>
      <c r="K8" s="1"/>
      <c r="L8" s="723">
        <v>8</v>
      </c>
    </row>
    <row r="9" spans="1:12" s="155" customFormat="1" x14ac:dyDescent="0.15">
      <c r="A9" s="964"/>
      <c r="B9" s="749">
        <v>3310105576</v>
      </c>
      <c r="C9" s="511" t="s">
        <v>2333</v>
      </c>
      <c r="D9" s="506" t="s">
        <v>1367</v>
      </c>
      <c r="E9" s="505" t="s">
        <v>1368</v>
      </c>
      <c r="F9" s="558">
        <v>10</v>
      </c>
      <c r="G9" s="558">
        <v>6</v>
      </c>
      <c r="H9" s="558">
        <v>0</v>
      </c>
      <c r="I9" s="591">
        <v>4</v>
      </c>
      <c r="J9" s="695" t="s">
        <v>2263</v>
      </c>
      <c r="K9" s="159"/>
      <c r="L9" s="723">
        <v>5</v>
      </c>
    </row>
    <row r="10" spans="1:12" s="155" customFormat="1" x14ac:dyDescent="0.15">
      <c r="A10" s="964"/>
      <c r="B10" s="749">
        <v>3310103746</v>
      </c>
      <c r="C10" s="511" t="s">
        <v>2334</v>
      </c>
      <c r="D10" s="506" t="s">
        <v>181</v>
      </c>
      <c r="E10" s="505" t="s">
        <v>1124</v>
      </c>
      <c r="F10" s="562">
        <v>6</v>
      </c>
      <c r="G10" s="558">
        <v>12</v>
      </c>
      <c r="H10" s="558">
        <v>0</v>
      </c>
      <c r="I10" s="591">
        <v>0</v>
      </c>
      <c r="J10" s="695"/>
      <c r="K10" s="159"/>
      <c r="L10" s="723">
        <v>6</v>
      </c>
    </row>
    <row r="11" spans="1:12" x14ac:dyDescent="0.15">
      <c r="A11" s="964"/>
      <c r="B11" s="749">
        <v>3310106111</v>
      </c>
      <c r="C11" s="511" t="s">
        <v>1728</v>
      </c>
      <c r="D11" s="530" t="s">
        <v>1729</v>
      </c>
      <c r="E11" s="505" t="s">
        <v>1588</v>
      </c>
      <c r="F11" s="562">
        <v>8</v>
      </c>
      <c r="G11" s="558">
        <v>8</v>
      </c>
      <c r="H11" s="558">
        <v>0</v>
      </c>
      <c r="I11" s="591">
        <v>1</v>
      </c>
      <c r="J11" s="695"/>
      <c r="L11" s="721">
        <v>1</v>
      </c>
    </row>
    <row r="12" spans="1:12" x14ac:dyDescent="0.15">
      <c r="A12" s="964"/>
      <c r="B12" s="749">
        <v>3310107325</v>
      </c>
      <c r="C12" s="511" t="s">
        <v>2062</v>
      </c>
      <c r="D12" s="530" t="s">
        <v>2069</v>
      </c>
      <c r="E12" s="505" t="s">
        <v>2063</v>
      </c>
      <c r="F12" s="562">
        <v>20</v>
      </c>
      <c r="G12" s="558">
        <v>10</v>
      </c>
      <c r="H12" s="558">
        <v>2</v>
      </c>
      <c r="I12" s="591">
        <v>8</v>
      </c>
      <c r="J12" s="695"/>
      <c r="K12" s="605"/>
      <c r="L12" s="723">
        <v>3</v>
      </c>
    </row>
    <row r="13" spans="1:12" x14ac:dyDescent="0.15">
      <c r="A13" s="964"/>
      <c r="B13" s="749">
        <v>3310104793</v>
      </c>
      <c r="C13" s="511" t="s">
        <v>1074</v>
      </c>
      <c r="D13" s="530" t="s">
        <v>1871</v>
      </c>
      <c r="E13" s="505" t="s">
        <v>1076</v>
      </c>
      <c r="F13" s="562">
        <v>6</v>
      </c>
      <c r="G13" s="558">
        <v>7</v>
      </c>
      <c r="H13" s="558">
        <v>0</v>
      </c>
      <c r="I13" s="591">
        <v>3</v>
      </c>
      <c r="J13" s="695"/>
      <c r="K13" s="159"/>
      <c r="L13" s="723">
        <v>9</v>
      </c>
    </row>
    <row r="14" spans="1:12" x14ac:dyDescent="0.15">
      <c r="A14" s="964"/>
      <c r="B14" s="749">
        <v>3310104330</v>
      </c>
      <c r="C14" s="511" t="s">
        <v>499</v>
      </c>
      <c r="D14" s="530" t="s">
        <v>978</v>
      </c>
      <c r="E14" s="505" t="s">
        <v>500</v>
      </c>
      <c r="F14" s="558">
        <v>20</v>
      </c>
      <c r="G14" s="558">
        <v>16</v>
      </c>
      <c r="H14" s="558">
        <v>0</v>
      </c>
      <c r="I14" s="591">
        <v>4</v>
      </c>
      <c r="J14" s="695"/>
      <c r="L14" s="722">
        <v>10</v>
      </c>
    </row>
    <row r="15" spans="1:12" x14ac:dyDescent="0.15">
      <c r="A15" s="964"/>
      <c r="B15" s="749">
        <v>3310106590</v>
      </c>
      <c r="C15" s="511" t="s">
        <v>1785</v>
      </c>
      <c r="D15" s="530" t="s">
        <v>1786</v>
      </c>
      <c r="E15" s="505" t="s">
        <v>1818</v>
      </c>
      <c r="F15" s="558">
        <v>10</v>
      </c>
      <c r="G15" s="558">
        <v>11</v>
      </c>
      <c r="H15" s="558">
        <v>0</v>
      </c>
      <c r="I15" s="591">
        <v>2</v>
      </c>
      <c r="J15" s="695"/>
      <c r="L15" s="723">
        <v>11</v>
      </c>
    </row>
    <row r="16" spans="1:12" x14ac:dyDescent="0.15">
      <c r="A16" s="964"/>
      <c r="B16" s="749">
        <v>3310107804</v>
      </c>
      <c r="C16" s="511" t="s">
        <v>180</v>
      </c>
      <c r="D16" s="530" t="s">
        <v>1126</v>
      </c>
      <c r="E16" s="505" t="s">
        <v>1123</v>
      </c>
      <c r="F16" s="558">
        <v>10</v>
      </c>
      <c r="G16" s="558">
        <v>10</v>
      </c>
      <c r="H16" s="558">
        <v>0</v>
      </c>
      <c r="I16" s="591">
        <v>0</v>
      </c>
      <c r="J16" s="695"/>
      <c r="L16" s="723">
        <v>12</v>
      </c>
    </row>
    <row r="17" spans="1:12" x14ac:dyDescent="0.15">
      <c r="A17" s="964"/>
      <c r="B17" s="749">
        <v>3310104512</v>
      </c>
      <c r="C17" s="511" t="s">
        <v>834</v>
      </c>
      <c r="D17" s="530" t="s">
        <v>1872</v>
      </c>
      <c r="E17" s="505" t="s">
        <v>836</v>
      </c>
      <c r="F17" s="558">
        <v>6</v>
      </c>
      <c r="G17" s="558">
        <v>7</v>
      </c>
      <c r="H17" s="558">
        <v>0</v>
      </c>
      <c r="I17" s="591">
        <v>1</v>
      </c>
      <c r="J17" s="695"/>
      <c r="K17" s="159"/>
      <c r="L17" s="723">
        <v>13</v>
      </c>
    </row>
    <row r="18" spans="1:12" s="155" customFormat="1" x14ac:dyDescent="0.15">
      <c r="A18" s="964"/>
      <c r="B18" s="825">
        <v>3310400407</v>
      </c>
      <c r="C18" s="515" t="s">
        <v>1127</v>
      </c>
      <c r="D18" s="531" t="s">
        <v>546</v>
      </c>
      <c r="E18" s="529" t="s">
        <v>245</v>
      </c>
      <c r="F18" s="592">
        <v>20</v>
      </c>
      <c r="G18" s="558">
        <v>10</v>
      </c>
      <c r="H18" s="558">
        <v>0</v>
      </c>
      <c r="I18" s="591">
        <v>10</v>
      </c>
      <c r="J18" s="695"/>
      <c r="K18" s="159"/>
      <c r="L18" s="723">
        <v>14</v>
      </c>
    </row>
    <row r="19" spans="1:12" s="155" customFormat="1" x14ac:dyDescent="0.15">
      <c r="A19" s="964"/>
      <c r="B19" s="749">
        <v>3311100055</v>
      </c>
      <c r="C19" s="511" t="s">
        <v>182</v>
      </c>
      <c r="D19" s="530" t="s">
        <v>719</v>
      </c>
      <c r="E19" s="505" t="s">
        <v>145</v>
      </c>
      <c r="F19" s="558">
        <v>6</v>
      </c>
      <c r="G19" s="558">
        <v>4</v>
      </c>
      <c r="H19" s="558">
        <v>0</v>
      </c>
      <c r="I19" s="591">
        <v>4</v>
      </c>
      <c r="J19" s="695"/>
      <c r="K19" s="159"/>
      <c r="L19" s="723">
        <v>15</v>
      </c>
    </row>
    <row r="20" spans="1:12" x14ac:dyDescent="0.15">
      <c r="A20" s="965"/>
      <c r="B20" s="818">
        <v>3313900114</v>
      </c>
      <c r="C20" s="509" t="s">
        <v>530</v>
      </c>
      <c r="D20" s="512" t="s">
        <v>736</v>
      </c>
      <c r="E20" s="532" t="s">
        <v>173</v>
      </c>
      <c r="F20" s="560">
        <v>20</v>
      </c>
      <c r="G20" s="558">
        <v>10</v>
      </c>
      <c r="H20" s="558">
        <v>0</v>
      </c>
      <c r="I20" s="591">
        <v>10</v>
      </c>
      <c r="J20" s="729"/>
      <c r="L20" s="723">
        <v>16</v>
      </c>
    </row>
    <row r="21" spans="1:12" ht="14.25" thickBot="1" x14ac:dyDescent="0.2">
      <c r="A21" s="960" t="s">
        <v>942</v>
      </c>
      <c r="B21" s="961"/>
      <c r="C21" s="961"/>
      <c r="D21" s="961"/>
      <c r="E21" s="962"/>
      <c r="F21" s="163">
        <f>SUM(F5:F20)</f>
        <v>185</v>
      </c>
      <c r="G21" s="163">
        <f>SUM(G5:G20)</f>
        <v>149</v>
      </c>
      <c r="H21" s="163">
        <f>SUM(H5:H20)</f>
        <v>6</v>
      </c>
      <c r="I21" s="163">
        <f>SUM(I5:I20)</f>
        <v>57</v>
      </c>
      <c r="J21" s="623"/>
    </row>
    <row r="22" spans="1:12" s="54" customFormat="1" ht="14.25" thickBot="1" x14ac:dyDescent="0.2">
      <c r="A22" s="69"/>
      <c r="B22" s="69"/>
      <c r="C22" s="81"/>
      <c r="D22" s="81"/>
      <c r="E22" s="77"/>
      <c r="F22" s="167"/>
      <c r="G22" s="167"/>
      <c r="H22" s="167"/>
      <c r="I22" s="167"/>
      <c r="J22" s="179"/>
      <c r="K22" s="53"/>
    </row>
    <row r="23" spans="1:12" x14ac:dyDescent="0.15">
      <c r="A23" s="966" t="s">
        <v>952</v>
      </c>
      <c r="B23" s="762">
        <v>3310201722</v>
      </c>
      <c r="C23" s="786" t="s">
        <v>666</v>
      </c>
      <c r="D23" s="316" t="s">
        <v>877</v>
      </c>
      <c r="E23" s="341" t="s">
        <v>372</v>
      </c>
      <c r="F23" s="331">
        <v>15</v>
      </c>
      <c r="G23" s="331">
        <v>6</v>
      </c>
      <c r="H23" s="402">
        <v>0</v>
      </c>
      <c r="I23" s="400">
        <v>9</v>
      </c>
      <c r="J23" s="636"/>
    </row>
    <row r="24" spans="1:12" x14ac:dyDescent="0.15">
      <c r="A24" s="967"/>
      <c r="B24" s="828">
        <v>3310203199</v>
      </c>
      <c r="C24" s="791" t="s">
        <v>2424</v>
      </c>
      <c r="D24" s="357" t="s">
        <v>991</v>
      </c>
      <c r="E24" s="401" t="s">
        <v>347</v>
      </c>
      <c r="F24" s="403">
        <v>7</v>
      </c>
      <c r="G24" s="403">
        <v>9</v>
      </c>
      <c r="H24" s="404">
        <v>0</v>
      </c>
      <c r="I24" s="405">
        <v>10</v>
      </c>
      <c r="J24" s="637"/>
    </row>
    <row r="25" spans="1:12" x14ac:dyDescent="0.15">
      <c r="A25" s="967"/>
      <c r="B25" s="828">
        <v>3310204007</v>
      </c>
      <c r="C25" s="830" t="s">
        <v>2505</v>
      </c>
      <c r="D25" s="357" t="s">
        <v>1706</v>
      </c>
      <c r="E25" s="401" t="s">
        <v>1707</v>
      </c>
      <c r="F25" s="403">
        <v>6</v>
      </c>
      <c r="G25" s="403">
        <v>0</v>
      </c>
      <c r="H25" s="404">
        <v>0</v>
      </c>
      <c r="I25" s="405">
        <v>0</v>
      </c>
      <c r="J25" s="697"/>
      <c r="K25" s="467"/>
    </row>
    <row r="26" spans="1:12" x14ac:dyDescent="0.15">
      <c r="A26" s="967"/>
      <c r="B26" s="828">
        <v>3310202910</v>
      </c>
      <c r="C26" s="791" t="s">
        <v>1279</v>
      </c>
      <c r="D26" s="357" t="s">
        <v>1819</v>
      </c>
      <c r="E26" s="401" t="s">
        <v>1686</v>
      </c>
      <c r="F26" s="403">
        <v>12</v>
      </c>
      <c r="G26" s="403">
        <v>4</v>
      </c>
      <c r="H26" s="404">
        <v>0</v>
      </c>
      <c r="I26" s="405">
        <v>6</v>
      </c>
      <c r="J26" s="637"/>
    </row>
    <row r="27" spans="1:12" x14ac:dyDescent="0.15">
      <c r="A27" s="967"/>
      <c r="B27" s="828">
        <v>3310204130</v>
      </c>
      <c r="C27" s="791" t="s">
        <v>1873</v>
      </c>
      <c r="D27" s="357" t="s">
        <v>2150</v>
      </c>
      <c r="E27" s="401" t="s">
        <v>1874</v>
      </c>
      <c r="F27" s="403">
        <v>10</v>
      </c>
      <c r="G27" s="403">
        <v>13</v>
      </c>
      <c r="H27" s="404">
        <v>0</v>
      </c>
      <c r="I27" s="405">
        <v>2</v>
      </c>
      <c r="J27" s="637"/>
      <c r="K27" s="159"/>
    </row>
    <row r="28" spans="1:12" x14ac:dyDescent="0.15">
      <c r="A28" s="967"/>
      <c r="B28" s="828">
        <v>3310204551</v>
      </c>
      <c r="C28" s="791" t="s">
        <v>2232</v>
      </c>
      <c r="D28" s="357" t="s">
        <v>2233</v>
      </c>
      <c r="E28" s="401" t="s">
        <v>1410</v>
      </c>
      <c r="F28" s="403">
        <v>20</v>
      </c>
      <c r="G28" s="403">
        <v>10</v>
      </c>
      <c r="H28" s="404">
        <v>0</v>
      </c>
      <c r="I28" s="405">
        <v>10</v>
      </c>
      <c r="J28" s="637"/>
    </row>
    <row r="29" spans="1:12" x14ac:dyDescent="0.15">
      <c r="A29" s="967"/>
      <c r="B29" s="828">
        <v>3310203801</v>
      </c>
      <c r="C29" s="791" t="s">
        <v>2071</v>
      </c>
      <c r="D29" s="357" t="s">
        <v>1452</v>
      </c>
      <c r="E29" s="401" t="s">
        <v>1453</v>
      </c>
      <c r="F29" s="403">
        <v>10</v>
      </c>
      <c r="G29" s="403">
        <v>7</v>
      </c>
      <c r="H29" s="404">
        <v>0</v>
      </c>
      <c r="I29" s="405">
        <v>1</v>
      </c>
      <c r="J29" s="637"/>
    </row>
    <row r="30" spans="1:12" x14ac:dyDescent="0.15">
      <c r="A30" s="826"/>
      <c r="B30" s="828">
        <v>3310204601</v>
      </c>
      <c r="C30" s="791" t="s">
        <v>2223</v>
      </c>
      <c r="D30" s="357" t="s">
        <v>2224</v>
      </c>
      <c r="E30" s="401" t="s">
        <v>2225</v>
      </c>
      <c r="F30" s="403">
        <v>20</v>
      </c>
      <c r="G30" s="403">
        <v>0</v>
      </c>
      <c r="H30" s="404">
        <v>1</v>
      </c>
      <c r="I30" s="405">
        <v>10</v>
      </c>
      <c r="J30" s="698"/>
    </row>
    <row r="31" spans="1:12" x14ac:dyDescent="0.15">
      <c r="A31" s="827"/>
      <c r="B31" s="765">
        <v>3310800614</v>
      </c>
      <c r="C31" s="820" t="s">
        <v>2147</v>
      </c>
      <c r="D31" s="340" t="s">
        <v>2151</v>
      </c>
      <c r="E31" s="486" t="s">
        <v>2149</v>
      </c>
      <c r="F31" s="487">
        <v>10</v>
      </c>
      <c r="G31" s="487">
        <v>9</v>
      </c>
      <c r="H31" s="610">
        <v>0</v>
      </c>
      <c r="I31" s="488">
        <v>1</v>
      </c>
      <c r="J31" s="642"/>
    </row>
    <row r="32" spans="1:12" ht="14.25" thickBot="1" x14ac:dyDescent="0.2">
      <c r="A32" s="954" t="s">
        <v>942</v>
      </c>
      <c r="B32" s="955"/>
      <c r="C32" s="956"/>
      <c r="D32" s="956"/>
      <c r="E32" s="956"/>
      <c r="F32" s="608">
        <f>SUM(F23:F29)</f>
        <v>80</v>
      </c>
      <c r="G32" s="608">
        <f>SUM(G23:G29)</f>
        <v>49</v>
      </c>
      <c r="H32" s="608">
        <f>SUM(H23:H29)</f>
        <v>0</v>
      </c>
      <c r="I32" s="609">
        <f>SUM(I23:I31)</f>
        <v>49</v>
      </c>
      <c r="J32" s="623"/>
    </row>
    <row r="33" spans="1:12" s="54" customFormat="1" ht="14.25" thickBot="1" x14ac:dyDescent="0.2">
      <c r="A33" s="69"/>
      <c r="B33" s="69"/>
      <c r="C33" s="78"/>
      <c r="D33" s="78"/>
      <c r="E33" s="79"/>
      <c r="F33" s="168"/>
      <c r="G33" s="168"/>
      <c r="H33" s="168"/>
      <c r="I33" s="168"/>
      <c r="J33" s="658"/>
      <c r="K33" s="53"/>
    </row>
    <row r="34" spans="1:12" x14ac:dyDescent="0.15">
      <c r="A34" s="82" t="s">
        <v>946</v>
      </c>
      <c r="B34" s="829">
        <v>3311000131</v>
      </c>
      <c r="C34" s="406" t="s">
        <v>240</v>
      </c>
      <c r="D34" s="407" t="s">
        <v>130</v>
      </c>
      <c r="E34" s="408" t="s">
        <v>131</v>
      </c>
      <c r="F34" s="409">
        <v>12</v>
      </c>
      <c r="G34" s="409">
        <v>7</v>
      </c>
      <c r="H34" s="410">
        <v>0</v>
      </c>
      <c r="I34" s="411">
        <v>5</v>
      </c>
      <c r="J34" s="668"/>
    </row>
    <row r="35" spans="1:12" ht="14.25" thickBot="1" x14ac:dyDescent="0.2">
      <c r="A35" s="954" t="s">
        <v>940</v>
      </c>
      <c r="B35" s="955"/>
      <c r="C35" s="956"/>
      <c r="D35" s="956"/>
      <c r="E35" s="956"/>
      <c r="F35" s="163">
        <f>SUM(F34)</f>
        <v>12</v>
      </c>
      <c r="G35" s="163">
        <f>SUM(G34)</f>
        <v>7</v>
      </c>
      <c r="H35" s="163">
        <f>SUM(H34)</f>
        <v>0</v>
      </c>
      <c r="I35" s="178">
        <f>SUM(I34)</f>
        <v>5</v>
      </c>
      <c r="J35" s="623"/>
    </row>
    <row r="36" spans="1:12" ht="14.25" thickBot="1" x14ac:dyDescent="0.2">
      <c r="F36"/>
      <c r="G36"/>
      <c r="H36"/>
      <c r="I36"/>
      <c r="J36"/>
    </row>
    <row r="37" spans="1:12" ht="29.25" customHeight="1" thickBot="1" x14ac:dyDescent="0.2">
      <c r="A37" s="959" t="s">
        <v>950</v>
      </c>
      <c r="B37" s="959"/>
      <c r="C37" s="959"/>
      <c r="D37" s="959"/>
      <c r="E37" s="959"/>
      <c r="F37" s="166">
        <f>F35+F32+F21</f>
        <v>277</v>
      </c>
      <c r="G37" s="166">
        <f>G35+G32+G21</f>
        <v>205</v>
      </c>
      <c r="H37" s="166">
        <f>H35+H32+H21</f>
        <v>6</v>
      </c>
      <c r="I37" s="166">
        <f>I35+I32+I21</f>
        <v>111</v>
      </c>
      <c r="J37" s="166"/>
      <c r="K37" s="4"/>
      <c r="L37" s="4"/>
    </row>
    <row r="152" spans="7:10" x14ac:dyDescent="0.15">
      <c r="G152"/>
      <c r="H152"/>
      <c r="I152"/>
      <c r="J152"/>
    </row>
    <row r="153" spans="7:10" x14ac:dyDescent="0.15">
      <c r="G153"/>
      <c r="H153"/>
      <c r="I153"/>
      <c r="J153"/>
    </row>
    <row r="154" spans="7:10" x14ac:dyDescent="0.15">
      <c r="G154"/>
      <c r="H154"/>
      <c r="I154"/>
      <c r="J154"/>
    </row>
    <row r="155" spans="7:10" x14ac:dyDescent="0.15">
      <c r="G155"/>
      <c r="H155"/>
      <c r="I155"/>
      <c r="J155"/>
    </row>
    <row r="156" spans="7:10" x14ac:dyDescent="0.15">
      <c r="G156"/>
      <c r="H156"/>
      <c r="I156"/>
      <c r="J156"/>
    </row>
    <row r="157" spans="7:10" x14ac:dyDescent="0.15">
      <c r="G157"/>
      <c r="H157"/>
      <c r="I157"/>
      <c r="J157"/>
    </row>
    <row r="158" spans="7:10" x14ac:dyDescent="0.15">
      <c r="G158"/>
      <c r="H158"/>
      <c r="I158"/>
      <c r="J158"/>
    </row>
    <row r="159" spans="7:10" x14ac:dyDescent="0.15">
      <c r="G159"/>
      <c r="H159"/>
      <c r="I159"/>
      <c r="J159"/>
    </row>
    <row r="160" spans="7:10" x14ac:dyDescent="0.15">
      <c r="G160"/>
      <c r="H160"/>
      <c r="I160"/>
      <c r="J160"/>
    </row>
    <row r="161" spans="7:10" x14ac:dyDescent="0.15">
      <c r="G161"/>
      <c r="H161"/>
      <c r="I161"/>
      <c r="J161"/>
    </row>
    <row r="162" spans="7:10" x14ac:dyDescent="0.15">
      <c r="G162"/>
      <c r="H162"/>
      <c r="I162"/>
      <c r="J162"/>
    </row>
    <row r="163" spans="7:10" x14ac:dyDescent="0.15">
      <c r="G163"/>
      <c r="H163"/>
      <c r="I163"/>
      <c r="J163"/>
    </row>
    <row r="164" spans="7:10" x14ac:dyDescent="0.15">
      <c r="G164"/>
      <c r="H164"/>
      <c r="I164"/>
      <c r="J164"/>
    </row>
    <row r="165" spans="7:10" x14ac:dyDescent="0.15">
      <c r="G165"/>
      <c r="H165"/>
      <c r="I165"/>
      <c r="J165"/>
    </row>
    <row r="166" spans="7:10" x14ac:dyDescent="0.15">
      <c r="G166"/>
      <c r="H166"/>
      <c r="I166"/>
      <c r="J166"/>
    </row>
    <row r="167" spans="7:10" x14ac:dyDescent="0.15">
      <c r="G167"/>
      <c r="H167"/>
      <c r="I167"/>
      <c r="J167"/>
    </row>
    <row r="168" spans="7:10" x14ac:dyDescent="0.15">
      <c r="G168"/>
      <c r="H168"/>
      <c r="I168"/>
      <c r="J168"/>
    </row>
    <row r="226" spans="9:9" x14ac:dyDescent="0.15">
      <c r="I226" s="1">
        <v>2</v>
      </c>
    </row>
  </sheetData>
  <autoFilter ref="A3:I21" xr:uid="{00000000-0009-0000-0000-000008000000}"/>
  <sortState xmlns:xlrd2="http://schemas.microsoft.com/office/spreadsheetml/2017/richdata2" ref="C5:L12">
    <sortCondition ref="C5:C12"/>
  </sortState>
  <mergeCells count="7">
    <mergeCell ref="A35:E35"/>
    <mergeCell ref="A37:E37"/>
    <mergeCell ref="A1:D1"/>
    <mergeCell ref="A21:E21"/>
    <mergeCell ref="A5:A20"/>
    <mergeCell ref="A32:E32"/>
    <mergeCell ref="A23:A29"/>
  </mergeCells>
  <phoneticPr fontId="2"/>
  <dataValidations count="1">
    <dataValidation type="whole" operator="greaterThanOrEqual" allowBlank="1" showInputMessage="1" showErrorMessage="1" sqref="F5:I37" xr:uid="{0A047E2A-8C57-48E1-99E9-0A8526BB03AC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2" fitToHeight="0" orientation="portrait" r:id="rId1"/>
  <headerFooter alignWithMargins="0"/>
  <ignoredErrors>
    <ignoredError sqref="F32:H3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R220"/>
  <sheetViews>
    <sheetView showGridLines="0" view="pageBreakPreview" topLeftCell="I1" zoomScaleNormal="100" zoomScaleSheetLayoutView="100" workbookViewId="0">
      <selection activeCell="P6" sqref="P6"/>
    </sheetView>
  </sheetViews>
  <sheetFormatPr defaultRowHeight="13.5" x14ac:dyDescent="0.15"/>
  <cols>
    <col min="2" max="2" width="9.625" customWidth="1"/>
    <col min="3" max="3" width="29.25" style="38" customWidth="1"/>
    <col min="4" max="4" width="22.875" style="38" customWidth="1"/>
    <col min="5" max="5" width="13.125" style="38" customWidth="1"/>
    <col min="8" max="8" width="9" style="4"/>
    <col min="9" max="10" width="7.625" customWidth="1"/>
    <col min="11" max="12" width="7.75" customWidth="1"/>
    <col min="13" max="13" width="6.625" customWidth="1"/>
    <col min="14" max="14" width="7.75" customWidth="1"/>
    <col min="15" max="16" width="8.125" customWidth="1"/>
  </cols>
  <sheetData>
    <row r="1" spans="1:18" ht="17.25" x14ac:dyDescent="0.15">
      <c r="A1" s="900" t="s">
        <v>58</v>
      </c>
      <c r="B1" s="900"/>
      <c r="C1" s="900"/>
      <c r="D1" s="900"/>
      <c r="E1" s="36" t="s">
        <v>43</v>
      </c>
      <c r="G1" s="8"/>
      <c r="H1" s="9"/>
      <c r="L1" s="7"/>
      <c r="N1" s="911" t="str">
        <f>共同生活援助!M1</f>
        <v>令和８年９月１日現在</v>
      </c>
      <c r="O1" s="911"/>
      <c r="P1" s="4"/>
    </row>
    <row r="2" spans="1:18" ht="14.25" thickBot="1" x14ac:dyDescent="0.2">
      <c r="H2" s="5"/>
      <c r="J2" s="3"/>
      <c r="K2" s="3"/>
      <c r="M2" s="3"/>
      <c r="N2" s="3"/>
      <c r="O2" s="3"/>
    </row>
    <row r="3" spans="1:18" x14ac:dyDescent="0.15">
      <c r="A3" s="66" t="s">
        <v>944</v>
      </c>
      <c r="B3" s="746" t="s">
        <v>2499</v>
      </c>
      <c r="C3" s="85" t="s">
        <v>13</v>
      </c>
      <c r="D3" s="39" t="s">
        <v>0</v>
      </c>
      <c r="E3" s="39" t="s">
        <v>1</v>
      </c>
      <c r="F3" s="62" t="s">
        <v>2</v>
      </c>
      <c r="G3" s="14"/>
      <c r="H3" s="63" t="s">
        <v>6</v>
      </c>
      <c r="I3" s="15"/>
      <c r="J3" s="17"/>
      <c r="K3" s="16" t="s">
        <v>7</v>
      </c>
      <c r="L3" s="17"/>
      <c r="M3" s="83"/>
      <c r="N3" s="16" t="s">
        <v>17</v>
      </c>
      <c r="O3" s="84"/>
      <c r="P3" s="622" t="s">
        <v>2155</v>
      </c>
    </row>
    <row r="4" spans="1:18" s="4" customFormat="1" ht="14.25" thickBot="1" x14ac:dyDescent="0.2">
      <c r="A4" s="67"/>
      <c r="B4" s="747"/>
      <c r="C4" s="86"/>
      <c r="D4" s="40"/>
      <c r="E4" s="40"/>
      <c r="F4" s="13"/>
      <c r="G4" s="18" t="s">
        <v>3</v>
      </c>
      <c r="H4" s="19" t="s">
        <v>4</v>
      </c>
      <c r="I4" s="19" t="s">
        <v>5</v>
      </c>
      <c r="J4" s="18" t="s">
        <v>4</v>
      </c>
      <c r="K4" s="19" t="s">
        <v>5</v>
      </c>
      <c r="L4" s="20" t="s">
        <v>8</v>
      </c>
      <c r="M4" s="18" t="s">
        <v>4</v>
      </c>
      <c r="N4" s="19" t="s">
        <v>5</v>
      </c>
      <c r="O4" s="21" t="s">
        <v>8</v>
      </c>
      <c r="P4" s="624"/>
    </row>
    <row r="5" spans="1:18" x14ac:dyDescent="0.15">
      <c r="A5" s="968" t="s">
        <v>943</v>
      </c>
      <c r="B5" s="748">
        <v>3310102953</v>
      </c>
      <c r="C5" s="523" t="s">
        <v>514</v>
      </c>
      <c r="D5" s="519" t="s">
        <v>756</v>
      </c>
      <c r="E5" s="520" t="s">
        <v>248</v>
      </c>
      <c r="F5" s="593">
        <v>19</v>
      </c>
      <c r="G5" s="593">
        <v>10</v>
      </c>
      <c r="H5" s="593">
        <v>6</v>
      </c>
      <c r="I5" s="593">
        <v>4</v>
      </c>
      <c r="J5" s="593">
        <v>1</v>
      </c>
      <c r="K5" s="593">
        <v>0</v>
      </c>
      <c r="L5" s="593">
        <v>1</v>
      </c>
      <c r="M5" s="593">
        <v>4</v>
      </c>
      <c r="N5" s="593">
        <v>4</v>
      </c>
      <c r="O5" s="663">
        <v>8</v>
      </c>
      <c r="P5" s="625"/>
    </row>
    <row r="6" spans="1:18" x14ac:dyDescent="0.15">
      <c r="A6" s="969"/>
      <c r="B6" s="749">
        <v>3310107804</v>
      </c>
      <c r="C6" s="517" t="s">
        <v>180</v>
      </c>
      <c r="D6" s="518" t="s">
        <v>1128</v>
      </c>
      <c r="E6" s="508" t="s">
        <v>1123</v>
      </c>
      <c r="F6" s="561">
        <v>15</v>
      </c>
      <c r="G6" s="561">
        <v>11</v>
      </c>
      <c r="H6" s="561">
        <v>7</v>
      </c>
      <c r="I6" s="561">
        <v>4</v>
      </c>
      <c r="J6" s="561">
        <v>0</v>
      </c>
      <c r="K6" s="561">
        <v>0</v>
      </c>
      <c r="L6" s="561">
        <v>2</v>
      </c>
      <c r="M6" s="561">
        <v>0</v>
      </c>
      <c r="N6" s="561">
        <v>0</v>
      </c>
      <c r="O6" s="594">
        <v>0</v>
      </c>
      <c r="P6" s="626"/>
    </row>
    <row r="7" spans="1:18" x14ac:dyDescent="0.15">
      <c r="A7" s="969"/>
      <c r="B7" s="750">
        <v>3313900130</v>
      </c>
      <c r="C7" s="524" t="s">
        <v>532</v>
      </c>
      <c r="D7" s="521" t="s">
        <v>1129</v>
      </c>
      <c r="E7" s="522" t="s">
        <v>172</v>
      </c>
      <c r="F7" s="664">
        <v>20</v>
      </c>
      <c r="G7" s="665">
        <v>13</v>
      </c>
      <c r="H7" s="664">
        <v>11</v>
      </c>
      <c r="I7" s="664">
        <v>2</v>
      </c>
      <c r="J7" s="664">
        <v>0</v>
      </c>
      <c r="K7" s="664">
        <v>0</v>
      </c>
      <c r="L7" s="665">
        <v>0</v>
      </c>
      <c r="M7" s="664">
        <v>4</v>
      </c>
      <c r="N7" s="664">
        <v>3</v>
      </c>
      <c r="O7" s="666">
        <v>7</v>
      </c>
      <c r="P7" s="629"/>
    </row>
    <row r="8" spans="1:18" ht="14.25" thickBot="1" x14ac:dyDescent="0.2">
      <c r="A8" s="919" t="s">
        <v>940</v>
      </c>
      <c r="B8" s="920"/>
      <c r="C8" s="921"/>
      <c r="D8" s="921"/>
      <c r="E8" s="921"/>
      <c r="F8" s="608">
        <f t="shared" ref="F8:O8" si="0">SUM(F5:F7)</f>
        <v>54</v>
      </c>
      <c r="G8" s="608">
        <f t="shared" si="0"/>
        <v>34</v>
      </c>
      <c r="H8" s="608">
        <f t="shared" si="0"/>
        <v>24</v>
      </c>
      <c r="I8" s="608">
        <f t="shared" si="0"/>
        <v>10</v>
      </c>
      <c r="J8" s="608">
        <f t="shared" si="0"/>
        <v>1</v>
      </c>
      <c r="K8" s="608">
        <f t="shared" si="0"/>
        <v>0</v>
      </c>
      <c r="L8" s="608">
        <f t="shared" si="0"/>
        <v>3</v>
      </c>
      <c r="M8" s="608">
        <f t="shared" si="0"/>
        <v>8</v>
      </c>
      <c r="N8" s="608">
        <f t="shared" si="0"/>
        <v>7</v>
      </c>
      <c r="O8" s="609">
        <f t="shared" si="0"/>
        <v>15</v>
      </c>
      <c r="P8" s="623"/>
    </row>
    <row r="9" spans="1:18" ht="14.25" thickBot="1" x14ac:dyDescent="0.2">
      <c r="A9" s="303"/>
      <c r="B9" s="4"/>
      <c r="C9" s="37"/>
      <c r="D9" s="37"/>
      <c r="E9" s="41"/>
      <c r="F9" s="4"/>
      <c r="G9" s="4"/>
      <c r="H9" s="660"/>
      <c r="I9" s="5"/>
      <c r="J9" s="5"/>
      <c r="K9" s="660"/>
      <c r="L9" s="4"/>
      <c r="M9" s="5"/>
      <c r="N9" s="660"/>
      <c r="O9" s="661"/>
      <c r="P9" s="662"/>
    </row>
    <row r="10" spans="1:18" ht="29.25" customHeight="1" thickBot="1" x14ac:dyDescent="0.2">
      <c r="A10" s="959" t="s">
        <v>949</v>
      </c>
      <c r="B10" s="959"/>
      <c r="C10" s="959"/>
      <c r="D10" s="959"/>
      <c r="E10" s="959"/>
      <c r="F10" s="166">
        <f t="shared" ref="F10:O10" si="1">SUM(F5:F7)</f>
        <v>54</v>
      </c>
      <c r="G10" s="563">
        <f t="shared" si="1"/>
        <v>34</v>
      </c>
      <c r="H10" s="479">
        <f t="shared" si="1"/>
        <v>24</v>
      </c>
      <c r="I10" s="564">
        <f t="shared" si="1"/>
        <v>10</v>
      </c>
      <c r="J10" s="563">
        <f t="shared" si="1"/>
        <v>1</v>
      </c>
      <c r="K10" s="479">
        <f t="shared" si="1"/>
        <v>0</v>
      </c>
      <c r="L10" s="564">
        <f t="shared" si="1"/>
        <v>3</v>
      </c>
      <c r="M10" s="563">
        <f t="shared" si="1"/>
        <v>8</v>
      </c>
      <c r="N10" s="479">
        <f t="shared" si="1"/>
        <v>7</v>
      </c>
      <c r="O10" s="564">
        <f t="shared" si="1"/>
        <v>15</v>
      </c>
      <c r="P10" s="166"/>
      <c r="Q10" s="4"/>
      <c r="R10" s="4"/>
    </row>
    <row r="144" spans="8:8" x14ac:dyDescent="0.15">
      <c r="H144"/>
    </row>
    <row r="145" spans="8:8" x14ac:dyDescent="0.15">
      <c r="H145"/>
    </row>
    <row r="146" spans="8:8" x14ac:dyDescent="0.15">
      <c r="H146"/>
    </row>
    <row r="147" spans="8:8" x14ac:dyDescent="0.15">
      <c r="H147"/>
    </row>
    <row r="148" spans="8:8" x14ac:dyDescent="0.15">
      <c r="H148"/>
    </row>
    <row r="149" spans="8:8" x14ac:dyDescent="0.15">
      <c r="H149"/>
    </row>
    <row r="150" spans="8:8" x14ac:dyDescent="0.15">
      <c r="H150"/>
    </row>
    <row r="151" spans="8:8" x14ac:dyDescent="0.15">
      <c r="H151"/>
    </row>
    <row r="152" spans="8:8" x14ac:dyDescent="0.15">
      <c r="H152"/>
    </row>
    <row r="153" spans="8:8" x14ac:dyDescent="0.15">
      <c r="H153"/>
    </row>
    <row r="154" spans="8:8" x14ac:dyDescent="0.15">
      <c r="H154"/>
    </row>
    <row r="155" spans="8:8" x14ac:dyDescent="0.15">
      <c r="H155"/>
    </row>
    <row r="156" spans="8:8" x14ac:dyDescent="0.15">
      <c r="H156"/>
    </row>
    <row r="157" spans="8:8" x14ac:dyDescent="0.15">
      <c r="H157"/>
    </row>
    <row r="158" spans="8:8" x14ac:dyDescent="0.15">
      <c r="H158"/>
    </row>
    <row r="159" spans="8:8" x14ac:dyDescent="0.15">
      <c r="H159"/>
    </row>
    <row r="160" spans="8:8" x14ac:dyDescent="0.15">
      <c r="H160"/>
    </row>
    <row r="220" spans="9:9" x14ac:dyDescent="0.15">
      <c r="I220">
        <v>2</v>
      </c>
    </row>
  </sheetData>
  <mergeCells count="5">
    <mergeCell ref="N1:O1"/>
    <mergeCell ref="A5:A7"/>
    <mergeCell ref="A10:E10"/>
    <mergeCell ref="A1:D1"/>
    <mergeCell ref="A8:E8"/>
  </mergeCells>
  <phoneticPr fontId="2"/>
  <dataValidations count="1">
    <dataValidation type="whole" operator="greaterThanOrEqual" allowBlank="1" showInputMessage="1" showErrorMessage="1" sqref="F5:O10" xr:uid="{AA830A1B-01A6-40AE-9374-A5968AA9B850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3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  <pageSetUpPr fitToPage="1"/>
  </sheetPr>
  <dimension ref="A1:L223"/>
  <sheetViews>
    <sheetView view="pageBreakPreview" zoomScaleNormal="100" zoomScaleSheetLayoutView="100" workbookViewId="0">
      <pane ySplit="4" topLeftCell="A5" activePane="bottomLeft" state="frozen"/>
      <selection activeCell="H5" sqref="H5"/>
      <selection pane="bottomLeft" activeCell="C8" sqref="C8"/>
    </sheetView>
  </sheetViews>
  <sheetFormatPr defaultRowHeight="13.5" x14ac:dyDescent="0.15"/>
  <cols>
    <col min="3" max="3" width="28.25" style="41" customWidth="1"/>
    <col min="4" max="4" width="21.875" style="37" customWidth="1"/>
    <col min="5" max="5" width="14.125" style="1" customWidth="1"/>
    <col min="6" max="6" width="8.125" style="6" customWidth="1"/>
    <col min="7" max="7" width="9" style="1"/>
    <col min="8" max="8" width="7.125" style="1" customWidth="1"/>
    <col min="9" max="10" width="18.75" style="1" customWidth="1"/>
    <col min="11" max="11" width="9" style="1"/>
  </cols>
  <sheetData>
    <row r="1" spans="1:12" ht="17.25" x14ac:dyDescent="0.15">
      <c r="A1" s="900" t="s">
        <v>59</v>
      </c>
      <c r="B1" s="900"/>
      <c r="C1" s="900"/>
      <c r="D1" s="900"/>
      <c r="E1" s="34" t="s">
        <v>12</v>
      </c>
      <c r="I1" s="6" t="str">
        <f>共同生活援助!M1</f>
        <v>令和８年９月１日現在</v>
      </c>
      <c r="J1" s="6"/>
    </row>
    <row r="2" spans="1:12" ht="14.25" thickBot="1" x14ac:dyDescent="0.2">
      <c r="C2" s="44"/>
      <c r="I2" s="2"/>
    </row>
    <row r="3" spans="1:12" x14ac:dyDescent="0.15">
      <c r="A3" s="75" t="s">
        <v>944</v>
      </c>
      <c r="B3" s="780"/>
      <c r="C3" s="42" t="s">
        <v>10</v>
      </c>
      <c r="D3" s="45" t="s">
        <v>18</v>
      </c>
      <c r="E3" s="22" t="s">
        <v>1</v>
      </c>
      <c r="F3" s="22" t="s">
        <v>2</v>
      </c>
      <c r="G3" s="22" t="s">
        <v>391</v>
      </c>
      <c r="H3" s="22" t="s">
        <v>926</v>
      </c>
      <c r="I3" s="28" t="s">
        <v>928</v>
      </c>
      <c r="J3" s="622" t="s">
        <v>2155</v>
      </c>
    </row>
    <row r="4" spans="1:12" s="4" customFormat="1" ht="14.25" thickBot="1" x14ac:dyDescent="0.2">
      <c r="A4" s="76"/>
      <c r="B4" s="781"/>
      <c r="C4" s="43"/>
      <c r="D4" s="56"/>
      <c r="E4" s="29"/>
      <c r="F4" s="29"/>
      <c r="G4" s="29" t="s">
        <v>930</v>
      </c>
      <c r="H4" s="29" t="s">
        <v>8</v>
      </c>
      <c r="I4" s="33" t="s">
        <v>8</v>
      </c>
      <c r="J4" s="624"/>
      <c r="K4" s="6"/>
    </row>
    <row r="5" spans="1:12" ht="13.5" customHeight="1" x14ac:dyDescent="0.15">
      <c r="A5" s="893" t="s">
        <v>1102</v>
      </c>
      <c r="B5" s="831">
        <v>3310105493</v>
      </c>
      <c r="C5" s="515" t="s">
        <v>1397</v>
      </c>
      <c r="D5" s="724" t="s">
        <v>1398</v>
      </c>
      <c r="E5" s="508" t="s">
        <v>1399</v>
      </c>
      <c r="F5" s="561">
        <v>13</v>
      </c>
      <c r="G5" s="558">
        <v>8</v>
      </c>
      <c r="H5" s="558">
        <v>0</v>
      </c>
      <c r="I5" s="594">
        <v>5</v>
      </c>
      <c r="J5" s="625"/>
      <c r="K5"/>
      <c r="L5" s="721">
        <v>7</v>
      </c>
    </row>
    <row r="6" spans="1:12" ht="13.5" customHeight="1" x14ac:dyDescent="0.15">
      <c r="A6" s="894"/>
      <c r="B6" s="831">
        <v>3310103928</v>
      </c>
      <c r="C6" s="515" t="s">
        <v>337</v>
      </c>
      <c r="D6" s="516" t="s">
        <v>344</v>
      </c>
      <c r="E6" s="508" t="s">
        <v>338</v>
      </c>
      <c r="F6" s="561">
        <v>20</v>
      </c>
      <c r="G6" s="558">
        <v>32</v>
      </c>
      <c r="H6" s="558">
        <v>0</v>
      </c>
      <c r="I6" s="594">
        <v>2</v>
      </c>
      <c r="J6" s="626"/>
      <c r="K6"/>
      <c r="L6" s="721">
        <v>9</v>
      </c>
    </row>
    <row r="7" spans="1:12" ht="13.5" customHeight="1" x14ac:dyDescent="0.15">
      <c r="A7" s="894"/>
      <c r="B7" s="831">
        <v>3310105451</v>
      </c>
      <c r="C7" s="515" t="s">
        <v>1394</v>
      </c>
      <c r="D7" s="516" t="s">
        <v>1395</v>
      </c>
      <c r="E7" s="508" t="s">
        <v>1396</v>
      </c>
      <c r="F7" s="561">
        <v>20</v>
      </c>
      <c r="G7" s="558">
        <v>27</v>
      </c>
      <c r="H7" s="558">
        <v>0</v>
      </c>
      <c r="I7" s="594">
        <v>5</v>
      </c>
      <c r="J7" s="626"/>
      <c r="K7"/>
      <c r="L7" s="721">
        <v>8</v>
      </c>
    </row>
    <row r="8" spans="1:12" x14ac:dyDescent="0.15">
      <c r="A8" s="894"/>
      <c r="B8" s="758">
        <v>3310106970</v>
      </c>
      <c r="C8" s="507" t="s">
        <v>1962</v>
      </c>
      <c r="D8" s="510" t="s">
        <v>1998</v>
      </c>
      <c r="E8" s="508" t="s">
        <v>1135</v>
      </c>
      <c r="F8" s="561">
        <v>20</v>
      </c>
      <c r="G8" s="558">
        <v>8</v>
      </c>
      <c r="H8" s="558">
        <v>0</v>
      </c>
      <c r="I8" s="594">
        <v>12</v>
      </c>
      <c r="J8" s="626"/>
      <c r="K8"/>
      <c r="L8" s="721">
        <v>19</v>
      </c>
    </row>
    <row r="9" spans="1:12" x14ac:dyDescent="0.15">
      <c r="A9" s="894"/>
      <c r="B9" s="758">
        <v>3310105188</v>
      </c>
      <c r="C9" s="507" t="s">
        <v>1131</v>
      </c>
      <c r="D9" s="506" t="s">
        <v>1132</v>
      </c>
      <c r="E9" s="514" t="s">
        <v>1133</v>
      </c>
      <c r="F9" s="561">
        <v>12</v>
      </c>
      <c r="G9" s="558">
        <v>12</v>
      </c>
      <c r="H9" s="558">
        <v>0</v>
      </c>
      <c r="I9" s="594">
        <v>6</v>
      </c>
      <c r="J9" s="626"/>
      <c r="K9"/>
      <c r="L9" s="721">
        <v>2</v>
      </c>
    </row>
    <row r="10" spans="1:12" x14ac:dyDescent="0.15">
      <c r="A10" s="894"/>
      <c r="B10" s="758">
        <v>3310105055</v>
      </c>
      <c r="C10" s="507" t="s">
        <v>1071</v>
      </c>
      <c r="D10" s="506" t="s">
        <v>1072</v>
      </c>
      <c r="E10" s="513" t="s">
        <v>1073</v>
      </c>
      <c r="F10" s="561">
        <v>12</v>
      </c>
      <c r="G10" s="558">
        <v>8</v>
      </c>
      <c r="H10" s="558">
        <v>0</v>
      </c>
      <c r="I10" s="594">
        <v>4</v>
      </c>
      <c r="J10" s="626"/>
      <c r="K10"/>
      <c r="L10" s="721">
        <v>5</v>
      </c>
    </row>
    <row r="11" spans="1:12" ht="12.75" customHeight="1" x14ac:dyDescent="0.15">
      <c r="A11" s="894"/>
      <c r="B11" s="758">
        <v>3310104124</v>
      </c>
      <c r="C11" s="507" t="s">
        <v>2335</v>
      </c>
      <c r="D11" s="506" t="s">
        <v>396</v>
      </c>
      <c r="E11" s="513" t="s">
        <v>1069</v>
      </c>
      <c r="F11" s="561">
        <v>20</v>
      </c>
      <c r="G11" s="558">
        <v>20</v>
      </c>
      <c r="H11" s="558">
        <v>0</v>
      </c>
      <c r="I11" s="594">
        <v>5</v>
      </c>
      <c r="J11" s="626"/>
      <c r="K11"/>
      <c r="L11" s="721">
        <v>4</v>
      </c>
    </row>
    <row r="12" spans="1:12" ht="12.75" customHeight="1" x14ac:dyDescent="0.15">
      <c r="A12" s="894"/>
      <c r="B12" s="831">
        <v>3310106111</v>
      </c>
      <c r="C12" s="515" t="s">
        <v>2336</v>
      </c>
      <c r="D12" s="516" t="s">
        <v>1587</v>
      </c>
      <c r="E12" s="508" t="s">
        <v>1588</v>
      </c>
      <c r="F12" s="561">
        <v>12</v>
      </c>
      <c r="G12" s="558">
        <v>10</v>
      </c>
      <c r="H12" s="558">
        <v>1</v>
      </c>
      <c r="I12" s="594">
        <v>4</v>
      </c>
      <c r="J12" s="626"/>
      <c r="K12"/>
      <c r="L12" s="721">
        <v>6</v>
      </c>
    </row>
    <row r="13" spans="1:12" ht="12.75" customHeight="1" x14ac:dyDescent="0.15">
      <c r="A13" s="894"/>
      <c r="B13" s="758">
        <v>3310103647</v>
      </c>
      <c r="C13" s="507" t="s">
        <v>2337</v>
      </c>
      <c r="D13" s="510" t="s">
        <v>339</v>
      </c>
      <c r="E13" s="508" t="s">
        <v>143</v>
      </c>
      <c r="F13" s="561">
        <v>20</v>
      </c>
      <c r="G13" s="558">
        <v>13</v>
      </c>
      <c r="H13" s="558">
        <v>1</v>
      </c>
      <c r="I13" s="594">
        <v>16</v>
      </c>
      <c r="J13" s="626"/>
      <c r="K13"/>
      <c r="L13" s="721">
        <v>18</v>
      </c>
    </row>
    <row r="14" spans="1:12" x14ac:dyDescent="0.15">
      <c r="A14" s="894"/>
      <c r="B14" s="758">
        <v>3310101955</v>
      </c>
      <c r="C14" s="507" t="s">
        <v>185</v>
      </c>
      <c r="D14" s="510" t="s">
        <v>758</v>
      </c>
      <c r="E14" s="508" t="s">
        <v>186</v>
      </c>
      <c r="F14" s="561">
        <v>6</v>
      </c>
      <c r="G14" s="558">
        <v>3</v>
      </c>
      <c r="H14" s="558">
        <v>0</v>
      </c>
      <c r="I14" s="594">
        <v>4</v>
      </c>
      <c r="J14" s="626"/>
      <c r="K14"/>
      <c r="L14" s="721">
        <v>17</v>
      </c>
    </row>
    <row r="15" spans="1:12" x14ac:dyDescent="0.15">
      <c r="A15" s="894"/>
      <c r="B15" s="758">
        <v>3310104934</v>
      </c>
      <c r="C15" s="507" t="s">
        <v>2332</v>
      </c>
      <c r="D15" s="510" t="s">
        <v>992</v>
      </c>
      <c r="E15" s="508" t="s">
        <v>148</v>
      </c>
      <c r="F15" s="561">
        <v>10</v>
      </c>
      <c r="G15" s="558">
        <v>4</v>
      </c>
      <c r="H15" s="558">
        <v>0</v>
      </c>
      <c r="I15" s="594">
        <v>6</v>
      </c>
      <c r="J15" s="626"/>
      <c r="K15"/>
      <c r="L15" s="721">
        <v>12</v>
      </c>
    </row>
    <row r="16" spans="1:12" x14ac:dyDescent="0.15">
      <c r="A16" s="894"/>
      <c r="B16" s="758">
        <v>3310105519</v>
      </c>
      <c r="C16" s="507" t="s">
        <v>2338</v>
      </c>
      <c r="D16" s="510" t="s">
        <v>1326</v>
      </c>
      <c r="E16" s="508" t="s">
        <v>1327</v>
      </c>
      <c r="F16" s="561">
        <v>15</v>
      </c>
      <c r="G16" s="558">
        <v>8</v>
      </c>
      <c r="H16" s="558">
        <v>3</v>
      </c>
      <c r="I16" s="594">
        <v>6</v>
      </c>
      <c r="J16" s="626"/>
      <c r="K16"/>
      <c r="L16" s="721">
        <v>14</v>
      </c>
    </row>
    <row r="17" spans="1:12" x14ac:dyDescent="0.15">
      <c r="A17" s="894"/>
      <c r="B17" s="758">
        <v>3310101906</v>
      </c>
      <c r="C17" s="507" t="s">
        <v>2339</v>
      </c>
      <c r="D17" s="510" t="s">
        <v>1211</v>
      </c>
      <c r="E17" s="508" t="s">
        <v>190</v>
      </c>
      <c r="F17" s="561">
        <v>20</v>
      </c>
      <c r="G17" s="558">
        <v>34</v>
      </c>
      <c r="H17" s="558">
        <v>3</v>
      </c>
      <c r="I17" s="594">
        <v>4</v>
      </c>
      <c r="J17" s="626"/>
      <c r="K17"/>
      <c r="L17" s="721">
        <v>16</v>
      </c>
    </row>
    <row r="18" spans="1:12" x14ac:dyDescent="0.15">
      <c r="A18" s="894"/>
      <c r="B18" s="758">
        <v>3310103746</v>
      </c>
      <c r="C18" s="507" t="s">
        <v>2334</v>
      </c>
      <c r="D18" s="510" t="s">
        <v>181</v>
      </c>
      <c r="E18" s="508" t="s">
        <v>1210</v>
      </c>
      <c r="F18" s="561">
        <v>14</v>
      </c>
      <c r="G18" s="558">
        <v>14</v>
      </c>
      <c r="H18" s="558">
        <v>0</v>
      </c>
      <c r="I18" s="594">
        <v>0</v>
      </c>
      <c r="J18" s="626"/>
      <c r="K18"/>
      <c r="L18" s="721">
        <v>1</v>
      </c>
    </row>
    <row r="19" spans="1:12" x14ac:dyDescent="0.15">
      <c r="A19" s="894"/>
      <c r="B19" s="758">
        <v>3310103654</v>
      </c>
      <c r="C19" s="507" t="s">
        <v>340</v>
      </c>
      <c r="D19" s="510" t="s">
        <v>341</v>
      </c>
      <c r="E19" s="508" t="s">
        <v>342</v>
      </c>
      <c r="F19" s="561">
        <v>20</v>
      </c>
      <c r="G19" s="558">
        <v>17</v>
      </c>
      <c r="H19" s="558">
        <v>0</v>
      </c>
      <c r="I19" s="594">
        <v>2</v>
      </c>
      <c r="J19" s="626"/>
      <c r="K19"/>
      <c r="L19" s="721">
        <v>10</v>
      </c>
    </row>
    <row r="20" spans="1:12" x14ac:dyDescent="0.15">
      <c r="A20" s="894"/>
      <c r="B20" s="758" t="s">
        <v>2501</v>
      </c>
      <c r="C20" s="507" t="s">
        <v>2528</v>
      </c>
      <c r="D20" s="510" t="s">
        <v>1945</v>
      </c>
      <c r="E20" s="508" t="s">
        <v>1135</v>
      </c>
      <c r="F20" s="561">
        <v>20</v>
      </c>
      <c r="G20" s="558">
        <v>13</v>
      </c>
      <c r="H20" s="558">
        <v>0</v>
      </c>
      <c r="I20" s="594">
        <v>7</v>
      </c>
      <c r="J20" s="626"/>
      <c r="K20"/>
      <c r="L20" s="721">
        <v>3</v>
      </c>
    </row>
    <row r="21" spans="1:12" x14ac:dyDescent="0.15">
      <c r="A21" s="894"/>
      <c r="B21" s="758" t="s">
        <v>2501</v>
      </c>
      <c r="C21" s="507" t="s">
        <v>1134</v>
      </c>
      <c r="D21" s="510" t="s">
        <v>1820</v>
      </c>
      <c r="E21" s="508" t="s">
        <v>1135</v>
      </c>
      <c r="F21" s="561">
        <v>20</v>
      </c>
      <c r="G21" s="558">
        <v>15</v>
      </c>
      <c r="H21" s="558">
        <v>0</v>
      </c>
      <c r="I21" s="594">
        <v>5</v>
      </c>
      <c r="J21" s="626"/>
      <c r="K21"/>
      <c r="L21" s="721">
        <v>13</v>
      </c>
    </row>
    <row r="22" spans="1:12" x14ac:dyDescent="0.15">
      <c r="A22" s="894"/>
      <c r="B22" s="758">
        <v>3310104215</v>
      </c>
      <c r="C22" s="507" t="s">
        <v>2340</v>
      </c>
      <c r="D22" s="510" t="s">
        <v>1070</v>
      </c>
      <c r="E22" s="508" t="s">
        <v>422</v>
      </c>
      <c r="F22" s="561">
        <v>20</v>
      </c>
      <c r="G22" s="558">
        <v>30</v>
      </c>
      <c r="H22" s="558">
        <v>3</v>
      </c>
      <c r="I22" s="594">
        <v>5</v>
      </c>
      <c r="J22" s="626"/>
      <c r="K22"/>
      <c r="L22" s="721">
        <v>11</v>
      </c>
    </row>
    <row r="23" spans="1:12" x14ac:dyDescent="0.15">
      <c r="A23" s="894"/>
      <c r="B23" s="758">
        <v>3310105881</v>
      </c>
      <c r="C23" s="507" t="s">
        <v>2341</v>
      </c>
      <c r="D23" s="510" t="s">
        <v>1476</v>
      </c>
      <c r="E23" s="508" t="s">
        <v>1477</v>
      </c>
      <c r="F23" s="561">
        <v>20</v>
      </c>
      <c r="G23" s="558">
        <v>29</v>
      </c>
      <c r="H23" s="558">
        <v>3</v>
      </c>
      <c r="I23" s="594">
        <v>5</v>
      </c>
      <c r="J23" s="626"/>
      <c r="K23"/>
      <c r="L23" s="721">
        <v>15</v>
      </c>
    </row>
    <row r="24" spans="1:12" x14ac:dyDescent="0.15">
      <c r="A24" s="894"/>
      <c r="B24" s="758">
        <v>3310104793</v>
      </c>
      <c r="C24" s="507" t="s">
        <v>1074</v>
      </c>
      <c r="D24" s="510" t="s">
        <v>1075</v>
      </c>
      <c r="E24" s="508" t="s">
        <v>1076</v>
      </c>
      <c r="F24" s="561">
        <v>14</v>
      </c>
      <c r="G24" s="558">
        <v>16</v>
      </c>
      <c r="H24" s="558">
        <v>0</v>
      </c>
      <c r="I24" s="594">
        <v>3</v>
      </c>
      <c r="J24" s="626"/>
      <c r="K24"/>
      <c r="L24" s="721">
        <v>20</v>
      </c>
    </row>
    <row r="25" spans="1:12" x14ac:dyDescent="0.15">
      <c r="A25" s="894"/>
      <c r="B25" s="758">
        <v>3310104330</v>
      </c>
      <c r="C25" s="507" t="s">
        <v>499</v>
      </c>
      <c r="D25" s="506" t="s">
        <v>978</v>
      </c>
      <c r="E25" s="505" t="s">
        <v>500</v>
      </c>
      <c r="F25" s="558">
        <v>15</v>
      </c>
      <c r="G25" s="558">
        <v>16</v>
      </c>
      <c r="H25" s="558">
        <v>0</v>
      </c>
      <c r="I25" s="594">
        <v>0</v>
      </c>
      <c r="J25" s="626"/>
      <c r="K25"/>
      <c r="L25" s="721">
        <v>22</v>
      </c>
    </row>
    <row r="26" spans="1:12" x14ac:dyDescent="0.15">
      <c r="A26" s="894"/>
      <c r="B26" s="758">
        <v>3312200045</v>
      </c>
      <c r="C26" s="507" t="s">
        <v>2315</v>
      </c>
      <c r="D26" s="506" t="s">
        <v>759</v>
      </c>
      <c r="E26" s="505" t="s">
        <v>179</v>
      </c>
      <c r="F26" s="558">
        <v>6</v>
      </c>
      <c r="G26" s="558">
        <v>3</v>
      </c>
      <c r="H26" s="558">
        <v>0</v>
      </c>
      <c r="I26" s="594">
        <v>3</v>
      </c>
      <c r="J26" s="626"/>
      <c r="K26"/>
      <c r="L26" s="721">
        <v>21</v>
      </c>
    </row>
    <row r="27" spans="1:12" x14ac:dyDescent="0.15">
      <c r="A27" s="894"/>
      <c r="B27" s="759">
        <v>3310104587</v>
      </c>
      <c r="C27" s="511" t="s">
        <v>2342</v>
      </c>
      <c r="D27" s="506" t="s">
        <v>848</v>
      </c>
      <c r="E27" s="505" t="s">
        <v>977</v>
      </c>
      <c r="F27" s="558">
        <v>10</v>
      </c>
      <c r="G27" s="558">
        <v>20</v>
      </c>
      <c r="H27" s="558">
        <v>1</v>
      </c>
      <c r="I27" s="594">
        <v>4</v>
      </c>
      <c r="J27" s="626"/>
      <c r="L27" s="721">
        <v>24</v>
      </c>
    </row>
    <row r="28" spans="1:12" x14ac:dyDescent="0.15">
      <c r="A28" s="894"/>
      <c r="B28" s="759">
        <v>3310104512</v>
      </c>
      <c r="C28" s="511" t="s">
        <v>834</v>
      </c>
      <c r="D28" s="506" t="s">
        <v>835</v>
      </c>
      <c r="E28" s="513" t="s">
        <v>836</v>
      </c>
      <c r="F28" s="558">
        <v>14</v>
      </c>
      <c r="G28" s="558">
        <v>17</v>
      </c>
      <c r="H28" s="558">
        <v>0</v>
      </c>
      <c r="I28" s="594">
        <v>2</v>
      </c>
      <c r="J28" s="626"/>
      <c r="L28" s="721">
        <v>23</v>
      </c>
    </row>
    <row r="29" spans="1:12" ht="12.75" customHeight="1" x14ac:dyDescent="0.15">
      <c r="A29" s="895"/>
      <c r="B29" s="761">
        <v>3313900114</v>
      </c>
      <c r="C29" s="509" t="s">
        <v>530</v>
      </c>
      <c r="D29" s="512" t="s">
        <v>736</v>
      </c>
      <c r="E29" s="532" t="s">
        <v>1212</v>
      </c>
      <c r="F29" s="560">
        <v>20</v>
      </c>
      <c r="G29" s="558">
        <v>10</v>
      </c>
      <c r="H29" s="558">
        <v>0</v>
      </c>
      <c r="I29" s="594">
        <v>10</v>
      </c>
      <c r="J29" s="629"/>
      <c r="K29"/>
      <c r="L29" s="721">
        <v>25</v>
      </c>
    </row>
    <row r="30" spans="1:12" ht="12.75" customHeight="1" thickBot="1" x14ac:dyDescent="0.2">
      <c r="A30" s="919" t="s">
        <v>942</v>
      </c>
      <c r="B30" s="920"/>
      <c r="C30" s="921"/>
      <c r="D30" s="921"/>
      <c r="E30" s="921"/>
      <c r="F30" s="163">
        <f>SUM(F5:F29)</f>
        <v>393</v>
      </c>
      <c r="G30" s="163">
        <f>SUM(G5:G29)</f>
        <v>387</v>
      </c>
      <c r="H30" s="163">
        <f>SUM(H5:H29)</f>
        <v>15</v>
      </c>
      <c r="I30" s="163">
        <f>SUM(I5:I29)</f>
        <v>125</v>
      </c>
      <c r="J30" s="623"/>
      <c r="K30"/>
    </row>
    <row r="31" spans="1:12" ht="13.5" customHeight="1" thickBot="1" x14ac:dyDescent="0.2">
      <c r="A31" s="470"/>
      <c r="B31" s="470"/>
      <c r="C31" s="471"/>
      <c r="D31" s="471"/>
      <c r="E31" s="472"/>
      <c r="F31" s="469"/>
      <c r="G31" s="469"/>
      <c r="H31" s="469"/>
      <c r="I31" s="469"/>
      <c r="J31" s="4"/>
    </row>
    <row r="32" spans="1:12" ht="13.5" customHeight="1" x14ac:dyDescent="0.15">
      <c r="A32" s="977" t="s">
        <v>1325</v>
      </c>
      <c r="B32" s="833">
        <v>3310203884</v>
      </c>
      <c r="C32" s="473" t="s">
        <v>1624</v>
      </c>
      <c r="D32" s="484" t="s">
        <v>1625</v>
      </c>
      <c r="E32" s="422" t="s">
        <v>1645</v>
      </c>
      <c r="F32" s="331">
        <v>20</v>
      </c>
      <c r="G32" s="402">
        <v>29</v>
      </c>
      <c r="H32" s="402">
        <v>0</v>
      </c>
      <c r="I32" s="400">
        <v>3</v>
      </c>
      <c r="J32" s="636"/>
    </row>
    <row r="33" spans="1:12" ht="13.5" customHeight="1" x14ac:dyDescent="0.15">
      <c r="A33" s="978"/>
      <c r="B33" s="834">
        <v>3310204262</v>
      </c>
      <c r="C33" s="480" t="s">
        <v>1946</v>
      </c>
      <c r="D33" s="485" t="s">
        <v>1948</v>
      </c>
      <c r="E33" s="481" t="s">
        <v>1947</v>
      </c>
      <c r="F33" s="482">
        <v>20</v>
      </c>
      <c r="G33" s="482">
        <v>34</v>
      </c>
      <c r="H33" s="482">
        <v>1</v>
      </c>
      <c r="I33" s="483">
        <v>4</v>
      </c>
      <c r="J33" s="637"/>
    </row>
    <row r="34" spans="1:12" x14ac:dyDescent="0.15">
      <c r="A34" s="978"/>
      <c r="B34" s="835">
        <v>3310202209</v>
      </c>
      <c r="C34" s="418" t="s">
        <v>52</v>
      </c>
      <c r="D34" s="412" t="s">
        <v>878</v>
      </c>
      <c r="E34" s="413" t="s">
        <v>53</v>
      </c>
      <c r="F34" s="335">
        <v>20</v>
      </c>
      <c r="G34" s="335">
        <v>18</v>
      </c>
      <c r="H34" s="335">
        <v>0</v>
      </c>
      <c r="I34" s="333">
        <v>3</v>
      </c>
      <c r="J34" s="637"/>
    </row>
    <row r="35" spans="1:12" x14ac:dyDescent="0.15">
      <c r="A35" s="978"/>
      <c r="B35" s="835">
        <v>3310204049</v>
      </c>
      <c r="C35" s="418" t="s">
        <v>1754</v>
      </c>
      <c r="D35" s="412" t="s">
        <v>1755</v>
      </c>
      <c r="E35" s="413" t="s">
        <v>1767</v>
      </c>
      <c r="F35" s="335">
        <v>20</v>
      </c>
      <c r="G35" s="335">
        <v>9</v>
      </c>
      <c r="H35" s="335">
        <v>0</v>
      </c>
      <c r="I35" s="333">
        <v>11</v>
      </c>
      <c r="J35" s="637"/>
    </row>
    <row r="36" spans="1:12" ht="13.5" customHeight="1" x14ac:dyDescent="0.15">
      <c r="A36" s="978"/>
      <c r="B36" s="836">
        <v>3310204007</v>
      </c>
      <c r="C36" s="832" t="s">
        <v>2505</v>
      </c>
      <c r="D36" s="414" t="s">
        <v>1706</v>
      </c>
      <c r="E36" s="415" t="s">
        <v>1707</v>
      </c>
      <c r="F36" s="335">
        <v>6</v>
      </c>
      <c r="G36" s="335">
        <v>0</v>
      </c>
      <c r="H36" s="335">
        <v>0</v>
      </c>
      <c r="I36" s="333">
        <v>0</v>
      </c>
      <c r="J36" s="697" t="s">
        <v>2506</v>
      </c>
      <c r="K36" s="467"/>
    </row>
    <row r="37" spans="1:12" ht="13.5" customHeight="1" x14ac:dyDescent="0.15">
      <c r="A37" s="978"/>
      <c r="B37" s="837">
        <v>3310202712</v>
      </c>
      <c r="C37" s="420" t="s">
        <v>447</v>
      </c>
      <c r="D37" s="417" t="s">
        <v>879</v>
      </c>
      <c r="E37" s="416" t="s">
        <v>277</v>
      </c>
      <c r="F37" s="335">
        <v>10</v>
      </c>
      <c r="G37" s="335">
        <v>14</v>
      </c>
      <c r="H37" s="335">
        <v>0</v>
      </c>
      <c r="I37" s="333">
        <v>5</v>
      </c>
      <c r="J37" s="637"/>
      <c r="L37" s="1"/>
    </row>
    <row r="38" spans="1:12" ht="13.5" customHeight="1" x14ac:dyDescent="0.15">
      <c r="A38" s="978"/>
      <c r="B38" s="837">
        <v>3310202639</v>
      </c>
      <c r="C38" s="420" t="s">
        <v>233</v>
      </c>
      <c r="D38" s="417" t="s">
        <v>419</v>
      </c>
      <c r="E38" s="416" t="s">
        <v>1410</v>
      </c>
      <c r="F38" s="335">
        <v>20</v>
      </c>
      <c r="G38" s="335">
        <v>25</v>
      </c>
      <c r="H38" s="335">
        <v>0</v>
      </c>
      <c r="I38" s="333">
        <v>5</v>
      </c>
      <c r="J38" s="637"/>
      <c r="L38" s="1"/>
    </row>
    <row r="39" spans="1:12" ht="13.5" customHeight="1" x14ac:dyDescent="0.15">
      <c r="A39" s="978"/>
      <c r="B39" s="837">
        <v>3310202936</v>
      </c>
      <c r="C39" s="420" t="s">
        <v>1348</v>
      </c>
      <c r="D39" s="417" t="s">
        <v>1349</v>
      </c>
      <c r="E39" s="416" t="s">
        <v>1350</v>
      </c>
      <c r="F39" s="335">
        <v>11</v>
      </c>
      <c r="G39" s="335">
        <v>20</v>
      </c>
      <c r="H39" s="335">
        <v>0</v>
      </c>
      <c r="I39" s="333">
        <v>2</v>
      </c>
      <c r="J39" s="637"/>
      <c r="L39" s="1"/>
    </row>
    <row r="40" spans="1:12" ht="13.5" customHeight="1" x14ac:dyDescent="0.15">
      <c r="A40" s="978"/>
      <c r="B40" s="837">
        <v>3310203587</v>
      </c>
      <c r="C40" s="420" t="s">
        <v>1328</v>
      </c>
      <c r="D40" s="417" t="s">
        <v>1329</v>
      </c>
      <c r="E40" s="416" t="s">
        <v>1330</v>
      </c>
      <c r="F40" s="335">
        <v>20</v>
      </c>
      <c r="G40" s="335">
        <v>2</v>
      </c>
      <c r="H40" s="335">
        <v>0</v>
      </c>
      <c r="I40" s="333">
        <v>8</v>
      </c>
      <c r="J40" s="637"/>
      <c r="L40" s="1"/>
    </row>
    <row r="41" spans="1:12" ht="13.5" customHeight="1" x14ac:dyDescent="0.15">
      <c r="A41" s="978"/>
      <c r="B41" s="837">
        <v>3310201722</v>
      </c>
      <c r="C41" s="420" t="s">
        <v>666</v>
      </c>
      <c r="D41" s="417" t="s">
        <v>877</v>
      </c>
      <c r="E41" s="416" t="s">
        <v>372</v>
      </c>
      <c r="F41" s="335">
        <v>15</v>
      </c>
      <c r="G41" s="335">
        <v>5</v>
      </c>
      <c r="H41" s="335">
        <v>0</v>
      </c>
      <c r="I41" s="333">
        <v>10</v>
      </c>
      <c r="J41" s="637"/>
      <c r="L41" s="1"/>
    </row>
    <row r="42" spans="1:12" ht="13.5" customHeight="1" x14ac:dyDescent="0.15">
      <c r="A42" s="468"/>
      <c r="B42" s="838">
        <v>3310500446</v>
      </c>
      <c r="C42" s="419" t="s">
        <v>1301</v>
      </c>
      <c r="D42" s="414" t="s">
        <v>1302</v>
      </c>
      <c r="E42" s="413" t="s">
        <v>1303</v>
      </c>
      <c r="F42" s="335">
        <v>6</v>
      </c>
      <c r="G42" s="335">
        <v>0</v>
      </c>
      <c r="H42" s="335">
        <v>0</v>
      </c>
      <c r="I42" s="333">
        <v>5</v>
      </c>
      <c r="J42" s="637"/>
    </row>
    <row r="43" spans="1:12" ht="12.75" customHeight="1" thickBot="1" x14ac:dyDescent="0.2">
      <c r="A43" s="919" t="s">
        <v>942</v>
      </c>
      <c r="B43" s="920"/>
      <c r="C43" s="921"/>
      <c r="D43" s="921"/>
      <c r="E43" s="921"/>
      <c r="F43" s="163">
        <f>SUM(F32:F42)</f>
        <v>168</v>
      </c>
      <c r="G43" s="163">
        <f>SUM(G32:G41)</f>
        <v>156</v>
      </c>
      <c r="H43" s="163">
        <f>SUM(H32:H41)</f>
        <v>1</v>
      </c>
      <c r="I43" s="178">
        <f>SUM(I32:I41)</f>
        <v>51</v>
      </c>
      <c r="J43" s="623"/>
      <c r="K43"/>
    </row>
    <row r="44" spans="1:12" s="54" customFormat="1" ht="13.5" customHeight="1" thickBot="1" x14ac:dyDescent="0.2">
      <c r="A44" s="70"/>
      <c r="B44" s="70"/>
      <c r="C44" s="87"/>
      <c r="D44" s="87"/>
      <c r="E44" s="88"/>
      <c r="F44" s="164"/>
      <c r="G44" s="164"/>
      <c r="H44" s="164"/>
      <c r="I44" s="164"/>
      <c r="J44" s="658"/>
      <c r="K44" s="53"/>
    </row>
    <row r="45" spans="1:12" s="155" customFormat="1" ht="13.5" customHeight="1" x14ac:dyDescent="0.15">
      <c r="A45" s="975" t="s">
        <v>955</v>
      </c>
      <c r="B45" s="839">
        <v>3310900174</v>
      </c>
      <c r="C45" s="421" t="s">
        <v>330</v>
      </c>
      <c r="D45" s="421" t="s">
        <v>1768</v>
      </c>
      <c r="E45" s="422" t="s">
        <v>126</v>
      </c>
      <c r="F45" s="337">
        <v>6</v>
      </c>
      <c r="G45" s="337">
        <v>0</v>
      </c>
      <c r="H45" s="337">
        <v>0</v>
      </c>
      <c r="I45" s="338">
        <v>0</v>
      </c>
      <c r="J45" s="784" t="s">
        <v>2507</v>
      </c>
      <c r="K45" s="466"/>
    </row>
    <row r="46" spans="1:12" ht="13.5" customHeight="1" x14ac:dyDescent="0.15">
      <c r="A46" s="976"/>
      <c r="B46" s="340">
        <v>3311000131</v>
      </c>
      <c r="C46" s="423" t="s">
        <v>240</v>
      </c>
      <c r="D46" s="423" t="s">
        <v>130</v>
      </c>
      <c r="E46" s="424" t="s">
        <v>131</v>
      </c>
      <c r="F46" s="342">
        <v>10</v>
      </c>
      <c r="G46" s="342">
        <v>10</v>
      </c>
      <c r="H46" s="342">
        <v>0</v>
      </c>
      <c r="I46" s="343">
        <v>0</v>
      </c>
      <c r="J46" s="642"/>
      <c r="K46" s="55"/>
    </row>
    <row r="47" spans="1:12" ht="12.75" customHeight="1" thickBot="1" x14ac:dyDescent="0.2">
      <c r="A47" s="970" t="s">
        <v>942</v>
      </c>
      <c r="B47" s="971"/>
      <c r="C47" s="972"/>
      <c r="D47" s="972"/>
      <c r="E47" s="972"/>
      <c r="F47" s="163">
        <f>SUM(F45:F46)</f>
        <v>16</v>
      </c>
      <c r="G47" s="163">
        <f>SUM(G45:G46)</f>
        <v>10</v>
      </c>
      <c r="H47" s="163">
        <f>SUM(H45:H46)</f>
        <v>0</v>
      </c>
      <c r="I47" s="163">
        <f>SUM(I45:I46)</f>
        <v>0</v>
      </c>
      <c r="J47" s="623"/>
      <c r="K47"/>
    </row>
    <row r="48" spans="1:12" s="54" customFormat="1" ht="12.75" customHeight="1" thickBot="1" x14ac:dyDescent="0.2">
      <c r="A48" s="69"/>
      <c r="B48" s="69"/>
      <c r="C48" s="73"/>
      <c r="D48" s="73"/>
      <c r="E48" s="73"/>
      <c r="F48" s="167"/>
      <c r="G48" s="167"/>
      <c r="H48" s="167"/>
      <c r="I48" s="167"/>
      <c r="J48" s="179"/>
    </row>
    <row r="49" spans="1:12" ht="13.5" customHeight="1" x14ac:dyDescent="0.15">
      <c r="A49" s="979" t="s">
        <v>1008</v>
      </c>
      <c r="B49" s="840">
        <v>3310300094</v>
      </c>
      <c r="C49" s="669" t="s">
        <v>1009</v>
      </c>
      <c r="D49" s="670" t="s">
        <v>1010</v>
      </c>
      <c r="E49" s="671" t="s">
        <v>234</v>
      </c>
      <c r="F49" s="195">
        <v>6</v>
      </c>
      <c r="G49" s="195">
        <v>4</v>
      </c>
      <c r="H49" s="195">
        <v>0</v>
      </c>
      <c r="I49" s="305">
        <v>2</v>
      </c>
      <c r="J49" s="650"/>
      <c r="L49" s="1"/>
    </row>
    <row r="50" spans="1:12" ht="13.5" customHeight="1" x14ac:dyDescent="0.15">
      <c r="A50" s="980"/>
      <c r="B50" s="841">
        <v>3310300961</v>
      </c>
      <c r="C50" s="672" t="s">
        <v>1736</v>
      </c>
      <c r="D50" s="673" t="s">
        <v>1730</v>
      </c>
      <c r="E50" s="674" t="s">
        <v>1737</v>
      </c>
      <c r="F50" s="301">
        <v>14</v>
      </c>
      <c r="G50" s="301">
        <v>23</v>
      </c>
      <c r="H50" s="301">
        <v>5</v>
      </c>
      <c r="I50" s="675">
        <v>0</v>
      </c>
      <c r="J50" s="652"/>
      <c r="L50" s="1"/>
    </row>
    <row r="51" spans="1:12" ht="12.75" customHeight="1" thickBot="1" x14ac:dyDescent="0.2">
      <c r="A51" s="973" t="s">
        <v>942</v>
      </c>
      <c r="B51" s="974"/>
      <c r="C51" s="974"/>
      <c r="D51" s="974"/>
      <c r="E51" s="920"/>
      <c r="F51" s="163">
        <f>SUM(F49:F50)</f>
        <v>20</v>
      </c>
      <c r="G51" s="163">
        <f>SUM(G49:G50)</f>
        <v>27</v>
      </c>
      <c r="H51" s="163">
        <f>SUM(H49:H50)</f>
        <v>5</v>
      </c>
      <c r="I51" s="163">
        <f>SUM(I49:I50)</f>
        <v>2</v>
      </c>
      <c r="J51" s="646"/>
      <c r="K51"/>
    </row>
    <row r="52" spans="1:12" ht="14.25" thickBot="1" x14ac:dyDescent="0.2">
      <c r="F52" s="4"/>
      <c r="G52"/>
      <c r="H52"/>
      <c r="I52"/>
      <c r="J52"/>
    </row>
    <row r="53" spans="1:12" ht="29.25" customHeight="1" thickBot="1" x14ac:dyDescent="0.2">
      <c r="A53" s="959" t="s">
        <v>950</v>
      </c>
      <c r="B53" s="959"/>
      <c r="C53" s="959"/>
      <c r="D53" s="959"/>
      <c r="E53" s="959"/>
      <c r="F53" s="166">
        <f>F30+F43+F47+F51</f>
        <v>597</v>
      </c>
      <c r="G53" s="166">
        <f>G30+G43+G47+G51</f>
        <v>580</v>
      </c>
      <c r="H53" s="166">
        <f>H30+H43+H47+H51</f>
        <v>21</v>
      </c>
      <c r="I53" s="166">
        <f>I30+I43+I47+I51</f>
        <v>178</v>
      </c>
      <c r="J53" s="166"/>
      <c r="K53" s="4"/>
      <c r="L53" s="4"/>
    </row>
    <row r="146" spans="6:6" customFormat="1" x14ac:dyDescent="0.15">
      <c r="F146" s="1"/>
    </row>
    <row r="147" spans="6:6" customFormat="1" x14ac:dyDescent="0.15">
      <c r="F147" s="1"/>
    </row>
    <row r="148" spans="6:6" customFormat="1" x14ac:dyDescent="0.15">
      <c r="F148" s="1"/>
    </row>
    <row r="149" spans="6:6" customFormat="1" x14ac:dyDescent="0.15">
      <c r="F149" s="1"/>
    </row>
    <row r="150" spans="6:6" customFormat="1" x14ac:dyDescent="0.15">
      <c r="F150" s="1"/>
    </row>
    <row r="151" spans="6:6" customFormat="1" x14ac:dyDescent="0.15">
      <c r="F151" s="1"/>
    </row>
    <row r="152" spans="6:6" customFormat="1" x14ac:dyDescent="0.15">
      <c r="F152" s="1"/>
    </row>
    <row r="153" spans="6:6" customFormat="1" x14ac:dyDescent="0.15">
      <c r="F153" s="1"/>
    </row>
    <row r="154" spans="6:6" customFormat="1" x14ac:dyDescent="0.15">
      <c r="F154" s="1"/>
    </row>
    <row r="155" spans="6:6" customFormat="1" x14ac:dyDescent="0.15">
      <c r="F155" s="1"/>
    </row>
    <row r="156" spans="6:6" customFormat="1" x14ac:dyDescent="0.15">
      <c r="F156" s="1"/>
    </row>
    <row r="157" spans="6:6" customFormat="1" x14ac:dyDescent="0.15">
      <c r="F157" s="1"/>
    </row>
    <row r="158" spans="6:6" customFormat="1" x14ac:dyDescent="0.15">
      <c r="F158" s="1"/>
    </row>
    <row r="159" spans="6:6" customFormat="1" x14ac:dyDescent="0.15">
      <c r="F159" s="1"/>
    </row>
    <row r="160" spans="6:6" customFormat="1" x14ac:dyDescent="0.15">
      <c r="F160" s="1"/>
    </row>
    <row r="161" spans="6:6" customFormat="1" x14ac:dyDescent="0.15">
      <c r="F161" s="1"/>
    </row>
    <row r="162" spans="6:6" customFormat="1" x14ac:dyDescent="0.15">
      <c r="F162" s="1"/>
    </row>
    <row r="223" spans="9:10" customFormat="1" x14ac:dyDescent="0.15">
      <c r="I223" s="1">
        <v>2</v>
      </c>
      <c r="J223" s="1"/>
    </row>
  </sheetData>
  <autoFilter ref="C4:I30" xr:uid="{00000000-0009-0000-0000-00000A000000}"/>
  <sortState xmlns:xlrd2="http://schemas.microsoft.com/office/spreadsheetml/2017/richdata2" ref="C27:L28">
    <sortCondition ref="C27:C28"/>
  </sortState>
  <mergeCells count="10">
    <mergeCell ref="A1:D1"/>
    <mergeCell ref="A53:E53"/>
    <mergeCell ref="A30:E30"/>
    <mergeCell ref="A43:E43"/>
    <mergeCell ref="A47:E47"/>
    <mergeCell ref="A51:E51"/>
    <mergeCell ref="A45:A46"/>
    <mergeCell ref="A32:A41"/>
    <mergeCell ref="A5:A29"/>
    <mergeCell ref="A49:A50"/>
  </mergeCells>
  <phoneticPr fontId="2"/>
  <dataValidations count="1">
    <dataValidation type="whole" operator="greaterThanOrEqual" allowBlank="1" showInputMessage="1" showErrorMessage="1" sqref="F5:I53" xr:uid="{19E8B3ED-7654-4188-B855-CB5D1BD5945F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2" fitToHeight="0" orientation="portrait" r:id="rId1"/>
  <headerFooter alignWithMargins="0"/>
  <ignoredErrors>
    <ignoredError sqref="G43:I4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  <pageSetUpPr fitToPage="1"/>
  </sheetPr>
  <dimension ref="A1:L174"/>
  <sheetViews>
    <sheetView tabSelected="1" view="pageBreakPreview" zoomScale="110" zoomScaleNormal="100" zoomScaleSheetLayoutView="110" workbookViewId="0">
      <pane ySplit="4" topLeftCell="A5" activePane="bottomLeft" state="frozen"/>
      <selection activeCell="K2" sqref="K2:M2"/>
      <selection pane="bottomLeft" activeCell="K8" sqref="K8"/>
    </sheetView>
  </sheetViews>
  <sheetFormatPr defaultColWidth="9" defaultRowHeight="13.5" x14ac:dyDescent="0.15"/>
  <cols>
    <col min="1" max="2" width="9" style="93"/>
    <col min="3" max="3" width="23.625" style="93" customWidth="1"/>
    <col min="4" max="4" width="26.625" style="123" customWidth="1"/>
    <col min="5" max="5" width="15.375" style="93" customWidth="1"/>
    <col min="6" max="6" width="7.75" style="93" customWidth="1"/>
    <col min="7" max="7" width="10.5" style="93" customWidth="1"/>
    <col min="8" max="8" width="7.5" style="93" customWidth="1"/>
    <col min="9" max="10" width="12.5" style="93" customWidth="1"/>
    <col min="11" max="16384" width="9" style="93"/>
  </cols>
  <sheetData>
    <row r="1" spans="1:12" ht="17.25" x14ac:dyDescent="0.15">
      <c r="A1" s="882" t="s">
        <v>58</v>
      </c>
      <c r="B1" s="882"/>
      <c r="C1" s="882"/>
      <c r="D1" s="882"/>
      <c r="E1" s="121" t="s">
        <v>16</v>
      </c>
      <c r="I1" s="92" t="str">
        <f>共同生活援助!M1</f>
        <v>令和８年９月１日現在</v>
      </c>
      <c r="J1" s="92"/>
    </row>
    <row r="2" spans="1:12" ht="18" thickBot="1" x14ac:dyDescent="0.2">
      <c r="C2" s="122"/>
      <c r="E2" s="121"/>
      <c r="I2" s="92"/>
      <c r="J2" s="92"/>
    </row>
    <row r="3" spans="1:12" x14ac:dyDescent="0.15">
      <c r="A3" s="124" t="s">
        <v>944</v>
      </c>
      <c r="B3" s="775"/>
      <c r="C3" s="125" t="s">
        <v>13</v>
      </c>
      <c r="D3" s="126" t="s">
        <v>0</v>
      </c>
      <c r="E3" s="127" t="s">
        <v>1</v>
      </c>
      <c r="F3" s="127" t="s">
        <v>2</v>
      </c>
      <c r="G3" s="128" t="s">
        <v>929</v>
      </c>
      <c r="H3" s="129" t="s">
        <v>926</v>
      </c>
      <c r="I3" s="130" t="s">
        <v>1372</v>
      </c>
      <c r="J3" s="622" t="s">
        <v>2155</v>
      </c>
    </row>
    <row r="4" spans="1:12" ht="14.25" thickBot="1" x14ac:dyDescent="0.2">
      <c r="A4" s="131"/>
      <c r="B4" s="776"/>
      <c r="C4" s="132"/>
      <c r="D4" s="133"/>
      <c r="E4" s="134"/>
      <c r="F4" s="135"/>
      <c r="G4" s="136" t="s">
        <v>930</v>
      </c>
      <c r="H4" s="137" t="s">
        <v>8</v>
      </c>
      <c r="I4" s="138" t="s">
        <v>8</v>
      </c>
      <c r="J4" s="624"/>
    </row>
    <row r="5" spans="1:12" ht="12.75" customHeight="1" x14ac:dyDescent="0.15">
      <c r="A5" s="883" t="s">
        <v>954</v>
      </c>
      <c r="B5" s="842">
        <v>3310103548</v>
      </c>
      <c r="C5" s="308" t="s">
        <v>139</v>
      </c>
      <c r="D5" s="306" t="s">
        <v>1125</v>
      </c>
      <c r="E5" s="307" t="s">
        <v>140</v>
      </c>
      <c r="F5" s="596">
        <v>20</v>
      </c>
      <c r="G5" s="584">
        <v>40</v>
      </c>
      <c r="H5" s="584">
        <v>0</v>
      </c>
      <c r="I5" s="595">
        <v>5</v>
      </c>
      <c r="J5" s="625"/>
      <c r="L5" s="606">
        <v>18</v>
      </c>
    </row>
    <row r="6" spans="1:12" ht="12.75" customHeight="1" x14ac:dyDescent="0.15">
      <c r="A6" s="884"/>
      <c r="B6" s="842">
        <v>3310104280</v>
      </c>
      <c r="C6" s="308" t="s">
        <v>1081</v>
      </c>
      <c r="D6" s="306" t="s">
        <v>476</v>
      </c>
      <c r="E6" s="307" t="s">
        <v>477</v>
      </c>
      <c r="F6" s="584">
        <v>19</v>
      </c>
      <c r="G6" s="584">
        <v>1</v>
      </c>
      <c r="H6" s="584">
        <v>0</v>
      </c>
      <c r="I6" s="595">
        <v>27</v>
      </c>
      <c r="J6" s="626"/>
      <c r="L6" s="606">
        <v>4</v>
      </c>
    </row>
    <row r="7" spans="1:12" s="158" customFormat="1" ht="12.75" customHeight="1" x14ac:dyDescent="0.15">
      <c r="A7" s="884"/>
      <c r="B7" s="843">
        <v>3310102508</v>
      </c>
      <c r="C7" s="493" t="s">
        <v>539</v>
      </c>
      <c r="D7" s="306" t="s">
        <v>767</v>
      </c>
      <c r="E7" s="307" t="s">
        <v>1079</v>
      </c>
      <c r="F7" s="584">
        <v>20</v>
      </c>
      <c r="G7" s="584">
        <v>26</v>
      </c>
      <c r="H7" s="584">
        <v>0</v>
      </c>
      <c r="I7" s="595">
        <v>0</v>
      </c>
      <c r="J7" s="626"/>
      <c r="K7" s="93" t="s">
        <v>2535</v>
      </c>
      <c r="L7" s="606">
        <v>17</v>
      </c>
    </row>
    <row r="8" spans="1:12" ht="12.75" customHeight="1" x14ac:dyDescent="0.15">
      <c r="A8" s="884"/>
      <c r="B8" s="842">
        <v>3310103415</v>
      </c>
      <c r="C8" s="308" t="s">
        <v>83</v>
      </c>
      <c r="D8" s="306" t="s">
        <v>558</v>
      </c>
      <c r="E8" s="307" t="s">
        <v>84</v>
      </c>
      <c r="F8" s="584">
        <v>20</v>
      </c>
      <c r="G8" s="584">
        <v>28</v>
      </c>
      <c r="H8" s="584">
        <v>0</v>
      </c>
      <c r="I8" s="595">
        <v>0</v>
      </c>
      <c r="J8" s="626"/>
      <c r="L8" s="606">
        <v>11</v>
      </c>
    </row>
    <row r="9" spans="1:12" ht="12.75" customHeight="1" x14ac:dyDescent="0.15">
      <c r="A9" s="884"/>
      <c r="B9" s="842">
        <v>3310102169</v>
      </c>
      <c r="C9" s="308" t="s">
        <v>536</v>
      </c>
      <c r="D9" s="306" t="s">
        <v>765</v>
      </c>
      <c r="E9" s="307" t="s">
        <v>551</v>
      </c>
      <c r="F9" s="584">
        <v>20</v>
      </c>
      <c r="G9" s="584">
        <v>17</v>
      </c>
      <c r="H9" s="584">
        <v>0</v>
      </c>
      <c r="I9" s="595">
        <v>3</v>
      </c>
      <c r="J9" s="626"/>
      <c r="L9" s="606">
        <v>7</v>
      </c>
    </row>
    <row r="10" spans="1:12" ht="12.75" customHeight="1" x14ac:dyDescent="0.15">
      <c r="A10" s="884"/>
      <c r="B10" s="842">
        <v>3310105170</v>
      </c>
      <c r="C10" s="308" t="s">
        <v>1691</v>
      </c>
      <c r="D10" s="306" t="s">
        <v>1692</v>
      </c>
      <c r="E10" s="307" t="s">
        <v>1130</v>
      </c>
      <c r="F10" s="584">
        <v>10</v>
      </c>
      <c r="G10" s="584">
        <v>42</v>
      </c>
      <c r="H10" s="584">
        <v>1</v>
      </c>
      <c r="I10" s="595">
        <v>2</v>
      </c>
      <c r="J10" s="626"/>
      <c r="K10" s="489"/>
      <c r="L10" s="606">
        <v>1</v>
      </c>
    </row>
    <row r="11" spans="1:12" ht="12.75" customHeight="1" x14ac:dyDescent="0.15">
      <c r="A11" s="884"/>
      <c r="B11" s="842">
        <v>3310102680</v>
      </c>
      <c r="C11" s="308" t="s">
        <v>541</v>
      </c>
      <c r="D11" s="306" t="s">
        <v>771</v>
      </c>
      <c r="E11" s="307" t="s">
        <v>554</v>
      </c>
      <c r="F11" s="596">
        <v>20</v>
      </c>
      <c r="G11" s="584">
        <v>39</v>
      </c>
      <c r="H11" s="584">
        <v>0</v>
      </c>
      <c r="I11" s="595">
        <v>0</v>
      </c>
      <c r="J11" s="626"/>
      <c r="L11" s="606">
        <v>19</v>
      </c>
    </row>
    <row r="12" spans="1:12" ht="12.75" customHeight="1" x14ac:dyDescent="0.15">
      <c r="A12" s="884"/>
      <c r="B12" s="842">
        <v>3310102631</v>
      </c>
      <c r="C12" s="308" t="s">
        <v>540</v>
      </c>
      <c r="D12" s="306" t="s">
        <v>768</v>
      </c>
      <c r="E12" s="307" t="s">
        <v>46</v>
      </c>
      <c r="F12" s="584">
        <v>30</v>
      </c>
      <c r="G12" s="584">
        <v>27</v>
      </c>
      <c r="H12" s="584">
        <v>0</v>
      </c>
      <c r="I12" s="595">
        <v>3</v>
      </c>
      <c r="J12" s="626"/>
      <c r="L12" s="606">
        <v>8</v>
      </c>
    </row>
    <row r="13" spans="1:12" s="158" customFormat="1" ht="12.75" customHeight="1" x14ac:dyDescent="0.15">
      <c r="A13" s="884"/>
      <c r="B13" s="842">
        <v>3310103050</v>
      </c>
      <c r="C13" s="308" t="s">
        <v>2343</v>
      </c>
      <c r="D13" s="306" t="s">
        <v>774</v>
      </c>
      <c r="E13" s="307" t="s">
        <v>557</v>
      </c>
      <c r="F13" s="584">
        <v>10</v>
      </c>
      <c r="G13" s="584">
        <v>11</v>
      </c>
      <c r="H13" s="584">
        <v>0</v>
      </c>
      <c r="I13" s="595">
        <v>0</v>
      </c>
      <c r="J13" s="626"/>
      <c r="L13" s="606">
        <v>3</v>
      </c>
    </row>
    <row r="14" spans="1:12" ht="12.75" customHeight="1" x14ac:dyDescent="0.15">
      <c r="A14" s="884"/>
      <c r="B14" s="843">
        <v>3310102128</v>
      </c>
      <c r="C14" s="493" t="s">
        <v>81</v>
      </c>
      <c r="D14" s="306" t="s">
        <v>550</v>
      </c>
      <c r="E14" s="307" t="s">
        <v>82</v>
      </c>
      <c r="F14" s="584">
        <v>20</v>
      </c>
      <c r="G14" s="584">
        <v>8</v>
      </c>
      <c r="H14" s="584">
        <v>0</v>
      </c>
      <c r="I14" s="595">
        <v>0</v>
      </c>
      <c r="J14" s="626"/>
      <c r="L14" s="606">
        <v>13</v>
      </c>
    </row>
    <row r="15" spans="1:12" ht="12.75" customHeight="1" x14ac:dyDescent="0.15">
      <c r="A15" s="884"/>
      <c r="B15" s="843">
        <v>3310103662</v>
      </c>
      <c r="C15" s="493" t="s">
        <v>2344</v>
      </c>
      <c r="D15" s="306" t="s">
        <v>559</v>
      </c>
      <c r="E15" s="307" t="s">
        <v>560</v>
      </c>
      <c r="F15" s="596">
        <v>17</v>
      </c>
      <c r="G15" s="584">
        <v>17</v>
      </c>
      <c r="H15" s="584">
        <v>0</v>
      </c>
      <c r="I15" s="595">
        <v>0</v>
      </c>
      <c r="J15" s="626"/>
      <c r="L15" s="606">
        <v>21</v>
      </c>
    </row>
    <row r="16" spans="1:12" ht="12.75" customHeight="1" x14ac:dyDescent="0.15">
      <c r="A16" s="884"/>
      <c r="B16" s="842">
        <v>3310107101</v>
      </c>
      <c r="C16" s="308" t="s">
        <v>1972</v>
      </c>
      <c r="D16" s="306" t="s">
        <v>1973</v>
      </c>
      <c r="E16" s="307" t="s">
        <v>1974</v>
      </c>
      <c r="F16" s="584">
        <v>20</v>
      </c>
      <c r="G16" s="584">
        <v>32</v>
      </c>
      <c r="H16" s="584">
        <v>0</v>
      </c>
      <c r="I16" s="595">
        <v>8</v>
      </c>
      <c r="J16" s="626"/>
      <c r="L16" s="606">
        <v>2</v>
      </c>
    </row>
    <row r="17" spans="1:12" ht="12.75" customHeight="1" x14ac:dyDescent="0.15">
      <c r="A17" s="884"/>
      <c r="B17" s="842">
        <v>3310105998</v>
      </c>
      <c r="C17" s="308" t="s">
        <v>1525</v>
      </c>
      <c r="D17" s="306" t="s">
        <v>1526</v>
      </c>
      <c r="E17" s="307" t="s">
        <v>1527</v>
      </c>
      <c r="F17" s="584">
        <v>10</v>
      </c>
      <c r="G17" s="584">
        <v>32</v>
      </c>
      <c r="H17" s="584">
        <v>0</v>
      </c>
      <c r="I17" s="595">
        <v>0</v>
      </c>
      <c r="J17" s="626"/>
      <c r="K17" s="489"/>
      <c r="L17" s="606">
        <v>5</v>
      </c>
    </row>
    <row r="18" spans="1:12" ht="12.75" customHeight="1" x14ac:dyDescent="0.15">
      <c r="A18" s="884"/>
      <c r="B18" s="843">
        <v>3310105519</v>
      </c>
      <c r="C18" s="493" t="s">
        <v>2338</v>
      </c>
      <c r="D18" s="306" t="s">
        <v>1326</v>
      </c>
      <c r="E18" s="307" t="s">
        <v>1327</v>
      </c>
      <c r="F18" s="596">
        <v>15</v>
      </c>
      <c r="G18" s="584">
        <v>16</v>
      </c>
      <c r="H18" s="584">
        <v>0</v>
      </c>
      <c r="I18" s="595">
        <v>0</v>
      </c>
      <c r="J18" s="626"/>
      <c r="L18" s="606">
        <v>22</v>
      </c>
    </row>
    <row r="19" spans="1:12" ht="12.75" customHeight="1" x14ac:dyDescent="0.15">
      <c r="A19" s="884"/>
      <c r="B19" s="842">
        <v>3310102904</v>
      </c>
      <c r="C19" s="308" t="s">
        <v>513</v>
      </c>
      <c r="D19" s="306" t="s">
        <v>709</v>
      </c>
      <c r="E19" s="307" t="s">
        <v>192</v>
      </c>
      <c r="F19" s="596">
        <v>10</v>
      </c>
      <c r="G19" s="584">
        <v>6</v>
      </c>
      <c r="H19" s="584">
        <v>0</v>
      </c>
      <c r="I19" s="595">
        <v>4</v>
      </c>
      <c r="J19" s="626"/>
      <c r="L19" s="606">
        <v>20</v>
      </c>
    </row>
    <row r="20" spans="1:12" ht="12.75" customHeight="1" x14ac:dyDescent="0.15">
      <c r="A20" s="884"/>
      <c r="B20" s="843">
        <v>3310104108</v>
      </c>
      <c r="C20" s="493" t="s">
        <v>388</v>
      </c>
      <c r="D20" s="306" t="s">
        <v>389</v>
      </c>
      <c r="E20" s="307" t="s">
        <v>390</v>
      </c>
      <c r="F20" s="584">
        <v>10</v>
      </c>
      <c r="G20" s="584">
        <v>5</v>
      </c>
      <c r="H20" s="584">
        <v>0</v>
      </c>
      <c r="I20" s="595">
        <v>10</v>
      </c>
      <c r="J20" s="626"/>
      <c r="L20" s="606">
        <v>14</v>
      </c>
    </row>
    <row r="21" spans="1:12" ht="12.75" customHeight="1" x14ac:dyDescent="0.15">
      <c r="A21" s="884"/>
      <c r="B21" s="842">
        <v>3310100783</v>
      </c>
      <c r="C21" s="308" t="s">
        <v>1077</v>
      </c>
      <c r="D21" s="306" t="s">
        <v>761</v>
      </c>
      <c r="E21" s="307" t="s">
        <v>548</v>
      </c>
      <c r="F21" s="584">
        <v>20</v>
      </c>
      <c r="G21" s="584">
        <v>5</v>
      </c>
      <c r="H21" s="584">
        <v>0</v>
      </c>
      <c r="I21" s="595">
        <v>15</v>
      </c>
      <c r="J21" s="626"/>
      <c r="L21" s="606">
        <v>10</v>
      </c>
    </row>
    <row r="22" spans="1:12" ht="12.75" customHeight="1" x14ac:dyDescent="0.15">
      <c r="A22" s="884"/>
      <c r="B22" s="843">
        <v>3310104835</v>
      </c>
      <c r="C22" s="493" t="s">
        <v>2345</v>
      </c>
      <c r="D22" s="306" t="s">
        <v>1082</v>
      </c>
      <c r="E22" s="307" t="s">
        <v>1083</v>
      </c>
      <c r="F22" s="584">
        <v>20</v>
      </c>
      <c r="G22" s="584">
        <v>18</v>
      </c>
      <c r="H22" s="584">
        <v>0</v>
      </c>
      <c r="I22" s="595">
        <v>12</v>
      </c>
      <c r="J22" s="626"/>
      <c r="L22" s="606">
        <v>16</v>
      </c>
    </row>
    <row r="23" spans="1:12" ht="12.75" customHeight="1" x14ac:dyDescent="0.15">
      <c r="A23" s="884"/>
      <c r="B23" s="843">
        <v>3310103092</v>
      </c>
      <c r="C23" s="493" t="s">
        <v>1213</v>
      </c>
      <c r="D23" s="306" t="s">
        <v>775</v>
      </c>
      <c r="E23" s="307" t="s">
        <v>1214</v>
      </c>
      <c r="F23" s="584">
        <v>30</v>
      </c>
      <c r="G23" s="584">
        <v>18</v>
      </c>
      <c r="H23" s="584">
        <v>0</v>
      </c>
      <c r="I23" s="595">
        <v>12</v>
      </c>
      <c r="J23" s="626"/>
      <c r="L23" s="606">
        <v>15</v>
      </c>
    </row>
    <row r="24" spans="1:12" ht="12.75" customHeight="1" x14ac:dyDescent="0.15">
      <c r="A24" s="884"/>
      <c r="B24" s="842">
        <v>3310102292</v>
      </c>
      <c r="C24" s="308" t="s">
        <v>537</v>
      </c>
      <c r="D24" s="306" t="s">
        <v>766</v>
      </c>
      <c r="E24" s="307" t="s">
        <v>552</v>
      </c>
      <c r="F24" s="584">
        <v>19</v>
      </c>
      <c r="G24" s="584">
        <v>13</v>
      </c>
      <c r="H24" s="584">
        <v>0</v>
      </c>
      <c r="I24" s="595">
        <v>6</v>
      </c>
      <c r="J24" s="626"/>
      <c r="L24" s="606">
        <v>6</v>
      </c>
    </row>
    <row r="25" spans="1:12" ht="12.75" customHeight="1" x14ac:dyDescent="0.15">
      <c r="A25" s="884"/>
      <c r="B25" s="842">
        <v>3310107465</v>
      </c>
      <c r="C25" s="308" t="s">
        <v>2346</v>
      </c>
      <c r="D25" s="306" t="s">
        <v>2119</v>
      </c>
      <c r="E25" s="307" t="s">
        <v>2120</v>
      </c>
      <c r="F25" s="584">
        <v>20</v>
      </c>
      <c r="G25" s="584">
        <v>9</v>
      </c>
      <c r="H25" s="584">
        <v>0</v>
      </c>
      <c r="I25" s="595">
        <v>11</v>
      </c>
      <c r="J25" s="626"/>
      <c r="L25" s="606">
        <v>12</v>
      </c>
    </row>
    <row r="26" spans="1:12" ht="12.75" customHeight="1" x14ac:dyDescent="0.15">
      <c r="A26" s="884"/>
      <c r="B26" s="842">
        <v>3310107705</v>
      </c>
      <c r="C26" s="308" t="s">
        <v>2347</v>
      </c>
      <c r="D26" s="306" t="s">
        <v>1400</v>
      </c>
      <c r="E26" s="307" t="s">
        <v>1401</v>
      </c>
      <c r="F26" s="596">
        <v>10</v>
      </c>
      <c r="G26" s="584"/>
      <c r="H26" s="584"/>
      <c r="I26" s="595"/>
      <c r="J26" s="626"/>
      <c r="K26" s="679"/>
      <c r="L26" s="606">
        <v>25</v>
      </c>
    </row>
    <row r="27" spans="1:12" ht="12.75" customHeight="1" x14ac:dyDescent="0.15">
      <c r="A27" s="884"/>
      <c r="B27" s="843">
        <v>3310106012</v>
      </c>
      <c r="C27" s="493" t="s">
        <v>2348</v>
      </c>
      <c r="D27" s="306" t="s">
        <v>1528</v>
      </c>
      <c r="E27" s="307" t="s">
        <v>1529</v>
      </c>
      <c r="F27" s="584">
        <v>15</v>
      </c>
      <c r="G27" s="584">
        <v>10</v>
      </c>
      <c r="H27" s="584">
        <v>0</v>
      </c>
      <c r="I27" s="595">
        <v>5</v>
      </c>
      <c r="J27" s="626"/>
      <c r="L27" s="606">
        <v>27</v>
      </c>
    </row>
    <row r="28" spans="1:12" ht="12.75" customHeight="1" x14ac:dyDescent="0.15">
      <c r="A28" s="884"/>
      <c r="B28" s="842">
        <v>3310101948</v>
      </c>
      <c r="C28" s="308" t="s">
        <v>1078</v>
      </c>
      <c r="D28" s="306" t="s">
        <v>1136</v>
      </c>
      <c r="E28" s="307" t="s">
        <v>78</v>
      </c>
      <c r="F28" s="584">
        <v>30</v>
      </c>
      <c r="G28" s="584">
        <v>27</v>
      </c>
      <c r="H28" s="584">
        <v>0</v>
      </c>
      <c r="I28" s="595">
        <v>3</v>
      </c>
      <c r="J28" s="626"/>
      <c r="L28" s="606">
        <v>23</v>
      </c>
    </row>
    <row r="29" spans="1:12" ht="15" customHeight="1" x14ac:dyDescent="0.15">
      <c r="A29" s="884"/>
      <c r="B29" s="844">
        <v>3310103597</v>
      </c>
      <c r="C29" s="310" t="s">
        <v>2349</v>
      </c>
      <c r="D29" s="309" t="s">
        <v>2077</v>
      </c>
      <c r="E29" s="502" t="s">
        <v>1215</v>
      </c>
      <c r="F29" s="596">
        <v>10</v>
      </c>
      <c r="G29" s="584">
        <v>10</v>
      </c>
      <c r="H29" s="584">
        <v>0</v>
      </c>
      <c r="I29" s="595">
        <v>10</v>
      </c>
      <c r="J29" s="626"/>
      <c r="L29" s="606">
        <v>26</v>
      </c>
    </row>
    <row r="30" spans="1:12" ht="12.75" customHeight="1" x14ac:dyDescent="0.15">
      <c r="A30" s="884"/>
      <c r="B30" s="842">
        <v>3310102672</v>
      </c>
      <c r="C30" s="308" t="s">
        <v>2350</v>
      </c>
      <c r="D30" s="306" t="s">
        <v>770</v>
      </c>
      <c r="E30" s="307" t="s">
        <v>553</v>
      </c>
      <c r="F30" s="596">
        <v>20</v>
      </c>
      <c r="G30" s="584">
        <v>18</v>
      </c>
      <c r="H30" s="584">
        <v>0</v>
      </c>
      <c r="I30" s="595">
        <v>2</v>
      </c>
      <c r="J30" s="626"/>
      <c r="L30" s="606">
        <v>24</v>
      </c>
    </row>
    <row r="31" spans="1:12" ht="12.75" customHeight="1" x14ac:dyDescent="0.15">
      <c r="A31" s="884"/>
      <c r="B31" s="842">
        <v>3310102110</v>
      </c>
      <c r="C31" s="308" t="s">
        <v>2351</v>
      </c>
      <c r="D31" s="306" t="s">
        <v>549</v>
      </c>
      <c r="E31" s="307" t="s">
        <v>80</v>
      </c>
      <c r="F31" s="596">
        <v>20</v>
      </c>
      <c r="G31" s="584">
        <v>11</v>
      </c>
      <c r="H31" s="584">
        <v>0</v>
      </c>
      <c r="I31" s="595">
        <v>19</v>
      </c>
      <c r="J31" s="626"/>
      <c r="L31" s="606">
        <v>32</v>
      </c>
    </row>
    <row r="32" spans="1:12" ht="12.75" customHeight="1" x14ac:dyDescent="0.15">
      <c r="A32" s="884"/>
      <c r="B32" s="842">
        <v>3310102664</v>
      </c>
      <c r="C32" s="308" t="s">
        <v>2352</v>
      </c>
      <c r="D32" s="306" t="s">
        <v>769</v>
      </c>
      <c r="E32" s="307" t="s">
        <v>159</v>
      </c>
      <c r="F32" s="584">
        <v>20</v>
      </c>
      <c r="G32" s="584">
        <v>29</v>
      </c>
      <c r="H32" s="584">
        <v>0</v>
      </c>
      <c r="I32" s="595">
        <v>0</v>
      </c>
      <c r="J32" s="626"/>
      <c r="L32" s="606">
        <v>29</v>
      </c>
    </row>
    <row r="33" spans="1:12" ht="12.75" customHeight="1" x14ac:dyDescent="0.15">
      <c r="A33" s="884"/>
      <c r="B33" s="843">
        <v>3310103233</v>
      </c>
      <c r="C33" s="493" t="s">
        <v>544</v>
      </c>
      <c r="D33" s="306" t="s">
        <v>1085</v>
      </c>
      <c r="E33" s="307" t="s">
        <v>1218</v>
      </c>
      <c r="F33" s="584">
        <v>20</v>
      </c>
      <c r="G33" s="584">
        <v>19</v>
      </c>
      <c r="H33" s="584">
        <v>1</v>
      </c>
      <c r="I33" s="595">
        <v>11</v>
      </c>
      <c r="J33" s="626"/>
      <c r="L33" s="606">
        <v>31</v>
      </c>
    </row>
    <row r="34" spans="1:12" ht="12.75" customHeight="1" x14ac:dyDescent="0.15">
      <c r="A34" s="884"/>
      <c r="B34" s="843">
        <v>3310102177</v>
      </c>
      <c r="C34" s="493" t="s">
        <v>2353</v>
      </c>
      <c r="D34" s="306" t="s">
        <v>764</v>
      </c>
      <c r="E34" s="307" t="s">
        <v>191</v>
      </c>
      <c r="F34" s="584">
        <v>18</v>
      </c>
      <c r="G34" s="584">
        <v>18</v>
      </c>
      <c r="H34" s="584">
        <v>0</v>
      </c>
      <c r="I34" s="595">
        <v>0</v>
      </c>
      <c r="J34" s="626"/>
      <c r="L34" s="606">
        <v>30</v>
      </c>
    </row>
    <row r="35" spans="1:12" ht="12.75" customHeight="1" x14ac:dyDescent="0.15">
      <c r="A35" s="884"/>
      <c r="B35" s="842">
        <v>3310102003</v>
      </c>
      <c r="C35" s="308" t="s">
        <v>535</v>
      </c>
      <c r="D35" s="491" t="s">
        <v>763</v>
      </c>
      <c r="E35" s="307" t="s">
        <v>1217</v>
      </c>
      <c r="F35" s="596">
        <v>20</v>
      </c>
      <c r="G35" s="584">
        <v>7</v>
      </c>
      <c r="H35" s="584">
        <v>0</v>
      </c>
      <c r="I35" s="595">
        <v>13</v>
      </c>
      <c r="J35" s="626"/>
      <c r="K35" s="158"/>
      <c r="L35" s="606">
        <v>33</v>
      </c>
    </row>
    <row r="36" spans="1:12" s="158" customFormat="1" ht="12.75" customHeight="1" x14ac:dyDescent="0.15">
      <c r="A36" s="884"/>
      <c r="B36" s="842">
        <v>3310101971</v>
      </c>
      <c r="C36" s="308" t="s">
        <v>534</v>
      </c>
      <c r="D36" s="306" t="s">
        <v>762</v>
      </c>
      <c r="E36" s="504" t="s">
        <v>1216</v>
      </c>
      <c r="F36" s="584">
        <v>20</v>
      </c>
      <c r="G36" s="584">
        <v>28</v>
      </c>
      <c r="H36" s="584">
        <v>0</v>
      </c>
      <c r="I36" s="595">
        <v>0</v>
      </c>
      <c r="J36" s="626"/>
      <c r="K36" s="93"/>
      <c r="L36" s="606">
        <v>28</v>
      </c>
    </row>
    <row r="37" spans="1:12" ht="12.75" customHeight="1" x14ac:dyDescent="0.15">
      <c r="A37" s="884"/>
      <c r="B37" s="845">
        <v>3310105402</v>
      </c>
      <c r="C37" s="725" t="s">
        <v>2354</v>
      </c>
      <c r="D37" s="500" t="s">
        <v>1308</v>
      </c>
      <c r="E37" s="501" t="s">
        <v>1513</v>
      </c>
      <c r="F37" s="585">
        <v>10</v>
      </c>
      <c r="G37" s="585">
        <v>8</v>
      </c>
      <c r="H37" s="584">
        <v>0</v>
      </c>
      <c r="I37" s="597">
        <v>0</v>
      </c>
      <c r="J37" s="626"/>
      <c r="L37" s="606">
        <v>43</v>
      </c>
    </row>
    <row r="38" spans="1:12" ht="12.75" customHeight="1" x14ac:dyDescent="0.15">
      <c r="A38" s="884"/>
      <c r="B38" s="842">
        <v>3310102862</v>
      </c>
      <c r="C38" s="308" t="s">
        <v>542</v>
      </c>
      <c r="D38" s="306" t="s">
        <v>773</v>
      </c>
      <c r="E38" s="307" t="s">
        <v>555</v>
      </c>
      <c r="F38" s="584">
        <v>20</v>
      </c>
      <c r="G38" s="584">
        <v>10</v>
      </c>
      <c r="H38" s="584">
        <v>0</v>
      </c>
      <c r="I38" s="595">
        <v>0</v>
      </c>
      <c r="J38" s="626"/>
      <c r="L38" s="606">
        <v>41</v>
      </c>
    </row>
    <row r="39" spans="1:12" ht="12.75" customHeight="1" x14ac:dyDescent="0.15">
      <c r="A39" s="884"/>
      <c r="B39" s="842">
        <v>3310104520</v>
      </c>
      <c r="C39" s="308" t="s">
        <v>2355</v>
      </c>
      <c r="D39" s="306" t="s">
        <v>1547</v>
      </c>
      <c r="E39" s="307" t="s">
        <v>1080</v>
      </c>
      <c r="F39" s="584">
        <v>20</v>
      </c>
      <c r="G39" s="584">
        <v>24</v>
      </c>
      <c r="H39" s="584">
        <v>0</v>
      </c>
      <c r="I39" s="595">
        <v>10</v>
      </c>
      <c r="J39" s="626"/>
      <c r="L39" s="606">
        <v>35</v>
      </c>
    </row>
    <row r="40" spans="1:12" s="158" customFormat="1" ht="12.75" customHeight="1" x14ac:dyDescent="0.15">
      <c r="A40" s="884"/>
      <c r="B40" s="842">
        <v>3310106426</v>
      </c>
      <c r="C40" s="308" t="s">
        <v>1708</v>
      </c>
      <c r="D40" s="306" t="s">
        <v>1709</v>
      </c>
      <c r="E40" s="307" t="s">
        <v>1711</v>
      </c>
      <c r="F40" s="584">
        <v>20</v>
      </c>
      <c r="G40" s="584">
        <v>19</v>
      </c>
      <c r="H40" s="584">
        <v>0</v>
      </c>
      <c r="I40" s="595">
        <v>0</v>
      </c>
      <c r="J40" s="626"/>
      <c r="K40" s="91"/>
      <c r="L40" s="606">
        <v>34</v>
      </c>
    </row>
    <row r="41" spans="1:12" s="158" customFormat="1" ht="12.75" customHeight="1" x14ac:dyDescent="0.15">
      <c r="A41" s="884"/>
      <c r="B41" s="842">
        <v>3310106632</v>
      </c>
      <c r="C41" s="308" t="s">
        <v>1851</v>
      </c>
      <c r="D41" s="306" t="s">
        <v>1997</v>
      </c>
      <c r="E41" s="307" t="s">
        <v>1852</v>
      </c>
      <c r="F41" s="584">
        <v>14</v>
      </c>
      <c r="G41" s="584">
        <v>11</v>
      </c>
      <c r="H41" s="584">
        <v>2</v>
      </c>
      <c r="I41" s="595">
        <v>4</v>
      </c>
      <c r="J41" s="626"/>
      <c r="K41" s="157"/>
      <c r="L41" s="606">
        <v>42</v>
      </c>
    </row>
    <row r="42" spans="1:12" s="158" customFormat="1" ht="12.75" customHeight="1" x14ac:dyDescent="0.15">
      <c r="A42" s="884"/>
      <c r="B42" s="842">
        <v>3310102755</v>
      </c>
      <c r="C42" s="308" t="s">
        <v>2356</v>
      </c>
      <c r="D42" s="306" t="s">
        <v>772</v>
      </c>
      <c r="E42" s="307" t="s">
        <v>1219</v>
      </c>
      <c r="F42" s="596">
        <v>20</v>
      </c>
      <c r="G42" s="584">
        <v>18</v>
      </c>
      <c r="H42" s="584">
        <v>0</v>
      </c>
      <c r="I42" s="595">
        <v>2</v>
      </c>
      <c r="J42" s="626"/>
      <c r="K42" s="489"/>
      <c r="L42" s="606">
        <v>44</v>
      </c>
    </row>
    <row r="43" spans="1:12" s="158" customFormat="1" ht="12.75" customHeight="1" x14ac:dyDescent="0.15">
      <c r="A43" s="884"/>
      <c r="B43" s="842">
        <v>3310102862</v>
      </c>
      <c r="C43" s="308" t="s">
        <v>2260</v>
      </c>
      <c r="D43" s="306" t="s">
        <v>2261</v>
      </c>
      <c r="E43" s="307" t="s">
        <v>2262</v>
      </c>
      <c r="F43" s="596">
        <v>10</v>
      </c>
      <c r="G43" s="584">
        <v>10</v>
      </c>
      <c r="H43" s="584">
        <v>0</v>
      </c>
      <c r="I43" s="595">
        <v>0</v>
      </c>
      <c r="J43" s="626"/>
      <c r="K43" s="696"/>
      <c r="L43" s="606">
        <v>40</v>
      </c>
    </row>
    <row r="44" spans="1:12" ht="12.75" customHeight="1" x14ac:dyDescent="0.15">
      <c r="A44" s="884"/>
      <c r="B44" s="842">
        <v>3310107820</v>
      </c>
      <c r="C44" s="308" t="s">
        <v>2357</v>
      </c>
      <c r="D44" s="306" t="s">
        <v>2219</v>
      </c>
      <c r="E44" s="307" t="s">
        <v>2220</v>
      </c>
      <c r="F44" s="596">
        <v>10</v>
      </c>
      <c r="G44" s="584">
        <v>7</v>
      </c>
      <c r="H44" s="584">
        <v>0</v>
      </c>
      <c r="I44" s="595">
        <v>13</v>
      </c>
      <c r="J44" s="626"/>
      <c r="L44" s="606">
        <v>45</v>
      </c>
    </row>
    <row r="45" spans="1:12" ht="12.75" customHeight="1" x14ac:dyDescent="0.15">
      <c r="A45" s="884"/>
      <c r="B45" s="842">
        <v>3310103266</v>
      </c>
      <c r="C45" s="308" t="s">
        <v>1087</v>
      </c>
      <c r="D45" s="306" t="s">
        <v>50</v>
      </c>
      <c r="E45" s="307" t="s">
        <v>51</v>
      </c>
      <c r="F45" s="596">
        <v>20</v>
      </c>
      <c r="G45" s="584">
        <v>13</v>
      </c>
      <c r="H45" s="584">
        <v>0</v>
      </c>
      <c r="I45" s="595">
        <v>0</v>
      </c>
      <c r="J45" s="626"/>
      <c r="K45" s="696"/>
      <c r="L45" s="606">
        <v>39</v>
      </c>
    </row>
    <row r="46" spans="1:12" ht="12.75" customHeight="1" x14ac:dyDescent="0.15">
      <c r="A46" s="884"/>
      <c r="B46" s="842">
        <v>3310100833</v>
      </c>
      <c r="C46" s="308" t="s">
        <v>533</v>
      </c>
      <c r="D46" s="306" t="s">
        <v>760</v>
      </c>
      <c r="E46" s="307" t="s">
        <v>547</v>
      </c>
      <c r="F46" s="584">
        <v>20</v>
      </c>
      <c r="G46" s="584">
        <v>17</v>
      </c>
      <c r="H46" s="584">
        <v>0</v>
      </c>
      <c r="I46" s="595">
        <v>2</v>
      </c>
      <c r="J46" s="626"/>
      <c r="K46" s="696"/>
      <c r="L46" s="606">
        <v>37</v>
      </c>
    </row>
    <row r="47" spans="1:12" ht="12.75" customHeight="1" x14ac:dyDescent="0.15">
      <c r="A47" s="884"/>
      <c r="B47" s="842">
        <v>3310105303</v>
      </c>
      <c r="C47" s="308" t="s">
        <v>2514</v>
      </c>
      <c r="D47" s="503" t="s">
        <v>1137</v>
      </c>
      <c r="E47" s="307" t="s">
        <v>1138</v>
      </c>
      <c r="F47" s="596">
        <v>20</v>
      </c>
      <c r="G47" s="584">
        <v>12</v>
      </c>
      <c r="H47" s="584">
        <v>0</v>
      </c>
      <c r="I47" s="595">
        <v>5</v>
      </c>
      <c r="J47" s="626"/>
      <c r="L47" s="606">
        <v>46</v>
      </c>
    </row>
    <row r="48" spans="1:12" ht="12.75" customHeight="1" x14ac:dyDescent="0.15">
      <c r="A48" s="884"/>
      <c r="B48" s="842">
        <v>3310105303</v>
      </c>
      <c r="C48" s="308" t="s">
        <v>2257</v>
      </c>
      <c r="D48" s="306" t="s">
        <v>2258</v>
      </c>
      <c r="E48" s="494" t="s">
        <v>2259</v>
      </c>
      <c r="F48" s="584">
        <v>20</v>
      </c>
      <c r="G48" s="584">
        <v>12</v>
      </c>
      <c r="H48" s="584">
        <v>0</v>
      </c>
      <c r="I48" s="595">
        <v>5</v>
      </c>
      <c r="J48" s="626"/>
      <c r="K48" s="696"/>
      <c r="L48" s="606">
        <v>38</v>
      </c>
    </row>
    <row r="49" spans="1:12" ht="12.75" customHeight="1" x14ac:dyDescent="0.15">
      <c r="A49" s="884"/>
      <c r="B49" s="842">
        <v>3310102466</v>
      </c>
      <c r="C49" s="308" t="s">
        <v>538</v>
      </c>
      <c r="D49" s="306" t="s">
        <v>1478</v>
      </c>
      <c r="E49" s="494" t="s">
        <v>1703</v>
      </c>
      <c r="F49" s="584">
        <v>20</v>
      </c>
      <c r="G49" s="584">
        <v>16</v>
      </c>
      <c r="H49" s="584">
        <v>0</v>
      </c>
      <c r="I49" s="595">
        <v>1</v>
      </c>
      <c r="J49" s="626"/>
      <c r="L49" s="606">
        <v>36</v>
      </c>
    </row>
    <row r="50" spans="1:12" ht="12.75" customHeight="1" x14ac:dyDescent="0.15">
      <c r="A50" s="884"/>
      <c r="B50" s="843">
        <v>3310400381</v>
      </c>
      <c r="C50" s="493" t="s">
        <v>506</v>
      </c>
      <c r="D50" s="306" t="s">
        <v>1089</v>
      </c>
      <c r="E50" s="307" t="s">
        <v>193</v>
      </c>
      <c r="F50" s="584">
        <v>20</v>
      </c>
      <c r="G50" s="584">
        <v>17</v>
      </c>
      <c r="H50" s="584">
        <v>0</v>
      </c>
      <c r="I50" s="595">
        <v>3</v>
      </c>
      <c r="J50" s="626"/>
      <c r="L50" s="606">
        <v>47</v>
      </c>
    </row>
    <row r="51" spans="1:12" ht="12.75" customHeight="1" x14ac:dyDescent="0.15">
      <c r="A51" s="884"/>
      <c r="B51" s="842">
        <v>3311100246</v>
      </c>
      <c r="C51" s="308" t="s">
        <v>1090</v>
      </c>
      <c r="D51" s="306" t="s">
        <v>1091</v>
      </c>
      <c r="E51" s="307" t="s">
        <v>1092</v>
      </c>
      <c r="F51" s="584">
        <v>20</v>
      </c>
      <c r="G51" s="584">
        <v>35</v>
      </c>
      <c r="H51" s="584">
        <v>0</v>
      </c>
      <c r="I51" s="595">
        <v>4</v>
      </c>
      <c r="J51" s="626"/>
      <c r="L51" s="606">
        <v>48</v>
      </c>
    </row>
    <row r="52" spans="1:12" s="158" customFormat="1" ht="12.75" customHeight="1" x14ac:dyDescent="0.15">
      <c r="A52" s="884"/>
      <c r="B52" s="842">
        <v>3311200087</v>
      </c>
      <c r="C52" s="308" t="s">
        <v>2358</v>
      </c>
      <c r="D52" s="306" t="s">
        <v>776</v>
      </c>
      <c r="E52" s="307" t="s">
        <v>562</v>
      </c>
      <c r="F52" s="584">
        <v>15</v>
      </c>
      <c r="G52" s="584">
        <v>6</v>
      </c>
      <c r="H52" s="584">
        <v>0</v>
      </c>
      <c r="I52" s="595">
        <v>9</v>
      </c>
      <c r="J52" s="626"/>
      <c r="K52" s="93"/>
      <c r="L52" s="606">
        <v>51</v>
      </c>
    </row>
    <row r="53" spans="1:12" ht="12.75" customHeight="1" x14ac:dyDescent="0.15">
      <c r="A53" s="884"/>
      <c r="B53" s="842">
        <v>3311200194</v>
      </c>
      <c r="C53" s="308" t="s">
        <v>2359</v>
      </c>
      <c r="D53" s="306" t="s">
        <v>348</v>
      </c>
      <c r="E53" s="307" t="s">
        <v>349</v>
      </c>
      <c r="F53" s="584">
        <v>10</v>
      </c>
      <c r="G53" s="584">
        <v>10</v>
      </c>
      <c r="H53" s="584">
        <v>0</v>
      </c>
      <c r="I53" s="595">
        <v>0</v>
      </c>
      <c r="J53" s="626"/>
      <c r="L53" s="606">
        <v>50</v>
      </c>
    </row>
    <row r="54" spans="1:12" ht="12.75" customHeight="1" x14ac:dyDescent="0.15">
      <c r="A54" s="884"/>
      <c r="B54" s="842">
        <v>3311200152</v>
      </c>
      <c r="C54" s="308" t="s">
        <v>89</v>
      </c>
      <c r="D54" s="306" t="s">
        <v>563</v>
      </c>
      <c r="E54" s="307" t="s">
        <v>90</v>
      </c>
      <c r="F54" s="584">
        <v>20</v>
      </c>
      <c r="G54" s="584">
        <v>22</v>
      </c>
      <c r="H54" s="584">
        <v>0</v>
      </c>
      <c r="I54" s="595">
        <v>3</v>
      </c>
      <c r="J54" s="626"/>
      <c r="K54" s="158"/>
      <c r="L54" s="606">
        <v>49</v>
      </c>
    </row>
    <row r="55" spans="1:12" s="158" customFormat="1" ht="12.75" customHeight="1" x14ac:dyDescent="0.15">
      <c r="A55" s="884"/>
      <c r="B55" s="844">
        <v>3311300168</v>
      </c>
      <c r="C55" s="310" t="s">
        <v>1093</v>
      </c>
      <c r="D55" s="309" t="s">
        <v>777</v>
      </c>
      <c r="E55" s="307" t="s">
        <v>278</v>
      </c>
      <c r="F55" s="584">
        <v>10</v>
      </c>
      <c r="G55" s="584">
        <v>6</v>
      </c>
      <c r="H55" s="584">
        <v>0</v>
      </c>
      <c r="I55" s="595">
        <v>4</v>
      </c>
      <c r="J55" s="626"/>
      <c r="L55" s="606">
        <v>52</v>
      </c>
    </row>
    <row r="56" spans="1:12" s="158" customFormat="1" ht="12.75" customHeight="1" x14ac:dyDescent="0.15">
      <c r="A56" s="884"/>
      <c r="B56" s="844">
        <v>3311300275</v>
      </c>
      <c r="C56" s="310" t="s">
        <v>1576</v>
      </c>
      <c r="D56" s="309" t="s">
        <v>1577</v>
      </c>
      <c r="E56" s="307" t="s">
        <v>1578</v>
      </c>
      <c r="F56" s="584">
        <v>10</v>
      </c>
      <c r="G56" s="584">
        <v>10</v>
      </c>
      <c r="H56" s="584">
        <v>0</v>
      </c>
      <c r="I56" s="595">
        <v>5</v>
      </c>
      <c r="J56" s="626"/>
      <c r="L56" s="606">
        <v>53</v>
      </c>
    </row>
    <row r="57" spans="1:12" ht="12.75" customHeight="1" x14ac:dyDescent="0.15">
      <c r="A57" s="884"/>
      <c r="B57" s="842">
        <v>3312300175</v>
      </c>
      <c r="C57" s="308" t="s">
        <v>507</v>
      </c>
      <c r="D57" s="306" t="s">
        <v>564</v>
      </c>
      <c r="E57" s="307" t="s">
        <v>1139</v>
      </c>
      <c r="F57" s="584">
        <v>20</v>
      </c>
      <c r="G57" s="584">
        <v>12</v>
      </c>
      <c r="H57" s="584">
        <v>0</v>
      </c>
      <c r="I57" s="595">
        <v>0</v>
      </c>
      <c r="J57" s="626"/>
      <c r="L57" s="606">
        <v>54</v>
      </c>
    </row>
    <row r="58" spans="1:12" ht="12.75" customHeight="1" x14ac:dyDescent="0.15">
      <c r="A58" s="884"/>
      <c r="B58" s="842">
        <v>3313900197</v>
      </c>
      <c r="C58" s="308" t="s">
        <v>2287</v>
      </c>
      <c r="D58" s="306" t="s">
        <v>779</v>
      </c>
      <c r="E58" s="307" t="s">
        <v>566</v>
      </c>
      <c r="F58" s="584">
        <v>20</v>
      </c>
      <c r="G58" s="584">
        <v>20</v>
      </c>
      <c r="H58" s="584">
        <v>0</v>
      </c>
      <c r="I58" s="595">
        <v>5</v>
      </c>
      <c r="J58" s="626"/>
      <c r="L58" s="606">
        <v>56</v>
      </c>
    </row>
    <row r="59" spans="1:12" ht="12.75" customHeight="1" x14ac:dyDescent="0.15">
      <c r="A59" s="884"/>
      <c r="B59" s="842">
        <v>3313900106</v>
      </c>
      <c r="C59" s="308" t="s">
        <v>2361</v>
      </c>
      <c r="D59" s="306" t="s">
        <v>780</v>
      </c>
      <c r="E59" s="307" t="s">
        <v>567</v>
      </c>
      <c r="F59" s="584">
        <v>20</v>
      </c>
      <c r="G59" s="584">
        <v>19</v>
      </c>
      <c r="H59" s="584">
        <v>0</v>
      </c>
      <c r="I59" s="595">
        <v>1</v>
      </c>
      <c r="J59" s="626"/>
      <c r="L59" s="606">
        <v>57</v>
      </c>
    </row>
    <row r="60" spans="1:12" ht="12.75" customHeight="1" x14ac:dyDescent="0.15">
      <c r="A60" s="884"/>
      <c r="B60" s="842">
        <v>3313900171</v>
      </c>
      <c r="C60" s="308" t="s">
        <v>2360</v>
      </c>
      <c r="D60" s="306" t="s">
        <v>778</v>
      </c>
      <c r="E60" s="307" t="s">
        <v>565</v>
      </c>
      <c r="F60" s="584">
        <v>15</v>
      </c>
      <c r="G60" s="584">
        <v>7</v>
      </c>
      <c r="H60" s="584">
        <v>0</v>
      </c>
      <c r="I60" s="595">
        <v>8</v>
      </c>
      <c r="J60" s="629"/>
      <c r="L60" s="606">
        <v>55</v>
      </c>
    </row>
    <row r="61" spans="1:12" s="111" customFormat="1" ht="12.75" customHeight="1" thickBot="1" x14ac:dyDescent="0.2">
      <c r="A61" s="885" t="s">
        <v>942</v>
      </c>
      <c r="B61" s="877"/>
      <c r="C61" s="886"/>
      <c r="D61" s="886"/>
      <c r="E61" s="886"/>
      <c r="F61" s="89">
        <f>SUM(F5:F60)</f>
        <v>987</v>
      </c>
      <c r="G61" s="89">
        <f>SUM(G5:G60)</f>
        <v>928</v>
      </c>
      <c r="H61" s="89">
        <f>SUM(H5:H60)</f>
        <v>4</v>
      </c>
      <c r="I61" s="90">
        <f>SUM(I5:I60)</f>
        <v>265</v>
      </c>
      <c r="J61" s="623"/>
    </row>
    <row r="62" spans="1:12" s="111" customFormat="1" ht="12.75" customHeight="1" thickBot="1" x14ac:dyDescent="0.2">
      <c r="A62" s="107"/>
      <c r="B62" s="107"/>
      <c r="C62" s="139"/>
      <c r="D62" s="139"/>
      <c r="E62" s="139"/>
      <c r="F62" s="118"/>
      <c r="G62" s="118"/>
      <c r="H62" s="118"/>
      <c r="I62" s="118"/>
      <c r="J62" s="659"/>
    </row>
    <row r="63" spans="1:12" ht="12.75" customHeight="1" x14ac:dyDescent="0.15">
      <c r="A63" s="872" t="s">
        <v>2439</v>
      </c>
      <c r="B63" s="805">
        <v>3310202217</v>
      </c>
      <c r="C63" s="428" t="s">
        <v>1370</v>
      </c>
      <c r="D63" s="435" t="s">
        <v>2089</v>
      </c>
      <c r="E63" s="434" t="s">
        <v>673</v>
      </c>
      <c r="F63" s="436">
        <v>10</v>
      </c>
      <c r="G63" s="436">
        <v>35</v>
      </c>
      <c r="H63" s="436">
        <v>0</v>
      </c>
      <c r="I63" s="441">
        <v>0</v>
      </c>
      <c r="J63" s="636"/>
    </row>
    <row r="64" spans="1:12" ht="12.75" customHeight="1" x14ac:dyDescent="0.15">
      <c r="A64" s="873"/>
      <c r="B64" s="802">
        <v>3310202274</v>
      </c>
      <c r="C64" s="429" t="s">
        <v>2496</v>
      </c>
      <c r="D64" s="425" t="s">
        <v>2497</v>
      </c>
      <c r="E64" s="385" t="s">
        <v>2498</v>
      </c>
      <c r="F64" s="437">
        <v>10</v>
      </c>
      <c r="G64" s="437">
        <v>9</v>
      </c>
      <c r="H64" s="437">
        <v>0</v>
      </c>
      <c r="I64" s="438">
        <v>0</v>
      </c>
      <c r="J64" s="637"/>
    </row>
    <row r="65" spans="1:10" ht="12.75" customHeight="1" x14ac:dyDescent="0.15">
      <c r="A65" s="873"/>
      <c r="B65" s="802">
        <v>3310202407</v>
      </c>
      <c r="C65" s="429" t="s">
        <v>98</v>
      </c>
      <c r="D65" s="425" t="s">
        <v>935</v>
      </c>
      <c r="E65" s="385" t="s">
        <v>99</v>
      </c>
      <c r="F65" s="437">
        <v>20</v>
      </c>
      <c r="G65" s="437">
        <v>4</v>
      </c>
      <c r="H65" s="437">
        <v>0</v>
      </c>
      <c r="I65" s="438">
        <v>16</v>
      </c>
      <c r="J65" s="637"/>
    </row>
    <row r="66" spans="1:10" ht="12.75" customHeight="1" x14ac:dyDescent="0.15">
      <c r="A66" s="873"/>
      <c r="B66" s="802">
        <v>3310202928</v>
      </c>
      <c r="C66" s="426" t="s">
        <v>503</v>
      </c>
      <c r="D66" s="425" t="s">
        <v>888</v>
      </c>
      <c r="E66" s="384" t="s">
        <v>504</v>
      </c>
      <c r="F66" s="439">
        <v>10</v>
      </c>
      <c r="G66" s="439">
        <v>5</v>
      </c>
      <c r="H66" s="439">
        <v>0</v>
      </c>
      <c r="I66" s="440">
        <v>4</v>
      </c>
      <c r="J66" s="637"/>
    </row>
    <row r="67" spans="1:10" ht="12.75" customHeight="1" x14ac:dyDescent="0.15">
      <c r="A67" s="873"/>
      <c r="B67" s="802">
        <v>3310202001</v>
      </c>
      <c r="C67" s="426" t="s">
        <v>255</v>
      </c>
      <c r="D67" s="425" t="s">
        <v>1646</v>
      </c>
      <c r="E67" s="384" t="s">
        <v>256</v>
      </c>
      <c r="F67" s="439">
        <v>20</v>
      </c>
      <c r="G67" s="439">
        <v>15</v>
      </c>
      <c r="H67" s="439">
        <v>0</v>
      </c>
      <c r="I67" s="440">
        <v>5</v>
      </c>
      <c r="J67" s="637"/>
    </row>
    <row r="68" spans="1:10" ht="12.75" customHeight="1" x14ac:dyDescent="0.15">
      <c r="A68" s="873"/>
      <c r="B68" s="802">
        <v>3310201664</v>
      </c>
      <c r="C68" s="426" t="s">
        <v>672</v>
      </c>
      <c r="D68" s="425" t="s">
        <v>884</v>
      </c>
      <c r="E68" s="385" t="s">
        <v>257</v>
      </c>
      <c r="F68" s="439">
        <v>20</v>
      </c>
      <c r="G68" s="439">
        <v>17</v>
      </c>
      <c r="H68" s="439">
        <v>0</v>
      </c>
      <c r="I68" s="440">
        <v>3</v>
      </c>
      <c r="J68" s="637"/>
    </row>
    <row r="69" spans="1:10" ht="12.75" customHeight="1" x14ac:dyDescent="0.15">
      <c r="A69" s="873"/>
      <c r="B69" s="802">
        <v>3310202308</v>
      </c>
      <c r="C69" s="426" t="s">
        <v>75</v>
      </c>
      <c r="D69" s="425" t="s">
        <v>1647</v>
      </c>
      <c r="E69" s="385" t="s">
        <v>76</v>
      </c>
      <c r="F69" s="439">
        <v>20</v>
      </c>
      <c r="G69" s="439">
        <v>20</v>
      </c>
      <c r="H69" s="439">
        <v>0</v>
      </c>
      <c r="I69" s="440">
        <v>3</v>
      </c>
      <c r="J69" s="637"/>
    </row>
    <row r="70" spans="1:10" ht="12.75" customHeight="1" x14ac:dyDescent="0.15">
      <c r="A70" s="873"/>
      <c r="B70" s="802">
        <v>3310202373</v>
      </c>
      <c r="C70" s="426" t="s">
        <v>85</v>
      </c>
      <c r="D70" s="425" t="s">
        <v>887</v>
      </c>
      <c r="E70" s="359" t="s">
        <v>1249</v>
      </c>
      <c r="F70" s="439">
        <v>20</v>
      </c>
      <c r="G70" s="439">
        <v>17</v>
      </c>
      <c r="H70" s="439">
        <v>0</v>
      </c>
      <c r="I70" s="440">
        <v>9</v>
      </c>
      <c r="J70" s="637"/>
    </row>
    <row r="71" spans="1:10" ht="12.75" customHeight="1" x14ac:dyDescent="0.15">
      <c r="A71" s="873"/>
      <c r="B71" s="802">
        <v>3310202282</v>
      </c>
      <c r="C71" s="426" t="s">
        <v>71</v>
      </c>
      <c r="D71" s="425" t="s">
        <v>264</v>
      </c>
      <c r="E71" s="385" t="s">
        <v>72</v>
      </c>
      <c r="F71" s="439">
        <v>20</v>
      </c>
      <c r="G71" s="439">
        <v>17</v>
      </c>
      <c r="H71" s="439">
        <v>0</v>
      </c>
      <c r="I71" s="440">
        <v>3</v>
      </c>
      <c r="J71" s="637"/>
    </row>
    <row r="72" spans="1:10" s="158" customFormat="1" ht="12.75" customHeight="1" x14ac:dyDescent="0.15">
      <c r="A72" s="873"/>
      <c r="B72" s="802">
        <v>3310202779</v>
      </c>
      <c r="C72" s="426" t="s">
        <v>375</v>
      </c>
      <c r="D72" s="425" t="s">
        <v>864</v>
      </c>
      <c r="E72" s="385" t="s">
        <v>376</v>
      </c>
      <c r="F72" s="392">
        <v>10</v>
      </c>
      <c r="G72" s="392">
        <v>11</v>
      </c>
      <c r="H72" s="392">
        <v>0</v>
      </c>
      <c r="I72" s="394">
        <v>0</v>
      </c>
      <c r="J72" s="637"/>
    </row>
    <row r="73" spans="1:10" ht="12.75" customHeight="1" x14ac:dyDescent="0.15">
      <c r="A73" s="873"/>
      <c r="B73" s="802">
        <v>3310202225</v>
      </c>
      <c r="C73" s="426" t="s">
        <v>262</v>
      </c>
      <c r="D73" s="425" t="s">
        <v>934</v>
      </c>
      <c r="E73" s="385" t="s">
        <v>263</v>
      </c>
      <c r="F73" s="439">
        <v>20</v>
      </c>
      <c r="G73" s="439">
        <v>12</v>
      </c>
      <c r="H73" s="439">
        <v>0</v>
      </c>
      <c r="I73" s="440">
        <v>8</v>
      </c>
      <c r="J73" s="637"/>
    </row>
    <row r="74" spans="1:10" ht="12.75" customHeight="1" x14ac:dyDescent="0.15">
      <c r="A74" s="873"/>
      <c r="B74" s="802">
        <v>3310201672</v>
      </c>
      <c r="C74" s="426" t="s">
        <v>2191</v>
      </c>
      <c r="D74" s="425" t="s">
        <v>671</v>
      </c>
      <c r="E74" s="385" t="s">
        <v>1247</v>
      </c>
      <c r="F74" s="439">
        <v>10</v>
      </c>
      <c r="G74" s="439">
        <v>10</v>
      </c>
      <c r="H74" s="439">
        <v>0</v>
      </c>
      <c r="I74" s="440">
        <v>5</v>
      </c>
      <c r="J74" s="637"/>
    </row>
    <row r="75" spans="1:10" ht="12.75" customHeight="1" x14ac:dyDescent="0.15">
      <c r="A75" s="873"/>
      <c r="B75" s="802">
        <v>3310202878</v>
      </c>
      <c r="C75" s="426" t="s">
        <v>492</v>
      </c>
      <c r="D75" s="425" t="s">
        <v>493</v>
      </c>
      <c r="E75" s="384" t="s">
        <v>1740</v>
      </c>
      <c r="F75" s="439">
        <v>20</v>
      </c>
      <c r="G75" s="439">
        <v>15</v>
      </c>
      <c r="H75" s="439">
        <v>0</v>
      </c>
      <c r="I75" s="440">
        <v>5</v>
      </c>
      <c r="J75" s="637"/>
    </row>
    <row r="76" spans="1:10" ht="12.75" customHeight="1" x14ac:dyDescent="0.15">
      <c r="A76" s="873"/>
      <c r="B76" s="802">
        <v>3310203579</v>
      </c>
      <c r="C76" s="431" t="s">
        <v>1411</v>
      </c>
      <c r="D76" s="425" t="s">
        <v>1331</v>
      </c>
      <c r="E76" s="384" t="s">
        <v>1332</v>
      </c>
      <c r="F76" s="439">
        <v>20</v>
      </c>
      <c r="G76" s="439">
        <v>16</v>
      </c>
      <c r="H76" s="439">
        <v>1</v>
      </c>
      <c r="I76" s="440">
        <v>3</v>
      </c>
      <c r="J76" s="637"/>
    </row>
    <row r="77" spans="1:10" ht="12.75" customHeight="1" x14ac:dyDescent="0.15">
      <c r="A77" s="873"/>
      <c r="B77" s="802">
        <v>3310201219</v>
      </c>
      <c r="C77" s="432" t="s">
        <v>881</v>
      </c>
      <c r="D77" s="425" t="s">
        <v>882</v>
      </c>
      <c r="E77" s="384" t="s">
        <v>250</v>
      </c>
      <c r="F77" s="439">
        <v>20</v>
      </c>
      <c r="G77" s="439">
        <v>16</v>
      </c>
      <c r="H77" s="439">
        <v>0</v>
      </c>
      <c r="I77" s="440">
        <v>4</v>
      </c>
      <c r="J77" s="637"/>
    </row>
    <row r="78" spans="1:10" ht="12.75" customHeight="1" x14ac:dyDescent="0.15">
      <c r="A78" s="873"/>
      <c r="B78" s="802">
        <v>3310201268</v>
      </c>
      <c r="C78" s="432" t="s">
        <v>839</v>
      </c>
      <c r="D78" s="425" t="s">
        <v>667</v>
      </c>
      <c r="E78" s="384" t="s">
        <v>249</v>
      </c>
      <c r="F78" s="439">
        <v>10</v>
      </c>
      <c r="G78" s="439">
        <v>8</v>
      </c>
      <c r="H78" s="439">
        <v>0</v>
      </c>
      <c r="I78" s="440">
        <v>2</v>
      </c>
      <c r="J78" s="637"/>
    </row>
    <row r="79" spans="1:10" ht="12.75" customHeight="1" x14ac:dyDescent="0.15">
      <c r="A79" s="873"/>
      <c r="B79" s="800">
        <v>3310201953</v>
      </c>
      <c r="C79" s="431" t="s">
        <v>883</v>
      </c>
      <c r="D79" s="433" t="s">
        <v>641</v>
      </c>
      <c r="E79" s="384" t="s">
        <v>251</v>
      </c>
      <c r="F79" s="439">
        <v>10</v>
      </c>
      <c r="G79" s="439">
        <v>11</v>
      </c>
      <c r="H79" s="439">
        <v>0</v>
      </c>
      <c r="I79" s="440">
        <v>0</v>
      </c>
      <c r="J79" s="637"/>
    </row>
    <row r="80" spans="1:10" ht="12.75" customHeight="1" x14ac:dyDescent="0.15">
      <c r="A80" s="873"/>
      <c r="B80" s="800">
        <v>3310201706</v>
      </c>
      <c r="C80" s="431" t="s">
        <v>669</v>
      </c>
      <c r="D80" s="433" t="s">
        <v>670</v>
      </c>
      <c r="E80" s="384" t="s">
        <v>254</v>
      </c>
      <c r="F80" s="439">
        <v>15</v>
      </c>
      <c r="G80" s="439">
        <v>10</v>
      </c>
      <c r="H80" s="439">
        <v>0</v>
      </c>
      <c r="I80" s="440">
        <v>1</v>
      </c>
      <c r="J80" s="637"/>
    </row>
    <row r="81" spans="1:10" ht="12.75" customHeight="1" x14ac:dyDescent="0.15">
      <c r="A81" s="873"/>
      <c r="B81" s="802">
        <v>3310500297</v>
      </c>
      <c r="C81" s="431" t="s">
        <v>674</v>
      </c>
      <c r="D81" s="433" t="s">
        <v>1250</v>
      </c>
      <c r="E81" s="384" t="s">
        <v>265</v>
      </c>
      <c r="F81" s="427">
        <v>20</v>
      </c>
      <c r="G81" s="427">
        <v>21</v>
      </c>
      <c r="H81" s="427">
        <v>0</v>
      </c>
      <c r="I81" s="430">
        <v>0</v>
      </c>
      <c r="J81" s="637"/>
    </row>
    <row r="82" spans="1:10" ht="12.75" customHeight="1" x14ac:dyDescent="0.15">
      <c r="A82" s="873"/>
      <c r="B82" s="802">
        <v>3310500305</v>
      </c>
      <c r="C82" s="426" t="s">
        <v>675</v>
      </c>
      <c r="D82" s="425" t="s">
        <v>892</v>
      </c>
      <c r="E82" s="384" t="s">
        <v>893</v>
      </c>
      <c r="F82" s="427">
        <v>10</v>
      </c>
      <c r="G82" s="427">
        <v>7</v>
      </c>
      <c r="H82" s="427">
        <v>0</v>
      </c>
      <c r="I82" s="430">
        <v>3</v>
      </c>
      <c r="J82" s="637"/>
    </row>
    <row r="83" spans="1:10" ht="12.75" customHeight="1" x14ac:dyDescent="0.15">
      <c r="A83" s="873"/>
      <c r="B83" s="802">
        <v>3310500321</v>
      </c>
      <c r="C83" s="426" t="s">
        <v>266</v>
      </c>
      <c r="D83" s="425" t="s">
        <v>894</v>
      </c>
      <c r="E83" s="384" t="s">
        <v>267</v>
      </c>
      <c r="F83" s="427">
        <v>20</v>
      </c>
      <c r="G83" s="427">
        <v>17</v>
      </c>
      <c r="H83" s="427">
        <v>0</v>
      </c>
      <c r="I83" s="430">
        <v>3</v>
      </c>
      <c r="J83" s="637"/>
    </row>
    <row r="84" spans="1:10" ht="12.75" customHeight="1" x14ac:dyDescent="0.15">
      <c r="A84" s="873"/>
      <c r="B84" s="802">
        <v>3310700202</v>
      </c>
      <c r="C84" s="426" t="s">
        <v>416</v>
      </c>
      <c r="D84" s="425" t="s">
        <v>1769</v>
      </c>
      <c r="E84" s="384" t="s">
        <v>417</v>
      </c>
      <c r="F84" s="386">
        <v>20</v>
      </c>
      <c r="G84" s="386">
        <v>25</v>
      </c>
      <c r="H84" s="386">
        <v>0</v>
      </c>
      <c r="I84" s="387">
        <v>0</v>
      </c>
      <c r="J84" s="637"/>
    </row>
    <row r="85" spans="1:10" s="158" customFormat="1" ht="12.75" customHeight="1" x14ac:dyDescent="0.15">
      <c r="A85" s="873"/>
      <c r="B85" s="802">
        <v>3310800267</v>
      </c>
      <c r="C85" s="426" t="s">
        <v>268</v>
      </c>
      <c r="D85" s="425" t="s">
        <v>895</v>
      </c>
      <c r="E85" s="384" t="s">
        <v>269</v>
      </c>
      <c r="F85" s="427">
        <v>20</v>
      </c>
      <c r="G85" s="427">
        <v>26</v>
      </c>
      <c r="H85" s="427">
        <v>0</v>
      </c>
      <c r="I85" s="430">
        <v>3</v>
      </c>
      <c r="J85" s="637"/>
    </row>
    <row r="86" spans="1:10" ht="12.75" customHeight="1" x14ac:dyDescent="0.15">
      <c r="A86" s="873"/>
      <c r="B86" s="802">
        <v>3310800275</v>
      </c>
      <c r="C86" s="426" t="s">
        <v>270</v>
      </c>
      <c r="D86" s="425" t="s">
        <v>844</v>
      </c>
      <c r="E86" s="384" t="s">
        <v>1617</v>
      </c>
      <c r="F86" s="427">
        <v>20</v>
      </c>
      <c r="G86" s="427">
        <v>10</v>
      </c>
      <c r="H86" s="427">
        <v>0</v>
      </c>
      <c r="I86" s="430">
        <v>0</v>
      </c>
      <c r="J86" s="637"/>
    </row>
    <row r="87" spans="1:10" ht="12.75" customHeight="1" x14ac:dyDescent="0.15">
      <c r="A87" s="873"/>
      <c r="B87" s="800">
        <v>3310800333</v>
      </c>
      <c r="C87" s="426" t="s">
        <v>676</v>
      </c>
      <c r="D87" s="425" t="s">
        <v>896</v>
      </c>
      <c r="E87" s="384" t="s">
        <v>271</v>
      </c>
      <c r="F87" s="427">
        <v>20</v>
      </c>
      <c r="G87" s="427">
        <v>10</v>
      </c>
      <c r="H87" s="427">
        <v>0</v>
      </c>
      <c r="I87" s="430">
        <v>2</v>
      </c>
      <c r="J87" s="637"/>
    </row>
    <row r="88" spans="1:10" ht="12.75" customHeight="1" x14ac:dyDescent="0.15">
      <c r="A88" s="873"/>
      <c r="B88" s="800">
        <v>3310800416</v>
      </c>
      <c r="C88" s="426" t="s">
        <v>272</v>
      </c>
      <c r="D88" s="425" t="s">
        <v>897</v>
      </c>
      <c r="E88" s="384" t="s">
        <v>273</v>
      </c>
      <c r="F88" s="427">
        <v>15</v>
      </c>
      <c r="G88" s="427">
        <v>13</v>
      </c>
      <c r="H88" s="427">
        <v>0</v>
      </c>
      <c r="I88" s="430">
        <v>2</v>
      </c>
      <c r="J88" s="637"/>
    </row>
    <row r="89" spans="1:10" ht="12.75" customHeight="1" x14ac:dyDescent="0.15">
      <c r="A89" s="873"/>
      <c r="B89" s="800">
        <v>3310800424</v>
      </c>
      <c r="C89" s="426" t="s">
        <v>236</v>
      </c>
      <c r="D89" s="425" t="s">
        <v>898</v>
      </c>
      <c r="E89" s="384" t="s">
        <v>237</v>
      </c>
      <c r="F89" s="427">
        <v>20</v>
      </c>
      <c r="G89" s="427">
        <v>51</v>
      </c>
      <c r="H89" s="427">
        <v>0</v>
      </c>
      <c r="I89" s="430">
        <v>9</v>
      </c>
      <c r="J89" s="637"/>
    </row>
    <row r="90" spans="1:10" ht="12.75" customHeight="1" x14ac:dyDescent="0.15">
      <c r="A90" s="874"/>
      <c r="B90" s="846">
        <v>3311600179</v>
      </c>
      <c r="C90" s="453" t="s">
        <v>677</v>
      </c>
      <c r="D90" s="847" t="s">
        <v>899</v>
      </c>
      <c r="E90" s="848" t="s">
        <v>678</v>
      </c>
      <c r="F90" s="849">
        <v>10</v>
      </c>
      <c r="G90" s="849">
        <v>8</v>
      </c>
      <c r="H90" s="849">
        <v>0</v>
      </c>
      <c r="I90" s="850">
        <v>2</v>
      </c>
      <c r="J90" s="642"/>
    </row>
    <row r="91" spans="1:10" s="111" customFormat="1" ht="12.75" customHeight="1" thickBot="1" x14ac:dyDescent="0.2">
      <c r="A91" s="887" t="s">
        <v>942</v>
      </c>
      <c r="B91" s="888"/>
      <c r="C91" s="889"/>
      <c r="D91" s="889"/>
      <c r="E91" s="889"/>
      <c r="F91" s="735">
        <f>SUM(F63:F90)</f>
        <v>460</v>
      </c>
      <c r="G91" s="735">
        <f>SUM(G63:G90)</f>
        <v>436</v>
      </c>
      <c r="H91" s="735">
        <f>SUM(H63:H90)</f>
        <v>1</v>
      </c>
      <c r="I91" s="736">
        <f>SUM(I63:I90)</f>
        <v>95</v>
      </c>
      <c r="J91" s="623"/>
    </row>
    <row r="92" spans="1:10" s="111" customFormat="1" ht="12.75" customHeight="1" thickBot="1" x14ac:dyDescent="0.2">
      <c r="A92" s="107"/>
      <c r="B92" s="107"/>
      <c r="C92" s="139"/>
      <c r="D92" s="139"/>
      <c r="E92" s="139"/>
      <c r="F92" s="118"/>
      <c r="G92" s="118"/>
      <c r="H92" s="118"/>
      <c r="I92" s="118"/>
      <c r="J92" s="659"/>
    </row>
    <row r="93" spans="1:10" ht="12.75" customHeight="1" x14ac:dyDescent="0.15">
      <c r="A93" s="154" t="s">
        <v>955</v>
      </c>
      <c r="B93" s="851">
        <v>3310900232</v>
      </c>
      <c r="C93" s="442" t="s">
        <v>1412</v>
      </c>
      <c r="D93" s="443" t="s">
        <v>1648</v>
      </c>
      <c r="E93" s="446" t="s">
        <v>1712</v>
      </c>
      <c r="F93" s="444">
        <v>20</v>
      </c>
      <c r="G93" s="444">
        <v>30</v>
      </c>
      <c r="H93" s="444">
        <v>0</v>
      </c>
      <c r="I93" s="445">
        <v>0</v>
      </c>
      <c r="J93" s="668"/>
    </row>
    <row r="94" spans="1:10" s="111" customFormat="1" ht="12.75" customHeight="1" thickBot="1" x14ac:dyDescent="0.2">
      <c r="A94" s="885" t="s">
        <v>940</v>
      </c>
      <c r="B94" s="877"/>
      <c r="C94" s="886"/>
      <c r="D94" s="886"/>
      <c r="E94" s="886"/>
      <c r="F94" s="89">
        <f>SUM(F93:F93)</f>
        <v>20</v>
      </c>
      <c r="G94" s="89">
        <f>SUM(G93:G93)</f>
        <v>30</v>
      </c>
      <c r="H94" s="89">
        <f>SUM(H93:H93)</f>
        <v>0</v>
      </c>
      <c r="I94" s="90">
        <f>SUM(I93:I93)</f>
        <v>0</v>
      </c>
      <c r="J94" s="623"/>
    </row>
    <row r="95" spans="1:10" s="111" customFormat="1" ht="12.75" customHeight="1" thickBot="1" x14ac:dyDescent="0.2">
      <c r="A95" s="140"/>
      <c r="B95" s="140"/>
      <c r="C95" s="140"/>
      <c r="D95" s="140"/>
      <c r="E95" s="141"/>
    </row>
    <row r="96" spans="1:10" ht="12.75" customHeight="1" x14ac:dyDescent="0.15">
      <c r="A96" s="880" t="s">
        <v>1369</v>
      </c>
      <c r="B96" s="852">
        <v>3311400158</v>
      </c>
      <c r="C96" s="264" t="s">
        <v>1425</v>
      </c>
      <c r="D96" s="265" t="s">
        <v>1284</v>
      </c>
      <c r="E96" s="266" t="s">
        <v>21</v>
      </c>
      <c r="F96" s="267">
        <v>10</v>
      </c>
      <c r="G96" s="267">
        <v>6</v>
      </c>
      <c r="H96" s="267">
        <v>0</v>
      </c>
      <c r="I96" s="268">
        <v>6</v>
      </c>
      <c r="J96" s="650"/>
    </row>
    <row r="97" spans="1:12" ht="12.75" customHeight="1" x14ac:dyDescent="0.15">
      <c r="A97" s="881"/>
      <c r="B97" s="809">
        <v>3311400315</v>
      </c>
      <c r="C97" s="269" t="s">
        <v>1447</v>
      </c>
      <c r="D97" s="269" t="s">
        <v>1448</v>
      </c>
      <c r="E97" s="270" t="s">
        <v>1449</v>
      </c>
      <c r="F97" s="271">
        <v>15</v>
      </c>
      <c r="G97" s="271">
        <v>17</v>
      </c>
      <c r="H97" s="271">
        <v>0</v>
      </c>
      <c r="I97" s="272">
        <v>0</v>
      </c>
      <c r="J97" s="652"/>
    </row>
    <row r="98" spans="1:12" s="111" customFormat="1" ht="12.75" customHeight="1" thickBot="1" x14ac:dyDescent="0.2">
      <c r="A98" s="875" t="s">
        <v>940</v>
      </c>
      <c r="B98" s="876"/>
      <c r="C98" s="876"/>
      <c r="D98" s="876"/>
      <c r="E98" s="877"/>
      <c r="F98" s="89">
        <f>SUM(F96:F97)</f>
        <v>25</v>
      </c>
      <c r="G98" s="89">
        <f>SUM(G96:G97)</f>
        <v>23</v>
      </c>
      <c r="H98" s="89">
        <f>SUM(H96:H97)</f>
        <v>0</v>
      </c>
      <c r="I98" s="90">
        <f>SUM(I96:I97)</f>
        <v>6</v>
      </c>
      <c r="J98" s="646"/>
    </row>
    <row r="99" spans="1:12" s="111" customFormat="1" ht="12.75" customHeight="1" thickBot="1" x14ac:dyDescent="0.2">
      <c r="A99" s="107"/>
      <c r="B99" s="107"/>
      <c r="C99" s="139"/>
      <c r="D99" s="139"/>
      <c r="E99" s="139"/>
    </row>
    <row r="100" spans="1:12" ht="12.75" customHeight="1" x14ac:dyDescent="0.15">
      <c r="A100" s="878" t="s">
        <v>956</v>
      </c>
      <c r="B100" s="853">
        <v>3310300805</v>
      </c>
      <c r="C100" s="274" t="s">
        <v>498</v>
      </c>
      <c r="D100" s="231" t="s">
        <v>1015</v>
      </c>
      <c r="E100" s="275" t="s">
        <v>620</v>
      </c>
      <c r="F100" s="273">
        <v>10</v>
      </c>
      <c r="G100" s="242">
        <v>16</v>
      </c>
      <c r="H100" s="242">
        <v>0</v>
      </c>
      <c r="I100" s="708">
        <v>2</v>
      </c>
      <c r="J100" s="650"/>
    </row>
    <row r="101" spans="1:12" ht="12.75" customHeight="1" x14ac:dyDescent="0.15">
      <c r="A101" s="879"/>
      <c r="B101" s="810">
        <v>3310300870</v>
      </c>
      <c r="C101" s="248" t="s">
        <v>1351</v>
      </c>
      <c r="D101" s="246" t="s">
        <v>1352</v>
      </c>
      <c r="E101" s="277" t="s">
        <v>451</v>
      </c>
      <c r="F101" s="249">
        <v>20</v>
      </c>
      <c r="G101" s="709">
        <v>13</v>
      </c>
      <c r="H101" s="709">
        <v>0</v>
      </c>
      <c r="I101" s="710">
        <v>7</v>
      </c>
      <c r="J101" s="651"/>
    </row>
    <row r="102" spans="1:12" ht="12.75" customHeight="1" x14ac:dyDescent="0.15">
      <c r="A102" s="879"/>
      <c r="B102" s="854">
        <v>3311500098</v>
      </c>
      <c r="C102" s="276" t="s">
        <v>69</v>
      </c>
      <c r="D102" s="247" t="s">
        <v>1016</v>
      </c>
      <c r="E102" s="278" t="s">
        <v>70</v>
      </c>
      <c r="F102" s="249">
        <v>40</v>
      </c>
      <c r="G102" s="709">
        <v>43</v>
      </c>
      <c r="H102" s="709">
        <v>0</v>
      </c>
      <c r="I102" s="710">
        <v>0</v>
      </c>
      <c r="J102" s="651"/>
    </row>
    <row r="103" spans="1:12" ht="12.75" customHeight="1" x14ac:dyDescent="0.15">
      <c r="A103" s="879"/>
      <c r="B103" s="854">
        <v>3313800207</v>
      </c>
      <c r="C103" s="276" t="s">
        <v>586</v>
      </c>
      <c r="D103" s="247" t="s">
        <v>354</v>
      </c>
      <c r="E103" s="278" t="s">
        <v>79</v>
      </c>
      <c r="F103" s="249">
        <v>20</v>
      </c>
      <c r="G103" s="709">
        <v>12</v>
      </c>
      <c r="H103" s="709">
        <v>0</v>
      </c>
      <c r="I103" s="710">
        <v>8</v>
      </c>
      <c r="J103" s="652"/>
    </row>
    <row r="104" spans="1:12" s="111" customFormat="1" ht="12.75" customHeight="1" thickBot="1" x14ac:dyDescent="0.2">
      <c r="A104" s="875" t="s">
        <v>940</v>
      </c>
      <c r="B104" s="876"/>
      <c r="C104" s="876"/>
      <c r="D104" s="876"/>
      <c r="E104" s="877"/>
      <c r="F104" s="89">
        <f>SUM(F100:F103)</f>
        <v>90</v>
      </c>
      <c r="G104" s="89">
        <f>SUM(G100:G103)</f>
        <v>84</v>
      </c>
      <c r="H104" s="89">
        <f>SUM(H100:H103)</f>
        <v>0</v>
      </c>
      <c r="I104" s="89">
        <f>SUM(I100:I103)</f>
        <v>17</v>
      </c>
      <c r="J104" s="646"/>
    </row>
    <row r="105" spans="1:12" ht="14.25" thickBot="1" x14ac:dyDescent="0.2"/>
    <row r="106" spans="1:12" ht="29.25" customHeight="1" thickBot="1" x14ac:dyDescent="0.2">
      <c r="A106" s="869" t="s">
        <v>950</v>
      </c>
      <c r="B106" s="870"/>
      <c r="C106" s="870"/>
      <c r="D106" s="870"/>
      <c r="E106" s="871"/>
      <c r="F106" s="94">
        <f>F104+F98+F94+F91+F61</f>
        <v>1582</v>
      </c>
      <c r="G106" s="94">
        <f>G104+G98+G94+G91+G61</f>
        <v>1501</v>
      </c>
      <c r="H106" s="94">
        <f>H104+H98+H94+H91+H61</f>
        <v>5</v>
      </c>
      <c r="I106" s="94">
        <f>I104+I98+I94+I91+I61</f>
        <v>383</v>
      </c>
      <c r="J106" s="94"/>
      <c r="K106" s="92"/>
      <c r="L106" s="92"/>
    </row>
    <row r="174" spans="4:9" x14ac:dyDescent="0.15">
      <c r="D174" s="93"/>
      <c r="I174" s="93">
        <v>2</v>
      </c>
    </row>
  </sheetData>
  <autoFilter ref="C4:I61" xr:uid="{00000000-0009-0000-0000-00000B000000}"/>
  <sortState xmlns:xlrd2="http://schemas.microsoft.com/office/spreadsheetml/2017/richdata2" ref="C58:L60">
    <sortCondition ref="C58:C60"/>
  </sortState>
  <mergeCells count="11">
    <mergeCell ref="A1:D1"/>
    <mergeCell ref="A5:A60"/>
    <mergeCell ref="A61:E61"/>
    <mergeCell ref="A91:E91"/>
    <mergeCell ref="A94:E94"/>
    <mergeCell ref="A106:E106"/>
    <mergeCell ref="A63:A90"/>
    <mergeCell ref="A98:E98"/>
    <mergeCell ref="A100:A103"/>
    <mergeCell ref="A104:E104"/>
    <mergeCell ref="A96:A97"/>
  </mergeCells>
  <phoneticPr fontId="2"/>
  <dataValidations count="1">
    <dataValidation type="whole" operator="greaterThanOrEqual" allowBlank="1" showInputMessage="1" showErrorMessage="1" sqref="F5:I106" xr:uid="{374A094B-7819-4EB1-AE83-63D8BD9F0D65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9"/>
    <pageSetUpPr fitToPage="1"/>
  </sheetPr>
  <dimension ref="A1:P411"/>
  <sheetViews>
    <sheetView view="pageBreakPreview" zoomScaleNormal="100" zoomScaleSheetLayoutView="100" workbookViewId="0">
      <pane ySplit="4" topLeftCell="A5" activePane="bottomLeft" state="frozen"/>
      <selection activeCell="K2" sqref="K2:M2"/>
      <selection pane="bottomLeft" activeCell="C5" sqref="C5"/>
    </sheetView>
  </sheetViews>
  <sheetFormatPr defaultColWidth="9" defaultRowHeight="13.5" x14ac:dyDescent="0.15"/>
  <cols>
    <col min="1" max="2" width="9" style="93"/>
    <col min="3" max="3" width="30.125" style="95" customWidth="1"/>
    <col min="4" max="4" width="29.5" style="95" customWidth="1"/>
    <col min="5" max="5" width="14.125" style="95" customWidth="1"/>
    <col min="6" max="6" width="7" style="98" customWidth="1"/>
    <col min="7" max="7" width="10.25" style="95" customWidth="1"/>
    <col min="8" max="8" width="7.5" style="95" customWidth="1"/>
    <col min="9" max="9" width="12.5" style="95" customWidth="1"/>
    <col min="10" max="10" width="17.625" style="95" customWidth="1"/>
    <col min="11" max="11" width="11.75" style="95" customWidth="1"/>
    <col min="12" max="16384" width="9" style="93"/>
  </cols>
  <sheetData>
    <row r="1" spans="1:12" ht="17.25" x14ac:dyDescent="0.15">
      <c r="A1" s="982" t="s">
        <v>56</v>
      </c>
      <c r="B1" s="982"/>
      <c r="C1" s="982"/>
      <c r="D1" s="982"/>
      <c r="E1" s="121" t="s">
        <v>1114</v>
      </c>
      <c r="F1" s="142"/>
      <c r="I1" s="98" t="str">
        <f>共同生活援助!M1</f>
        <v>令和８年９月１日現在</v>
      </c>
      <c r="J1" s="98"/>
    </row>
    <row r="2" spans="1:12" ht="14.25" thickBot="1" x14ac:dyDescent="0.2">
      <c r="C2" s="106"/>
      <c r="G2" s="143"/>
      <c r="I2" s="106"/>
      <c r="J2" s="106"/>
    </row>
    <row r="3" spans="1:12" x14ac:dyDescent="0.15">
      <c r="A3" s="124" t="s">
        <v>944</v>
      </c>
      <c r="B3" s="782"/>
      <c r="C3" s="144" t="s">
        <v>10</v>
      </c>
      <c r="D3" s="144" t="s">
        <v>0</v>
      </c>
      <c r="E3" s="102" t="s">
        <v>1</v>
      </c>
      <c r="F3" s="102" t="s">
        <v>2</v>
      </c>
      <c r="G3" s="102" t="s">
        <v>3</v>
      </c>
      <c r="H3" s="102" t="s">
        <v>926</v>
      </c>
      <c r="I3" s="145" t="s">
        <v>927</v>
      </c>
      <c r="J3" s="622" t="s">
        <v>2155</v>
      </c>
    </row>
    <row r="4" spans="1:12" s="92" customFormat="1" ht="14.25" thickBot="1" x14ac:dyDescent="0.2">
      <c r="A4" s="131"/>
      <c r="B4" s="783"/>
      <c r="C4" s="146"/>
      <c r="D4" s="146"/>
      <c r="E4" s="105"/>
      <c r="F4" s="105"/>
      <c r="G4" s="147" t="s">
        <v>930</v>
      </c>
      <c r="H4" s="105" t="s">
        <v>8</v>
      </c>
      <c r="I4" s="148" t="s">
        <v>8</v>
      </c>
      <c r="J4" s="624"/>
      <c r="K4" s="98"/>
    </row>
    <row r="5" spans="1:12" s="150" customFormat="1" x14ac:dyDescent="0.15">
      <c r="A5" s="884" t="s">
        <v>943</v>
      </c>
      <c r="B5" s="855">
        <v>3310106657</v>
      </c>
      <c r="C5" s="310" t="s">
        <v>1862</v>
      </c>
      <c r="D5" s="309" t="s">
        <v>1981</v>
      </c>
      <c r="E5" s="307" t="s">
        <v>1863</v>
      </c>
      <c r="F5" s="584">
        <v>20</v>
      </c>
      <c r="G5" s="598">
        <v>25</v>
      </c>
      <c r="H5" s="584">
        <v>0</v>
      </c>
      <c r="I5" s="595">
        <v>5</v>
      </c>
      <c r="J5" s="681"/>
      <c r="K5" s="95"/>
      <c r="L5" s="93">
        <v>37</v>
      </c>
    </row>
    <row r="6" spans="1:12" s="150" customFormat="1" x14ac:dyDescent="0.15">
      <c r="A6" s="884"/>
      <c r="B6" s="795">
        <v>3310106996</v>
      </c>
      <c r="C6" s="308" t="s">
        <v>1949</v>
      </c>
      <c r="D6" s="306" t="s">
        <v>1950</v>
      </c>
      <c r="E6" s="307" t="s">
        <v>1951</v>
      </c>
      <c r="F6" s="584">
        <v>20</v>
      </c>
      <c r="G6" s="598">
        <v>11</v>
      </c>
      <c r="H6" s="584">
        <v>0</v>
      </c>
      <c r="I6" s="595">
        <v>9</v>
      </c>
      <c r="J6" s="681"/>
      <c r="K6" s="149"/>
      <c r="L6" s="93">
        <v>58</v>
      </c>
    </row>
    <row r="7" spans="1:12" s="150" customFormat="1" x14ac:dyDescent="0.15">
      <c r="A7" s="884"/>
      <c r="B7" s="855">
        <v>3310106798</v>
      </c>
      <c r="C7" s="310" t="s">
        <v>1906</v>
      </c>
      <c r="D7" s="309" t="s">
        <v>1979</v>
      </c>
      <c r="E7" s="307" t="s">
        <v>1907</v>
      </c>
      <c r="F7" s="584">
        <v>20</v>
      </c>
      <c r="G7" s="598">
        <v>13</v>
      </c>
      <c r="H7" s="584">
        <v>0</v>
      </c>
      <c r="I7" s="595">
        <v>7</v>
      </c>
      <c r="J7" s="681"/>
      <c r="K7" s="149"/>
      <c r="L7" s="93">
        <v>30</v>
      </c>
    </row>
    <row r="8" spans="1:12" s="150" customFormat="1" x14ac:dyDescent="0.15">
      <c r="A8" s="884"/>
      <c r="B8" s="797">
        <v>3310104496</v>
      </c>
      <c r="C8" s="310" t="s">
        <v>1146</v>
      </c>
      <c r="D8" s="490" t="s">
        <v>1147</v>
      </c>
      <c r="E8" s="307" t="s">
        <v>1148</v>
      </c>
      <c r="F8" s="584">
        <v>20</v>
      </c>
      <c r="G8" s="598">
        <v>18</v>
      </c>
      <c r="H8" s="584">
        <v>2</v>
      </c>
      <c r="I8" s="595">
        <v>2</v>
      </c>
      <c r="J8" s="681"/>
      <c r="K8" s="149"/>
      <c r="L8" s="93">
        <v>41</v>
      </c>
    </row>
    <row r="9" spans="1:12" s="150" customFormat="1" x14ac:dyDescent="0.15">
      <c r="A9" s="884"/>
      <c r="B9" s="796">
        <v>3310107812</v>
      </c>
      <c r="C9" s="308" t="s">
        <v>2214</v>
      </c>
      <c r="D9" s="491" t="s">
        <v>2470</v>
      </c>
      <c r="E9" s="307" t="s">
        <v>1148</v>
      </c>
      <c r="F9" s="584">
        <v>20</v>
      </c>
      <c r="G9" s="598"/>
      <c r="H9" s="584"/>
      <c r="I9" s="595"/>
      <c r="J9" s="681"/>
      <c r="K9" s="149"/>
      <c r="L9" s="93">
        <v>44</v>
      </c>
    </row>
    <row r="10" spans="1:12" s="150" customFormat="1" x14ac:dyDescent="0.15">
      <c r="A10" s="884"/>
      <c r="B10" s="796">
        <v>3310106525</v>
      </c>
      <c r="C10" s="308" t="s">
        <v>1823</v>
      </c>
      <c r="D10" s="491" t="s">
        <v>1751</v>
      </c>
      <c r="E10" s="307" t="s">
        <v>148</v>
      </c>
      <c r="F10" s="584">
        <v>20</v>
      </c>
      <c r="G10" s="598">
        <v>22</v>
      </c>
      <c r="H10" s="584">
        <v>0</v>
      </c>
      <c r="I10" s="595">
        <v>0</v>
      </c>
      <c r="J10" s="681"/>
      <c r="K10" s="149"/>
      <c r="L10" s="93">
        <v>6</v>
      </c>
    </row>
    <row r="11" spans="1:12" s="150" customFormat="1" x14ac:dyDescent="0.15">
      <c r="A11" s="884"/>
      <c r="B11" s="796">
        <v>3310101880</v>
      </c>
      <c r="C11" s="308" t="s">
        <v>232</v>
      </c>
      <c r="D11" s="491" t="s">
        <v>343</v>
      </c>
      <c r="E11" s="307" t="s">
        <v>155</v>
      </c>
      <c r="F11" s="584">
        <v>26</v>
      </c>
      <c r="G11" s="598">
        <v>27</v>
      </c>
      <c r="H11" s="584">
        <v>0</v>
      </c>
      <c r="I11" s="595">
        <v>0</v>
      </c>
      <c r="J11" s="681"/>
      <c r="K11" s="149"/>
      <c r="L11" s="93">
        <v>40</v>
      </c>
    </row>
    <row r="12" spans="1:12" s="150" customFormat="1" x14ac:dyDescent="0.15">
      <c r="A12" s="884"/>
      <c r="B12" s="795">
        <v>3310101922</v>
      </c>
      <c r="C12" s="308" t="s">
        <v>2362</v>
      </c>
      <c r="D12" s="306" t="s">
        <v>783</v>
      </c>
      <c r="E12" s="307" t="s">
        <v>198</v>
      </c>
      <c r="F12" s="584">
        <v>20</v>
      </c>
      <c r="G12" s="598">
        <v>8</v>
      </c>
      <c r="H12" s="584">
        <v>0</v>
      </c>
      <c r="I12" s="595">
        <v>6</v>
      </c>
      <c r="J12" s="681"/>
      <c r="K12" s="149"/>
      <c r="L12" s="93">
        <v>25</v>
      </c>
    </row>
    <row r="13" spans="1:12" s="150" customFormat="1" x14ac:dyDescent="0.15">
      <c r="A13" s="884"/>
      <c r="B13" s="855">
        <v>3310104694</v>
      </c>
      <c r="C13" s="310" t="s">
        <v>1149</v>
      </c>
      <c r="D13" s="309" t="s">
        <v>1150</v>
      </c>
      <c r="E13" s="307" t="s">
        <v>1151</v>
      </c>
      <c r="F13" s="584">
        <v>20</v>
      </c>
      <c r="G13" s="598">
        <v>31</v>
      </c>
      <c r="H13" s="584">
        <v>0</v>
      </c>
      <c r="I13" s="595">
        <v>0</v>
      </c>
      <c r="J13" s="681"/>
      <c r="K13" s="149"/>
      <c r="L13" s="93">
        <v>31</v>
      </c>
    </row>
    <row r="14" spans="1:12" s="150" customFormat="1" x14ac:dyDescent="0.15">
      <c r="A14" s="884"/>
      <c r="B14" s="795">
        <v>3310107242</v>
      </c>
      <c r="C14" s="308" t="s">
        <v>2033</v>
      </c>
      <c r="D14" s="306" t="s">
        <v>2034</v>
      </c>
      <c r="E14" s="307" t="s">
        <v>2048</v>
      </c>
      <c r="F14" s="584">
        <v>12</v>
      </c>
      <c r="G14" s="598">
        <v>10</v>
      </c>
      <c r="H14" s="584">
        <v>0</v>
      </c>
      <c r="I14" s="595">
        <v>7</v>
      </c>
      <c r="J14" s="681"/>
      <c r="K14" s="149"/>
      <c r="L14" s="93">
        <v>48</v>
      </c>
    </row>
    <row r="15" spans="1:12" s="150" customFormat="1" x14ac:dyDescent="0.15">
      <c r="A15" s="884"/>
      <c r="B15" s="796">
        <v>3310103548</v>
      </c>
      <c r="C15" s="308" t="s">
        <v>139</v>
      </c>
      <c r="D15" s="491" t="s">
        <v>1822</v>
      </c>
      <c r="E15" s="307" t="s">
        <v>140</v>
      </c>
      <c r="F15" s="584">
        <v>15</v>
      </c>
      <c r="G15" s="598">
        <v>29</v>
      </c>
      <c r="H15" s="584">
        <v>0</v>
      </c>
      <c r="I15" s="595">
        <v>3</v>
      </c>
      <c r="J15" s="681"/>
      <c r="K15" s="149"/>
      <c r="L15" s="93">
        <v>4</v>
      </c>
    </row>
    <row r="16" spans="1:12" s="150" customFormat="1" x14ac:dyDescent="0.15">
      <c r="A16" s="884"/>
      <c r="B16" s="795">
        <v>3310106210</v>
      </c>
      <c r="C16" s="308" t="s">
        <v>2363</v>
      </c>
      <c r="D16" s="306" t="s">
        <v>1602</v>
      </c>
      <c r="E16" s="307" t="s">
        <v>1603</v>
      </c>
      <c r="F16" s="584">
        <v>20</v>
      </c>
      <c r="G16" s="598">
        <v>21</v>
      </c>
      <c r="H16" s="584">
        <v>0</v>
      </c>
      <c r="I16" s="595">
        <v>9</v>
      </c>
      <c r="J16" s="681"/>
      <c r="K16" s="149"/>
      <c r="L16" s="93">
        <v>50</v>
      </c>
    </row>
    <row r="17" spans="1:12" x14ac:dyDescent="0.15">
      <c r="A17" s="884"/>
      <c r="B17" s="855">
        <v>3310106665</v>
      </c>
      <c r="C17" s="310" t="s">
        <v>1865</v>
      </c>
      <c r="D17" s="309" t="s">
        <v>1980</v>
      </c>
      <c r="E17" s="307" t="s">
        <v>1499</v>
      </c>
      <c r="F17" s="584">
        <v>20</v>
      </c>
      <c r="G17" s="598">
        <v>13</v>
      </c>
      <c r="H17" s="584">
        <v>0</v>
      </c>
      <c r="I17" s="595">
        <v>7</v>
      </c>
      <c r="J17" s="681"/>
      <c r="L17" s="93">
        <v>36</v>
      </c>
    </row>
    <row r="18" spans="1:12" x14ac:dyDescent="0.15">
      <c r="A18" s="884"/>
      <c r="B18" s="795">
        <v>3310102060</v>
      </c>
      <c r="C18" s="308" t="s">
        <v>199</v>
      </c>
      <c r="D18" s="306" t="s">
        <v>784</v>
      </c>
      <c r="E18" s="307" t="s">
        <v>34</v>
      </c>
      <c r="F18" s="584">
        <v>20</v>
      </c>
      <c r="G18" s="598">
        <v>22</v>
      </c>
      <c r="H18" s="584">
        <v>0</v>
      </c>
      <c r="I18" s="595">
        <v>1</v>
      </c>
      <c r="J18" s="681"/>
      <c r="K18" s="149"/>
      <c r="L18" s="93">
        <v>46</v>
      </c>
    </row>
    <row r="19" spans="1:12" ht="13.5" customHeight="1" x14ac:dyDescent="0.15">
      <c r="A19" s="884"/>
      <c r="B19" s="796">
        <v>3310104280</v>
      </c>
      <c r="C19" s="308" t="s">
        <v>1081</v>
      </c>
      <c r="D19" s="491" t="s">
        <v>1160</v>
      </c>
      <c r="E19" s="307" t="s">
        <v>1161</v>
      </c>
      <c r="F19" s="584">
        <v>20</v>
      </c>
      <c r="G19" s="598">
        <v>21</v>
      </c>
      <c r="H19" s="584">
        <v>0</v>
      </c>
      <c r="I19" s="595">
        <v>9</v>
      </c>
      <c r="J19" s="681"/>
      <c r="L19" s="93">
        <v>20</v>
      </c>
    </row>
    <row r="20" spans="1:12" ht="13.5" customHeight="1" x14ac:dyDescent="0.15">
      <c r="A20" s="884"/>
      <c r="B20" s="796">
        <v>3310107986</v>
      </c>
      <c r="C20" s="308" t="s">
        <v>2440</v>
      </c>
      <c r="D20" s="491" t="s">
        <v>2471</v>
      </c>
      <c r="E20" s="307" t="s">
        <v>2441</v>
      </c>
      <c r="F20" s="584">
        <v>20</v>
      </c>
      <c r="G20" s="598">
        <v>6</v>
      </c>
      <c r="H20" s="584"/>
      <c r="I20" s="595">
        <v>6</v>
      </c>
      <c r="J20" s="737"/>
    </row>
    <row r="21" spans="1:12" ht="13.5" customHeight="1" x14ac:dyDescent="0.15">
      <c r="A21" s="884"/>
      <c r="B21" s="795">
        <v>3310101849</v>
      </c>
      <c r="C21" s="308" t="s">
        <v>196</v>
      </c>
      <c r="D21" s="306" t="s">
        <v>782</v>
      </c>
      <c r="E21" s="307" t="s">
        <v>197</v>
      </c>
      <c r="F21" s="584">
        <v>35</v>
      </c>
      <c r="G21" s="598">
        <v>35</v>
      </c>
      <c r="H21" s="584">
        <v>0</v>
      </c>
      <c r="I21" s="595">
        <v>2</v>
      </c>
      <c r="J21" s="681"/>
      <c r="K21" s="149"/>
      <c r="L21" s="93">
        <v>51</v>
      </c>
    </row>
    <row r="22" spans="1:12" ht="13.5" customHeight="1" x14ac:dyDescent="0.15">
      <c r="A22" s="884"/>
      <c r="B22" s="795">
        <v>3310108018</v>
      </c>
      <c r="C22" s="308" t="s">
        <v>2468</v>
      </c>
      <c r="D22" s="306" t="s">
        <v>2472</v>
      </c>
      <c r="E22" s="307" t="s">
        <v>2469</v>
      </c>
      <c r="F22" s="584">
        <v>20</v>
      </c>
      <c r="G22" s="598"/>
      <c r="H22" s="584"/>
      <c r="I22" s="595"/>
      <c r="J22" s="737"/>
      <c r="K22" s="149"/>
    </row>
    <row r="23" spans="1:12" x14ac:dyDescent="0.15">
      <c r="A23" s="884"/>
      <c r="B23" s="796">
        <v>3310107879</v>
      </c>
      <c r="C23" s="308" t="s">
        <v>2215</v>
      </c>
      <c r="D23" s="491" t="s">
        <v>2445</v>
      </c>
      <c r="E23" s="307" t="s">
        <v>2216</v>
      </c>
      <c r="F23" s="584">
        <v>20</v>
      </c>
      <c r="G23" s="598"/>
      <c r="H23" s="584"/>
      <c r="I23" s="595"/>
      <c r="J23" s="681"/>
      <c r="K23" s="149"/>
      <c r="L23" s="93">
        <v>45</v>
      </c>
    </row>
    <row r="24" spans="1:12" x14ac:dyDescent="0.15">
      <c r="A24" s="884"/>
      <c r="B24" s="796">
        <v>3310107044</v>
      </c>
      <c r="C24" s="308" t="s">
        <v>1963</v>
      </c>
      <c r="D24" s="491" t="s">
        <v>1964</v>
      </c>
      <c r="E24" s="307" t="s">
        <v>1965</v>
      </c>
      <c r="F24" s="584">
        <v>20</v>
      </c>
      <c r="G24" s="598">
        <v>8</v>
      </c>
      <c r="H24" s="584">
        <v>0</v>
      </c>
      <c r="I24" s="595">
        <v>15</v>
      </c>
      <c r="J24" s="681"/>
      <c r="K24" s="149"/>
      <c r="L24" s="93">
        <v>3</v>
      </c>
    </row>
    <row r="25" spans="1:12" ht="12.95" customHeight="1" x14ac:dyDescent="0.15">
      <c r="A25" s="884"/>
      <c r="B25" s="795">
        <v>3310106681</v>
      </c>
      <c r="C25" s="308" t="s">
        <v>1860</v>
      </c>
      <c r="D25" s="306" t="s">
        <v>1982</v>
      </c>
      <c r="E25" s="307" t="s">
        <v>1861</v>
      </c>
      <c r="F25" s="584">
        <v>20</v>
      </c>
      <c r="G25" s="598">
        <v>33</v>
      </c>
      <c r="H25" s="584">
        <v>2</v>
      </c>
      <c r="I25" s="595">
        <v>2</v>
      </c>
      <c r="J25" s="681"/>
      <c r="L25" s="93">
        <v>49</v>
      </c>
    </row>
    <row r="26" spans="1:12" x14ac:dyDescent="0.15">
      <c r="A26" s="884"/>
      <c r="B26" s="795">
        <v>3310101674</v>
      </c>
      <c r="C26" s="308" t="s">
        <v>2291</v>
      </c>
      <c r="D26" s="306" t="s">
        <v>707</v>
      </c>
      <c r="E26" s="307" t="s">
        <v>156</v>
      </c>
      <c r="F26" s="584">
        <v>40</v>
      </c>
      <c r="G26" s="598">
        <v>47</v>
      </c>
      <c r="H26" s="584">
        <v>0</v>
      </c>
      <c r="I26" s="595">
        <v>2</v>
      </c>
      <c r="J26" s="681"/>
      <c r="K26" s="149"/>
      <c r="L26" s="93">
        <v>26</v>
      </c>
    </row>
    <row r="27" spans="1:12" x14ac:dyDescent="0.15">
      <c r="A27" s="884"/>
      <c r="B27" s="796">
        <v>3310107762</v>
      </c>
      <c r="C27" s="308" t="s">
        <v>2194</v>
      </c>
      <c r="D27" s="491" t="s">
        <v>2196</v>
      </c>
      <c r="E27" s="307" t="s">
        <v>2195</v>
      </c>
      <c r="F27" s="584">
        <v>20</v>
      </c>
      <c r="G27" s="598"/>
      <c r="H27" s="584"/>
      <c r="I27" s="595"/>
      <c r="J27" s="681"/>
      <c r="L27" s="93">
        <v>22</v>
      </c>
    </row>
    <row r="28" spans="1:12" x14ac:dyDescent="0.15">
      <c r="A28" s="884"/>
      <c r="B28" s="796">
        <v>3310108026</v>
      </c>
      <c r="C28" s="308" t="s">
        <v>2442</v>
      </c>
      <c r="D28" s="491" t="s">
        <v>2443</v>
      </c>
      <c r="E28" s="307" t="s">
        <v>2444</v>
      </c>
      <c r="F28" s="584">
        <v>20</v>
      </c>
      <c r="G28" s="598"/>
      <c r="H28" s="584"/>
      <c r="I28" s="595"/>
      <c r="J28" s="681"/>
    </row>
    <row r="29" spans="1:12" x14ac:dyDescent="0.15">
      <c r="A29" s="884"/>
      <c r="B29" s="795">
        <v>3310106756</v>
      </c>
      <c r="C29" s="308" t="s">
        <v>505</v>
      </c>
      <c r="D29" s="306" t="s">
        <v>1983</v>
      </c>
      <c r="E29" s="307" t="s">
        <v>561</v>
      </c>
      <c r="F29" s="584">
        <v>20</v>
      </c>
      <c r="G29" s="598">
        <v>19</v>
      </c>
      <c r="H29" s="584">
        <v>0</v>
      </c>
      <c r="I29" s="595">
        <v>3</v>
      </c>
      <c r="J29" s="681"/>
      <c r="K29" s="149"/>
      <c r="L29" s="93">
        <v>55</v>
      </c>
    </row>
    <row r="30" spans="1:12" s="150" customFormat="1" x14ac:dyDescent="0.15">
      <c r="A30" s="884"/>
      <c r="B30" s="795">
        <v>3310107382</v>
      </c>
      <c r="C30" s="308" t="s">
        <v>1959</v>
      </c>
      <c r="D30" s="306" t="s">
        <v>2078</v>
      </c>
      <c r="E30" s="307" t="s">
        <v>1961</v>
      </c>
      <c r="F30" s="584">
        <v>20</v>
      </c>
      <c r="G30" s="598">
        <v>9</v>
      </c>
      <c r="H30" s="584">
        <v>0</v>
      </c>
      <c r="I30" s="595">
        <v>11</v>
      </c>
      <c r="J30" s="681"/>
      <c r="K30" s="149"/>
      <c r="L30" s="93">
        <v>12</v>
      </c>
    </row>
    <row r="31" spans="1:12" s="150" customFormat="1" x14ac:dyDescent="0.15">
      <c r="A31" s="884"/>
      <c r="B31" s="855">
        <v>3310105592</v>
      </c>
      <c r="C31" s="310" t="s">
        <v>2331</v>
      </c>
      <c r="D31" s="309" t="s">
        <v>1390</v>
      </c>
      <c r="E31" s="307" t="s">
        <v>1391</v>
      </c>
      <c r="F31" s="584">
        <v>14</v>
      </c>
      <c r="G31" s="598">
        <v>8</v>
      </c>
      <c r="H31" s="584">
        <v>0</v>
      </c>
      <c r="I31" s="595">
        <v>2</v>
      </c>
      <c r="J31" s="681"/>
      <c r="K31" s="95"/>
      <c r="L31" s="93">
        <v>35</v>
      </c>
    </row>
    <row r="32" spans="1:12" s="150" customFormat="1" x14ac:dyDescent="0.15">
      <c r="A32" s="884"/>
      <c r="B32" s="796">
        <v>3310107069</v>
      </c>
      <c r="C32" s="308" t="s">
        <v>2364</v>
      </c>
      <c r="D32" s="491" t="s">
        <v>1966</v>
      </c>
      <c r="E32" s="307" t="s">
        <v>1967</v>
      </c>
      <c r="F32" s="584">
        <v>20</v>
      </c>
      <c r="G32" s="598">
        <v>23</v>
      </c>
      <c r="H32" s="584"/>
      <c r="I32" s="595"/>
      <c r="J32" s="681"/>
      <c r="K32" s="149"/>
      <c r="L32" s="93">
        <v>5</v>
      </c>
    </row>
    <row r="33" spans="1:16" s="150" customFormat="1" ht="22.5" x14ac:dyDescent="0.15">
      <c r="A33" s="884"/>
      <c r="B33" s="856">
        <v>3310107887</v>
      </c>
      <c r="C33" s="713" t="s">
        <v>2365</v>
      </c>
      <c r="D33" s="714" t="s">
        <v>2446</v>
      </c>
      <c r="E33" s="307" t="s">
        <v>2242</v>
      </c>
      <c r="F33" s="584">
        <v>20</v>
      </c>
      <c r="G33" s="598"/>
      <c r="H33" s="584"/>
      <c r="I33" s="595"/>
      <c r="J33" s="681"/>
      <c r="K33" s="95"/>
      <c r="L33" s="93">
        <v>19</v>
      </c>
    </row>
    <row r="34" spans="1:16" s="150" customFormat="1" x14ac:dyDescent="0.15">
      <c r="A34" s="884"/>
      <c r="B34" s="796">
        <v>3310104843</v>
      </c>
      <c r="C34" s="308" t="s">
        <v>2366</v>
      </c>
      <c r="D34" s="491" t="s">
        <v>1155</v>
      </c>
      <c r="E34" s="307" t="s">
        <v>1156</v>
      </c>
      <c r="F34" s="584">
        <v>20</v>
      </c>
      <c r="G34" s="598">
        <v>21</v>
      </c>
      <c r="H34" s="584">
        <v>0</v>
      </c>
      <c r="I34" s="595">
        <v>11</v>
      </c>
      <c r="J34" s="681"/>
      <c r="K34" s="95"/>
      <c r="L34" s="93">
        <v>18</v>
      </c>
    </row>
    <row r="35" spans="1:16" s="150" customFormat="1" x14ac:dyDescent="0.15">
      <c r="A35" s="884"/>
      <c r="B35" s="855">
        <v>3310107119</v>
      </c>
      <c r="C35" s="310" t="s">
        <v>2367</v>
      </c>
      <c r="D35" s="309" t="s">
        <v>1975</v>
      </c>
      <c r="E35" s="307" t="s">
        <v>1976</v>
      </c>
      <c r="F35" s="584">
        <v>20</v>
      </c>
      <c r="G35" s="598">
        <v>9</v>
      </c>
      <c r="H35" s="584">
        <v>0</v>
      </c>
      <c r="I35" s="595">
        <v>11</v>
      </c>
      <c r="J35" s="681"/>
      <c r="K35" s="95"/>
      <c r="L35" s="93">
        <v>34</v>
      </c>
    </row>
    <row r="36" spans="1:16" s="150" customFormat="1" x14ac:dyDescent="0.15">
      <c r="A36" s="884"/>
      <c r="B36" s="855">
        <v>3310107952</v>
      </c>
      <c r="C36" s="310" t="s">
        <v>2417</v>
      </c>
      <c r="D36" s="309" t="s">
        <v>2447</v>
      </c>
      <c r="E36" s="307" t="s">
        <v>2418</v>
      </c>
      <c r="F36" s="584">
        <v>20</v>
      </c>
      <c r="G36" s="598">
        <v>9</v>
      </c>
      <c r="H36" s="584"/>
      <c r="I36" s="595">
        <v>11</v>
      </c>
      <c r="J36" s="681"/>
      <c r="K36" s="95"/>
      <c r="L36" s="93"/>
    </row>
    <row r="37" spans="1:16" s="150" customFormat="1" x14ac:dyDescent="0.15">
      <c r="A37" s="884"/>
      <c r="B37" s="795">
        <v>3310105873</v>
      </c>
      <c r="C37" s="308" t="s">
        <v>1464</v>
      </c>
      <c r="D37" s="306" t="s">
        <v>1465</v>
      </c>
      <c r="E37" s="307" t="s">
        <v>1466</v>
      </c>
      <c r="F37" s="584">
        <v>20</v>
      </c>
      <c r="G37" s="598">
        <v>13</v>
      </c>
      <c r="H37" s="584">
        <v>0</v>
      </c>
      <c r="I37" s="595">
        <v>20</v>
      </c>
      <c r="J37" s="681"/>
      <c r="K37" s="149"/>
      <c r="L37" s="93">
        <v>11</v>
      </c>
    </row>
    <row r="38" spans="1:16" s="150" customFormat="1" x14ac:dyDescent="0.15">
      <c r="A38" s="884"/>
      <c r="B38" s="796">
        <v>3310100858</v>
      </c>
      <c r="C38" s="308" t="s">
        <v>2294</v>
      </c>
      <c r="D38" s="491" t="s">
        <v>728</v>
      </c>
      <c r="E38" s="307" t="s">
        <v>362</v>
      </c>
      <c r="F38" s="584">
        <v>20</v>
      </c>
      <c r="G38" s="598">
        <v>17</v>
      </c>
      <c r="H38" s="584">
        <v>0</v>
      </c>
      <c r="I38" s="595">
        <v>0</v>
      </c>
      <c r="J38" s="681"/>
      <c r="K38" s="95"/>
      <c r="L38" s="93">
        <v>16</v>
      </c>
    </row>
    <row r="39" spans="1:16" s="160" customFormat="1" x14ac:dyDescent="0.15">
      <c r="A39" s="884"/>
      <c r="B39" s="795">
        <v>3310100726</v>
      </c>
      <c r="C39" s="308" t="s">
        <v>2368</v>
      </c>
      <c r="D39" s="306" t="s">
        <v>757</v>
      </c>
      <c r="E39" s="307" t="s">
        <v>183</v>
      </c>
      <c r="F39" s="584">
        <v>32</v>
      </c>
      <c r="G39" s="598">
        <v>35</v>
      </c>
      <c r="H39" s="584">
        <v>0</v>
      </c>
      <c r="I39" s="595">
        <v>0</v>
      </c>
      <c r="J39" s="681"/>
      <c r="K39" s="149"/>
      <c r="L39" s="93">
        <v>9</v>
      </c>
    </row>
    <row r="40" spans="1:16" s="150" customFormat="1" x14ac:dyDescent="0.15">
      <c r="A40" s="884"/>
      <c r="B40" s="796">
        <v>3310101955</v>
      </c>
      <c r="C40" s="308" t="s">
        <v>185</v>
      </c>
      <c r="D40" s="491" t="s">
        <v>1821</v>
      </c>
      <c r="E40" s="307" t="s">
        <v>186</v>
      </c>
      <c r="F40" s="584">
        <v>14</v>
      </c>
      <c r="G40" s="598">
        <v>17</v>
      </c>
      <c r="H40" s="584">
        <v>0</v>
      </c>
      <c r="I40" s="595">
        <v>0</v>
      </c>
      <c r="J40" s="681"/>
      <c r="K40" s="95"/>
      <c r="L40" s="93">
        <v>1</v>
      </c>
      <c r="M40" s="93"/>
      <c r="N40" s="93"/>
      <c r="O40" s="93"/>
      <c r="P40" s="93"/>
    </row>
    <row r="41" spans="1:16" s="111" customFormat="1" x14ac:dyDescent="0.15">
      <c r="A41" s="884"/>
      <c r="B41" s="796">
        <v>3310103688</v>
      </c>
      <c r="C41" s="308" t="s">
        <v>144</v>
      </c>
      <c r="D41" s="491" t="s">
        <v>1143</v>
      </c>
      <c r="E41" s="311" t="s">
        <v>214</v>
      </c>
      <c r="F41" s="584">
        <v>20</v>
      </c>
      <c r="G41" s="598">
        <v>11</v>
      </c>
      <c r="H41" s="584">
        <v>0</v>
      </c>
      <c r="I41" s="595">
        <v>14</v>
      </c>
      <c r="J41" s="681"/>
      <c r="K41" s="95"/>
      <c r="L41" s="93">
        <v>15</v>
      </c>
      <c r="M41" s="93"/>
      <c r="N41" s="93"/>
      <c r="O41" s="93"/>
      <c r="P41" s="93"/>
    </row>
    <row r="42" spans="1:16" s="111" customFormat="1" x14ac:dyDescent="0.15">
      <c r="A42" s="884"/>
      <c r="B42" s="795">
        <v>3310102854</v>
      </c>
      <c r="C42" s="498" t="s">
        <v>1029</v>
      </c>
      <c r="D42" s="306" t="s">
        <v>1030</v>
      </c>
      <c r="E42" s="307" t="s">
        <v>1031</v>
      </c>
      <c r="F42" s="599">
        <v>20</v>
      </c>
      <c r="G42" s="600">
        <v>28</v>
      </c>
      <c r="H42" s="589">
        <v>0</v>
      </c>
      <c r="I42" s="601">
        <v>2</v>
      </c>
      <c r="J42" s="681"/>
      <c r="K42" s="149"/>
      <c r="L42" s="93">
        <v>54</v>
      </c>
      <c r="M42" s="93"/>
      <c r="N42" s="93"/>
      <c r="O42" s="93"/>
      <c r="P42" s="93"/>
    </row>
    <row r="43" spans="1:16" s="111" customFormat="1" x14ac:dyDescent="0.15">
      <c r="A43" s="884"/>
      <c r="B43" s="795">
        <v>3310107234</v>
      </c>
      <c r="C43" s="498" t="s">
        <v>2369</v>
      </c>
      <c r="D43" s="306" t="s">
        <v>2046</v>
      </c>
      <c r="E43" s="494" t="s">
        <v>2047</v>
      </c>
      <c r="F43" s="599">
        <v>10</v>
      </c>
      <c r="G43" s="600">
        <v>18</v>
      </c>
      <c r="H43" s="589">
        <v>0</v>
      </c>
      <c r="I43" s="601">
        <v>8</v>
      </c>
      <c r="J43" s="681"/>
      <c r="K43" s="149"/>
      <c r="L43" s="93">
        <v>47</v>
      </c>
      <c r="M43" s="93"/>
      <c r="N43" s="93"/>
      <c r="O43" s="93"/>
      <c r="P43" s="93"/>
    </row>
    <row r="44" spans="1:16" s="111" customFormat="1" x14ac:dyDescent="0.15">
      <c r="A44" s="884"/>
      <c r="B44" s="795">
        <v>3310108000</v>
      </c>
      <c r="C44" s="498" t="s">
        <v>2431</v>
      </c>
      <c r="D44" s="306" t="s">
        <v>2448</v>
      </c>
      <c r="E44" s="494" t="s">
        <v>2433</v>
      </c>
      <c r="F44" s="599">
        <v>10</v>
      </c>
      <c r="G44" s="600"/>
      <c r="H44" s="589"/>
      <c r="I44" s="601"/>
      <c r="J44" s="681"/>
      <c r="K44" s="149"/>
      <c r="L44" s="93"/>
      <c r="M44" s="93"/>
      <c r="N44" s="93"/>
      <c r="O44" s="93"/>
      <c r="P44" s="93"/>
    </row>
    <row r="45" spans="1:16" s="111" customFormat="1" x14ac:dyDescent="0.15">
      <c r="A45" s="884"/>
      <c r="B45" s="855">
        <v>3310102953</v>
      </c>
      <c r="C45" s="497" t="s">
        <v>2370</v>
      </c>
      <c r="D45" s="309" t="s">
        <v>799</v>
      </c>
      <c r="E45" s="494" t="s">
        <v>248</v>
      </c>
      <c r="F45" s="599">
        <v>20</v>
      </c>
      <c r="G45" s="600">
        <v>19</v>
      </c>
      <c r="H45" s="589">
        <v>0</v>
      </c>
      <c r="I45" s="601">
        <v>10</v>
      </c>
      <c r="J45" s="681"/>
      <c r="K45" s="95"/>
      <c r="L45" s="93">
        <v>38</v>
      </c>
      <c r="M45" s="93"/>
      <c r="N45" s="93"/>
      <c r="O45" s="93"/>
      <c r="P45" s="93"/>
    </row>
    <row r="46" spans="1:16" s="111" customFormat="1" x14ac:dyDescent="0.15">
      <c r="A46" s="884"/>
      <c r="B46" s="796">
        <v>3310105527</v>
      </c>
      <c r="C46" s="498" t="s">
        <v>2303</v>
      </c>
      <c r="D46" s="491" t="s">
        <v>1333</v>
      </c>
      <c r="E46" s="494" t="s">
        <v>276</v>
      </c>
      <c r="F46" s="599">
        <v>10</v>
      </c>
      <c r="G46" s="600">
        <v>9</v>
      </c>
      <c r="H46" s="589">
        <v>0</v>
      </c>
      <c r="I46" s="601">
        <v>0</v>
      </c>
      <c r="J46" s="681"/>
      <c r="K46" s="149"/>
      <c r="L46" s="93">
        <v>24</v>
      </c>
      <c r="M46" s="93"/>
      <c r="N46" s="93"/>
      <c r="O46" s="93"/>
      <c r="P46" s="93"/>
    </row>
    <row r="47" spans="1:16" s="161" customFormat="1" x14ac:dyDescent="0.15">
      <c r="A47" s="884"/>
      <c r="B47" s="855">
        <v>3310100742</v>
      </c>
      <c r="C47" s="497" t="s">
        <v>2371</v>
      </c>
      <c r="D47" s="309" t="s">
        <v>781</v>
      </c>
      <c r="E47" s="494" t="s">
        <v>195</v>
      </c>
      <c r="F47" s="599">
        <v>20</v>
      </c>
      <c r="G47" s="600">
        <v>16</v>
      </c>
      <c r="H47" s="589">
        <v>0</v>
      </c>
      <c r="I47" s="601">
        <v>4</v>
      </c>
      <c r="J47" s="681"/>
      <c r="K47" s="95"/>
      <c r="L47" s="93">
        <v>33</v>
      </c>
      <c r="M47" s="158"/>
      <c r="N47" s="158"/>
      <c r="O47" s="158"/>
      <c r="P47" s="158"/>
    </row>
    <row r="48" spans="1:16" s="158" customFormat="1" x14ac:dyDescent="0.15">
      <c r="A48" s="884"/>
      <c r="B48" s="796">
        <v>3310102482</v>
      </c>
      <c r="C48" s="497" t="s">
        <v>2529</v>
      </c>
      <c r="D48" s="491" t="s">
        <v>1140</v>
      </c>
      <c r="E48" s="307" t="s">
        <v>1019</v>
      </c>
      <c r="F48" s="584">
        <v>20</v>
      </c>
      <c r="G48" s="598">
        <v>20</v>
      </c>
      <c r="H48" s="584">
        <v>0</v>
      </c>
      <c r="I48" s="595">
        <v>0</v>
      </c>
      <c r="J48" s="681"/>
      <c r="K48" s="95"/>
      <c r="L48" s="93">
        <v>21</v>
      </c>
      <c r="M48" s="160"/>
      <c r="N48" s="160"/>
      <c r="O48" s="160"/>
      <c r="P48" s="160"/>
    </row>
    <row r="49" spans="1:16" s="158" customFormat="1" x14ac:dyDescent="0.15">
      <c r="A49" s="884"/>
      <c r="B49" s="795">
        <v>3310102904</v>
      </c>
      <c r="C49" s="308" t="s">
        <v>513</v>
      </c>
      <c r="D49" s="306" t="s">
        <v>2106</v>
      </c>
      <c r="E49" s="307" t="s">
        <v>192</v>
      </c>
      <c r="F49" s="584">
        <v>10</v>
      </c>
      <c r="G49" s="598">
        <v>8</v>
      </c>
      <c r="H49" s="584">
        <v>0</v>
      </c>
      <c r="I49" s="595">
        <v>2</v>
      </c>
      <c r="J49" s="681"/>
      <c r="K49" s="149"/>
      <c r="L49" s="93">
        <v>52</v>
      </c>
      <c r="M49" s="160"/>
      <c r="N49" s="160"/>
      <c r="O49" s="160"/>
      <c r="P49" s="160"/>
    </row>
    <row r="50" spans="1:16" s="158" customFormat="1" x14ac:dyDescent="0.15">
      <c r="A50" s="884"/>
      <c r="B50" s="855">
        <v>3310106285</v>
      </c>
      <c r="C50" s="310" t="s">
        <v>1626</v>
      </c>
      <c r="D50" s="309" t="s">
        <v>1639</v>
      </c>
      <c r="E50" s="307" t="s">
        <v>1627</v>
      </c>
      <c r="F50" s="584">
        <v>20</v>
      </c>
      <c r="G50" s="598">
        <v>17</v>
      </c>
      <c r="H50" s="584">
        <v>2</v>
      </c>
      <c r="I50" s="595">
        <v>1</v>
      </c>
      <c r="J50" s="681"/>
      <c r="K50" s="95"/>
      <c r="L50" s="93">
        <v>32</v>
      </c>
      <c r="M50" s="160"/>
      <c r="N50" s="160"/>
      <c r="O50" s="160"/>
      <c r="P50" s="160"/>
    </row>
    <row r="51" spans="1:16" s="158" customFormat="1" x14ac:dyDescent="0.15">
      <c r="A51" s="884"/>
      <c r="B51" s="795">
        <v>3310105915</v>
      </c>
      <c r="C51" s="308" t="s">
        <v>2372</v>
      </c>
      <c r="D51" s="306" t="s">
        <v>1460</v>
      </c>
      <c r="E51" s="307" t="s">
        <v>1479</v>
      </c>
      <c r="F51" s="584">
        <v>20</v>
      </c>
      <c r="G51" s="598">
        <v>15</v>
      </c>
      <c r="H51" s="584">
        <v>0</v>
      </c>
      <c r="I51" s="595">
        <v>5</v>
      </c>
      <c r="J51" s="681"/>
      <c r="K51" s="149"/>
      <c r="L51" s="93">
        <v>57</v>
      </c>
      <c r="M51" s="160"/>
      <c r="N51" s="160"/>
      <c r="O51" s="160"/>
      <c r="P51" s="160"/>
    </row>
    <row r="52" spans="1:16" s="158" customFormat="1" x14ac:dyDescent="0.15">
      <c r="A52" s="884"/>
      <c r="B52" s="795">
        <v>3310104439</v>
      </c>
      <c r="C52" s="308" t="s">
        <v>2373</v>
      </c>
      <c r="D52" s="306" t="s">
        <v>1144</v>
      </c>
      <c r="E52" s="307" t="s">
        <v>1145</v>
      </c>
      <c r="F52" s="584">
        <v>20</v>
      </c>
      <c r="G52" s="598">
        <v>22</v>
      </c>
      <c r="H52" s="584">
        <v>0</v>
      </c>
      <c r="I52" s="595">
        <v>3</v>
      </c>
      <c r="J52" s="681"/>
      <c r="K52" s="149"/>
      <c r="L52" s="93">
        <v>56</v>
      </c>
      <c r="M52" s="160"/>
      <c r="N52" s="160"/>
      <c r="O52" s="160"/>
      <c r="P52" s="160"/>
    </row>
    <row r="53" spans="1:16" s="158" customFormat="1" x14ac:dyDescent="0.15">
      <c r="A53" s="884"/>
      <c r="B53" s="795">
        <v>3310104108</v>
      </c>
      <c r="C53" s="308" t="s">
        <v>1281</v>
      </c>
      <c r="D53" s="306" t="s">
        <v>1282</v>
      </c>
      <c r="E53" s="307" t="s">
        <v>390</v>
      </c>
      <c r="F53" s="584">
        <v>10</v>
      </c>
      <c r="G53" s="598">
        <v>4</v>
      </c>
      <c r="H53" s="584">
        <v>0</v>
      </c>
      <c r="I53" s="595">
        <v>11</v>
      </c>
      <c r="J53" s="681"/>
      <c r="K53" s="149"/>
      <c r="L53" s="93">
        <v>10</v>
      </c>
      <c r="M53" s="160"/>
      <c r="N53" s="160"/>
      <c r="O53" s="160"/>
      <c r="P53" s="160"/>
    </row>
    <row r="54" spans="1:16" s="158" customFormat="1" x14ac:dyDescent="0.15">
      <c r="A54" s="884"/>
      <c r="B54" s="795">
        <v>3310102573</v>
      </c>
      <c r="C54" s="308" t="s">
        <v>1024</v>
      </c>
      <c r="D54" s="306" t="s">
        <v>1025</v>
      </c>
      <c r="E54" s="492" t="s">
        <v>1141</v>
      </c>
      <c r="F54" s="584">
        <v>30</v>
      </c>
      <c r="G54" s="598">
        <v>48</v>
      </c>
      <c r="H54" s="584">
        <v>0</v>
      </c>
      <c r="I54" s="595">
        <v>5</v>
      </c>
      <c r="J54" s="681"/>
      <c r="K54" s="149"/>
      <c r="L54" s="93">
        <v>23</v>
      </c>
      <c r="M54" s="160"/>
      <c r="N54" s="160"/>
      <c r="O54" s="160"/>
      <c r="P54" s="160"/>
    </row>
    <row r="55" spans="1:16" s="158" customFormat="1" x14ac:dyDescent="0.15">
      <c r="A55" s="884"/>
      <c r="B55" s="797">
        <v>3310104645</v>
      </c>
      <c r="C55" s="310" t="s">
        <v>1152</v>
      </c>
      <c r="D55" s="490" t="s">
        <v>1153</v>
      </c>
      <c r="E55" s="307" t="s">
        <v>1154</v>
      </c>
      <c r="F55" s="584">
        <v>20</v>
      </c>
      <c r="G55" s="598">
        <v>11</v>
      </c>
      <c r="H55" s="584">
        <v>1</v>
      </c>
      <c r="I55" s="595">
        <v>8</v>
      </c>
      <c r="J55" s="681"/>
      <c r="K55" s="149"/>
      <c r="L55" s="93">
        <v>27</v>
      </c>
      <c r="M55" s="160"/>
      <c r="N55" s="160"/>
      <c r="O55" s="160"/>
      <c r="P55" s="160"/>
    </row>
    <row r="56" spans="1:16" s="158" customFormat="1" x14ac:dyDescent="0.15">
      <c r="A56" s="884"/>
      <c r="B56" s="795">
        <v>3310105394</v>
      </c>
      <c r="C56" s="308" t="s">
        <v>1142</v>
      </c>
      <c r="D56" s="306" t="s">
        <v>1293</v>
      </c>
      <c r="E56" s="307" t="s">
        <v>1294</v>
      </c>
      <c r="F56" s="584">
        <v>20</v>
      </c>
      <c r="G56" s="598">
        <v>10</v>
      </c>
      <c r="H56" s="584">
        <v>1</v>
      </c>
      <c r="I56" s="595">
        <v>9</v>
      </c>
      <c r="J56" s="681"/>
      <c r="K56" s="149"/>
      <c r="L56" s="93">
        <v>7</v>
      </c>
      <c r="M56" s="160"/>
      <c r="N56" s="160"/>
      <c r="O56" s="160"/>
      <c r="P56" s="160"/>
    </row>
    <row r="57" spans="1:16" s="158" customFormat="1" x14ac:dyDescent="0.15">
      <c r="A57" s="884"/>
      <c r="B57" s="796">
        <v>3310106582</v>
      </c>
      <c r="C57" s="308" t="s">
        <v>1824</v>
      </c>
      <c r="D57" s="491" t="s">
        <v>1787</v>
      </c>
      <c r="E57" s="307" t="s">
        <v>1825</v>
      </c>
      <c r="F57" s="584">
        <v>20</v>
      </c>
      <c r="G57" s="598">
        <v>18</v>
      </c>
      <c r="H57" s="584">
        <v>0</v>
      </c>
      <c r="I57" s="595">
        <v>3</v>
      </c>
      <c r="J57" s="681"/>
      <c r="K57" s="95"/>
      <c r="L57" s="93">
        <v>13</v>
      </c>
      <c r="M57" s="160"/>
      <c r="N57" s="160"/>
      <c r="O57" s="160"/>
      <c r="P57" s="160"/>
    </row>
    <row r="58" spans="1:16" s="158" customFormat="1" x14ac:dyDescent="0.15">
      <c r="A58" s="884"/>
      <c r="B58" s="796">
        <v>3310103217</v>
      </c>
      <c r="C58" s="308" t="s">
        <v>1007</v>
      </c>
      <c r="D58" s="491" t="s">
        <v>211</v>
      </c>
      <c r="E58" s="307" t="s">
        <v>212</v>
      </c>
      <c r="F58" s="584">
        <v>20</v>
      </c>
      <c r="G58" s="598">
        <v>19</v>
      </c>
      <c r="H58" s="584">
        <v>0</v>
      </c>
      <c r="I58" s="595">
        <v>0</v>
      </c>
      <c r="J58" s="681"/>
      <c r="K58" s="149"/>
      <c r="L58" s="93">
        <v>43</v>
      </c>
      <c r="M58" s="160" t="s">
        <v>2479</v>
      </c>
      <c r="N58" s="160"/>
      <c r="O58" s="160"/>
      <c r="P58" s="160"/>
    </row>
    <row r="59" spans="1:16" s="158" customFormat="1" x14ac:dyDescent="0.15">
      <c r="A59" s="884"/>
      <c r="B59" s="796">
        <v>3310107358</v>
      </c>
      <c r="C59" s="308" t="s">
        <v>2251</v>
      </c>
      <c r="D59" s="491" t="s">
        <v>2256</v>
      </c>
      <c r="E59" s="307" t="s">
        <v>2252</v>
      </c>
      <c r="F59" s="584">
        <v>20</v>
      </c>
      <c r="G59" s="598">
        <v>18</v>
      </c>
      <c r="H59" s="584">
        <v>0</v>
      </c>
      <c r="I59" s="595">
        <v>5</v>
      </c>
      <c r="J59" s="681"/>
      <c r="K59" s="95"/>
      <c r="L59" s="93">
        <v>2</v>
      </c>
      <c r="M59" s="160"/>
      <c r="N59" s="160"/>
      <c r="O59" s="160"/>
      <c r="P59" s="160"/>
    </row>
    <row r="60" spans="1:16" s="158" customFormat="1" x14ac:dyDescent="0.15">
      <c r="A60" s="884"/>
      <c r="B60" s="795">
        <v>3310102102</v>
      </c>
      <c r="C60" s="308" t="s">
        <v>509</v>
      </c>
      <c r="D60" s="306" t="s">
        <v>1018</v>
      </c>
      <c r="E60" s="307" t="s">
        <v>1159</v>
      </c>
      <c r="F60" s="584">
        <v>20</v>
      </c>
      <c r="G60" s="598">
        <v>8</v>
      </c>
      <c r="H60" s="584">
        <v>0</v>
      </c>
      <c r="I60" s="595">
        <v>12</v>
      </c>
      <c r="J60" s="681"/>
      <c r="K60" s="149"/>
      <c r="L60" s="93">
        <v>8</v>
      </c>
      <c r="M60" s="160"/>
      <c r="N60" s="160"/>
      <c r="O60" s="160"/>
      <c r="P60" s="160"/>
    </row>
    <row r="61" spans="1:16" s="158" customFormat="1" x14ac:dyDescent="0.15">
      <c r="A61" s="884"/>
      <c r="B61" s="855">
        <v>3310106814</v>
      </c>
      <c r="C61" s="310" t="s">
        <v>543</v>
      </c>
      <c r="D61" s="309" t="s">
        <v>1978</v>
      </c>
      <c r="E61" s="307" t="s">
        <v>556</v>
      </c>
      <c r="F61" s="584">
        <v>20</v>
      </c>
      <c r="G61" s="598">
        <v>19</v>
      </c>
      <c r="H61" s="584">
        <v>0</v>
      </c>
      <c r="I61" s="595">
        <v>21</v>
      </c>
      <c r="J61" s="681"/>
      <c r="K61" s="149"/>
      <c r="L61" s="93">
        <v>29</v>
      </c>
      <c r="M61" s="160"/>
      <c r="N61" s="160"/>
      <c r="O61" s="160"/>
      <c r="P61" s="160"/>
    </row>
    <row r="62" spans="1:16" s="158" customFormat="1" x14ac:dyDescent="0.15">
      <c r="A62" s="884"/>
      <c r="B62" s="796">
        <v>3310103092</v>
      </c>
      <c r="C62" s="308" t="s">
        <v>1162</v>
      </c>
      <c r="D62" s="491" t="s">
        <v>1163</v>
      </c>
      <c r="E62" s="307" t="s">
        <v>79</v>
      </c>
      <c r="F62" s="584">
        <v>10</v>
      </c>
      <c r="G62" s="598">
        <v>10</v>
      </c>
      <c r="H62" s="584">
        <v>0</v>
      </c>
      <c r="I62" s="595">
        <v>0</v>
      </c>
      <c r="J62" s="681"/>
      <c r="K62" s="149"/>
      <c r="L62" s="93">
        <v>39</v>
      </c>
      <c r="M62" s="160"/>
      <c r="N62" s="160"/>
      <c r="O62" s="160"/>
      <c r="P62" s="160"/>
    </row>
    <row r="63" spans="1:16" s="158" customFormat="1" x14ac:dyDescent="0.15">
      <c r="A63" s="884"/>
      <c r="B63" s="796">
        <v>3310104967</v>
      </c>
      <c r="C63" s="308" t="s">
        <v>1017</v>
      </c>
      <c r="D63" s="491" t="s">
        <v>1157</v>
      </c>
      <c r="E63" s="307" t="s">
        <v>1158</v>
      </c>
      <c r="F63" s="584">
        <v>20</v>
      </c>
      <c r="G63" s="598">
        <v>6</v>
      </c>
      <c r="H63" s="584">
        <v>0</v>
      </c>
      <c r="I63" s="595">
        <v>0</v>
      </c>
      <c r="J63" s="681"/>
      <c r="K63" s="95"/>
      <c r="L63" s="93">
        <v>14</v>
      </c>
      <c r="M63" s="160"/>
      <c r="N63" s="160"/>
      <c r="O63" s="160"/>
      <c r="P63" s="160"/>
    </row>
    <row r="64" spans="1:16" s="158" customFormat="1" x14ac:dyDescent="0.15">
      <c r="A64" s="884"/>
      <c r="B64" s="796">
        <v>3310102516</v>
      </c>
      <c r="C64" s="308" t="s">
        <v>1020</v>
      </c>
      <c r="D64" s="491" t="s">
        <v>1021</v>
      </c>
      <c r="E64" s="307" t="s">
        <v>1022</v>
      </c>
      <c r="F64" s="584">
        <v>20</v>
      </c>
      <c r="G64" s="598">
        <v>23</v>
      </c>
      <c r="H64" s="584">
        <v>0</v>
      </c>
      <c r="I64" s="595">
        <v>0</v>
      </c>
      <c r="J64" s="681"/>
      <c r="K64" s="149"/>
      <c r="L64" s="93">
        <v>42</v>
      </c>
      <c r="M64" s="160"/>
      <c r="N64" s="160"/>
      <c r="O64" s="160"/>
      <c r="P64" s="160"/>
    </row>
    <row r="65" spans="1:16" s="158" customFormat="1" x14ac:dyDescent="0.15">
      <c r="A65" s="884"/>
      <c r="B65" s="795">
        <v>3310107895</v>
      </c>
      <c r="C65" s="308" t="s">
        <v>2243</v>
      </c>
      <c r="D65" s="306" t="s">
        <v>2449</v>
      </c>
      <c r="E65" s="307" t="s">
        <v>2244</v>
      </c>
      <c r="F65" s="584">
        <v>20</v>
      </c>
      <c r="G65" s="598"/>
      <c r="H65" s="584"/>
      <c r="I65" s="595"/>
      <c r="J65" s="681"/>
      <c r="K65" s="149"/>
      <c r="L65" s="93">
        <v>59</v>
      </c>
      <c r="M65" s="160"/>
      <c r="N65" s="160"/>
      <c r="O65" s="160"/>
      <c r="P65" s="160"/>
    </row>
    <row r="66" spans="1:16" s="158" customFormat="1" x14ac:dyDescent="0.15">
      <c r="A66" s="884"/>
      <c r="B66" s="795">
        <v>3310102383</v>
      </c>
      <c r="C66" s="308" t="s">
        <v>2104</v>
      </c>
      <c r="D66" s="306" t="s">
        <v>2105</v>
      </c>
      <c r="E66" s="307" t="s">
        <v>2107</v>
      </c>
      <c r="F66" s="584">
        <v>10</v>
      </c>
      <c r="G66" s="598">
        <v>8</v>
      </c>
      <c r="H66" s="584">
        <v>0</v>
      </c>
      <c r="I66" s="595">
        <v>2</v>
      </c>
      <c r="J66" s="681"/>
      <c r="K66" s="149"/>
      <c r="L66" s="93">
        <v>53</v>
      </c>
      <c r="M66" s="160"/>
      <c r="N66" s="160"/>
      <c r="O66" s="160"/>
      <c r="P66" s="160"/>
    </row>
    <row r="67" spans="1:16" s="158" customFormat="1" x14ac:dyDescent="0.15">
      <c r="A67" s="884"/>
      <c r="B67" s="855">
        <v>3310102656</v>
      </c>
      <c r="C67" s="310" t="s">
        <v>1026</v>
      </c>
      <c r="D67" s="309" t="s">
        <v>1027</v>
      </c>
      <c r="E67" s="307" t="s">
        <v>1028</v>
      </c>
      <c r="F67" s="584">
        <v>50</v>
      </c>
      <c r="G67" s="598">
        <v>41</v>
      </c>
      <c r="H67" s="584">
        <v>0</v>
      </c>
      <c r="I67" s="595">
        <v>9</v>
      </c>
      <c r="J67" s="681"/>
      <c r="K67" s="149"/>
      <c r="L67" s="93">
        <v>28</v>
      </c>
      <c r="M67" s="160"/>
      <c r="N67" s="160"/>
      <c r="O67" s="160"/>
      <c r="P67" s="160"/>
    </row>
    <row r="68" spans="1:16" s="158" customFormat="1" x14ac:dyDescent="0.15">
      <c r="A68" s="884"/>
      <c r="B68" s="796">
        <v>3310102565</v>
      </c>
      <c r="C68" s="308" t="s">
        <v>161</v>
      </c>
      <c r="D68" s="491" t="s">
        <v>716</v>
      </c>
      <c r="E68" s="307" t="s">
        <v>1023</v>
      </c>
      <c r="F68" s="584">
        <v>36</v>
      </c>
      <c r="G68" s="598">
        <v>33</v>
      </c>
      <c r="H68" s="584">
        <v>0</v>
      </c>
      <c r="I68" s="595">
        <v>0</v>
      </c>
      <c r="J68" s="681"/>
      <c r="K68" s="95"/>
      <c r="L68" s="93">
        <v>17</v>
      </c>
      <c r="M68" s="160"/>
      <c r="N68" s="160"/>
      <c r="O68" s="160"/>
      <c r="P68" s="160"/>
    </row>
    <row r="69" spans="1:16" s="158" customFormat="1" x14ac:dyDescent="0.15">
      <c r="A69" s="884"/>
      <c r="B69" s="796">
        <v>3310107598</v>
      </c>
      <c r="C69" s="308" t="s">
        <v>2508</v>
      </c>
      <c r="D69" s="491" t="s">
        <v>2170</v>
      </c>
      <c r="E69" s="307" t="s">
        <v>2171</v>
      </c>
      <c r="F69" s="584">
        <v>20</v>
      </c>
      <c r="G69" s="598">
        <v>9</v>
      </c>
      <c r="H69" s="584"/>
      <c r="I69" s="595">
        <v>11</v>
      </c>
      <c r="J69" s="681"/>
      <c r="K69" s="149"/>
      <c r="L69" s="93">
        <v>62</v>
      </c>
      <c r="M69" s="160"/>
      <c r="N69" s="160"/>
      <c r="O69" s="160"/>
      <c r="P69" s="160"/>
    </row>
    <row r="70" spans="1:16" s="158" customFormat="1" x14ac:dyDescent="0.15">
      <c r="A70" s="884"/>
      <c r="B70" s="855">
        <v>3310105964</v>
      </c>
      <c r="C70" s="310" t="s">
        <v>2375</v>
      </c>
      <c r="D70" s="309" t="s">
        <v>1514</v>
      </c>
      <c r="E70" s="307" t="s">
        <v>1515</v>
      </c>
      <c r="F70" s="584">
        <v>20</v>
      </c>
      <c r="G70" s="598">
        <v>12</v>
      </c>
      <c r="H70" s="584">
        <v>1</v>
      </c>
      <c r="I70" s="595">
        <v>7</v>
      </c>
      <c r="J70" s="681"/>
      <c r="K70" s="149"/>
      <c r="L70" s="93">
        <v>83</v>
      </c>
      <c r="M70" s="160"/>
      <c r="N70" s="160"/>
      <c r="O70" s="160"/>
      <c r="P70" s="160"/>
    </row>
    <row r="71" spans="1:16" s="158" customFormat="1" x14ac:dyDescent="0.15">
      <c r="A71" s="884"/>
      <c r="B71" s="855">
        <v>3310106129</v>
      </c>
      <c r="C71" s="310" t="s">
        <v>2376</v>
      </c>
      <c r="D71" s="309" t="s">
        <v>1581</v>
      </c>
      <c r="E71" s="307" t="s">
        <v>1582</v>
      </c>
      <c r="F71" s="584">
        <v>20</v>
      </c>
      <c r="G71" s="598">
        <v>28</v>
      </c>
      <c r="H71" s="584">
        <v>0</v>
      </c>
      <c r="I71" s="595">
        <v>7</v>
      </c>
      <c r="J71" s="681"/>
      <c r="K71" s="149"/>
      <c r="L71" s="93">
        <v>67</v>
      </c>
      <c r="M71" s="160"/>
      <c r="N71" s="160"/>
      <c r="O71" s="160"/>
      <c r="P71" s="160"/>
    </row>
    <row r="72" spans="1:16" ht="15" customHeight="1" x14ac:dyDescent="0.15">
      <c r="A72" s="884"/>
      <c r="B72" s="795">
        <v>3310107218</v>
      </c>
      <c r="C72" s="308" t="s">
        <v>2049</v>
      </c>
      <c r="D72" s="306" t="s">
        <v>2050</v>
      </c>
      <c r="E72" s="307" t="s">
        <v>420</v>
      </c>
      <c r="F72" s="584">
        <v>20</v>
      </c>
      <c r="G72" s="598">
        <v>12</v>
      </c>
      <c r="H72" s="584">
        <v>0</v>
      </c>
      <c r="I72" s="595">
        <v>8</v>
      </c>
      <c r="J72" s="681"/>
      <c r="L72" s="93">
        <v>65</v>
      </c>
    </row>
    <row r="73" spans="1:16" s="150" customFormat="1" x14ac:dyDescent="0.15">
      <c r="A73" s="884"/>
      <c r="B73" s="855">
        <v>3310106780</v>
      </c>
      <c r="C73" s="310" t="s">
        <v>1084</v>
      </c>
      <c r="D73" s="309" t="s">
        <v>1986</v>
      </c>
      <c r="E73" s="307" t="s">
        <v>1901</v>
      </c>
      <c r="F73" s="584">
        <v>20</v>
      </c>
      <c r="G73" s="598">
        <v>43</v>
      </c>
      <c r="H73" s="584">
        <v>0</v>
      </c>
      <c r="I73" s="595">
        <v>0</v>
      </c>
      <c r="J73" s="681"/>
      <c r="K73" s="95"/>
      <c r="L73" s="93">
        <v>80</v>
      </c>
      <c r="M73" s="93"/>
      <c r="N73" s="93"/>
      <c r="O73" s="93"/>
      <c r="P73" s="93"/>
    </row>
    <row r="74" spans="1:16" s="150" customFormat="1" x14ac:dyDescent="0.15">
      <c r="A74" s="884"/>
      <c r="B74" s="855">
        <v>3310102912</v>
      </c>
      <c r="C74" s="310" t="s">
        <v>2374</v>
      </c>
      <c r="D74" s="309" t="s">
        <v>210</v>
      </c>
      <c r="E74" s="307" t="s">
        <v>414</v>
      </c>
      <c r="F74" s="584">
        <v>20</v>
      </c>
      <c r="G74" s="598">
        <v>20</v>
      </c>
      <c r="H74" s="584">
        <v>8</v>
      </c>
      <c r="I74" s="595">
        <v>0</v>
      </c>
      <c r="J74" s="681"/>
      <c r="K74" s="149"/>
      <c r="L74" s="93">
        <v>71</v>
      </c>
      <c r="M74" s="93"/>
      <c r="N74" s="93"/>
      <c r="O74" s="93"/>
      <c r="P74" s="93"/>
    </row>
    <row r="75" spans="1:16" s="150" customFormat="1" ht="14.25" customHeight="1" x14ac:dyDescent="0.15">
      <c r="A75" s="884"/>
      <c r="B75" s="797">
        <v>3310106475</v>
      </c>
      <c r="C75" s="310" t="s">
        <v>1829</v>
      </c>
      <c r="D75" s="490" t="s">
        <v>1731</v>
      </c>
      <c r="E75" s="307" t="s">
        <v>1830</v>
      </c>
      <c r="F75" s="584">
        <v>20</v>
      </c>
      <c r="G75" s="598">
        <v>20</v>
      </c>
      <c r="H75" s="584">
        <v>0</v>
      </c>
      <c r="I75" s="595">
        <v>5</v>
      </c>
      <c r="J75" s="681"/>
      <c r="K75" s="95"/>
      <c r="L75" s="93">
        <v>66</v>
      </c>
      <c r="M75" s="93"/>
      <c r="N75" s="93"/>
      <c r="O75" s="93"/>
      <c r="P75" s="93"/>
    </row>
    <row r="76" spans="1:16" s="150" customFormat="1" x14ac:dyDescent="0.15">
      <c r="A76" s="884"/>
      <c r="B76" s="855">
        <v>3310106160</v>
      </c>
      <c r="C76" s="310" t="s">
        <v>1570</v>
      </c>
      <c r="D76" s="309" t="s">
        <v>1571</v>
      </c>
      <c r="E76" s="307" t="s">
        <v>1572</v>
      </c>
      <c r="F76" s="584">
        <v>20</v>
      </c>
      <c r="G76" s="598">
        <v>6</v>
      </c>
      <c r="H76" s="584">
        <v>0</v>
      </c>
      <c r="I76" s="595">
        <v>0</v>
      </c>
      <c r="J76" s="681"/>
      <c r="K76" s="149"/>
      <c r="L76" s="93">
        <v>73</v>
      </c>
    </row>
    <row r="77" spans="1:16" s="150" customFormat="1" x14ac:dyDescent="0.15">
      <c r="A77" s="884"/>
      <c r="B77" s="855">
        <v>3310106095</v>
      </c>
      <c r="C77" s="310" t="s">
        <v>2377</v>
      </c>
      <c r="D77" s="309" t="s">
        <v>1579</v>
      </c>
      <c r="E77" s="307" t="s">
        <v>1580</v>
      </c>
      <c r="F77" s="584">
        <v>20</v>
      </c>
      <c r="G77" s="598">
        <v>13</v>
      </c>
      <c r="H77" s="584">
        <v>0</v>
      </c>
      <c r="I77" s="595">
        <v>7</v>
      </c>
      <c r="J77" s="681"/>
      <c r="K77" s="149"/>
      <c r="L77" s="93">
        <v>72</v>
      </c>
    </row>
    <row r="78" spans="1:16" s="150" customFormat="1" x14ac:dyDescent="0.15">
      <c r="A78" s="884"/>
      <c r="B78" s="795">
        <v>3310107143</v>
      </c>
      <c r="C78" s="310" t="s">
        <v>2013</v>
      </c>
      <c r="D78" s="306" t="s">
        <v>2070</v>
      </c>
      <c r="E78" s="307" t="s">
        <v>2014</v>
      </c>
      <c r="F78" s="584">
        <v>20</v>
      </c>
      <c r="G78" s="598">
        <v>8</v>
      </c>
      <c r="H78" s="584">
        <v>0</v>
      </c>
      <c r="I78" s="595">
        <v>12</v>
      </c>
      <c r="J78" s="681"/>
      <c r="K78" s="149"/>
      <c r="L78" s="93">
        <v>75</v>
      </c>
    </row>
    <row r="79" spans="1:16" s="150" customFormat="1" x14ac:dyDescent="0.15">
      <c r="A79" s="884"/>
      <c r="B79" s="795">
        <v>3310105329</v>
      </c>
      <c r="C79" s="310" t="s">
        <v>1220</v>
      </c>
      <c r="D79" s="306" t="s">
        <v>1385</v>
      </c>
      <c r="E79" s="307" t="s">
        <v>1221</v>
      </c>
      <c r="F79" s="584">
        <v>20</v>
      </c>
      <c r="G79" s="598">
        <v>26</v>
      </c>
      <c r="H79" s="584"/>
      <c r="I79" s="595"/>
      <c r="J79" s="681"/>
      <c r="K79" s="149"/>
      <c r="L79" s="93">
        <v>74</v>
      </c>
    </row>
    <row r="80" spans="1:16" s="150" customFormat="1" x14ac:dyDescent="0.15">
      <c r="A80" s="884"/>
      <c r="B80" s="855">
        <v>3310106749</v>
      </c>
      <c r="C80" s="310" t="s">
        <v>1875</v>
      </c>
      <c r="D80" s="309" t="s">
        <v>1988</v>
      </c>
      <c r="E80" s="307" t="s">
        <v>1877</v>
      </c>
      <c r="F80" s="584">
        <v>20</v>
      </c>
      <c r="G80" s="598">
        <v>4</v>
      </c>
      <c r="H80" s="584">
        <v>0</v>
      </c>
      <c r="I80" s="595">
        <v>20</v>
      </c>
      <c r="J80" s="681"/>
      <c r="K80" s="95"/>
      <c r="L80" s="93">
        <v>82</v>
      </c>
    </row>
    <row r="81" spans="1:12" s="150" customFormat="1" x14ac:dyDescent="0.15">
      <c r="A81" s="884"/>
      <c r="B81" s="855">
        <v>3310104926</v>
      </c>
      <c r="C81" s="310" t="s">
        <v>1165</v>
      </c>
      <c r="D81" s="309" t="s">
        <v>1386</v>
      </c>
      <c r="E81" s="307" t="s">
        <v>1387</v>
      </c>
      <c r="F81" s="584">
        <v>14</v>
      </c>
      <c r="G81" s="598">
        <v>27</v>
      </c>
      <c r="H81" s="584">
        <v>0</v>
      </c>
      <c r="I81" s="595">
        <v>11</v>
      </c>
      <c r="J81" s="681"/>
      <c r="K81" s="149"/>
      <c r="L81" s="93">
        <v>78</v>
      </c>
    </row>
    <row r="82" spans="1:12" s="150" customFormat="1" x14ac:dyDescent="0.15">
      <c r="A82" s="884"/>
      <c r="B82" s="855">
        <v>3310107622</v>
      </c>
      <c r="C82" s="310" t="s">
        <v>2378</v>
      </c>
      <c r="D82" s="309" t="s">
        <v>2168</v>
      </c>
      <c r="E82" s="307" t="s">
        <v>2169</v>
      </c>
      <c r="F82" s="584">
        <v>20</v>
      </c>
      <c r="G82" s="598">
        <v>19</v>
      </c>
      <c r="H82" s="584">
        <v>0</v>
      </c>
      <c r="I82" s="595">
        <v>1</v>
      </c>
      <c r="J82" s="681"/>
      <c r="K82" s="149"/>
      <c r="L82" s="93">
        <v>70</v>
      </c>
    </row>
    <row r="83" spans="1:12" s="150" customFormat="1" x14ac:dyDescent="0.15">
      <c r="A83" s="884"/>
      <c r="B83" s="855">
        <v>3310106731</v>
      </c>
      <c r="C83" s="310" t="s">
        <v>2379</v>
      </c>
      <c r="D83" s="309" t="s">
        <v>1987</v>
      </c>
      <c r="E83" s="307" t="s">
        <v>1876</v>
      </c>
      <c r="F83" s="584">
        <v>20</v>
      </c>
      <c r="G83" s="598">
        <v>12</v>
      </c>
      <c r="H83" s="584">
        <v>0</v>
      </c>
      <c r="I83" s="595">
        <v>3</v>
      </c>
      <c r="J83" s="681"/>
      <c r="K83" s="95"/>
      <c r="L83" s="93">
        <v>81</v>
      </c>
    </row>
    <row r="84" spans="1:12" s="150" customFormat="1" x14ac:dyDescent="0.15">
      <c r="A84" s="884"/>
      <c r="B84" s="855">
        <v>3310107523</v>
      </c>
      <c r="C84" s="310" t="s">
        <v>2380</v>
      </c>
      <c r="D84" s="309" t="s">
        <v>2145</v>
      </c>
      <c r="E84" s="307" t="s">
        <v>2146</v>
      </c>
      <c r="F84" s="584">
        <v>20</v>
      </c>
      <c r="G84" s="598">
        <v>25</v>
      </c>
      <c r="H84" s="584"/>
      <c r="I84" s="595">
        <v>3</v>
      </c>
      <c r="J84" s="681"/>
      <c r="K84" s="149"/>
      <c r="L84" s="93">
        <v>91</v>
      </c>
    </row>
    <row r="85" spans="1:12" s="150" customFormat="1" x14ac:dyDescent="0.15">
      <c r="A85" s="884"/>
      <c r="B85" s="796">
        <v>3310106558</v>
      </c>
      <c r="C85" s="308" t="s">
        <v>1758</v>
      </c>
      <c r="D85" s="491" t="s">
        <v>1759</v>
      </c>
      <c r="E85" s="307" t="s">
        <v>1828</v>
      </c>
      <c r="F85" s="584">
        <v>20</v>
      </c>
      <c r="G85" s="598">
        <v>22</v>
      </c>
      <c r="H85" s="584">
        <v>0</v>
      </c>
      <c r="I85" s="595">
        <v>5</v>
      </c>
      <c r="J85" s="681"/>
      <c r="K85" s="489"/>
      <c r="L85" s="93">
        <v>63</v>
      </c>
    </row>
    <row r="86" spans="1:12" s="150" customFormat="1" x14ac:dyDescent="0.15">
      <c r="A86" s="884"/>
      <c r="B86" s="855">
        <v>3310104066</v>
      </c>
      <c r="C86" s="310" t="s">
        <v>976</v>
      </c>
      <c r="D86" s="309" t="s">
        <v>377</v>
      </c>
      <c r="E86" s="307" t="s">
        <v>1164</v>
      </c>
      <c r="F86" s="584">
        <v>20</v>
      </c>
      <c r="G86" s="598">
        <v>13</v>
      </c>
      <c r="H86" s="584">
        <v>0</v>
      </c>
      <c r="I86" s="595">
        <v>7</v>
      </c>
      <c r="J86" s="681"/>
      <c r="K86" s="149"/>
      <c r="L86" s="93">
        <v>86</v>
      </c>
    </row>
    <row r="87" spans="1:12" s="150" customFormat="1" x14ac:dyDescent="0.15">
      <c r="A87" s="884"/>
      <c r="B87" s="795">
        <v>3310106566</v>
      </c>
      <c r="C87" s="308" t="s">
        <v>1826</v>
      </c>
      <c r="D87" s="306" t="s">
        <v>1760</v>
      </c>
      <c r="E87" s="307" t="s">
        <v>1827</v>
      </c>
      <c r="F87" s="584">
        <v>20</v>
      </c>
      <c r="G87" s="598">
        <v>24</v>
      </c>
      <c r="H87" s="584">
        <v>2</v>
      </c>
      <c r="I87" s="595">
        <v>0</v>
      </c>
      <c r="J87" s="681"/>
      <c r="K87" s="149"/>
      <c r="L87" s="93">
        <v>60</v>
      </c>
    </row>
    <row r="88" spans="1:12" s="150" customFormat="1" x14ac:dyDescent="0.15">
      <c r="A88" s="884"/>
      <c r="B88" s="795">
        <v>3310107960</v>
      </c>
      <c r="C88" s="308" t="s">
        <v>2420</v>
      </c>
      <c r="D88" s="306" t="s">
        <v>2450</v>
      </c>
      <c r="E88" s="307" t="s">
        <v>2421</v>
      </c>
      <c r="F88" s="584">
        <v>20</v>
      </c>
      <c r="G88" s="598"/>
      <c r="H88" s="584"/>
      <c r="I88" s="595"/>
      <c r="J88" s="681"/>
      <c r="K88" s="149"/>
      <c r="L88" s="93"/>
    </row>
    <row r="89" spans="1:12" s="150" customFormat="1" x14ac:dyDescent="0.15">
      <c r="A89" s="884"/>
      <c r="B89" s="796">
        <v>3310104892</v>
      </c>
      <c r="C89" s="308" t="s">
        <v>2302</v>
      </c>
      <c r="D89" s="491" t="s">
        <v>979</v>
      </c>
      <c r="E89" s="307" t="s">
        <v>980</v>
      </c>
      <c r="F89" s="584">
        <v>8</v>
      </c>
      <c r="G89" s="598">
        <v>19</v>
      </c>
      <c r="H89" s="584">
        <v>0</v>
      </c>
      <c r="I89" s="595">
        <v>0</v>
      </c>
      <c r="J89" s="681"/>
      <c r="K89" s="149"/>
      <c r="L89" s="93">
        <v>61</v>
      </c>
    </row>
    <row r="90" spans="1:12" s="150" customFormat="1" x14ac:dyDescent="0.15">
      <c r="A90" s="884"/>
      <c r="B90" s="855">
        <v>3310101948</v>
      </c>
      <c r="C90" s="310" t="s">
        <v>1078</v>
      </c>
      <c r="D90" s="309" t="s">
        <v>2451</v>
      </c>
      <c r="E90" s="307" t="s">
        <v>2241</v>
      </c>
      <c r="F90" s="584">
        <v>10</v>
      </c>
      <c r="G90" s="598">
        <v>9</v>
      </c>
      <c r="H90" s="584"/>
      <c r="I90" s="595">
        <v>1</v>
      </c>
      <c r="J90" s="681"/>
      <c r="K90" s="149"/>
      <c r="L90" s="93">
        <v>92</v>
      </c>
    </row>
    <row r="91" spans="1:12" s="150" customFormat="1" x14ac:dyDescent="0.15">
      <c r="A91" s="884"/>
      <c r="B91" s="795">
        <v>3310103597</v>
      </c>
      <c r="C91" s="308" t="s">
        <v>1756</v>
      </c>
      <c r="D91" s="306" t="s">
        <v>1757</v>
      </c>
      <c r="E91" s="307" t="s">
        <v>1215</v>
      </c>
      <c r="F91" s="584">
        <v>10</v>
      </c>
      <c r="G91" s="598">
        <v>6</v>
      </c>
      <c r="H91" s="584">
        <v>0</v>
      </c>
      <c r="I91" s="595">
        <v>4</v>
      </c>
      <c r="J91" s="681"/>
      <c r="K91" s="95"/>
      <c r="L91" s="93">
        <v>64</v>
      </c>
    </row>
    <row r="92" spans="1:12" s="150" customFormat="1" x14ac:dyDescent="0.15">
      <c r="A92" s="884"/>
      <c r="B92" s="855">
        <v>3310107432</v>
      </c>
      <c r="C92" s="310" t="s">
        <v>2381</v>
      </c>
      <c r="D92" s="309" t="s">
        <v>2096</v>
      </c>
      <c r="E92" s="307" t="s">
        <v>2097</v>
      </c>
      <c r="F92" s="584">
        <v>20</v>
      </c>
      <c r="G92" s="598"/>
      <c r="H92" s="584"/>
      <c r="I92" s="595"/>
      <c r="J92" s="681"/>
      <c r="K92" s="149"/>
      <c r="L92" s="93">
        <v>89</v>
      </c>
    </row>
    <row r="93" spans="1:12" s="150" customFormat="1" x14ac:dyDescent="0.15">
      <c r="A93" s="884"/>
      <c r="B93" s="855">
        <v>3310104363</v>
      </c>
      <c r="C93" s="310" t="s">
        <v>786</v>
      </c>
      <c r="D93" s="309" t="s">
        <v>787</v>
      </c>
      <c r="E93" s="307" t="s">
        <v>788</v>
      </c>
      <c r="F93" s="584">
        <v>20</v>
      </c>
      <c r="G93" s="598">
        <v>20</v>
      </c>
      <c r="H93" s="584">
        <v>0</v>
      </c>
      <c r="I93" s="595">
        <v>0</v>
      </c>
      <c r="J93" s="681"/>
      <c r="K93" s="149"/>
      <c r="L93" s="93">
        <v>87</v>
      </c>
    </row>
    <row r="94" spans="1:12" s="150" customFormat="1" x14ac:dyDescent="0.15">
      <c r="A94" s="884"/>
      <c r="B94" s="855">
        <v>3310104165</v>
      </c>
      <c r="C94" s="310" t="s">
        <v>2382</v>
      </c>
      <c r="D94" s="309" t="s">
        <v>1914</v>
      </c>
      <c r="E94" s="307" t="s">
        <v>190</v>
      </c>
      <c r="F94" s="584">
        <v>20</v>
      </c>
      <c r="G94" s="598">
        <v>40</v>
      </c>
      <c r="H94" s="584">
        <v>1</v>
      </c>
      <c r="I94" s="595">
        <v>0</v>
      </c>
      <c r="J94" s="681"/>
      <c r="K94" s="149"/>
      <c r="L94" s="93">
        <v>88</v>
      </c>
    </row>
    <row r="95" spans="1:12" s="150" customFormat="1" x14ac:dyDescent="0.15">
      <c r="A95" s="884"/>
      <c r="B95" s="855">
        <v>3310103571</v>
      </c>
      <c r="C95" s="310" t="s">
        <v>2530</v>
      </c>
      <c r="D95" s="309" t="s">
        <v>1968</v>
      </c>
      <c r="E95" s="307" t="s">
        <v>141</v>
      </c>
      <c r="F95" s="584">
        <v>10</v>
      </c>
      <c r="G95" s="598">
        <v>3</v>
      </c>
      <c r="H95" s="584">
        <v>0</v>
      </c>
      <c r="I95" s="595">
        <v>5</v>
      </c>
      <c r="J95" s="681"/>
      <c r="K95" s="149"/>
      <c r="L95" s="93">
        <v>69</v>
      </c>
    </row>
    <row r="96" spans="1:12" s="150" customFormat="1" x14ac:dyDescent="0.15">
      <c r="A96" s="884"/>
      <c r="B96" s="855">
        <v>3310106640</v>
      </c>
      <c r="C96" s="310" t="s">
        <v>1864</v>
      </c>
      <c r="D96" s="309" t="s">
        <v>1985</v>
      </c>
      <c r="E96" s="307" t="s">
        <v>475</v>
      </c>
      <c r="F96" s="584">
        <v>15</v>
      </c>
      <c r="G96" s="598">
        <v>15</v>
      </c>
      <c r="H96" s="584">
        <v>0</v>
      </c>
      <c r="I96" s="595">
        <v>4</v>
      </c>
      <c r="J96" s="681"/>
      <c r="K96" s="95"/>
      <c r="L96" s="93">
        <v>79</v>
      </c>
    </row>
    <row r="97" spans="1:16" s="150" customFormat="1" x14ac:dyDescent="0.15">
      <c r="A97" s="884"/>
      <c r="B97" s="855">
        <v>3310106145</v>
      </c>
      <c r="C97" s="310" t="s">
        <v>1567</v>
      </c>
      <c r="D97" s="309" t="s">
        <v>1568</v>
      </c>
      <c r="E97" s="307" t="s">
        <v>1569</v>
      </c>
      <c r="F97" s="584">
        <v>20</v>
      </c>
      <c r="G97" s="598">
        <v>10</v>
      </c>
      <c r="H97" s="584">
        <v>0</v>
      </c>
      <c r="I97" s="595">
        <v>10</v>
      </c>
      <c r="J97" s="681"/>
      <c r="K97" s="149"/>
      <c r="L97" s="93">
        <v>90</v>
      </c>
    </row>
    <row r="98" spans="1:16" s="150" customFormat="1" x14ac:dyDescent="0.15">
      <c r="A98" s="884"/>
      <c r="B98" s="855">
        <v>3310102342</v>
      </c>
      <c r="C98" s="310" t="s">
        <v>207</v>
      </c>
      <c r="D98" s="309" t="s">
        <v>795</v>
      </c>
      <c r="E98" s="307" t="s">
        <v>150</v>
      </c>
      <c r="F98" s="584">
        <v>20</v>
      </c>
      <c r="G98" s="598">
        <v>22</v>
      </c>
      <c r="H98" s="584"/>
      <c r="I98" s="595"/>
      <c r="J98" s="681"/>
      <c r="K98" s="149"/>
      <c r="L98" s="93">
        <v>77</v>
      </c>
    </row>
    <row r="99" spans="1:16" s="150" customFormat="1" x14ac:dyDescent="0.15">
      <c r="A99" s="884"/>
      <c r="B99" s="855">
        <v>3310106491</v>
      </c>
      <c r="C99" s="310" t="s">
        <v>1750</v>
      </c>
      <c r="D99" s="309" t="s">
        <v>1831</v>
      </c>
      <c r="E99" s="307" t="s">
        <v>1832</v>
      </c>
      <c r="F99" s="584">
        <v>20</v>
      </c>
      <c r="G99" s="598">
        <v>15</v>
      </c>
      <c r="H99" s="584">
        <v>0</v>
      </c>
      <c r="I99" s="595">
        <v>5</v>
      </c>
      <c r="J99" s="681"/>
      <c r="K99" s="149"/>
      <c r="L99" s="93">
        <v>76</v>
      </c>
    </row>
    <row r="100" spans="1:16" s="150" customFormat="1" x14ac:dyDescent="0.15">
      <c r="A100" s="884"/>
      <c r="B100" s="855">
        <v>3310100874</v>
      </c>
      <c r="C100" s="310" t="s">
        <v>184</v>
      </c>
      <c r="D100" s="309" t="s">
        <v>785</v>
      </c>
      <c r="E100" s="307" t="s">
        <v>1402</v>
      </c>
      <c r="F100" s="584">
        <v>20</v>
      </c>
      <c r="G100" s="598">
        <v>30</v>
      </c>
      <c r="H100" s="584">
        <v>0</v>
      </c>
      <c r="I100" s="595">
        <v>7</v>
      </c>
      <c r="J100" s="681"/>
      <c r="K100" s="149"/>
      <c r="L100" s="93">
        <v>84</v>
      </c>
    </row>
    <row r="101" spans="1:16" s="150" customFormat="1" x14ac:dyDescent="0.15">
      <c r="A101" s="884"/>
      <c r="B101" s="855">
        <v>3310106913</v>
      </c>
      <c r="C101" s="310" t="s">
        <v>2158</v>
      </c>
      <c r="D101" s="309" t="s">
        <v>1920</v>
      </c>
      <c r="E101" s="307" t="s">
        <v>1984</v>
      </c>
      <c r="F101" s="584">
        <v>20</v>
      </c>
      <c r="G101" s="598">
        <v>39</v>
      </c>
      <c r="H101" s="584">
        <v>0</v>
      </c>
      <c r="I101" s="595">
        <v>3</v>
      </c>
      <c r="J101" s="681"/>
      <c r="K101" s="149"/>
      <c r="L101" s="93">
        <v>68</v>
      </c>
    </row>
    <row r="102" spans="1:16" s="150" customFormat="1" x14ac:dyDescent="0.15">
      <c r="A102" s="884"/>
      <c r="B102" s="797">
        <v>3310106038</v>
      </c>
      <c r="C102" s="499" t="s">
        <v>2383</v>
      </c>
      <c r="D102" s="490" t="s">
        <v>1540</v>
      </c>
      <c r="E102" s="307" t="s">
        <v>1541</v>
      </c>
      <c r="F102" s="584">
        <v>20</v>
      </c>
      <c r="G102" s="598">
        <v>9</v>
      </c>
      <c r="H102" s="584">
        <v>0</v>
      </c>
      <c r="I102" s="595">
        <v>5</v>
      </c>
      <c r="J102" s="681"/>
      <c r="K102" s="95"/>
      <c r="L102" s="93">
        <v>107</v>
      </c>
    </row>
    <row r="103" spans="1:16" ht="13.5" customHeight="1" x14ac:dyDescent="0.15">
      <c r="A103" s="884"/>
      <c r="B103" s="855">
        <v>3310101716</v>
      </c>
      <c r="C103" s="499" t="s">
        <v>1403</v>
      </c>
      <c r="D103" s="309" t="s">
        <v>790</v>
      </c>
      <c r="E103" s="307" t="s">
        <v>187</v>
      </c>
      <c r="F103" s="584">
        <v>20</v>
      </c>
      <c r="G103" s="598">
        <v>35</v>
      </c>
      <c r="H103" s="584">
        <v>0</v>
      </c>
      <c r="I103" s="595">
        <v>0</v>
      </c>
      <c r="J103" s="681"/>
      <c r="L103" s="93">
        <v>111</v>
      </c>
      <c r="M103" s="150"/>
      <c r="N103" s="150"/>
      <c r="O103" s="150"/>
      <c r="P103" s="150"/>
    </row>
    <row r="104" spans="1:16" ht="13.5" customHeight="1" x14ac:dyDescent="0.15">
      <c r="A104" s="884"/>
      <c r="B104" s="797">
        <v>3310102581</v>
      </c>
      <c r="C104" s="310" t="s">
        <v>2384</v>
      </c>
      <c r="D104" s="490" t="s">
        <v>797</v>
      </c>
      <c r="E104" s="307" t="s">
        <v>415</v>
      </c>
      <c r="F104" s="584">
        <v>20</v>
      </c>
      <c r="G104" s="598">
        <v>23</v>
      </c>
      <c r="H104" s="584">
        <v>0</v>
      </c>
      <c r="I104" s="595">
        <v>0</v>
      </c>
      <c r="J104" s="681"/>
      <c r="L104" s="93">
        <v>105</v>
      </c>
      <c r="M104" s="150"/>
      <c r="N104" s="150"/>
      <c r="O104" s="150"/>
      <c r="P104" s="150"/>
    </row>
    <row r="105" spans="1:16" x14ac:dyDescent="0.15">
      <c r="A105" s="884"/>
      <c r="B105" s="795">
        <v>3310107317</v>
      </c>
      <c r="C105" s="308" t="s">
        <v>2385</v>
      </c>
      <c r="D105" s="306" t="s">
        <v>2066</v>
      </c>
      <c r="E105" s="307" t="s">
        <v>2067</v>
      </c>
      <c r="F105" s="584">
        <v>20</v>
      </c>
      <c r="G105" s="598">
        <v>15</v>
      </c>
      <c r="H105" s="584">
        <v>0</v>
      </c>
      <c r="I105" s="595">
        <v>5</v>
      </c>
      <c r="J105" s="681"/>
      <c r="L105" s="93">
        <v>102</v>
      </c>
    </row>
    <row r="106" spans="1:16" x14ac:dyDescent="0.15">
      <c r="A106" s="884"/>
      <c r="B106" s="797">
        <v>3310102177</v>
      </c>
      <c r="C106" s="310" t="s">
        <v>2353</v>
      </c>
      <c r="D106" s="490" t="s">
        <v>764</v>
      </c>
      <c r="E106" s="307" t="s">
        <v>191</v>
      </c>
      <c r="F106" s="584">
        <v>15</v>
      </c>
      <c r="G106" s="598">
        <v>14</v>
      </c>
      <c r="H106" s="584">
        <v>0</v>
      </c>
      <c r="I106" s="595">
        <v>1</v>
      </c>
      <c r="J106" s="681"/>
      <c r="L106" s="93">
        <v>106</v>
      </c>
    </row>
    <row r="107" spans="1:16" x14ac:dyDescent="0.15">
      <c r="A107" s="884"/>
      <c r="B107" s="797">
        <v>3310104538</v>
      </c>
      <c r="C107" s="499" t="s">
        <v>1061</v>
      </c>
      <c r="D107" s="490" t="s">
        <v>2452</v>
      </c>
      <c r="E107" s="307" t="s">
        <v>1063</v>
      </c>
      <c r="F107" s="584">
        <v>10</v>
      </c>
      <c r="G107" s="598"/>
      <c r="H107" s="584"/>
      <c r="I107" s="595"/>
      <c r="J107" s="681"/>
      <c r="L107" s="93">
        <v>110</v>
      </c>
    </row>
    <row r="108" spans="1:16" s="158" customFormat="1" x14ac:dyDescent="0.15">
      <c r="A108" s="884"/>
      <c r="B108" s="796">
        <v>3312200045</v>
      </c>
      <c r="C108" s="308" t="s">
        <v>2315</v>
      </c>
      <c r="D108" s="491" t="s">
        <v>759</v>
      </c>
      <c r="E108" s="307" t="s">
        <v>179</v>
      </c>
      <c r="F108" s="584">
        <v>17</v>
      </c>
      <c r="G108" s="598">
        <v>26</v>
      </c>
      <c r="H108" s="584">
        <v>0</v>
      </c>
      <c r="I108" s="595">
        <v>0</v>
      </c>
      <c r="J108" s="681"/>
      <c r="K108" s="95"/>
      <c r="L108" s="93">
        <v>99</v>
      </c>
    </row>
    <row r="109" spans="1:16" x14ac:dyDescent="0.15">
      <c r="A109" s="884"/>
      <c r="B109" s="797">
        <v>3310107770</v>
      </c>
      <c r="C109" s="499" t="s">
        <v>2386</v>
      </c>
      <c r="D109" s="490" t="s">
        <v>2453</v>
      </c>
      <c r="E109" s="307" t="s">
        <v>2201</v>
      </c>
      <c r="F109" s="584">
        <v>20</v>
      </c>
      <c r="G109" s="598"/>
      <c r="H109" s="584"/>
      <c r="I109" s="595"/>
      <c r="J109" s="681"/>
      <c r="L109" s="93">
        <v>109</v>
      </c>
    </row>
    <row r="110" spans="1:16" s="150" customFormat="1" ht="13.5" customHeight="1" x14ac:dyDescent="0.15">
      <c r="A110" s="884"/>
      <c r="B110" s="797">
        <v>3310107846</v>
      </c>
      <c r="C110" s="499" t="s">
        <v>2387</v>
      </c>
      <c r="D110" s="490" t="s">
        <v>2454</v>
      </c>
      <c r="E110" s="307" t="s">
        <v>2217</v>
      </c>
      <c r="F110" s="584">
        <v>20</v>
      </c>
      <c r="G110" s="598">
        <v>17</v>
      </c>
      <c r="H110" s="584"/>
      <c r="I110" s="595">
        <v>17</v>
      </c>
      <c r="J110" s="681"/>
      <c r="K110" s="95"/>
      <c r="L110" s="93">
        <v>108</v>
      </c>
      <c r="M110" s="93"/>
      <c r="N110" s="93"/>
      <c r="O110" s="93"/>
      <c r="P110" s="93"/>
    </row>
    <row r="111" spans="1:16" s="150" customFormat="1" ht="13.5" customHeight="1" x14ac:dyDescent="0.15">
      <c r="A111" s="884"/>
      <c r="B111" s="795">
        <v>3310107192</v>
      </c>
      <c r="C111" s="308" t="s">
        <v>2388</v>
      </c>
      <c r="D111" s="306" t="s">
        <v>2031</v>
      </c>
      <c r="E111" s="307" t="s">
        <v>2032</v>
      </c>
      <c r="F111" s="584">
        <v>40</v>
      </c>
      <c r="G111" s="598">
        <v>31</v>
      </c>
      <c r="H111" s="584">
        <v>0</v>
      </c>
      <c r="I111" s="595">
        <v>9</v>
      </c>
      <c r="J111" s="681"/>
      <c r="K111" s="95"/>
      <c r="L111" s="93">
        <v>104</v>
      </c>
      <c r="M111" s="93"/>
      <c r="N111" s="93"/>
      <c r="O111" s="93"/>
      <c r="P111" s="93"/>
    </row>
    <row r="112" spans="1:16" s="150" customFormat="1" ht="13.5" customHeight="1" x14ac:dyDescent="0.15">
      <c r="A112" s="884"/>
      <c r="B112" s="795">
        <v>3310101872</v>
      </c>
      <c r="C112" s="308" t="s">
        <v>510</v>
      </c>
      <c r="D112" s="306" t="s">
        <v>789</v>
      </c>
      <c r="E112" s="307" t="s">
        <v>200</v>
      </c>
      <c r="F112" s="584">
        <v>40</v>
      </c>
      <c r="G112" s="598">
        <v>37</v>
      </c>
      <c r="H112" s="584">
        <v>0</v>
      </c>
      <c r="I112" s="595">
        <v>0</v>
      </c>
      <c r="J112" s="681"/>
      <c r="K112" s="95"/>
      <c r="L112" s="93">
        <v>101</v>
      </c>
      <c r="M112" s="93"/>
      <c r="N112" s="93"/>
      <c r="O112" s="93"/>
      <c r="P112" s="93"/>
    </row>
    <row r="113" spans="1:16" s="150" customFormat="1" ht="13.5" customHeight="1" x14ac:dyDescent="0.15">
      <c r="A113" s="884"/>
      <c r="B113" s="796">
        <v>3310105667</v>
      </c>
      <c r="C113" s="308" t="s">
        <v>2389</v>
      </c>
      <c r="D113" s="491" t="s">
        <v>1392</v>
      </c>
      <c r="E113" s="307" t="s">
        <v>1393</v>
      </c>
      <c r="F113" s="584">
        <v>14</v>
      </c>
      <c r="G113" s="598">
        <v>7</v>
      </c>
      <c r="H113" s="584">
        <v>0</v>
      </c>
      <c r="I113" s="595">
        <v>7</v>
      </c>
      <c r="J113" s="681"/>
      <c r="K113" s="95"/>
      <c r="L113" s="93">
        <v>100</v>
      </c>
      <c r="M113" s="93"/>
      <c r="N113" s="93"/>
      <c r="O113" s="93"/>
      <c r="P113" s="93"/>
    </row>
    <row r="114" spans="1:16" s="150" customFormat="1" x14ac:dyDescent="0.15">
      <c r="A114" s="884"/>
      <c r="B114" s="796">
        <v>3310106590</v>
      </c>
      <c r="C114" s="308" t="s">
        <v>1785</v>
      </c>
      <c r="D114" s="491" t="s">
        <v>1786</v>
      </c>
      <c r="E114" s="307" t="s">
        <v>1818</v>
      </c>
      <c r="F114" s="584">
        <v>10</v>
      </c>
      <c r="G114" s="598">
        <v>13</v>
      </c>
      <c r="H114" s="584">
        <v>0</v>
      </c>
      <c r="I114" s="595">
        <v>0</v>
      </c>
      <c r="J114" s="681"/>
      <c r="K114" s="149"/>
      <c r="L114" s="93">
        <v>94</v>
      </c>
      <c r="M114" s="93"/>
      <c r="N114" s="93"/>
      <c r="O114" s="93"/>
      <c r="P114" s="93"/>
    </row>
    <row r="115" spans="1:16" s="150" customFormat="1" x14ac:dyDescent="0.15">
      <c r="A115" s="884"/>
      <c r="B115" s="796">
        <v>3310104579</v>
      </c>
      <c r="C115" s="308" t="s">
        <v>846</v>
      </c>
      <c r="D115" s="491" t="s">
        <v>1086</v>
      </c>
      <c r="E115" s="307" t="s">
        <v>847</v>
      </c>
      <c r="F115" s="584">
        <v>20</v>
      </c>
      <c r="G115" s="598">
        <v>24</v>
      </c>
      <c r="H115" s="584">
        <v>0</v>
      </c>
      <c r="I115" s="595">
        <v>16</v>
      </c>
      <c r="J115" s="681"/>
      <c r="K115" s="95"/>
      <c r="L115" s="93">
        <v>97</v>
      </c>
      <c r="M115" s="93"/>
      <c r="N115" s="93"/>
      <c r="O115" s="93"/>
      <c r="P115" s="93"/>
    </row>
    <row r="116" spans="1:16" s="150" customFormat="1" x14ac:dyDescent="0.15">
      <c r="A116" s="884"/>
      <c r="B116" s="795">
        <v>3310106822</v>
      </c>
      <c r="C116" s="308" t="s">
        <v>48</v>
      </c>
      <c r="D116" s="306" t="s">
        <v>1989</v>
      </c>
      <c r="E116" s="307" t="s">
        <v>49</v>
      </c>
      <c r="F116" s="584">
        <v>20</v>
      </c>
      <c r="G116" s="598">
        <v>24</v>
      </c>
      <c r="H116" s="584">
        <v>0</v>
      </c>
      <c r="I116" s="595">
        <v>16</v>
      </c>
      <c r="J116" s="681"/>
      <c r="K116" s="95"/>
      <c r="L116" s="93">
        <v>103</v>
      </c>
      <c r="M116" s="93"/>
      <c r="N116" s="93"/>
      <c r="O116" s="93"/>
      <c r="P116" s="93"/>
    </row>
    <row r="117" spans="1:16" s="150" customFormat="1" x14ac:dyDescent="0.15">
      <c r="A117" s="884"/>
      <c r="B117" s="796">
        <v>3310106509</v>
      </c>
      <c r="C117" s="308" t="s">
        <v>136</v>
      </c>
      <c r="D117" s="491" t="s">
        <v>1749</v>
      </c>
      <c r="E117" s="307" t="s">
        <v>1833</v>
      </c>
      <c r="F117" s="584">
        <v>20</v>
      </c>
      <c r="G117" s="598">
        <v>8</v>
      </c>
      <c r="H117" s="584">
        <v>0</v>
      </c>
      <c r="I117" s="595">
        <v>12</v>
      </c>
      <c r="J117" s="681"/>
      <c r="K117" s="149"/>
      <c r="L117" s="93">
        <v>95</v>
      </c>
      <c r="M117" s="93"/>
      <c r="N117" s="93"/>
      <c r="O117" s="93"/>
      <c r="P117" s="93"/>
    </row>
    <row r="118" spans="1:16" s="150" customFormat="1" x14ac:dyDescent="0.15">
      <c r="A118" s="884"/>
      <c r="B118" s="855">
        <v>3310107572</v>
      </c>
      <c r="C118" s="310" t="s">
        <v>2167</v>
      </c>
      <c r="D118" s="309" t="s">
        <v>1925</v>
      </c>
      <c r="E118" s="307" t="s">
        <v>1924</v>
      </c>
      <c r="F118" s="584">
        <v>20</v>
      </c>
      <c r="G118" s="598">
        <v>14</v>
      </c>
      <c r="H118" s="584"/>
      <c r="I118" s="595">
        <v>6</v>
      </c>
      <c r="J118" s="681"/>
      <c r="K118" s="149"/>
      <c r="L118" s="93">
        <v>93</v>
      </c>
      <c r="M118" s="93"/>
      <c r="N118" s="93"/>
      <c r="O118" s="93"/>
      <c r="P118" s="93"/>
    </row>
    <row r="119" spans="1:16" s="150" customFormat="1" x14ac:dyDescent="0.15">
      <c r="A119" s="884"/>
      <c r="B119" s="796">
        <v>3310106921</v>
      </c>
      <c r="C119" s="308" t="s">
        <v>1921</v>
      </c>
      <c r="D119" s="491" t="s">
        <v>1922</v>
      </c>
      <c r="E119" s="307" t="s">
        <v>1923</v>
      </c>
      <c r="F119" s="584">
        <v>20</v>
      </c>
      <c r="G119" s="598">
        <v>8</v>
      </c>
      <c r="H119" s="584"/>
      <c r="I119" s="595">
        <v>3</v>
      </c>
      <c r="J119" s="681"/>
      <c r="K119" s="95"/>
      <c r="L119" s="93">
        <v>98</v>
      </c>
      <c r="M119" s="93"/>
      <c r="N119" s="93"/>
      <c r="O119" s="93"/>
      <c r="P119" s="93"/>
    </row>
    <row r="120" spans="1:16" s="150" customFormat="1" x14ac:dyDescent="0.15">
      <c r="A120" s="884"/>
      <c r="B120" s="796">
        <v>3310103795</v>
      </c>
      <c r="C120" s="308" t="s">
        <v>238</v>
      </c>
      <c r="D120" s="491" t="s">
        <v>1166</v>
      </c>
      <c r="E120" s="307" t="s">
        <v>239</v>
      </c>
      <c r="F120" s="584">
        <v>20</v>
      </c>
      <c r="G120" s="598">
        <v>20</v>
      </c>
      <c r="H120" s="584">
        <v>0</v>
      </c>
      <c r="I120" s="595">
        <v>3</v>
      </c>
      <c r="J120" s="681"/>
      <c r="K120" s="95"/>
      <c r="L120" s="93">
        <v>96</v>
      </c>
      <c r="M120" s="93"/>
      <c r="N120" s="93"/>
      <c r="O120" s="93"/>
      <c r="P120" s="93"/>
    </row>
    <row r="121" spans="1:16" s="150" customFormat="1" x14ac:dyDescent="0.15">
      <c r="A121" s="884"/>
      <c r="B121" s="855">
        <v>3310106947</v>
      </c>
      <c r="C121" s="499" t="s">
        <v>2390</v>
      </c>
      <c r="D121" s="309" t="s">
        <v>1926</v>
      </c>
      <c r="E121" s="307" t="s">
        <v>1927</v>
      </c>
      <c r="F121" s="584">
        <v>20</v>
      </c>
      <c r="G121" s="598">
        <v>20</v>
      </c>
      <c r="H121" s="584">
        <v>0</v>
      </c>
      <c r="I121" s="595">
        <v>0</v>
      </c>
      <c r="J121" s="681"/>
      <c r="K121" s="95"/>
      <c r="L121" s="93">
        <v>112</v>
      </c>
      <c r="M121" s="93"/>
      <c r="N121" s="93"/>
      <c r="O121" s="93"/>
      <c r="P121" s="93"/>
    </row>
    <row r="122" spans="1:16" x14ac:dyDescent="0.15">
      <c r="A122" s="884"/>
      <c r="B122" s="795">
        <v>3310107168</v>
      </c>
      <c r="C122" s="308" t="s">
        <v>2017</v>
      </c>
      <c r="D122" s="306" t="s">
        <v>2018</v>
      </c>
      <c r="E122" s="307" t="s">
        <v>2019</v>
      </c>
      <c r="F122" s="584">
        <v>20</v>
      </c>
      <c r="G122" s="598">
        <v>24</v>
      </c>
      <c r="H122" s="584">
        <v>0</v>
      </c>
      <c r="I122" s="595"/>
      <c r="J122" s="681"/>
      <c r="K122" s="149"/>
      <c r="L122" s="93">
        <v>126</v>
      </c>
      <c r="M122" s="150"/>
      <c r="N122" s="150"/>
      <c r="O122" s="150"/>
      <c r="P122" s="150"/>
    </row>
    <row r="123" spans="1:16" x14ac:dyDescent="0.15">
      <c r="A123" s="884"/>
      <c r="B123" s="796">
        <v>3310103472</v>
      </c>
      <c r="C123" s="308" t="s">
        <v>100</v>
      </c>
      <c r="D123" s="491" t="s">
        <v>213</v>
      </c>
      <c r="E123" s="307" t="s">
        <v>101</v>
      </c>
      <c r="F123" s="584">
        <v>20</v>
      </c>
      <c r="G123" s="598">
        <v>16</v>
      </c>
      <c r="H123" s="584">
        <v>0</v>
      </c>
      <c r="I123" s="595">
        <v>2</v>
      </c>
      <c r="J123" s="681"/>
      <c r="K123" s="149"/>
      <c r="L123" s="93">
        <v>118</v>
      </c>
      <c r="M123" s="150"/>
      <c r="N123" s="150"/>
      <c r="O123" s="150"/>
      <c r="P123" s="150"/>
    </row>
    <row r="124" spans="1:16" ht="15" customHeight="1" x14ac:dyDescent="0.15">
      <c r="A124" s="884"/>
      <c r="B124" s="855">
        <v>3310105972</v>
      </c>
      <c r="C124" s="310" t="s">
        <v>1518</v>
      </c>
      <c r="D124" s="309" t="s">
        <v>1519</v>
      </c>
      <c r="E124" s="307" t="s">
        <v>1520</v>
      </c>
      <c r="F124" s="584">
        <v>20</v>
      </c>
      <c r="G124" s="598">
        <v>28</v>
      </c>
      <c r="H124" s="584">
        <v>2</v>
      </c>
      <c r="I124" s="595">
        <v>2</v>
      </c>
      <c r="J124" s="681"/>
      <c r="L124" s="93">
        <v>140</v>
      </c>
      <c r="M124" s="150"/>
      <c r="N124" s="150"/>
      <c r="O124" s="150"/>
      <c r="P124" s="150"/>
    </row>
    <row r="125" spans="1:16" ht="15" customHeight="1" x14ac:dyDescent="0.15">
      <c r="A125" s="884"/>
      <c r="B125" s="796">
        <v>3310107036</v>
      </c>
      <c r="C125" s="308" t="s">
        <v>1969</v>
      </c>
      <c r="D125" s="491" t="s">
        <v>1970</v>
      </c>
      <c r="E125" s="307" t="s">
        <v>1971</v>
      </c>
      <c r="F125" s="584">
        <v>20</v>
      </c>
      <c r="G125" s="598">
        <v>26</v>
      </c>
      <c r="H125" s="584">
        <v>0</v>
      </c>
      <c r="I125" s="595">
        <v>5</v>
      </c>
      <c r="J125" s="681"/>
      <c r="K125" s="149"/>
      <c r="L125" s="93">
        <v>121</v>
      </c>
      <c r="M125" s="150"/>
      <c r="N125" s="150"/>
      <c r="O125" s="150"/>
      <c r="P125" s="150"/>
    </row>
    <row r="126" spans="1:16" ht="15" customHeight="1" x14ac:dyDescent="0.15">
      <c r="A126" s="884"/>
      <c r="B126" s="796">
        <v>3310107994</v>
      </c>
      <c r="C126" s="308" t="s">
        <v>2473</v>
      </c>
      <c r="D126" s="491" t="s">
        <v>2474</v>
      </c>
      <c r="E126" s="307" t="s">
        <v>2475</v>
      </c>
      <c r="F126" s="584">
        <v>20</v>
      </c>
      <c r="G126" s="598"/>
      <c r="H126" s="584"/>
      <c r="I126" s="595"/>
      <c r="J126" s="681"/>
      <c r="K126" s="149"/>
      <c r="M126" s="150"/>
      <c r="N126" s="150"/>
      <c r="O126" s="150"/>
      <c r="P126" s="150"/>
    </row>
    <row r="127" spans="1:16" ht="15" customHeight="1" x14ac:dyDescent="0.15">
      <c r="A127" s="884"/>
      <c r="B127" s="855">
        <v>3310106004</v>
      </c>
      <c r="C127" s="310" t="s">
        <v>1530</v>
      </c>
      <c r="D127" s="309" t="s">
        <v>1531</v>
      </c>
      <c r="E127" s="307" t="s">
        <v>1532</v>
      </c>
      <c r="F127" s="584">
        <v>20</v>
      </c>
      <c r="G127" s="598">
        <v>18</v>
      </c>
      <c r="H127" s="584">
        <v>0</v>
      </c>
      <c r="I127" s="595">
        <v>5</v>
      </c>
      <c r="J127" s="681"/>
      <c r="L127" s="93">
        <v>142</v>
      </c>
      <c r="M127" s="150"/>
      <c r="N127" s="150"/>
      <c r="O127" s="150"/>
      <c r="P127" s="150"/>
    </row>
    <row r="128" spans="1:16" ht="14.25" customHeight="1" x14ac:dyDescent="0.15">
      <c r="A128" s="884"/>
      <c r="B128" s="855">
        <v>3310107176</v>
      </c>
      <c r="C128" s="310" t="s">
        <v>2020</v>
      </c>
      <c r="D128" s="309" t="s">
        <v>2021</v>
      </c>
      <c r="E128" s="307" t="s">
        <v>2022</v>
      </c>
      <c r="F128" s="584">
        <v>20</v>
      </c>
      <c r="G128" s="598">
        <v>9</v>
      </c>
      <c r="H128" s="584">
        <v>0</v>
      </c>
      <c r="I128" s="595">
        <v>15</v>
      </c>
      <c r="J128" s="681"/>
      <c r="L128" s="93">
        <v>141</v>
      </c>
      <c r="M128" s="150"/>
      <c r="N128" s="150"/>
      <c r="O128" s="150"/>
      <c r="P128" s="150"/>
    </row>
    <row r="129" spans="1:16" ht="14.25" customHeight="1" x14ac:dyDescent="0.15">
      <c r="A129" s="884"/>
      <c r="B129" s="855">
        <v>3310106863</v>
      </c>
      <c r="C129" s="499" t="s">
        <v>2391</v>
      </c>
      <c r="D129" s="309" t="s">
        <v>1991</v>
      </c>
      <c r="E129" s="307" t="s">
        <v>1992</v>
      </c>
      <c r="F129" s="584">
        <v>20</v>
      </c>
      <c r="G129" s="598">
        <v>19</v>
      </c>
      <c r="H129" s="584">
        <v>0</v>
      </c>
      <c r="I129" s="595">
        <v>20</v>
      </c>
      <c r="J129" s="681"/>
      <c r="L129" s="93">
        <v>145</v>
      </c>
      <c r="M129" s="150"/>
      <c r="N129" s="150"/>
      <c r="O129" s="150"/>
      <c r="P129" s="150"/>
    </row>
    <row r="130" spans="1:16" ht="13.5" customHeight="1" x14ac:dyDescent="0.15">
      <c r="A130" s="884"/>
      <c r="B130" s="796">
        <v>3310105709</v>
      </c>
      <c r="C130" s="308" t="s">
        <v>1480</v>
      </c>
      <c r="D130" s="491" t="s">
        <v>1481</v>
      </c>
      <c r="E130" s="307" t="s">
        <v>1482</v>
      </c>
      <c r="F130" s="584">
        <v>20</v>
      </c>
      <c r="G130" s="598">
        <v>15</v>
      </c>
      <c r="H130" s="584">
        <v>0</v>
      </c>
      <c r="I130" s="595">
        <v>5</v>
      </c>
      <c r="J130" s="681"/>
      <c r="K130" s="149"/>
      <c r="L130" s="93">
        <v>120</v>
      </c>
      <c r="M130" s="150"/>
      <c r="N130" s="150"/>
      <c r="O130" s="150"/>
      <c r="P130" s="150"/>
    </row>
    <row r="131" spans="1:16" ht="13.5" customHeight="1" x14ac:dyDescent="0.15">
      <c r="A131" s="884"/>
      <c r="B131" s="796">
        <v>3310108034</v>
      </c>
      <c r="C131" s="308" t="s">
        <v>2490</v>
      </c>
      <c r="D131" s="491" t="s">
        <v>2491</v>
      </c>
      <c r="E131" s="307" t="s">
        <v>2492</v>
      </c>
      <c r="F131" s="584">
        <v>20</v>
      </c>
      <c r="G131" s="598"/>
      <c r="H131" s="584"/>
      <c r="I131" s="595"/>
      <c r="J131" s="745" t="s">
        <v>2486</v>
      </c>
      <c r="K131" s="149"/>
      <c r="M131" s="150"/>
      <c r="N131" s="150"/>
      <c r="O131" s="150"/>
      <c r="P131" s="150"/>
    </row>
    <row r="132" spans="1:16" ht="13.5" customHeight="1" x14ac:dyDescent="0.15">
      <c r="A132" s="884"/>
      <c r="B132" s="795">
        <v>3310107150</v>
      </c>
      <c r="C132" s="308" t="s">
        <v>2015</v>
      </c>
      <c r="D132" s="306" t="s">
        <v>2509</v>
      </c>
      <c r="E132" s="307" t="s">
        <v>2016</v>
      </c>
      <c r="F132" s="584">
        <v>20</v>
      </c>
      <c r="G132" s="598">
        <v>9</v>
      </c>
      <c r="H132" s="584">
        <v>0</v>
      </c>
      <c r="I132" s="595">
        <v>0</v>
      </c>
      <c r="J132" s="681"/>
      <c r="K132" s="149"/>
      <c r="L132" s="93">
        <v>125</v>
      </c>
      <c r="M132" s="150"/>
      <c r="N132" s="150"/>
      <c r="O132" s="150"/>
      <c r="P132" s="150"/>
    </row>
    <row r="133" spans="1:16" s="150" customFormat="1" x14ac:dyDescent="0.15">
      <c r="A133" s="884"/>
      <c r="B133" s="797">
        <v>3310105675</v>
      </c>
      <c r="C133" s="310" t="s">
        <v>1404</v>
      </c>
      <c r="D133" s="490" t="s">
        <v>1405</v>
      </c>
      <c r="E133" s="307" t="s">
        <v>1406</v>
      </c>
      <c r="F133" s="584">
        <v>20</v>
      </c>
      <c r="G133" s="598">
        <v>21</v>
      </c>
      <c r="H133" s="584">
        <v>0</v>
      </c>
      <c r="I133" s="595">
        <v>5</v>
      </c>
      <c r="J133" s="681"/>
      <c r="K133" s="95"/>
      <c r="L133" s="93">
        <v>130</v>
      </c>
    </row>
    <row r="134" spans="1:16" s="160" customFormat="1" x14ac:dyDescent="0.15">
      <c r="A134" s="884"/>
      <c r="B134" s="795">
        <v>3310107473</v>
      </c>
      <c r="C134" s="308" t="s">
        <v>2392</v>
      </c>
      <c r="D134" s="306" t="s">
        <v>2137</v>
      </c>
      <c r="E134" s="307" t="s">
        <v>1080</v>
      </c>
      <c r="F134" s="584">
        <v>20</v>
      </c>
      <c r="G134" s="598"/>
      <c r="H134" s="584"/>
      <c r="I134" s="595"/>
      <c r="J134" s="681"/>
      <c r="K134" s="149"/>
      <c r="L134" s="93">
        <v>124</v>
      </c>
    </row>
    <row r="135" spans="1:16" s="160" customFormat="1" x14ac:dyDescent="0.15">
      <c r="A135" s="884"/>
      <c r="B135" s="855">
        <v>3310107614</v>
      </c>
      <c r="C135" s="310" t="s">
        <v>2393</v>
      </c>
      <c r="D135" s="309" t="s">
        <v>2165</v>
      </c>
      <c r="E135" s="307" t="s">
        <v>2166</v>
      </c>
      <c r="F135" s="584">
        <v>20</v>
      </c>
      <c r="G135" s="598">
        <v>8</v>
      </c>
      <c r="H135" s="584">
        <v>0</v>
      </c>
      <c r="I135" s="595">
        <v>12</v>
      </c>
      <c r="J135" s="681"/>
      <c r="K135" s="95"/>
      <c r="L135" s="93">
        <v>138</v>
      </c>
    </row>
    <row r="136" spans="1:16" s="160" customFormat="1" x14ac:dyDescent="0.15">
      <c r="A136" s="884"/>
      <c r="B136" s="855">
        <v>3310107291</v>
      </c>
      <c r="C136" s="499" t="s">
        <v>1088</v>
      </c>
      <c r="D136" s="309" t="s">
        <v>2051</v>
      </c>
      <c r="E136" s="307" t="s">
        <v>346</v>
      </c>
      <c r="F136" s="584">
        <v>20</v>
      </c>
      <c r="G136" s="598">
        <v>23</v>
      </c>
      <c r="H136" s="584">
        <v>0</v>
      </c>
      <c r="I136" s="595">
        <v>3</v>
      </c>
      <c r="J136" s="681"/>
      <c r="K136" s="95"/>
      <c r="L136" s="93">
        <v>144</v>
      </c>
    </row>
    <row r="137" spans="1:16" s="160" customFormat="1" x14ac:dyDescent="0.15">
      <c r="A137" s="884"/>
      <c r="B137" s="797">
        <v>3310102532</v>
      </c>
      <c r="C137" s="310" t="s">
        <v>512</v>
      </c>
      <c r="D137" s="490" t="s">
        <v>796</v>
      </c>
      <c r="E137" s="307" t="s">
        <v>45</v>
      </c>
      <c r="F137" s="584">
        <v>20</v>
      </c>
      <c r="G137" s="584">
        <v>17</v>
      </c>
      <c r="H137" s="584">
        <v>0</v>
      </c>
      <c r="I137" s="595">
        <v>3</v>
      </c>
      <c r="J137" s="681"/>
      <c r="K137" s="95"/>
      <c r="L137" s="93">
        <v>129</v>
      </c>
    </row>
    <row r="138" spans="1:16" s="160" customFormat="1" x14ac:dyDescent="0.15">
      <c r="A138" s="884"/>
      <c r="B138" s="855">
        <v>3310105949</v>
      </c>
      <c r="C138" s="310" t="s">
        <v>2394</v>
      </c>
      <c r="D138" s="309" t="s">
        <v>1516</v>
      </c>
      <c r="E138" s="307" t="s">
        <v>1517</v>
      </c>
      <c r="F138" s="584">
        <v>20</v>
      </c>
      <c r="G138" s="598">
        <v>29</v>
      </c>
      <c r="H138" s="584"/>
      <c r="I138" s="595"/>
      <c r="J138" s="681"/>
      <c r="K138" s="95"/>
      <c r="L138" s="93">
        <v>136</v>
      </c>
    </row>
    <row r="139" spans="1:16" s="150" customFormat="1" x14ac:dyDescent="0.15">
      <c r="A139" s="884"/>
      <c r="B139" s="796">
        <v>3310107333</v>
      </c>
      <c r="C139" s="308" t="s">
        <v>2395</v>
      </c>
      <c r="D139" s="491" t="s">
        <v>2079</v>
      </c>
      <c r="E139" s="307" t="s">
        <v>2080</v>
      </c>
      <c r="F139" s="584">
        <v>20</v>
      </c>
      <c r="G139" s="598"/>
      <c r="H139" s="584"/>
      <c r="I139" s="595"/>
      <c r="J139" s="681"/>
      <c r="K139" s="149"/>
      <c r="L139" s="93">
        <v>117</v>
      </c>
    </row>
    <row r="140" spans="1:16" s="150" customFormat="1" x14ac:dyDescent="0.15">
      <c r="A140" s="884"/>
      <c r="B140" s="855">
        <v>3310104074</v>
      </c>
      <c r="C140" s="310" t="s">
        <v>2396</v>
      </c>
      <c r="D140" s="309" t="s">
        <v>378</v>
      </c>
      <c r="E140" s="307" t="s">
        <v>379</v>
      </c>
      <c r="F140" s="584">
        <v>20</v>
      </c>
      <c r="G140" s="598">
        <v>29</v>
      </c>
      <c r="H140" s="584">
        <v>0</v>
      </c>
      <c r="I140" s="595">
        <v>3</v>
      </c>
      <c r="J140" s="681"/>
      <c r="K140" s="95"/>
      <c r="L140" s="93">
        <v>133</v>
      </c>
      <c r="M140" s="93"/>
      <c r="N140" s="93"/>
      <c r="O140" s="93"/>
      <c r="P140" s="93"/>
    </row>
    <row r="141" spans="1:16" s="150" customFormat="1" x14ac:dyDescent="0.15">
      <c r="A141" s="884"/>
      <c r="B141" s="795">
        <v>3310105865</v>
      </c>
      <c r="C141" s="308" t="s">
        <v>2397</v>
      </c>
      <c r="D141" s="306" t="s">
        <v>1483</v>
      </c>
      <c r="E141" s="307" t="s">
        <v>1484</v>
      </c>
      <c r="F141" s="584">
        <v>20</v>
      </c>
      <c r="G141" s="598">
        <v>25</v>
      </c>
      <c r="H141" s="584">
        <v>0</v>
      </c>
      <c r="I141" s="595">
        <v>0</v>
      </c>
      <c r="J141" s="681"/>
      <c r="K141" s="149"/>
      <c r="L141" s="93">
        <v>123</v>
      </c>
      <c r="M141" s="93"/>
      <c r="N141" s="93"/>
      <c r="O141" s="93"/>
      <c r="P141" s="93"/>
    </row>
    <row r="142" spans="1:16" s="150" customFormat="1" x14ac:dyDescent="0.15">
      <c r="A142" s="884"/>
      <c r="B142" s="855">
        <v>3310100825</v>
      </c>
      <c r="C142" s="310" t="s">
        <v>2321</v>
      </c>
      <c r="D142" s="309" t="s">
        <v>739</v>
      </c>
      <c r="E142" s="307" t="s">
        <v>204</v>
      </c>
      <c r="F142" s="584">
        <v>30</v>
      </c>
      <c r="G142" s="598">
        <v>33</v>
      </c>
      <c r="H142" s="584">
        <v>0</v>
      </c>
      <c r="I142" s="595">
        <v>0</v>
      </c>
      <c r="J142" s="681"/>
      <c r="K142" s="95"/>
      <c r="L142" s="93">
        <v>134</v>
      </c>
      <c r="M142" s="93"/>
      <c r="N142" s="93"/>
      <c r="O142" s="93"/>
      <c r="P142" s="93"/>
    </row>
    <row r="143" spans="1:16" s="150" customFormat="1" x14ac:dyDescent="0.15">
      <c r="A143" s="884"/>
      <c r="B143" s="855">
        <v>3310100767</v>
      </c>
      <c r="C143" s="499" t="s">
        <v>2398</v>
      </c>
      <c r="D143" s="309" t="s">
        <v>792</v>
      </c>
      <c r="E143" s="307" t="s">
        <v>203</v>
      </c>
      <c r="F143" s="584">
        <v>25</v>
      </c>
      <c r="G143" s="598">
        <v>26</v>
      </c>
      <c r="H143" s="584">
        <v>0</v>
      </c>
      <c r="I143" s="595">
        <v>0</v>
      </c>
      <c r="J143" s="681"/>
      <c r="K143" s="95"/>
      <c r="L143" s="93">
        <v>143</v>
      </c>
      <c r="M143" s="93"/>
      <c r="N143" s="93"/>
      <c r="O143" s="93"/>
      <c r="P143" s="93"/>
    </row>
    <row r="144" spans="1:16" s="111" customFormat="1" x14ac:dyDescent="0.15">
      <c r="A144" s="884"/>
      <c r="B144" s="796">
        <v>3310102862</v>
      </c>
      <c r="C144" s="308" t="s">
        <v>2399</v>
      </c>
      <c r="D144" s="491" t="s">
        <v>2186</v>
      </c>
      <c r="E144" s="307" t="s">
        <v>2187</v>
      </c>
      <c r="F144" s="584">
        <v>10</v>
      </c>
      <c r="G144" s="598">
        <v>0</v>
      </c>
      <c r="H144" s="584"/>
      <c r="I144" s="595">
        <v>10</v>
      </c>
      <c r="J144" s="681"/>
      <c r="K144" s="149"/>
      <c r="L144" s="93">
        <v>119</v>
      </c>
      <c r="M144" s="93"/>
      <c r="N144" s="93"/>
      <c r="O144" s="93"/>
      <c r="P144" s="93"/>
    </row>
    <row r="145" spans="1:16" s="111" customFormat="1" x14ac:dyDescent="0.15">
      <c r="A145" s="884"/>
      <c r="B145" s="796">
        <v>3310106152</v>
      </c>
      <c r="C145" s="308" t="s">
        <v>2323</v>
      </c>
      <c r="D145" s="491" t="s">
        <v>1816</v>
      </c>
      <c r="E145" s="307" t="s">
        <v>1566</v>
      </c>
      <c r="F145" s="584">
        <v>10</v>
      </c>
      <c r="G145" s="598">
        <v>11</v>
      </c>
      <c r="H145" s="584">
        <v>0</v>
      </c>
      <c r="I145" s="595">
        <v>2</v>
      </c>
      <c r="J145" s="681"/>
      <c r="K145" s="149"/>
      <c r="L145" s="93">
        <v>115</v>
      </c>
      <c r="M145" s="93"/>
      <c r="N145" s="93"/>
      <c r="O145" s="93"/>
      <c r="P145" s="93"/>
    </row>
    <row r="146" spans="1:16" s="111" customFormat="1" x14ac:dyDescent="0.15">
      <c r="A146" s="884"/>
      <c r="B146" s="797">
        <v>3310107820</v>
      </c>
      <c r="C146" s="310" t="s">
        <v>2357</v>
      </c>
      <c r="D146" s="490" t="s">
        <v>2455</v>
      </c>
      <c r="E146" s="307" t="s">
        <v>2220</v>
      </c>
      <c r="F146" s="584">
        <v>10</v>
      </c>
      <c r="G146" s="598">
        <v>8</v>
      </c>
      <c r="H146" s="584">
        <v>3</v>
      </c>
      <c r="I146" s="595">
        <v>9</v>
      </c>
      <c r="J146" s="681"/>
      <c r="K146" s="95"/>
      <c r="L146" s="93">
        <v>132</v>
      </c>
      <c r="M146" s="93"/>
      <c r="N146" s="93"/>
      <c r="O146" s="93"/>
      <c r="P146" s="93"/>
    </row>
    <row r="147" spans="1:16" s="111" customFormat="1" x14ac:dyDescent="0.15">
      <c r="A147" s="884"/>
      <c r="B147" s="796">
        <v>3310104587</v>
      </c>
      <c r="C147" s="308" t="s">
        <v>2342</v>
      </c>
      <c r="D147" s="491" t="s">
        <v>848</v>
      </c>
      <c r="E147" s="307" t="s">
        <v>977</v>
      </c>
      <c r="F147" s="584">
        <v>10</v>
      </c>
      <c r="G147" s="598">
        <v>3</v>
      </c>
      <c r="H147" s="584">
        <v>0</v>
      </c>
      <c r="I147" s="595">
        <v>7</v>
      </c>
      <c r="J147" s="681"/>
      <c r="K147" s="149"/>
      <c r="L147" s="93">
        <v>122</v>
      </c>
      <c r="M147" s="93"/>
      <c r="N147" s="93"/>
      <c r="O147" s="93"/>
      <c r="P147" s="93"/>
    </row>
    <row r="148" spans="1:16" s="111" customFormat="1" x14ac:dyDescent="0.15">
      <c r="A148" s="884"/>
      <c r="B148" s="795">
        <v>3310101864</v>
      </c>
      <c r="C148" s="308" t="s">
        <v>188</v>
      </c>
      <c r="D148" s="306" t="s">
        <v>794</v>
      </c>
      <c r="E148" s="307" t="s">
        <v>189</v>
      </c>
      <c r="F148" s="584">
        <v>35</v>
      </c>
      <c r="G148" s="598">
        <v>35</v>
      </c>
      <c r="H148" s="584">
        <v>0</v>
      </c>
      <c r="I148" s="595">
        <v>3</v>
      </c>
      <c r="J148" s="681"/>
      <c r="K148" s="149"/>
      <c r="L148" s="93">
        <v>128</v>
      </c>
      <c r="M148" s="93"/>
      <c r="N148" s="93"/>
      <c r="O148" s="93"/>
      <c r="P148" s="93"/>
    </row>
    <row r="149" spans="1:16" s="111" customFormat="1" x14ac:dyDescent="0.15">
      <c r="A149" s="884"/>
      <c r="B149" s="855">
        <v>3310104157</v>
      </c>
      <c r="C149" s="310" t="s">
        <v>398</v>
      </c>
      <c r="D149" s="309" t="s">
        <v>399</v>
      </c>
      <c r="E149" s="307" t="s">
        <v>401</v>
      </c>
      <c r="F149" s="584">
        <v>20</v>
      </c>
      <c r="G149" s="598">
        <v>11</v>
      </c>
      <c r="H149" s="584">
        <v>0</v>
      </c>
      <c r="I149" s="595">
        <v>9</v>
      </c>
      <c r="J149" s="681"/>
      <c r="K149" s="95"/>
      <c r="L149" s="93">
        <v>135</v>
      </c>
      <c r="M149" s="93"/>
      <c r="N149" s="93"/>
      <c r="O149" s="93"/>
      <c r="P149" s="93"/>
    </row>
    <row r="150" spans="1:16" s="111" customFormat="1" x14ac:dyDescent="0.15">
      <c r="A150" s="884"/>
      <c r="B150" s="795">
        <v>3310106723</v>
      </c>
      <c r="C150" s="308" t="s">
        <v>1878</v>
      </c>
      <c r="D150" s="306" t="s">
        <v>1990</v>
      </c>
      <c r="E150" s="307" t="s">
        <v>1879</v>
      </c>
      <c r="F150" s="584">
        <v>20</v>
      </c>
      <c r="G150" s="598">
        <v>18</v>
      </c>
      <c r="H150" s="584">
        <v>0</v>
      </c>
      <c r="I150" s="595">
        <v>2</v>
      </c>
      <c r="J150" s="681"/>
      <c r="K150" s="149"/>
      <c r="L150" s="93">
        <v>127</v>
      </c>
      <c r="M150" s="93"/>
      <c r="N150" s="93"/>
      <c r="O150" s="93"/>
      <c r="P150" s="93"/>
    </row>
    <row r="151" spans="1:16" s="111" customFormat="1" x14ac:dyDescent="0.15">
      <c r="A151" s="884"/>
      <c r="B151" s="797">
        <v>3310104140</v>
      </c>
      <c r="C151" s="310" t="s">
        <v>397</v>
      </c>
      <c r="D151" s="490" t="s">
        <v>2218</v>
      </c>
      <c r="E151" s="307" t="s">
        <v>400</v>
      </c>
      <c r="F151" s="584">
        <v>20</v>
      </c>
      <c r="G151" s="598">
        <v>14</v>
      </c>
      <c r="H151" s="584">
        <v>0</v>
      </c>
      <c r="I151" s="595">
        <v>6</v>
      </c>
      <c r="J151" s="681"/>
      <c r="K151" s="95"/>
      <c r="L151" s="93">
        <v>131</v>
      </c>
      <c r="M151" s="93"/>
      <c r="N151" s="93"/>
      <c r="O151" s="93"/>
      <c r="P151" s="93"/>
    </row>
    <row r="152" spans="1:16" s="111" customFormat="1" x14ac:dyDescent="0.15">
      <c r="A152" s="884"/>
      <c r="B152" s="796">
        <v>3310105741</v>
      </c>
      <c r="C152" s="308" t="s">
        <v>1096</v>
      </c>
      <c r="D152" s="491" t="s">
        <v>1097</v>
      </c>
      <c r="E152" s="307" t="s">
        <v>1098</v>
      </c>
      <c r="F152" s="584">
        <v>20</v>
      </c>
      <c r="G152" s="598">
        <v>21</v>
      </c>
      <c r="H152" s="584">
        <v>3</v>
      </c>
      <c r="I152" s="595">
        <v>5</v>
      </c>
      <c r="J152" s="681"/>
      <c r="K152" s="149"/>
      <c r="L152" s="93">
        <v>114</v>
      </c>
      <c r="M152" s="93"/>
      <c r="N152" s="93"/>
      <c r="O152" s="93"/>
      <c r="P152" s="93"/>
    </row>
    <row r="153" spans="1:16" s="111" customFormat="1" x14ac:dyDescent="0.15">
      <c r="A153" s="884"/>
      <c r="B153" s="855">
        <v>3310102599</v>
      </c>
      <c r="C153" s="310" t="s">
        <v>208</v>
      </c>
      <c r="D153" s="309" t="s">
        <v>798</v>
      </c>
      <c r="E153" s="307" t="s">
        <v>209</v>
      </c>
      <c r="F153" s="584">
        <v>38</v>
      </c>
      <c r="G153" s="598">
        <v>39</v>
      </c>
      <c r="H153" s="584">
        <v>0</v>
      </c>
      <c r="I153" s="595">
        <v>0</v>
      </c>
      <c r="J153" s="681"/>
      <c r="K153" s="95"/>
      <c r="L153" s="93">
        <v>139</v>
      </c>
      <c r="M153" s="93"/>
      <c r="N153" s="93"/>
      <c r="O153" s="93"/>
      <c r="P153" s="93"/>
    </row>
    <row r="154" spans="1:16" s="111" customFormat="1" x14ac:dyDescent="0.15">
      <c r="A154" s="884"/>
      <c r="B154" s="796">
        <v>3310103571</v>
      </c>
      <c r="C154" s="308" t="s">
        <v>2253</v>
      </c>
      <c r="D154" s="491" t="s">
        <v>2254</v>
      </c>
      <c r="E154" s="307" t="s">
        <v>2255</v>
      </c>
      <c r="F154" s="584">
        <v>20</v>
      </c>
      <c r="G154" s="598">
        <v>13</v>
      </c>
      <c r="H154" s="584">
        <v>0</v>
      </c>
      <c r="I154" s="595">
        <v>5</v>
      </c>
      <c r="J154" s="681"/>
      <c r="K154" s="149"/>
      <c r="L154" s="93">
        <v>116</v>
      </c>
      <c r="M154" s="93"/>
      <c r="N154" s="93"/>
      <c r="O154" s="93"/>
      <c r="P154" s="93"/>
    </row>
    <row r="155" spans="1:16" s="111" customFormat="1" x14ac:dyDescent="0.15">
      <c r="A155" s="884"/>
      <c r="B155" s="796">
        <v>3310101823</v>
      </c>
      <c r="C155" s="308" t="s">
        <v>201</v>
      </c>
      <c r="D155" s="491" t="s">
        <v>791</v>
      </c>
      <c r="E155" s="307" t="s">
        <v>202</v>
      </c>
      <c r="F155" s="584">
        <v>40</v>
      </c>
      <c r="G155" s="598">
        <v>51</v>
      </c>
      <c r="H155" s="584">
        <v>0</v>
      </c>
      <c r="I155" s="595">
        <v>0</v>
      </c>
      <c r="J155" s="681"/>
      <c r="K155" s="149"/>
      <c r="L155" s="93">
        <v>113</v>
      </c>
      <c r="M155" s="93"/>
      <c r="N155" s="93"/>
      <c r="O155" s="93"/>
      <c r="P155" s="93"/>
    </row>
    <row r="156" spans="1:16" s="111" customFormat="1" x14ac:dyDescent="0.15">
      <c r="A156" s="884"/>
      <c r="B156" s="855">
        <v>3310100387</v>
      </c>
      <c r="C156" s="310" t="s">
        <v>205</v>
      </c>
      <c r="D156" s="309" t="s">
        <v>793</v>
      </c>
      <c r="E156" s="307" t="s">
        <v>206</v>
      </c>
      <c r="F156" s="584">
        <v>20</v>
      </c>
      <c r="G156" s="598">
        <v>20</v>
      </c>
      <c r="H156" s="584">
        <v>0</v>
      </c>
      <c r="I156" s="595">
        <v>0</v>
      </c>
      <c r="J156" s="681"/>
      <c r="K156" s="95"/>
      <c r="L156" s="93">
        <v>137</v>
      </c>
      <c r="M156" s="93"/>
      <c r="N156" s="93"/>
      <c r="O156" s="93"/>
      <c r="P156" s="93"/>
    </row>
    <row r="157" spans="1:16" s="111" customFormat="1" x14ac:dyDescent="0.15">
      <c r="A157" s="884"/>
      <c r="B157" s="855">
        <v>3310400571</v>
      </c>
      <c r="C157" s="499" t="s">
        <v>350</v>
      </c>
      <c r="D157" s="309" t="s">
        <v>1928</v>
      </c>
      <c r="E157" s="307" t="s">
        <v>351</v>
      </c>
      <c r="F157" s="584">
        <v>20</v>
      </c>
      <c r="G157" s="598">
        <v>26</v>
      </c>
      <c r="H157" s="584">
        <v>0</v>
      </c>
      <c r="I157" s="595">
        <v>0</v>
      </c>
      <c r="J157" s="681"/>
      <c r="K157" s="95"/>
      <c r="L157" s="93">
        <v>146</v>
      </c>
      <c r="M157" s="93"/>
      <c r="N157" s="93"/>
      <c r="O157" s="93"/>
      <c r="P157" s="93"/>
    </row>
    <row r="158" spans="1:16" x14ac:dyDescent="0.15">
      <c r="A158" s="884"/>
      <c r="B158" s="795">
        <v>3310400464</v>
      </c>
      <c r="C158" s="308" t="s">
        <v>837</v>
      </c>
      <c r="D158" s="306" t="s">
        <v>838</v>
      </c>
      <c r="E158" s="307" t="s">
        <v>1485</v>
      </c>
      <c r="F158" s="584">
        <v>20</v>
      </c>
      <c r="G158" s="598">
        <v>43</v>
      </c>
      <c r="H158" s="584">
        <v>3</v>
      </c>
      <c r="I158" s="595">
        <v>0</v>
      </c>
      <c r="J158" s="681"/>
      <c r="L158" s="93">
        <v>149</v>
      </c>
      <c r="M158" s="150"/>
      <c r="N158" s="150"/>
      <c r="O158" s="150"/>
      <c r="P158" s="150"/>
    </row>
    <row r="159" spans="1:16" x14ac:dyDescent="0.15">
      <c r="A159" s="884"/>
      <c r="B159" s="795">
        <v>3310400589</v>
      </c>
      <c r="C159" s="308" t="s">
        <v>2400</v>
      </c>
      <c r="D159" s="306" t="s">
        <v>2081</v>
      </c>
      <c r="E159" s="307" t="s">
        <v>2082</v>
      </c>
      <c r="F159" s="584">
        <v>20</v>
      </c>
      <c r="G159" s="598">
        <v>13</v>
      </c>
      <c r="H159" s="584">
        <v>0</v>
      </c>
      <c r="I159" s="595">
        <v>7</v>
      </c>
      <c r="J159" s="681"/>
      <c r="L159" s="93">
        <v>150</v>
      </c>
    </row>
    <row r="160" spans="1:16" s="111" customFormat="1" x14ac:dyDescent="0.15">
      <c r="A160" s="884"/>
      <c r="B160" s="795">
        <v>3310400399</v>
      </c>
      <c r="C160" s="308" t="s">
        <v>2401</v>
      </c>
      <c r="D160" s="306" t="s">
        <v>217</v>
      </c>
      <c r="E160" s="307" t="s">
        <v>193</v>
      </c>
      <c r="F160" s="584">
        <v>20</v>
      </c>
      <c r="G160" s="598">
        <v>8</v>
      </c>
      <c r="H160" s="584">
        <v>0</v>
      </c>
      <c r="I160" s="595">
        <v>12</v>
      </c>
      <c r="J160" s="681"/>
      <c r="K160" s="95"/>
      <c r="L160" s="93">
        <v>153</v>
      </c>
      <c r="M160" s="93"/>
      <c r="N160" s="93"/>
      <c r="O160" s="93"/>
      <c r="P160" s="93"/>
    </row>
    <row r="161" spans="1:16" s="111" customFormat="1" x14ac:dyDescent="0.15">
      <c r="A161" s="884"/>
      <c r="B161" s="795">
        <v>3310400472</v>
      </c>
      <c r="C161" s="308" t="s">
        <v>1066</v>
      </c>
      <c r="D161" s="306" t="s">
        <v>1167</v>
      </c>
      <c r="E161" s="307" t="s">
        <v>1068</v>
      </c>
      <c r="F161" s="584">
        <v>10</v>
      </c>
      <c r="G161" s="598">
        <v>15</v>
      </c>
      <c r="H161" s="584">
        <v>0</v>
      </c>
      <c r="I161" s="595">
        <v>0</v>
      </c>
      <c r="J161" s="681"/>
      <c r="K161" s="95"/>
      <c r="L161" s="93">
        <v>152</v>
      </c>
      <c r="M161" s="93"/>
      <c r="N161" s="93"/>
      <c r="O161" s="93"/>
      <c r="P161" s="93"/>
    </row>
    <row r="162" spans="1:16" s="111" customFormat="1" x14ac:dyDescent="0.15">
      <c r="A162" s="884"/>
      <c r="B162" s="795">
        <v>3310400514</v>
      </c>
      <c r="C162" s="493" t="s">
        <v>1680</v>
      </c>
      <c r="D162" s="306" t="s">
        <v>1561</v>
      </c>
      <c r="E162" s="307" t="s">
        <v>47</v>
      </c>
      <c r="F162" s="584">
        <v>20</v>
      </c>
      <c r="G162" s="598">
        <v>17</v>
      </c>
      <c r="H162" s="584">
        <v>0</v>
      </c>
      <c r="I162" s="595">
        <v>3</v>
      </c>
      <c r="J162" s="681"/>
      <c r="K162" s="149"/>
      <c r="L162" s="93">
        <v>147</v>
      </c>
      <c r="M162" s="93"/>
      <c r="N162" s="93"/>
      <c r="O162" s="93"/>
      <c r="P162" s="93"/>
    </row>
    <row r="163" spans="1:16" s="111" customFormat="1" x14ac:dyDescent="0.15">
      <c r="A163" s="884"/>
      <c r="B163" s="795">
        <v>3310400415</v>
      </c>
      <c r="C163" s="308" t="s">
        <v>515</v>
      </c>
      <c r="D163" s="306" t="s">
        <v>801</v>
      </c>
      <c r="E163" s="307" t="s">
        <v>162</v>
      </c>
      <c r="F163" s="584">
        <v>20</v>
      </c>
      <c r="G163" s="598">
        <v>26</v>
      </c>
      <c r="H163" s="584">
        <v>0</v>
      </c>
      <c r="I163" s="595">
        <v>0</v>
      </c>
      <c r="J163" s="681"/>
      <c r="K163" s="95"/>
      <c r="L163" s="93">
        <v>151</v>
      </c>
      <c r="M163" s="93"/>
      <c r="N163" s="93"/>
      <c r="O163" s="93"/>
      <c r="P163" s="93"/>
    </row>
    <row r="164" spans="1:16" s="111" customFormat="1" x14ac:dyDescent="0.15">
      <c r="A164" s="884"/>
      <c r="B164" s="795">
        <v>3310400522</v>
      </c>
      <c r="C164" s="493" t="s">
        <v>1682</v>
      </c>
      <c r="D164" s="306" t="s">
        <v>1583</v>
      </c>
      <c r="E164" s="307" t="s">
        <v>370</v>
      </c>
      <c r="F164" s="584">
        <v>20</v>
      </c>
      <c r="G164" s="598">
        <v>16</v>
      </c>
      <c r="H164" s="584">
        <v>0</v>
      </c>
      <c r="I164" s="595">
        <v>4</v>
      </c>
      <c r="J164" s="681"/>
      <c r="K164" s="95"/>
      <c r="L164" s="93">
        <v>148</v>
      </c>
      <c r="M164" s="93"/>
      <c r="N164" s="93"/>
      <c r="O164" s="93"/>
      <c r="P164" s="93"/>
    </row>
    <row r="165" spans="1:16" x14ac:dyDescent="0.15">
      <c r="A165" s="884"/>
      <c r="B165" s="796">
        <v>3311100162</v>
      </c>
      <c r="C165" s="308" t="s">
        <v>516</v>
      </c>
      <c r="D165" s="491" t="s">
        <v>802</v>
      </c>
      <c r="E165" s="307" t="s">
        <v>174</v>
      </c>
      <c r="F165" s="584">
        <v>12</v>
      </c>
      <c r="G165" s="598">
        <v>12</v>
      </c>
      <c r="H165" s="584">
        <v>0</v>
      </c>
      <c r="I165" s="595">
        <v>0</v>
      </c>
      <c r="J165" s="681"/>
      <c r="L165" s="93">
        <v>154</v>
      </c>
    </row>
    <row r="166" spans="1:16" x14ac:dyDescent="0.15">
      <c r="A166" s="884"/>
      <c r="B166" s="796">
        <v>3311100329</v>
      </c>
      <c r="C166" s="308" t="s">
        <v>411</v>
      </c>
      <c r="D166" s="491" t="s">
        <v>1899</v>
      </c>
      <c r="E166" s="307" t="s">
        <v>1993</v>
      </c>
      <c r="F166" s="584">
        <v>20</v>
      </c>
      <c r="G166" s="598">
        <v>16</v>
      </c>
      <c r="H166" s="584">
        <v>0</v>
      </c>
      <c r="I166" s="595">
        <v>14</v>
      </c>
      <c r="J166" s="681"/>
      <c r="L166" s="93">
        <v>157</v>
      </c>
    </row>
    <row r="167" spans="1:16" x14ac:dyDescent="0.15">
      <c r="A167" s="884"/>
      <c r="B167" s="796">
        <v>3311100261</v>
      </c>
      <c r="C167" s="308" t="s">
        <v>2402</v>
      </c>
      <c r="D167" s="491" t="s">
        <v>1407</v>
      </c>
      <c r="E167" s="307" t="s">
        <v>167</v>
      </c>
      <c r="F167" s="584">
        <v>20</v>
      </c>
      <c r="G167" s="598">
        <v>14</v>
      </c>
      <c r="H167" s="584">
        <v>0</v>
      </c>
      <c r="I167" s="595">
        <v>6</v>
      </c>
      <c r="J167" s="681"/>
      <c r="L167" s="93">
        <v>158</v>
      </c>
    </row>
    <row r="168" spans="1:16" x14ac:dyDescent="0.15">
      <c r="A168" s="884"/>
      <c r="B168" s="796">
        <v>3311100287</v>
      </c>
      <c r="C168" s="308" t="s">
        <v>2327</v>
      </c>
      <c r="D168" s="491" t="s">
        <v>1474</v>
      </c>
      <c r="E168" s="307" t="s">
        <v>170</v>
      </c>
      <c r="F168" s="584">
        <v>20</v>
      </c>
      <c r="G168" s="598">
        <v>20</v>
      </c>
      <c r="H168" s="584">
        <v>0</v>
      </c>
      <c r="I168" s="595">
        <v>0</v>
      </c>
      <c r="J168" s="681"/>
      <c r="L168" s="93">
        <v>159</v>
      </c>
    </row>
    <row r="169" spans="1:16" x14ac:dyDescent="0.15">
      <c r="A169" s="884"/>
      <c r="B169" s="796">
        <v>3311100139</v>
      </c>
      <c r="C169" s="308" t="s">
        <v>517</v>
      </c>
      <c r="D169" s="491" t="s">
        <v>803</v>
      </c>
      <c r="E169" s="307" t="s">
        <v>178</v>
      </c>
      <c r="F169" s="584">
        <v>14</v>
      </c>
      <c r="G169" s="598">
        <v>12</v>
      </c>
      <c r="H169" s="584">
        <v>0</v>
      </c>
      <c r="I169" s="595">
        <v>2</v>
      </c>
      <c r="J169" s="681"/>
      <c r="L169" s="93">
        <v>155</v>
      </c>
    </row>
    <row r="170" spans="1:16" x14ac:dyDescent="0.15">
      <c r="A170" s="884"/>
      <c r="B170" s="796">
        <v>3311100055</v>
      </c>
      <c r="C170" s="308" t="s">
        <v>182</v>
      </c>
      <c r="D170" s="491" t="s">
        <v>719</v>
      </c>
      <c r="E170" s="307" t="s">
        <v>145</v>
      </c>
      <c r="F170" s="584">
        <v>20</v>
      </c>
      <c r="G170" s="598">
        <v>29</v>
      </c>
      <c r="H170" s="584">
        <v>0</v>
      </c>
      <c r="I170" s="595">
        <v>0</v>
      </c>
      <c r="J170" s="681"/>
      <c r="L170" s="93">
        <v>156</v>
      </c>
    </row>
    <row r="171" spans="1:16" x14ac:dyDescent="0.15">
      <c r="A171" s="884"/>
      <c r="B171" s="796">
        <v>3311200160</v>
      </c>
      <c r="C171" s="308" t="s">
        <v>2403</v>
      </c>
      <c r="D171" s="491" t="s">
        <v>721</v>
      </c>
      <c r="E171" s="307" t="s">
        <v>169</v>
      </c>
      <c r="F171" s="584">
        <v>20</v>
      </c>
      <c r="G171" s="598">
        <v>29</v>
      </c>
      <c r="H171" s="584">
        <v>0</v>
      </c>
      <c r="I171" s="595">
        <v>1</v>
      </c>
      <c r="J171" s="681"/>
      <c r="L171" s="93">
        <v>161</v>
      </c>
    </row>
    <row r="172" spans="1:16" x14ac:dyDescent="0.15">
      <c r="A172" s="884"/>
      <c r="B172" s="796">
        <v>3311200061</v>
      </c>
      <c r="C172" s="308" t="s">
        <v>215</v>
      </c>
      <c r="D172" s="491" t="s">
        <v>800</v>
      </c>
      <c r="E172" s="307" t="s">
        <v>216</v>
      </c>
      <c r="F172" s="584">
        <v>20</v>
      </c>
      <c r="G172" s="598">
        <v>8</v>
      </c>
      <c r="H172" s="584">
        <v>0</v>
      </c>
      <c r="I172" s="595">
        <v>8</v>
      </c>
      <c r="J172" s="681"/>
      <c r="L172" s="93">
        <v>164</v>
      </c>
    </row>
    <row r="173" spans="1:16" x14ac:dyDescent="0.15">
      <c r="A173" s="884"/>
      <c r="B173" s="796">
        <v>3311200079</v>
      </c>
      <c r="C173" s="308" t="s">
        <v>24</v>
      </c>
      <c r="D173" s="491" t="s">
        <v>175</v>
      </c>
      <c r="E173" s="307" t="s">
        <v>25</v>
      </c>
      <c r="F173" s="584">
        <v>24</v>
      </c>
      <c r="G173" s="598">
        <v>34</v>
      </c>
      <c r="H173" s="584">
        <v>0</v>
      </c>
      <c r="I173" s="595">
        <v>6</v>
      </c>
      <c r="J173" s="681"/>
      <c r="L173" s="93">
        <v>160</v>
      </c>
    </row>
    <row r="174" spans="1:16" s="158" customFormat="1" x14ac:dyDescent="0.15">
      <c r="A174" s="884"/>
      <c r="B174" s="796">
        <v>3311200194</v>
      </c>
      <c r="C174" s="308" t="s">
        <v>2404</v>
      </c>
      <c r="D174" s="491" t="s">
        <v>348</v>
      </c>
      <c r="E174" s="307" t="s">
        <v>1168</v>
      </c>
      <c r="F174" s="584">
        <v>10</v>
      </c>
      <c r="G174" s="598">
        <v>6</v>
      </c>
      <c r="H174" s="584">
        <v>0</v>
      </c>
      <c r="I174" s="595">
        <v>4</v>
      </c>
      <c r="J174" s="681"/>
      <c r="K174" s="95"/>
      <c r="L174" s="93">
        <v>162</v>
      </c>
    </row>
    <row r="175" spans="1:16" s="158" customFormat="1" x14ac:dyDescent="0.15">
      <c r="A175" s="884"/>
      <c r="B175" s="796">
        <v>3311200145</v>
      </c>
      <c r="C175" s="308" t="s">
        <v>194</v>
      </c>
      <c r="D175" s="491" t="s">
        <v>804</v>
      </c>
      <c r="E175" s="307" t="s">
        <v>843</v>
      </c>
      <c r="F175" s="584">
        <v>20</v>
      </c>
      <c r="G175" s="598">
        <v>13</v>
      </c>
      <c r="H175" s="584">
        <v>0</v>
      </c>
      <c r="I175" s="595">
        <v>7</v>
      </c>
      <c r="J175" s="681"/>
      <c r="K175" s="95"/>
      <c r="L175" s="93">
        <v>163</v>
      </c>
    </row>
    <row r="176" spans="1:16" x14ac:dyDescent="0.15">
      <c r="A176" s="884"/>
      <c r="B176" s="796">
        <v>3311300192</v>
      </c>
      <c r="C176" s="308" t="s">
        <v>2405</v>
      </c>
      <c r="D176" s="491" t="s">
        <v>939</v>
      </c>
      <c r="E176" s="307" t="s">
        <v>1169</v>
      </c>
      <c r="F176" s="584">
        <v>20</v>
      </c>
      <c r="G176" s="598">
        <v>25</v>
      </c>
      <c r="H176" s="584">
        <v>0</v>
      </c>
      <c r="I176" s="595">
        <v>5</v>
      </c>
      <c r="J176" s="681"/>
      <c r="L176" s="93">
        <v>167</v>
      </c>
    </row>
    <row r="177" spans="1:13" x14ac:dyDescent="0.15">
      <c r="A177" s="884"/>
      <c r="B177" s="796">
        <v>3311300127</v>
      </c>
      <c r="C177" s="308" t="s">
        <v>2406</v>
      </c>
      <c r="D177" s="491" t="s">
        <v>218</v>
      </c>
      <c r="E177" s="307" t="s">
        <v>73</v>
      </c>
      <c r="F177" s="584">
        <v>40</v>
      </c>
      <c r="G177" s="598">
        <v>45</v>
      </c>
      <c r="H177" s="584">
        <v>0</v>
      </c>
      <c r="I177" s="595">
        <v>3</v>
      </c>
      <c r="J177" s="681"/>
      <c r="L177" s="93">
        <v>165</v>
      </c>
    </row>
    <row r="178" spans="1:13" x14ac:dyDescent="0.15">
      <c r="A178" s="884"/>
      <c r="B178" s="796">
        <v>3311300309</v>
      </c>
      <c r="C178" s="308" t="s">
        <v>1994</v>
      </c>
      <c r="D178" s="491" t="s">
        <v>1748</v>
      </c>
      <c r="E178" s="307" t="s">
        <v>1995</v>
      </c>
      <c r="F178" s="584">
        <v>20</v>
      </c>
      <c r="G178" s="600">
        <v>22</v>
      </c>
      <c r="H178" s="589">
        <v>0</v>
      </c>
      <c r="I178" s="601">
        <v>9</v>
      </c>
      <c r="J178" s="734"/>
      <c r="L178" s="93">
        <v>168</v>
      </c>
    </row>
    <row r="179" spans="1:13" x14ac:dyDescent="0.15">
      <c r="A179" s="884"/>
      <c r="B179" s="796">
        <v>3311300135</v>
      </c>
      <c r="C179" s="308" t="s">
        <v>91</v>
      </c>
      <c r="D179" s="491" t="s">
        <v>177</v>
      </c>
      <c r="E179" s="307" t="s">
        <v>92</v>
      </c>
      <c r="F179" s="584">
        <v>10</v>
      </c>
      <c r="G179" s="738">
        <v>8</v>
      </c>
      <c r="H179" s="585">
        <v>0</v>
      </c>
      <c r="I179" s="597">
        <v>2</v>
      </c>
      <c r="J179" s="739"/>
      <c r="L179" s="93">
        <v>166</v>
      </c>
    </row>
    <row r="180" spans="1:13" x14ac:dyDescent="0.15">
      <c r="A180" s="884"/>
      <c r="B180" s="796">
        <v>3312300076</v>
      </c>
      <c r="C180" s="308" t="s">
        <v>2407</v>
      </c>
      <c r="D180" s="491" t="s">
        <v>749</v>
      </c>
      <c r="E180" s="307" t="s">
        <v>1170</v>
      </c>
      <c r="F180" s="584">
        <v>12</v>
      </c>
      <c r="G180" s="598">
        <v>13</v>
      </c>
      <c r="H180" s="584">
        <v>0</v>
      </c>
      <c r="I180" s="595">
        <v>0</v>
      </c>
      <c r="J180" s="681"/>
      <c r="L180" s="93">
        <v>170</v>
      </c>
    </row>
    <row r="181" spans="1:13" x14ac:dyDescent="0.15">
      <c r="A181" s="884"/>
      <c r="B181" s="795">
        <v>3312300233</v>
      </c>
      <c r="C181" s="493" t="s">
        <v>2408</v>
      </c>
      <c r="D181" s="306" t="s">
        <v>1309</v>
      </c>
      <c r="E181" s="307" t="s">
        <v>1310</v>
      </c>
      <c r="F181" s="584">
        <v>20</v>
      </c>
      <c r="G181" s="598">
        <v>19</v>
      </c>
      <c r="H181" s="584">
        <v>0</v>
      </c>
      <c r="I181" s="595">
        <v>1</v>
      </c>
      <c r="J181" s="681"/>
      <c r="L181" s="93">
        <v>172</v>
      </c>
    </row>
    <row r="182" spans="1:13" x14ac:dyDescent="0.15">
      <c r="A182" s="884"/>
      <c r="B182" s="795">
        <v>3312300167</v>
      </c>
      <c r="C182" s="493" t="s">
        <v>2409</v>
      </c>
      <c r="D182" s="306" t="s">
        <v>750</v>
      </c>
      <c r="E182" s="307" t="s">
        <v>171</v>
      </c>
      <c r="F182" s="584">
        <v>31</v>
      </c>
      <c r="G182" s="598">
        <v>29</v>
      </c>
      <c r="H182" s="584">
        <v>0</v>
      </c>
      <c r="I182" s="595">
        <v>0</v>
      </c>
      <c r="J182" s="681"/>
      <c r="L182" s="93">
        <v>171</v>
      </c>
    </row>
    <row r="183" spans="1:13" x14ac:dyDescent="0.15">
      <c r="A183" s="884"/>
      <c r="B183" s="796">
        <v>3312300175</v>
      </c>
      <c r="C183" s="308" t="s">
        <v>2143</v>
      </c>
      <c r="D183" s="491" t="s">
        <v>2144</v>
      </c>
      <c r="E183" s="307" t="s">
        <v>1139</v>
      </c>
      <c r="F183" s="584">
        <v>10</v>
      </c>
      <c r="G183" s="598">
        <v>4</v>
      </c>
      <c r="H183" s="584"/>
      <c r="I183" s="595">
        <v>2</v>
      </c>
      <c r="J183" s="681"/>
      <c r="L183" s="93">
        <v>169</v>
      </c>
    </row>
    <row r="184" spans="1:13" x14ac:dyDescent="0.15">
      <c r="A184" s="884"/>
      <c r="B184" s="795">
        <v>3312300258</v>
      </c>
      <c r="C184" s="493" t="s">
        <v>2410</v>
      </c>
      <c r="D184" s="306" t="s">
        <v>1898</v>
      </c>
      <c r="E184" s="307" t="s">
        <v>1996</v>
      </c>
      <c r="F184" s="584">
        <v>20</v>
      </c>
      <c r="G184" s="598">
        <v>20</v>
      </c>
      <c r="H184" s="584">
        <v>0</v>
      </c>
      <c r="I184" s="595">
        <v>5</v>
      </c>
      <c r="J184" s="681"/>
      <c r="L184" s="93">
        <v>173</v>
      </c>
    </row>
    <row r="185" spans="1:13" x14ac:dyDescent="0.15">
      <c r="A185" s="884"/>
      <c r="B185" s="796">
        <v>3313900254</v>
      </c>
      <c r="C185" s="308" t="s">
        <v>1450</v>
      </c>
      <c r="D185" s="491" t="s">
        <v>1486</v>
      </c>
      <c r="E185" s="307" t="s">
        <v>1451</v>
      </c>
      <c r="F185" s="584">
        <v>20</v>
      </c>
      <c r="G185" s="598">
        <v>6</v>
      </c>
      <c r="H185" s="584">
        <v>0</v>
      </c>
      <c r="I185" s="595">
        <v>15</v>
      </c>
      <c r="J185" s="681"/>
      <c r="L185" s="93">
        <v>178</v>
      </c>
      <c r="M185" s="95" t="s">
        <v>2480</v>
      </c>
    </row>
    <row r="186" spans="1:13" x14ac:dyDescent="0.15">
      <c r="A186" s="884"/>
      <c r="B186" s="857">
        <v>3313900262</v>
      </c>
      <c r="C186" s="498" t="s">
        <v>2531</v>
      </c>
      <c r="D186" s="496" t="s">
        <v>779</v>
      </c>
      <c r="E186" s="495" t="s">
        <v>566</v>
      </c>
      <c r="F186" s="589">
        <v>20</v>
      </c>
      <c r="G186" s="598">
        <v>14</v>
      </c>
      <c r="H186" s="584">
        <v>0</v>
      </c>
      <c r="I186" s="595">
        <v>6</v>
      </c>
      <c r="J186" s="681"/>
      <c r="M186" s="95"/>
    </row>
    <row r="187" spans="1:13" x14ac:dyDescent="0.15">
      <c r="A187" s="884"/>
      <c r="B187" s="857">
        <v>3313900163</v>
      </c>
      <c r="C187" s="498" t="s">
        <v>2411</v>
      </c>
      <c r="D187" s="496" t="s">
        <v>805</v>
      </c>
      <c r="E187" s="495" t="s">
        <v>219</v>
      </c>
      <c r="F187" s="589">
        <v>40</v>
      </c>
      <c r="G187" s="598">
        <v>48</v>
      </c>
      <c r="H187" s="584">
        <v>0</v>
      </c>
      <c r="I187" s="595">
        <v>0</v>
      </c>
      <c r="J187" s="681"/>
      <c r="L187" s="93">
        <v>174</v>
      </c>
    </row>
    <row r="188" spans="1:13" x14ac:dyDescent="0.15">
      <c r="A188" s="884"/>
      <c r="B188" s="857">
        <v>3313900122</v>
      </c>
      <c r="C188" s="498" t="s">
        <v>2412</v>
      </c>
      <c r="D188" s="496" t="s">
        <v>806</v>
      </c>
      <c r="E188" s="495" t="s">
        <v>173</v>
      </c>
      <c r="F188" s="589">
        <v>35</v>
      </c>
      <c r="G188" s="598">
        <v>34</v>
      </c>
      <c r="H188" s="584">
        <v>0</v>
      </c>
      <c r="I188" s="595">
        <v>1</v>
      </c>
      <c r="J188" s="681"/>
      <c r="L188" s="93">
        <v>175</v>
      </c>
    </row>
    <row r="189" spans="1:13" x14ac:dyDescent="0.15">
      <c r="A189" s="884"/>
      <c r="B189" s="857">
        <v>3313900239</v>
      </c>
      <c r="C189" s="498" t="s">
        <v>1171</v>
      </c>
      <c r="D189" s="496" t="s">
        <v>1172</v>
      </c>
      <c r="E189" s="495" t="s">
        <v>1173</v>
      </c>
      <c r="F189" s="589">
        <v>20</v>
      </c>
      <c r="G189" s="598">
        <v>29</v>
      </c>
      <c r="H189" s="584">
        <v>0</v>
      </c>
      <c r="I189" s="595">
        <v>0</v>
      </c>
      <c r="J189" s="681"/>
      <c r="L189" s="93">
        <v>176</v>
      </c>
    </row>
    <row r="190" spans="1:13" x14ac:dyDescent="0.15">
      <c r="A190" s="884"/>
      <c r="B190" s="857">
        <v>3313900247</v>
      </c>
      <c r="C190" s="498" t="s">
        <v>2413</v>
      </c>
      <c r="D190" s="496" t="s">
        <v>1334</v>
      </c>
      <c r="E190" s="495" t="s">
        <v>77</v>
      </c>
      <c r="F190" s="589">
        <v>20</v>
      </c>
      <c r="G190" s="598">
        <v>13</v>
      </c>
      <c r="H190" s="584">
        <v>0</v>
      </c>
      <c r="I190" s="601">
        <v>7</v>
      </c>
      <c r="J190" s="734"/>
      <c r="L190" s="93">
        <v>177</v>
      </c>
    </row>
    <row r="191" spans="1:13" ht="14.25" thickBot="1" x14ac:dyDescent="0.2">
      <c r="A191" s="885" t="s">
        <v>942</v>
      </c>
      <c r="B191" s="877"/>
      <c r="C191" s="886"/>
      <c r="D191" s="886"/>
      <c r="E191" s="886"/>
      <c r="F191" s="89">
        <f>SUM(F5:F190)</f>
        <v>3723</v>
      </c>
      <c r="G191" s="89">
        <f>SUM(G5:G190)</f>
        <v>3260</v>
      </c>
      <c r="H191" s="89">
        <f>SUM(H5:H190)</f>
        <v>31</v>
      </c>
      <c r="I191" s="89">
        <f>SUM(I5:I190)</f>
        <v>809</v>
      </c>
      <c r="J191" s="691"/>
    </row>
    <row r="192" spans="1:13" ht="14.25" thickBot="1" x14ac:dyDescent="0.2">
      <c r="A192" s="151"/>
      <c r="B192" s="151"/>
      <c r="C192" s="152"/>
      <c r="D192" s="152"/>
      <c r="E192" s="153"/>
      <c r="F192" s="118"/>
      <c r="G192" s="118"/>
      <c r="H192" s="118"/>
      <c r="I192" s="118"/>
      <c r="J192" s="683"/>
    </row>
    <row r="193" spans="1:11" ht="13.5" customHeight="1" x14ac:dyDescent="0.15">
      <c r="A193" s="936" t="s">
        <v>945</v>
      </c>
      <c r="B193" s="805">
        <v>3310203272</v>
      </c>
      <c r="C193" s="435" t="s">
        <v>1231</v>
      </c>
      <c r="D193" s="435" t="s">
        <v>1834</v>
      </c>
      <c r="E193" s="452" t="s">
        <v>1443</v>
      </c>
      <c r="F193" s="436">
        <v>10</v>
      </c>
      <c r="G193" s="436">
        <v>6</v>
      </c>
      <c r="H193" s="436">
        <v>0</v>
      </c>
      <c r="I193" s="441">
        <v>4</v>
      </c>
      <c r="J193" s="740" t="s">
        <v>2532</v>
      </c>
    </row>
    <row r="194" spans="1:11" x14ac:dyDescent="0.15">
      <c r="A194" s="937"/>
      <c r="B194" s="802">
        <v>3310202498</v>
      </c>
      <c r="C194" s="426" t="s">
        <v>65</v>
      </c>
      <c r="D194" s="425" t="s">
        <v>1835</v>
      </c>
      <c r="E194" s="359" t="s">
        <v>66</v>
      </c>
      <c r="F194" s="437">
        <v>20</v>
      </c>
      <c r="G194" s="437">
        <v>18</v>
      </c>
      <c r="H194" s="437">
        <v>0</v>
      </c>
      <c r="I194" s="438">
        <v>2</v>
      </c>
      <c r="J194" s="685"/>
    </row>
    <row r="195" spans="1:11" x14ac:dyDescent="0.15">
      <c r="A195" s="937"/>
      <c r="B195" s="802">
        <v>3310202753</v>
      </c>
      <c r="C195" s="426" t="s">
        <v>1792</v>
      </c>
      <c r="D195" s="425" t="s">
        <v>914</v>
      </c>
      <c r="E195" s="359" t="s">
        <v>359</v>
      </c>
      <c r="F195" s="437">
        <v>20</v>
      </c>
      <c r="G195" s="437">
        <v>13</v>
      </c>
      <c r="H195" s="437">
        <v>1</v>
      </c>
      <c r="I195" s="438">
        <v>1</v>
      </c>
      <c r="J195" s="685"/>
    </row>
    <row r="196" spans="1:11" x14ac:dyDescent="0.15">
      <c r="A196" s="937"/>
      <c r="B196" s="802">
        <v>3310202134</v>
      </c>
      <c r="C196" s="426" t="s">
        <v>687</v>
      </c>
      <c r="D196" s="425" t="s">
        <v>901</v>
      </c>
      <c r="E196" s="359" t="s">
        <v>298</v>
      </c>
      <c r="F196" s="437">
        <v>20</v>
      </c>
      <c r="G196" s="437">
        <v>20</v>
      </c>
      <c r="H196" s="437">
        <v>0</v>
      </c>
      <c r="I196" s="438">
        <v>5</v>
      </c>
      <c r="J196" s="685"/>
    </row>
    <row r="197" spans="1:11" x14ac:dyDescent="0.15">
      <c r="A197" s="937"/>
      <c r="B197" s="802">
        <v>3310203702</v>
      </c>
      <c r="C197" s="426" t="s">
        <v>1457</v>
      </c>
      <c r="D197" s="425" t="s">
        <v>1360</v>
      </c>
      <c r="E197" s="359" t="s">
        <v>1361</v>
      </c>
      <c r="F197" s="437">
        <v>10</v>
      </c>
      <c r="G197" s="437">
        <v>10</v>
      </c>
      <c r="H197" s="437">
        <v>0</v>
      </c>
      <c r="I197" s="438">
        <v>2</v>
      </c>
      <c r="J197" s="685"/>
    </row>
    <row r="198" spans="1:11" x14ac:dyDescent="0.15">
      <c r="A198" s="937"/>
      <c r="B198" s="802">
        <v>3310202969</v>
      </c>
      <c r="C198" s="426" t="s">
        <v>822</v>
      </c>
      <c r="D198" s="425" t="s">
        <v>823</v>
      </c>
      <c r="E198" s="359" t="s">
        <v>824</v>
      </c>
      <c r="F198" s="437">
        <v>20</v>
      </c>
      <c r="G198" s="437">
        <v>11</v>
      </c>
      <c r="H198" s="437">
        <v>0</v>
      </c>
      <c r="I198" s="438">
        <v>10</v>
      </c>
      <c r="J198" s="685"/>
    </row>
    <row r="199" spans="1:11" x14ac:dyDescent="0.15">
      <c r="A199" s="937"/>
      <c r="B199" s="802">
        <v>3310203074</v>
      </c>
      <c r="C199" s="449" t="s">
        <v>1257</v>
      </c>
      <c r="D199" s="425" t="s">
        <v>1258</v>
      </c>
      <c r="E199" s="359" t="s">
        <v>1259</v>
      </c>
      <c r="F199" s="437">
        <v>20</v>
      </c>
      <c r="G199" s="437">
        <v>8</v>
      </c>
      <c r="H199" s="437">
        <v>0</v>
      </c>
      <c r="I199" s="438">
        <v>12</v>
      </c>
      <c r="J199" s="685"/>
    </row>
    <row r="200" spans="1:11" x14ac:dyDescent="0.15">
      <c r="A200" s="937"/>
      <c r="B200" s="802">
        <v>3310204189</v>
      </c>
      <c r="C200" s="449" t="s">
        <v>253</v>
      </c>
      <c r="D200" s="425" t="s">
        <v>1908</v>
      </c>
      <c r="E200" s="359" t="s">
        <v>1910</v>
      </c>
      <c r="F200" s="437">
        <v>20</v>
      </c>
      <c r="G200" s="437">
        <v>19</v>
      </c>
      <c r="H200" s="437">
        <v>0</v>
      </c>
      <c r="I200" s="438">
        <v>6</v>
      </c>
      <c r="J200" s="685"/>
    </row>
    <row r="201" spans="1:11" x14ac:dyDescent="0.15">
      <c r="A201" s="937"/>
      <c r="B201" s="802">
        <v>3310204163</v>
      </c>
      <c r="C201" s="449" t="s">
        <v>258</v>
      </c>
      <c r="D201" s="425" t="s">
        <v>1909</v>
      </c>
      <c r="E201" s="359" t="s">
        <v>259</v>
      </c>
      <c r="F201" s="437">
        <v>20</v>
      </c>
      <c r="G201" s="437">
        <v>14</v>
      </c>
      <c r="H201" s="437">
        <v>0</v>
      </c>
      <c r="I201" s="438">
        <v>6</v>
      </c>
      <c r="J201" s="685"/>
    </row>
    <row r="202" spans="1:11" x14ac:dyDescent="0.15">
      <c r="A202" s="937"/>
      <c r="B202" s="802">
        <v>3310204239</v>
      </c>
      <c r="C202" s="449" t="s">
        <v>1935</v>
      </c>
      <c r="D202" s="425" t="s">
        <v>1936</v>
      </c>
      <c r="E202" s="359" t="s">
        <v>1937</v>
      </c>
      <c r="F202" s="437">
        <v>20</v>
      </c>
      <c r="G202" s="437">
        <v>20</v>
      </c>
      <c r="H202" s="437">
        <v>0</v>
      </c>
      <c r="I202" s="438">
        <v>0</v>
      </c>
      <c r="J202" s="685"/>
    </row>
    <row r="203" spans="1:11" x14ac:dyDescent="0.15">
      <c r="A203" s="937"/>
      <c r="B203" s="802">
        <v>3310203801</v>
      </c>
      <c r="C203" s="449" t="s">
        <v>2083</v>
      </c>
      <c r="D203" s="425" t="s">
        <v>1548</v>
      </c>
      <c r="E203" s="359" t="s">
        <v>1453</v>
      </c>
      <c r="F203" s="437">
        <v>10</v>
      </c>
      <c r="G203" s="437">
        <v>13</v>
      </c>
      <c r="H203" s="437">
        <v>0</v>
      </c>
      <c r="I203" s="438">
        <v>2</v>
      </c>
      <c r="J203" s="685"/>
    </row>
    <row r="204" spans="1:11" x14ac:dyDescent="0.15">
      <c r="A204" s="937"/>
      <c r="B204" s="802">
        <v>3310203975</v>
      </c>
      <c r="C204" s="426" t="s">
        <v>1418</v>
      </c>
      <c r="D204" s="425" t="s">
        <v>2114</v>
      </c>
      <c r="E204" s="359" t="s">
        <v>1698</v>
      </c>
      <c r="F204" s="437">
        <v>20</v>
      </c>
      <c r="G204" s="437">
        <v>36</v>
      </c>
      <c r="H204" s="437">
        <v>0</v>
      </c>
      <c r="I204" s="438">
        <v>0</v>
      </c>
      <c r="J204" s="685"/>
    </row>
    <row r="205" spans="1:11" x14ac:dyDescent="0.15">
      <c r="A205" s="937"/>
      <c r="B205" s="802">
        <v>3310203983</v>
      </c>
      <c r="C205" s="426" t="s">
        <v>1720</v>
      </c>
      <c r="D205" s="425" t="s">
        <v>1699</v>
      </c>
      <c r="E205" s="359" t="s">
        <v>1700</v>
      </c>
      <c r="F205" s="437">
        <v>20</v>
      </c>
      <c r="G205" s="437">
        <v>8</v>
      </c>
      <c r="H205" s="437">
        <v>0</v>
      </c>
      <c r="I205" s="438">
        <v>6</v>
      </c>
      <c r="J205" s="685"/>
    </row>
    <row r="206" spans="1:11" x14ac:dyDescent="0.15">
      <c r="A206" s="937"/>
      <c r="B206" s="802">
        <v>3310204668</v>
      </c>
      <c r="C206" s="426" t="s">
        <v>2516</v>
      </c>
      <c r="D206" s="425" t="s">
        <v>2517</v>
      </c>
      <c r="E206" s="359" t="s">
        <v>2518</v>
      </c>
      <c r="F206" s="437">
        <v>7</v>
      </c>
      <c r="G206" s="437">
        <v>0</v>
      </c>
      <c r="H206" s="437">
        <v>0</v>
      </c>
      <c r="I206" s="438">
        <v>20</v>
      </c>
      <c r="J206" s="685" t="s">
        <v>2522</v>
      </c>
    </row>
    <row r="207" spans="1:11" x14ac:dyDescent="0.15">
      <c r="A207" s="937"/>
      <c r="B207" s="802">
        <v>3310204122</v>
      </c>
      <c r="C207" s="426" t="s">
        <v>136</v>
      </c>
      <c r="D207" s="425" t="s">
        <v>1902</v>
      </c>
      <c r="E207" s="359" t="s">
        <v>1880</v>
      </c>
      <c r="F207" s="437">
        <v>20</v>
      </c>
      <c r="G207" s="437">
        <v>21</v>
      </c>
      <c r="H207" s="437">
        <v>0</v>
      </c>
      <c r="I207" s="438">
        <v>1</v>
      </c>
      <c r="J207" s="685"/>
      <c r="K207" s="157"/>
    </row>
    <row r="208" spans="1:11" x14ac:dyDescent="0.15">
      <c r="A208" s="937"/>
      <c r="B208" s="802">
        <v>3310204502</v>
      </c>
      <c r="C208" s="426" t="s">
        <v>260</v>
      </c>
      <c r="D208" s="425" t="s">
        <v>885</v>
      </c>
      <c r="E208" s="359" t="s">
        <v>261</v>
      </c>
      <c r="F208" s="437">
        <v>20</v>
      </c>
      <c r="G208" s="437">
        <v>7</v>
      </c>
      <c r="H208" s="437">
        <v>0</v>
      </c>
      <c r="I208" s="438">
        <v>13</v>
      </c>
      <c r="J208" s="685"/>
    </row>
    <row r="209" spans="1:11" x14ac:dyDescent="0.15">
      <c r="A209" s="937"/>
      <c r="B209" s="802">
        <v>3310204130</v>
      </c>
      <c r="C209" s="426" t="s">
        <v>1873</v>
      </c>
      <c r="D209" s="425" t="s">
        <v>1903</v>
      </c>
      <c r="E209" s="359" t="s">
        <v>1874</v>
      </c>
      <c r="F209" s="437">
        <v>10</v>
      </c>
      <c r="G209" s="437">
        <v>21</v>
      </c>
      <c r="H209" s="437">
        <v>0</v>
      </c>
      <c r="I209" s="438">
        <v>0</v>
      </c>
      <c r="J209" s="685"/>
      <c r="K209" s="157"/>
    </row>
    <row r="210" spans="1:11" x14ac:dyDescent="0.15">
      <c r="A210" s="937"/>
      <c r="B210" s="802">
        <v>3310201383</v>
      </c>
      <c r="C210" s="426" t="s">
        <v>293</v>
      </c>
      <c r="D210" s="425" t="s">
        <v>679</v>
      </c>
      <c r="E210" s="359" t="s">
        <v>294</v>
      </c>
      <c r="F210" s="437">
        <v>45</v>
      </c>
      <c r="G210" s="437">
        <v>57</v>
      </c>
      <c r="H210" s="437">
        <v>0</v>
      </c>
      <c r="I210" s="438">
        <v>3</v>
      </c>
      <c r="J210" s="685"/>
    </row>
    <row r="211" spans="1:11" x14ac:dyDescent="0.15">
      <c r="A211" s="937"/>
      <c r="B211" s="802">
        <v>3310204031</v>
      </c>
      <c r="C211" s="426" t="s">
        <v>1770</v>
      </c>
      <c r="D211" s="425" t="s">
        <v>1761</v>
      </c>
      <c r="E211" s="359" t="s">
        <v>1771</v>
      </c>
      <c r="F211" s="437">
        <v>20</v>
      </c>
      <c r="G211" s="437">
        <v>15</v>
      </c>
      <c r="H211" s="437">
        <v>0</v>
      </c>
      <c r="I211" s="438">
        <v>5</v>
      </c>
      <c r="J211" s="685"/>
    </row>
    <row r="212" spans="1:11" x14ac:dyDescent="0.15">
      <c r="A212" s="937"/>
      <c r="B212" s="802">
        <v>3310204544</v>
      </c>
      <c r="C212" s="426" t="s">
        <v>2198</v>
      </c>
      <c r="D212" s="425" t="s">
        <v>2456</v>
      </c>
      <c r="E212" s="359" t="s">
        <v>2197</v>
      </c>
      <c r="F212" s="437">
        <v>20</v>
      </c>
      <c r="G212" s="437">
        <v>7</v>
      </c>
      <c r="H212" s="437">
        <v>0</v>
      </c>
      <c r="I212" s="438">
        <v>13</v>
      </c>
      <c r="J212" s="686"/>
    </row>
    <row r="213" spans="1:11" x14ac:dyDescent="0.15">
      <c r="A213" s="937"/>
      <c r="B213" s="802">
        <v>3310201557</v>
      </c>
      <c r="C213" s="426" t="s">
        <v>1772</v>
      </c>
      <c r="D213" s="425" t="s">
        <v>2115</v>
      </c>
      <c r="E213" s="359" t="s">
        <v>1791</v>
      </c>
      <c r="F213" s="437">
        <v>20</v>
      </c>
      <c r="G213" s="437">
        <v>24</v>
      </c>
      <c r="H213" s="437">
        <v>0</v>
      </c>
      <c r="I213" s="438">
        <v>2</v>
      </c>
      <c r="J213" s="685"/>
    </row>
    <row r="214" spans="1:11" x14ac:dyDescent="0.15">
      <c r="A214" s="937"/>
      <c r="B214" s="802">
        <v>3310204411</v>
      </c>
      <c r="C214" s="426" t="s">
        <v>2122</v>
      </c>
      <c r="D214" s="425" t="s">
        <v>2130</v>
      </c>
      <c r="E214" s="359" t="s">
        <v>2123</v>
      </c>
      <c r="F214" s="437">
        <v>20</v>
      </c>
      <c r="G214" s="437">
        <v>41</v>
      </c>
      <c r="H214" s="437">
        <v>0</v>
      </c>
      <c r="I214" s="438">
        <v>6</v>
      </c>
      <c r="J214" s="685"/>
    </row>
    <row r="215" spans="1:11" x14ac:dyDescent="0.15">
      <c r="A215" s="937"/>
      <c r="B215" s="802">
        <v>3310204098</v>
      </c>
      <c r="C215" s="426" t="s">
        <v>1866</v>
      </c>
      <c r="D215" s="425" t="s">
        <v>1867</v>
      </c>
      <c r="E215" s="359" t="s">
        <v>1499</v>
      </c>
      <c r="F215" s="437">
        <v>20</v>
      </c>
      <c r="G215" s="437">
        <v>29</v>
      </c>
      <c r="H215" s="437">
        <v>0</v>
      </c>
      <c r="I215" s="438">
        <v>2</v>
      </c>
      <c r="J215" s="685"/>
      <c r="K215" s="157"/>
    </row>
    <row r="216" spans="1:11" x14ac:dyDescent="0.15">
      <c r="A216" s="937"/>
      <c r="B216" s="802">
        <v>3310202589</v>
      </c>
      <c r="C216" s="426" t="s">
        <v>316</v>
      </c>
      <c r="D216" s="425" t="s">
        <v>1255</v>
      </c>
      <c r="E216" s="359" t="s">
        <v>317</v>
      </c>
      <c r="F216" s="437">
        <v>20</v>
      </c>
      <c r="G216" s="437">
        <v>16</v>
      </c>
      <c r="H216" s="437">
        <v>0</v>
      </c>
      <c r="I216" s="438">
        <v>9</v>
      </c>
      <c r="J216" s="685"/>
    </row>
    <row r="217" spans="1:11" x14ac:dyDescent="0.15">
      <c r="A217" s="937"/>
      <c r="B217" s="802">
        <v>3310202035</v>
      </c>
      <c r="C217" s="426" t="s">
        <v>691</v>
      </c>
      <c r="D217" s="425" t="s">
        <v>910</v>
      </c>
      <c r="E217" s="359" t="s">
        <v>309</v>
      </c>
      <c r="F217" s="437">
        <v>20</v>
      </c>
      <c r="G217" s="437">
        <v>9</v>
      </c>
      <c r="H217" s="437">
        <v>0</v>
      </c>
      <c r="I217" s="438">
        <v>11</v>
      </c>
      <c r="J217" s="685"/>
    </row>
    <row r="218" spans="1:11" x14ac:dyDescent="0.15">
      <c r="A218" s="937"/>
      <c r="B218" s="802">
        <v>3310204445</v>
      </c>
      <c r="C218" s="426" t="s">
        <v>2138</v>
      </c>
      <c r="D218" s="425" t="s">
        <v>2139</v>
      </c>
      <c r="E218" s="359" t="s">
        <v>2140</v>
      </c>
      <c r="F218" s="437">
        <v>20</v>
      </c>
      <c r="G218" s="437">
        <v>17</v>
      </c>
      <c r="H218" s="437">
        <v>0</v>
      </c>
      <c r="I218" s="438">
        <v>3</v>
      </c>
      <c r="J218" s="685"/>
    </row>
    <row r="219" spans="1:11" x14ac:dyDescent="0.15">
      <c r="A219" s="937"/>
      <c r="B219" s="802">
        <v>3310204346</v>
      </c>
      <c r="C219" s="426" t="s">
        <v>74</v>
      </c>
      <c r="D219" s="425" t="s">
        <v>886</v>
      </c>
      <c r="E219" s="359" t="s">
        <v>2052</v>
      </c>
      <c r="F219" s="437">
        <v>20</v>
      </c>
      <c r="G219" s="437">
        <v>11</v>
      </c>
      <c r="H219" s="437">
        <v>0</v>
      </c>
      <c r="I219" s="438">
        <v>0</v>
      </c>
      <c r="J219" s="685"/>
    </row>
    <row r="220" spans="1:11" x14ac:dyDescent="0.15">
      <c r="A220" s="937"/>
      <c r="B220" s="802">
        <v>3310202142</v>
      </c>
      <c r="C220" s="426" t="s">
        <v>689</v>
      </c>
      <c r="D220" s="425" t="s">
        <v>902</v>
      </c>
      <c r="E220" s="359" t="s">
        <v>300</v>
      </c>
      <c r="F220" s="437">
        <v>20</v>
      </c>
      <c r="G220" s="437">
        <v>16</v>
      </c>
      <c r="H220" s="437">
        <v>0</v>
      </c>
      <c r="I220" s="438">
        <v>9</v>
      </c>
      <c r="J220" s="685"/>
    </row>
    <row r="221" spans="1:11" x14ac:dyDescent="0.15">
      <c r="A221" s="937"/>
      <c r="B221" s="802">
        <v>3310201995</v>
      </c>
      <c r="C221" s="426" t="s">
        <v>307</v>
      </c>
      <c r="D221" s="425" t="s">
        <v>909</v>
      </c>
      <c r="E221" s="359" t="s">
        <v>308</v>
      </c>
      <c r="F221" s="437">
        <v>20</v>
      </c>
      <c r="G221" s="437">
        <v>26</v>
      </c>
      <c r="H221" s="437">
        <v>0</v>
      </c>
      <c r="I221" s="438">
        <v>0</v>
      </c>
      <c r="J221" s="685"/>
    </row>
    <row r="222" spans="1:11" x14ac:dyDescent="0.15">
      <c r="A222" s="937"/>
      <c r="B222" s="802">
        <v>3310201755</v>
      </c>
      <c r="C222" s="426" t="s">
        <v>833</v>
      </c>
      <c r="D222" s="425" t="s">
        <v>905</v>
      </c>
      <c r="E222" s="359" t="s">
        <v>282</v>
      </c>
      <c r="F222" s="437">
        <v>10</v>
      </c>
      <c r="G222" s="437">
        <v>9</v>
      </c>
      <c r="H222" s="437">
        <v>0</v>
      </c>
      <c r="I222" s="438">
        <v>1</v>
      </c>
      <c r="J222" s="685"/>
    </row>
    <row r="223" spans="1:11" x14ac:dyDescent="0.15">
      <c r="A223" s="937"/>
      <c r="B223" s="802">
        <v>3310203611</v>
      </c>
      <c r="C223" s="426" t="s">
        <v>1354</v>
      </c>
      <c r="D223" s="425" t="s">
        <v>1355</v>
      </c>
      <c r="E223" s="359" t="s">
        <v>1356</v>
      </c>
      <c r="F223" s="437">
        <v>20</v>
      </c>
      <c r="G223" s="437">
        <v>20</v>
      </c>
      <c r="H223" s="437">
        <v>0</v>
      </c>
      <c r="I223" s="438">
        <v>1</v>
      </c>
      <c r="J223" s="685"/>
    </row>
    <row r="224" spans="1:11" x14ac:dyDescent="0.15">
      <c r="A224" s="937"/>
      <c r="B224" s="802">
        <v>3310203819</v>
      </c>
      <c r="C224" s="426" t="s">
        <v>1662</v>
      </c>
      <c r="D224" s="425" t="s">
        <v>1573</v>
      </c>
      <c r="E224" s="359" t="s">
        <v>1574</v>
      </c>
      <c r="F224" s="437">
        <v>20</v>
      </c>
      <c r="G224" s="437">
        <v>21</v>
      </c>
      <c r="H224" s="437">
        <v>0</v>
      </c>
      <c r="I224" s="438">
        <v>0</v>
      </c>
      <c r="J224" s="685"/>
    </row>
    <row r="225" spans="1:11" x14ac:dyDescent="0.15">
      <c r="A225" s="937"/>
      <c r="B225" s="802">
        <v>3310202951</v>
      </c>
      <c r="C225" s="449" t="s">
        <v>1266</v>
      </c>
      <c r="D225" s="425" t="s">
        <v>1234</v>
      </c>
      <c r="E225" s="359" t="s">
        <v>1267</v>
      </c>
      <c r="F225" s="437">
        <v>10</v>
      </c>
      <c r="G225" s="437">
        <v>12</v>
      </c>
      <c r="H225" s="437">
        <v>0</v>
      </c>
      <c r="I225" s="438">
        <v>4</v>
      </c>
      <c r="J225" s="685"/>
    </row>
    <row r="226" spans="1:11" x14ac:dyDescent="0.15">
      <c r="A226" s="937"/>
      <c r="B226" s="802">
        <v>3310204205</v>
      </c>
      <c r="C226" s="449" t="s">
        <v>1911</v>
      </c>
      <c r="D226" s="425" t="s">
        <v>1913</v>
      </c>
      <c r="E226" s="359" t="s">
        <v>1912</v>
      </c>
      <c r="F226" s="437">
        <v>20</v>
      </c>
      <c r="G226" s="437">
        <v>2</v>
      </c>
      <c r="H226" s="437">
        <v>0</v>
      </c>
      <c r="I226" s="438">
        <v>3</v>
      </c>
      <c r="J226" s="685"/>
    </row>
    <row r="227" spans="1:11" x14ac:dyDescent="0.15">
      <c r="A227" s="937"/>
      <c r="B227" s="802">
        <v>3310201946</v>
      </c>
      <c r="C227" s="426" t="s">
        <v>685</v>
      </c>
      <c r="D227" s="425" t="s">
        <v>850</v>
      </c>
      <c r="E227" s="359" t="s">
        <v>104</v>
      </c>
      <c r="F227" s="437">
        <v>20</v>
      </c>
      <c r="G227" s="437">
        <v>12</v>
      </c>
      <c r="H227" s="437">
        <v>0</v>
      </c>
      <c r="I227" s="438">
        <v>0</v>
      </c>
      <c r="J227" s="685"/>
      <c r="K227" s="106"/>
    </row>
    <row r="228" spans="1:11" x14ac:dyDescent="0.15">
      <c r="A228" s="937"/>
      <c r="B228" s="802">
        <v>3310203082</v>
      </c>
      <c r="C228" s="426" t="s">
        <v>2510</v>
      </c>
      <c r="D228" s="425" t="s">
        <v>1260</v>
      </c>
      <c r="E228" s="359" t="s">
        <v>1261</v>
      </c>
      <c r="F228" s="437">
        <v>20</v>
      </c>
      <c r="G228" s="437">
        <v>21</v>
      </c>
      <c r="H228" s="437">
        <v>0</v>
      </c>
      <c r="I228" s="438">
        <v>4</v>
      </c>
      <c r="J228" s="685"/>
      <c r="K228" s="106"/>
    </row>
    <row r="229" spans="1:11" x14ac:dyDescent="0.15">
      <c r="A229" s="937"/>
      <c r="B229" s="802">
        <v>3310202100</v>
      </c>
      <c r="C229" s="426" t="s">
        <v>1254</v>
      </c>
      <c r="D229" s="425" t="s">
        <v>911</v>
      </c>
      <c r="E229" s="359" t="s">
        <v>310</v>
      </c>
      <c r="F229" s="437">
        <v>20</v>
      </c>
      <c r="G229" s="437">
        <v>27</v>
      </c>
      <c r="H229" s="437">
        <v>0</v>
      </c>
      <c r="I229" s="438">
        <v>5</v>
      </c>
      <c r="J229" s="685"/>
      <c r="K229" s="106"/>
    </row>
    <row r="230" spans="1:11" x14ac:dyDescent="0.15">
      <c r="A230" s="937"/>
      <c r="B230" s="802">
        <v>3310204312</v>
      </c>
      <c r="C230" s="426" t="s">
        <v>2023</v>
      </c>
      <c r="D230" s="425" t="s">
        <v>1549</v>
      </c>
      <c r="E230" s="359" t="s">
        <v>2024</v>
      </c>
      <c r="F230" s="437">
        <v>20</v>
      </c>
      <c r="G230" s="437">
        <v>20</v>
      </c>
      <c r="H230" s="437">
        <v>0</v>
      </c>
      <c r="I230" s="438">
        <v>5</v>
      </c>
      <c r="J230" s="685"/>
      <c r="K230" s="106"/>
    </row>
    <row r="231" spans="1:11" x14ac:dyDescent="0.15">
      <c r="A231" s="937"/>
      <c r="B231" s="802">
        <v>3310203785</v>
      </c>
      <c r="C231" s="426" t="s">
        <v>1542</v>
      </c>
      <c r="D231" s="425" t="s">
        <v>2157</v>
      </c>
      <c r="E231" s="359" t="s">
        <v>1544</v>
      </c>
      <c r="F231" s="437">
        <v>20</v>
      </c>
      <c r="G231" s="437">
        <v>18</v>
      </c>
      <c r="H231" s="437">
        <v>0</v>
      </c>
      <c r="I231" s="438">
        <v>9</v>
      </c>
      <c r="J231" s="685"/>
      <c r="K231" s="106"/>
    </row>
    <row r="232" spans="1:11" x14ac:dyDescent="0.15">
      <c r="A232" s="937"/>
      <c r="B232" s="802">
        <v>3310203793</v>
      </c>
      <c r="C232" s="426" t="s">
        <v>1543</v>
      </c>
      <c r="D232" s="425" t="s">
        <v>1550</v>
      </c>
      <c r="E232" s="359" t="s">
        <v>1545</v>
      </c>
      <c r="F232" s="437">
        <v>20</v>
      </c>
      <c r="G232" s="437">
        <v>30</v>
      </c>
      <c r="H232" s="437">
        <v>0</v>
      </c>
      <c r="I232" s="438">
        <v>10</v>
      </c>
      <c r="J232" s="685"/>
      <c r="K232" s="106"/>
    </row>
    <row r="233" spans="1:11" x14ac:dyDescent="0.15">
      <c r="A233" s="937"/>
      <c r="B233" s="802">
        <v>3310201771</v>
      </c>
      <c r="C233" s="426" t="s">
        <v>305</v>
      </c>
      <c r="D233" s="425" t="s">
        <v>906</v>
      </c>
      <c r="E233" s="359" t="s">
        <v>306</v>
      </c>
      <c r="F233" s="437">
        <v>20</v>
      </c>
      <c r="G233" s="437">
        <v>5</v>
      </c>
      <c r="H233" s="437">
        <v>0</v>
      </c>
      <c r="I233" s="438">
        <v>15</v>
      </c>
      <c r="J233" s="685"/>
      <c r="K233" s="106"/>
    </row>
    <row r="234" spans="1:11" x14ac:dyDescent="0.15">
      <c r="A234" s="937"/>
      <c r="B234" s="802">
        <v>3310202845</v>
      </c>
      <c r="C234" s="426" t="s">
        <v>423</v>
      </c>
      <c r="D234" s="425" t="s">
        <v>915</v>
      </c>
      <c r="E234" s="359" t="s">
        <v>424</v>
      </c>
      <c r="F234" s="437">
        <v>20</v>
      </c>
      <c r="G234" s="437">
        <v>18</v>
      </c>
      <c r="H234" s="437">
        <v>0</v>
      </c>
      <c r="I234" s="438">
        <v>10</v>
      </c>
      <c r="J234" s="685"/>
      <c r="K234" s="106"/>
    </row>
    <row r="235" spans="1:11" x14ac:dyDescent="0.15">
      <c r="A235" s="937"/>
      <c r="B235" s="802">
        <v>3310201706</v>
      </c>
      <c r="C235" s="426" t="s">
        <v>669</v>
      </c>
      <c r="D235" s="425" t="s">
        <v>1489</v>
      </c>
      <c r="E235" s="359" t="s">
        <v>254</v>
      </c>
      <c r="F235" s="437">
        <v>15</v>
      </c>
      <c r="G235" s="437">
        <v>14</v>
      </c>
      <c r="H235" s="437">
        <v>0</v>
      </c>
      <c r="I235" s="438">
        <v>1</v>
      </c>
      <c r="J235" s="685"/>
      <c r="K235" s="106"/>
    </row>
    <row r="236" spans="1:11" x14ac:dyDescent="0.15">
      <c r="A236" s="937"/>
      <c r="B236" s="802">
        <v>3310203546</v>
      </c>
      <c r="C236" s="426" t="s">
        <v>1311</v>
      </c>
      <c r="D236" s="425" t="s">
        <v>1312</v>
      </c>
      <c r="E236" s="359" t="s">
        <v>1313</v>
      </c>
      <c r="F236" s="437">
        <v>20</v>
      </c>
      <c r="G236" s="437">
        <v>16</v>
      </c>
      <c r="H236" s="437">
        <v>0</v>
      </c>
      <c r="I236" s="438">
        <v>6</v>
      </c>
      <c r="J236" s="685"/>
      <c r="K236" s="106"/>
    </row>
    <row r="237" spans="1:11" x14ac:dyDescent="0.15">
      <c r="A237" s="937"/>
      <c r="B237" s="802">
        <v>3310201854</v>
      </c>
      <c r="C237" s="426" t="s">
        <v>281</v>
      </c>
      <c r="D237" s="425" t="s">
        <v>107</v>
      </c>
      <c r="E237" s="359" t="s">
        <v>108</v>
      </c>
      <c r="F237" s="437">
        <v>15</v>
      </c>
      <c r="G237" s="437">
        <v>15</v>
      </c>
      <c r="H237" s="437">
        <v>5</v>
      </c>
      <c r="I237" s="438">
        <v>0</v>
      </c>
      <c r="J237" s="685"/>
      <c r="K237" s="106"/>
    </row>
    <row r="238" spans="1:11" x14ac:dyDescent="0.15">
      <c r="A238" s="937"/>
      <c r="B238" s="802">
        <v>3310204379</v>
      </c>
      <c r="C238" s="426" t="s">
        <v>2064</v>
      </c>
      <c r="D238" s="425" t="s">
        <v>315</v>
      </c>
      <c r="E238" s="359" t="s">
        <v>2065</v>
      </c>
      <c r="F238" s="437">
        <v>20</v>
      </c>
      <c r="G238" s="437">
        <v>20</v>
      </c>
      <c r="H238" s="437">
        <v>0</v>
      </c>
      <c r="I238" s="438">
        <v>10</v>
      </c>
      <c r="J238" s="685"/>
      <c r="K238" s="106"/>
    </row>
    <row r="239" spans="1:11" x14ac:dyDescent="0.15">
      <c r="A239" s="937"/>
      <c r="B239" s="802">
        <v>3310202910</v>
      </c>
      <c r="C239" s="426" t="s">
        <v>2247</v>
      </c>
      <c r="D239" s="425" t="s">
        <v>1819</v>
      </c>
      <c r="E239" s="359" t="s">
        <v>1686</v>
      </c>
      <c r="F239" s="437">
        <v>10</v>
      </c>
      <c r="G239" s="437">
        <v>2</v>
      </c>
      <c r="H239" s="437">
        <v>0</v>
      </c>
      <c r="I239" s="438">
        <v>8</v>
      </c>
      <c r="J239" s="686"/>
      <c r="K239" s="106"/>
    </row>
    <row r="240" spans="1:11" x14ac:dyDescent="0.15">
      <c r="A240" s="937"/>
      <c r="B240" s="802">
        <v>3310204569</v>
      </c>
      <c r="C240" s="426" t="s">
        <v>2221</v>
      </c>
      <c r="D240" s="425" t="s">
        <v>2457</v>
      </c>
      <c r="E240" s="359" t="s">
        <v>2222</v>
      </c>
      <c r="F240" s="437">
        <v>20</v>
      </c>
      <c r="G240" s="437">
        <v>8</v>
      </c>
      <c r="H240" s="437">
        <v>0</v>
      </c>
      <c r="I240" s="438">
        <v>16</v>
      </c>
      <c r="J240" s="685"/>
      <c r="K240" s="106"/>
    </row>
    <row r="241" spans="1:11" x14ac:dyDescent="0.15">
      <c r="A241" s="937"/>
      <c r="B241" s="802">
        <v>3310202530</v>
      </c>
      <c r="C241" s="426" t="s">
        <v>2116</v>
      </c>
      <c r="D241" s="425" t="s">
        <v>2117</v>
      </c>
      <c r="E241" s="359" t="s">
        <v>2118</v>
      </c>
      <c r="F241" s="437">
        <v>20</v>
      </c>
      <c r="G241" s="437">
        <v>22</v>
      </c>
      <c r="H241" s="437">
        <v>0</v>
      </c>
      <c r="I241" s="438">
        <v>2</v>
      </c>
      <c r="J241" s="685"/>
      <c r="K241" s="106"/>
    </row>
    <row r="242" spans="1:11" x14ac:dyDescent="0.15">
      <c r="A242" s="937"/>
      <c r="B242" s="802">
        <v>3310201268</v>
      </c>
      <c r="C242" s="426" t="s">
        <v>832</v>
      </c>
      <c r="D242" s="425" t="s">
        <v>667</v>
      </c>
      <c r="E242" s="359" t="s">
        <v>249</v>
      </c>
      <c r="F242" s="437">
        <v>30</v>
      </c>
      <c r="G242" s="437">
        <v>23</v>
      </c>
      <c r="H242" s="437">
        <v>0</v>
      </c>
      <c r="I242" s="438">
        <v>7</v>
      </c>
      <c r="J242" s="685"/>
      <c r="K242" s="106"/>
    </row>
    <row r="243" spans="1:11" x14ac:dyDescent="0.15">
      <c r="A243" s="937"/>
      <c r="B243" s="802">
        <v>3310201953</v>
      </c>
      <c r="C243" s="426" t="s">
        <v>907</v>
      </c>
      <c r="D243" s="425" t="s">
        <v>641</v>
      </c>
      <c r="E243" s="359" t="s">
        <v>251</v>
      </c>
      <c r="F243" s="437">
        <v>10</v>
      </c>
      <c r="G243" s="437">
        <v>13</v>
      </c>
      <c r="H243" s="437">
        <v>0</v>
      </c>
      <c r="I243" s="438">
        <v>0</v>
      </c>
      <c r="J243" s="685"/>
      <c r="K243" s="106"/>
    </row>
    <row r="244" spans="1:11" x14ac:dyDescent="0.15">
      <c r="A244" s="937"/>
      <c r="B244" s="802">
        <v>3310203454</v>
      </c>
      <c r="C244" s="426" t="s">
        <v>1414</v>
      </c>
      <c r="D244" s="425" t="s">
        <v>1280</v>
      </c>
      <c r="E244" s="359" t="s">
        <v>1415</v>
      </c>
      <c r="F244" s="437">
        <v>20</v>
      </c>
      <c r="G244" s="437">
        <v>20</v>
      </c>
      <c r="H244" s="437">
        <v>0</v>
      </c>
      <c r="I244" s="438">
        <v>3</v>
      </c>
      <c r="J244" s="685"/>
      <c r="K244" s="106"/>
    </row>
    <row r="245" spans="1:11" x14ac:dyDescent="0.15">
      <c r="A245" s="937"/>
      <c r="B245" s="802">
        <v>3310203934</v>
      </c>
      <c r="C245" s="426" t="s">
        <v>1628</v>
      </c>
      <c r="D245" s="425" t="s">
        <v>1649</v>
      </c>
      <c r="E245" s="359" t="s">
        <v>1629</v>
      </c>
      <c r="F245" s="437">
        <v>20</v>
      </c>
      <c r="G245" s="437">
        <v>22</v>
      </c>
      <c r="H245" s="437">
        <v>0</v>
      </c>
      <c r="I245" s="438">
        <v>2</v>
      </c>
      <c r="J245" s="685"/>
      <c r="K245" s="106"/>
    </row>
    <row r="246" spans="1:11" x14ac:dyDescent="0.15">
      <c r="A246" s="937"/>
      <c r="B246" s="802">
        <v>3310204171</v>
      </c>
      <c r="C246" s="426" t="s">
        <v>2511</v>
      </c>
      <c r="D246" s="425" t="s">
        <v>1904</v>
      </c>
      <c r="E246" s="359" t="s">
        <v>1905</v>
      </c>
      <c r="F246" s="437">
        <v>20</v>
      </c>
      <c r="G246" s="437">
        <v>12</v>
      </c>
      <c r="H246" s="437">
        <v>0</v>
      </c>
      <c r="I246" s="438">
        <v>8</v>
      </c>
      <c r="J246" s="685"/>
      <c r="K246" s="106"/>
    </row>
    <row r="247" spans="1:11" x14ac:dyDescent="0.15">
      <c r="A247" s="937"/>
      <c r="B247" s="802">
        <v>3310202977</v>
      </c>
      <c r="C247" s="426" t="s">
        <v>842</v>
      </c>
      <c r="D247" s="425" t="s">
        <v>845</v>
      </c>
      <c r="E247" s="359" t="s">
        <v>825</v>
      </c>
      <c r="F247" s="437">
        <v>20</v>
      </c>
      <c r="G247" s="437">
        <v>10</v>
      </c>
      <c r="H247" s="437">
        <v>0</v>
      </c>
      <c r="I247" s="438">
        <v>10</v>
      </c>
      <c r="J247" s="685"/>
      <c r="K247" s="106"/>
    </row>
    <row r="248" spans="1:11" x14ac:dyDescent="0.15">
      <c r="A248" s="937"/>
      <c r="B248" s="802">
        <v>3310204304</v>
      </c>
      <c r="C248" s="426" t="s">
        <v>668</v>
      </c>
      <c r="D248" s="425" t="s">
        <v>1977</v>
      </c>
      <c r="E248" s="359" t="s">
        <v>252</v>
      </c>
      <c r="F248" s="437">
        <v>20</v>
      </c>
      <c r="G248" s="437">
        <v>16</v>
      </c>
      <c r="H248" s="437">
        <v>0</v>
      </c>
      <c r="I248" s="438">
        <v>7</v>
      </c>
      <c r="J248" s="685"/>
      <c r="K248" s="106"/>
    </row>
    <row r="249" spans="1:11" x14ac:dyDescent="0.15">
      <c r="A249" s="937"/>
      <c r="B249" s="802">
        <v>3310202894</v>
      </c>
      <c r="C249" s="426" t="s">
        <v>815</v>
      </c>
      <c r="D249" s="425" t="s">
        <v>816</v>
      </c>
      <c r="E249" s="359" t="s">
        <v>497</v>
      </c>
      <c r="F249" s="437">
        <v>20</v>
      </c>
      <c r="G249" s="437">
        <v>21</v>
      </c>
      <c r="H249" s="437">
        <v>0</v>
      </c>
      <c r="I249" s="438">
        <v>25</v>
      </c>
      <c r="J249" s="685"/>
      <c r="K249" s="106"/>
    </row>
    <row r="250" spans="1:11" x14ac:dyDescent="0.15">
      <c r="A250" s="937"/>
      <c r="B250" s="802">
        <v>3310203736</v>
      </c>
      <c r="C250" s="860" t="s">
        <v>2512</v>
      </c>
      <c r="D250" s="425" t="s">
        <v>1488</v>
      </c>
      <c r="E250" s="359" t="s">
        <v>1462</v>
      </c>
      <c r="F250" s="437">
        <v>20</v>
      </c>
      <c r="G250" s="437">
        <v>24</v>
      </c>
      <c r="H250" s="437">
        <v>0</v>
      </c>
      <c r="I250" s="438">
        <v>0</v>
      </c>
      <c r="J250" s="685"/>
      <c r="K250" s="106"/>
    </row>
    <row r="251" spans="1:11" x14ac:dyDescent="0.15">
      <c r="A251" s="937"/>
      <c r="B251" s="802">
        <v>3310204627</v>
      </c>
      <c r="C251" s="867" t="s">
        <v>1264</v>
      </c>
      <c r="D251" s="425" t="s">
        <v>1265</v>
      </c>
      <c r="E251" s="359" t="s">
        <v>917</v>
      </c>
      <c r="F251" s="437">
        <v>20</v>
      </c>
      <c r="G251" s="437">
        <v>14</v>
      </c>
      <c r="H251" s="437">
        <v>0</v>
      </c>
      <c r="I251" s="438">
        <v>6</v>
      </c>
      <c r="J251" s="686"/>
      <c r="K251" s="106"/>
    </row>
    <row r="252" spans="1:11" x14ac:dyDescent="0.15">
      <c r="A252" s="937"/>
      <c r="B252" s="802">
        <v>3310203827</v>
      </c>
      <c r="C252" s="860" t="s">
        <v>1589</v>
      </c>
      <c r="D252" s="425" t="s">
        <v>1590</v>
      </c>
      <c r="E252" s="359" t="s">
        <v>1591</v>
      </c>
      <c r="F252" s="437">
        <v>40</v>
      </c>
      <c r="G252" s="437">
        <v>25</v>
      </c>
      <c r="H252" s="437">
        <v>0</v>
      </c>
      <c r="I252" s="438">
        <v>9</v>
      </c>
      <c r="J252" s="685"/>
      <c r="K252" s="106"/>
    </row>
    <row r="253" spans="1:11" x14ac:dyDescent="0.15">
      <c r="A253" s="937"/>
      <c r="B253" s="802">
        <v>3310204536</v>
      </c>
      <c r="C253" s="860" t="s">
        <v>2202</v>
      </c>
      <c r="D253" s="425" t="s">
        <v>2458</v>
      </c>
      <c r="E253" s="359" t="s">
        <v>2203</v>
      </c>
      <c r="F253" s="437">
        <v>20</v>
      </c>
      <c r="G253" s="437">
        <v>32</v>
      </c>
      <c r="H253" s="437">
        <v>0</v>
      </c>
      <c r="I253" s="438">
        <v>3</v>
      </c>
      <c r="J253" s="686"/>
      <c r="K253" s="106"/>
    </row>
    <row r="254" spans="1:11" x14ac:dyDescent="0.15">
      <c r="A254" s="937"/>
      <c r="B254" s="802">
        <v>3310202415</v>
      </c>
      <c r="C254" s="860" t="s">
        <v>93</v>
      </c>
      <c r="D254" s="425" t="s">
        <v>312</v>
      </c>
      <c r="E254" s="359" t="s">
        <v>94</v>
      </c>
      <c r="F254" s="437">
        <v>20</v>
      </c>
      <c r="G254" s="437">
        <v>16</v>
      </c>
      <c r="H254" s="437">
        <v>0</v>
      </c>
      <c r="I254" s="438">
        <v>5</v>
      </c>
      <c r="J254" s="685"/>
      <c r="K254" s="106"/>
    </row>
    <row r="255" spans="1:11" x14ac:dyDescent="0.15">
      <c r="A255" s="937"/>
      <c r="B255" s="802">
        <v>3310204601</v>
      </c>
      <c r="C255" s="860" t="s">
        <v>2223</v>
      </c>
      <c r="D255" s="425" t="s">
        <v>2462</v>
      </c>
      <c r="E255" s="359" t="s">
        <v>2225</v>
      </c>
      <c r="F255" s="437">
        <v>10</v>
      </c>
      <c r="G255" s="437">
        <v>0</v>
      </c>
      <c r="H255" s="437">
        <v>0</v>
      </c>
      <c r="I255" s="438">
        <v>10</v>
      </c>
      <c r="J255" s="685"/>
      <c r="K255" s="106"/>
    </row>
    <row r="256" spans="1:11" x14ac:dyDescent="0.15">
      <c r="A256" s="937"/>
      <c r="B256" s="802">
        <v>3310202019</v>
      </c>
      <c r="C256" s="860" t="s">
        <v>2513</v>
      </c>
      <c r="D256" s="425" t="s">
        <v>660</v>
      </c>
      <c r="E256" s="359" t="s">
        <v>68</v>
      </c>
      <c r="F256" s="437">
        <v>12</v>
      </c>
      <c r="G256" s="437">
        <v>9</v>
      </c>
      <c r="H256" s="437">
        <v>0</v>
      </c>
      <c r="I256" s="438">
        <v>1</v>
      </c>
      <c r="J256" s="685"/>
      <c r="K256" s="106"/>
    </row>
    <row r="257" spans="1:11" x14ac:dyDescent="0.15">
      <c r="A257" s="937"/>
      <c r="B257" s="802">
        <v>3310203009</v>
      </c>
      <c r="C257" s="860" t="s">
        <v>916</v>
      </c>
      <c r="D257" s="425" t="s">
        <v>1256</v>
      </c>
      <c r="E257" s="359" t="s">
        <v>917</v>
      </c>
      <c r="F257" s="437">
        <v>20</v>
      </c>
      <c r="G257" s="437">
        <v>27</v>
      </c>
      <c r="H257" s="437">
        <v>0</v>
      </c>
      <c r="I257" s="438">
        <v>0</v>
      </c>
      <c r="J257" s="685"/>
      <c r="K257" s="106"/>
    </row>
    <row r="258" spans="1:11" x14ac:dyDescent="0.15">
      <c r="A258" s="937"/>
      <c r="B258" s="802">
        <v>3310203231</v>
      </c>
      <c r="C258" s="860" t="s">
        <v>985</v>
      </c>
      <c r="D258" s="425" t="s">
        <v>986</v>
      </c>
      <c r="E258" s="359" t="s">
        <v>987</v>
      </c>
      <c r="F258" s="437">
        <v>20</v>
      </c>
      <c r="G258" s="437">
        <v>13</v>
      </c>
      <c r="H258" s="437">
        <v>0</v>
      </c>
      <c r="I258" s="438">
        <v>7</v>
      </c>
      <c r="J258" s="685"/>
      <c r="K258" s="106"/>
    </row>
    <row r="259" spans="1:11" x14ac:dyDescent="0.15">
      <c r="A259" s="937"/>
      <c r="B259" s="802">
        <v>3310202183</v>
      </c>
      <c r="C259" s="860" t="s">
        <v>54</v>
      </c>
      <c r="D259" s="425" t="s">
        <v>1268</v>
      </c>
      <c r="E259" s="359" t="s">
        <v>1269</v>
      </c>
      <c r="F259" s="437">
        <v>10</v>
      </c>
      <c r="G259" s="437">
        <v>19</v>
      </c>
      <c r="H259" s="437">
        <v>0</v>
      </c>
      <c r="I259" s="438">
        <v>3</v>
      </c>
      <c r="J259" s="685"/>
      <c r="K259" s="106"/>
    </row>
    <row r="260" spans="1:11" x14ac:dyDescent="0.15">
      <c r="A260" s="937"/>
      <c r="B260" s="802">
        <v>3310201284</v>
      </c>
      <c r="C260" s="860" t="s">
        <v>291</v>
      </c>
      <c r="D260" s="425" t="s">
        <v>105</v>
      </c>
      <c r="E260" s="359" t="s">
        <v>292</v>
      </c>
      <c r="F260" s="437">
        <v>20</v>
      </c>
      <c r="G260" s="437">
        <v>21</v>
      </c>
      <c r="H260" s="437">
        <v>0</v>
      </c>
      <c r="I260" s="438">
        <v>1</v>
      </c>
      <c r="J260" s="685"/>
      <c r="K260" s="106"/>
    </row>
    <row r="261" spans="1:11" x14ac:dyDescent="0.15">
      <c r="A261" s="937"/>
      <c r="B261" s="802">
        <v>3310203371</v>
      </c>
      <c r="C261" s="860" t="s">
        <v>1094</v>
      </c>
      <c r="D261" s="425" t="s">
        <v>2182</v>
      </c>
      <c r="E261" s="359" t="s">
        <v>1095</v>
      </c>
      <c r="F261" s="437">
        <v>20</v>
      </c>
      <c r="G261" s="437">
        <v>24</v>
      </c>
      <c r="H261" s="437">
        <v>0</v>
      </c>
      <c r="I261" s="438">
        <v>3</v>
      </c>
      <c r="J261" s="685"/>
      <c r="K261" s="106"/>
    </row>
    <row r="262" spans="1:11" x14ac:dyDescent="0.15">
      <c r="A262" s="937"/>
      <c r="B262" s="802">
        <v>3310204221</v>
      </c>
      <c r="C262" s="860" t="s">
        <v>1929</v>
      </c>
      <c r="D262" s="425" t="s">
        <v>1930</v>
      </c>
      <c r="E262" s="359" t="s">
        <v>1931</v>
      </c>
      <c r="F262" s="437">
        <v>20</v>
      </c>
      <c r="G262" s="437">
        <v>28</v>
      </c>
      <c r="H262" s="437">
        <v>0</v>
      </c>
      <c r="I262" s="438">
        <v>20</v>
      </c>
      <c r="J262" s="685"/>
      <c r="K262" s="106"/>
    </row>
    <row r="263" spans="1:11" x14ac:dyDescent="0.15">
      <c r="A263" s="937"/>
      <c r="B263" s="802">
        <v>3310204395</v>
      </c>
      <c r="C263" s="860" t="s">
        <v>2098</v>
      </c>
      <c r="D263" s="425" t="s">
        <v>2099</v>
      </c>
      <c r="E263" s="359" t="s">
        <v>2100</v>
      </c>
      <c r="F263" s="437">
        <v>20</v>
      </c>
      <c r="G263" s="437">
        <v>27</v>
      </c>
      <c r="H263" s="437">
        <v>1</v>
      </c>
      <c r="I263" s="438">
        <v>0</v>
      </c>
      <c r="J263" s="685"/>
      <c r="K263" s="106"/>
    </row>
    <row r="264" spans="1:11" x14ac:dyDescent="0.15">
      <c r="A264" s="937"/>
      <c r="B264" s="802">
        <v>3310204247</v>
      </c>
      <c r="C264" s="426" t="s">
        <v>1932</v>
      </c>
      <c r="D264" s="425" t="s">
        <v>1933</v>
      </c>
      <c r="E264" s="359" t="s">
        <v>1934</v>
      </c>
      <c r="F264" s="437">
        <v>20</v>
      </c>
      <c r="G264" s="437">
        <v>0</v>
      </c>
      <c r="H264" s="437">
        <v>0</v>
      </c>
      <c r="I264" s="438">
        <v>14</v>
      </c>
      <c r="J264" s="685"/>
      <c r="K264" s="106"/>
    </row>
    <row r="265" spans="1:11" x14ac:dyDescent="0.15">
      <c r="A265" s="937"/>
      <c r="B265" s="802">
        <v>3310202670</v>
      </c>
      <c r="C265" s="426" t="s">
        <v>274</v>
      </c>
      <c r="D265" s="425" t="s">
        <v>913</v>
      </c>
      <c r="E265" s="359" t="s">
        <v>275</v>
      </c>
      <c r="F265" s="437">
        <v>20</v>
      </c>
      <c r="G265" s="437">
        <v>6</v>
      </c>
      <c r="H265" s="437">
        <v>0</v>
      </c>
      <c r="I265" s="438">
        <v>14</v>
      </c>
      <c r="J265" s="685"/>
      <c r="K265" s="106"/>
    </row>
    <row r="266" spans="1:11" x14ac:dyDescent="0.15">
      <c r="A266" s="937"/>
      <c r="B266" s="802">
        <v>3310201292</v>
      </c>
      <c r="C266" s="426" t="s">
        <v>994</v>
      </c>
      <c r="D266" s="425" t="s">
        <v>995</v>
      </c>
      <c r="E266" s="359" t="s">
        <v>996</v>
      </c>
      <c r="F266" s="437">
        <v>35</v>
      </c>
      <c r="G266" s="437">
        <v>30</v>
      </c>
      <c r="H266" s="437">
        <v>0</v>
      </c>
      <c r="I266" s="438">
        <v>35</v>
      </c>
      <c r="J266" s="685"/>
      <c r="K266" s="106"/>
    </row>
    <row r="267" spans="1:11" x14ac:dyDescent="0.15">
      <c r="A267" s="937"/>
      <c r="B267" s="802">
        <v>3310204403</v>
      </c>
      <c r="C267" s="426" t="s">
        <v>2101</v>
      </c>
      <c r="D267" s="425" t="s">
        <v>2102</v>
      </c>
      <c r="E267" s="359" t="s">
        <v>2103</v>
      </c>
      <c r="F267" s="437">
        <v>20</v>
      </c>
      <c r="G267" s="437">
        <v>33</v>
      </c>
      <c r="H267" s="437">
        <v>0</v>
      </c>
      <c r="I267" s="438">
        <v>7</v>
      </c>
      <c r="J267" s="741" t="s">
        <v>2533</v>
      </c>
      <c r="K267" s="106"/>
    </row>
    <row r="268" spans="1:11" x14ac:dyDescent="0.15">
      <c r="A268" s="937"/>
      <c r="B268" s="802">
        <v>3310201672</v>
      </c>
      <c r="C268" s="426" t="s">
        <v>1890</v>
      </c>
      <c r="D268" s="425" t="s">
        <v>1891</v>
      </c>
      <c r="E268" s="359" t="s">
        <v>1247</v>
      </c>
      <c r="F268" s="437">
        <v>10</v>
      </c>
      <c r="G268" s="437">
        <v>16</v>
      </c>
      <c r="H268" s="437">
        <v>0</v>
      </c>
      <c r="I268" s="438">
        <v>5</v>
      </c>
      <c r="J268" s="685"/>
      <c r="K268" s="162"/>
    </row>
    <row r="269" spans="1:11" x14ac:dyDescent="0.15">
      <c r="A269" s="937"/>
      <c r="B269" s="802">
        <v>3310203595</v>
      </c>
      <c r="C269" s="426" t="s">
        <v>1357</v>
      </c>
      <c r="D269" s="425" t="s">
        <v>1358</v>
      </c>
      <c r="E269" s="359" t="s">
        <v>1359</v>
      </c>
      <c r="F269" s="437">
        <v>20</v>
      </c>
      <c r="G269" s="437">
        <v>26</v>
      </c>
      <c r="H269" s="437">
        <v>0</v>
      </c>
      <c r="I269" s="438">
        <v>4</v>
      </c>
      <c r="J269" s="685"/>
      <c r="K269" s="106"/>
    </row>
    <row r="270" spans="1:11" x14ac:dyDescent="0.15">
      <c r="A270" s="937"/>
      <c r="B270" s="802">
        <v>3310201516</v>
      </c>
      <c r="C270" s="426" t="s">
        <v>683</v>
      </c>
      <c r="D270" s="425" t="s">
        <v>684</v>
      </c>
      <c r="E270" s="359" t="s">
        <v>295</v>
      </c>
      <c r="F270" s="437">
        <v>24</v>
      </c>
      <c r="G270" s="437">
        <v>22</v>
      </c>
      <c r="H270" s="437">
        <v>0</v>
      </c>
      <c r="I270" s="438">
        <v>5</v>
      </c>
      <c r="J270" s="685"/>
      <c r="K270" s="106"/>
    </row>
    <row r="271" spans="1:11" x14ac:dyDescent="0.15">
      <c r="A271" s="937"/>
      <c r="B271" s="802">
        <v>3310201417</v>
      </c>
      <c r="C271" s="426" t="s">
        <v>659</v>
      </c>
      <c r="D271" s="425" t="s">
        <v>858</v>
      </c>
      <c r="E271" s="359" t="s">
        <v>280</v>
      </c>
      <c r="F271" s="437">
        <v>16</v>
      </c>
      <c r="G271" s="437">
        <v>8</v>
      </c>
      <c r="H271" s="437">
        <v>0</v>
      </c>
      <c r="I271" s="438">
        <v>2</v>
      </c>
      <c r="J271" s="685"/>
      <c r="K271" s="106"/>
    </row>
    <row r="272" spans="1:11" x14ac:dyDescent="0.15">
      <c r="A272" s="937"/>
      <c r="B272" s="802">
        <v>3310202449</v>
      </c>
      <c r="C272" s="426" t="s">
        <v>313</v>
      </c>
      <c r="D272" s="425" t="s">
        <v>314</v>
      </c>
      <c r="E272" s="359" t="s">
        <v>97</v>
      </c>
      <c r="F272" s="437">
        <v>20</v>
      </c>
      <c r="G272" s="437">
        <v>3</v>
      </c>
      <c r="H272" s="437">
        <v>0</v>
      </c>
      <c r="I272" s="438">
        <v>18</v>
      </c>
      <c r="J272" s="685"/>
      <c r="K272" s="106"/>
    </row>
    <row r="273" spans="1:11" x14ac:dyDescent="0.15">
      <c r="A273" s="937"/>
      <c r="B273" s="802">
        <v>3310203140</v>
      </c>
      <c r="C273" s="426" t="s">
        <v>2192</v>
      </c>
      <c r="D273" s="425" t="s">
        <v>2006</v>
      </c>
      <c r="E273" s="359" t="s">
        <v>2007</v>
      </c>
      <c r="F273" s="437">
        <v>20</v>
      </c>
      <c r="G273" s="437">
        <v>34</v>
      </c>
      <c r="H273" s="437">
        <v>1</v>
      </c>
      <c r="I273" s="438">
        <v>6</v>
      </c>
      <c r="J273" s="685"/>
      <c r="K273" s="106"/>
    </row>
    <row r="274" spans="1:11" x14ac:dyDescent="0.15">
      <c r="A274" s="937"/>
      <c r="B274" s="802">
        <v>3310201730</v>
      </c>
      <c r="C274" s="426" t="s">
        <v>302</v>
      </c>
      <c r="D274" s="425" t="s">
        <v>904</v>
      </c>
      <c r="E274" s="359" t="s">
        <v>303</v>
      </c>
      <c r="F274" s="437">
        <v>20</v>
      </c>
      <c r="G274" s="437">
        <v>24</v>
      </c>
      <c r="H274" s="437">
        <v>0</v>
      </c>
      <c r="I274" s="438">
        <v>1</v>
      </c>
      <c r="J274" s="685"/>
      <c r="K274" s="106"/>
    </row>
    <row r="275" spans="1:11" x14ac:dyDescent="0.15">
      <c r="A275" s="937"/>
      <c r="B275" s="802">
        <v>3310201375</v>
      </c>
      <c r="C275" s="426" t="s">
        <v>681</v>
      </c>
      <c r="D275" s="425" t="s">
        <v>682</v>
      </c>
      <c r="E275" s="359" t="s">
        <v>35</v>
      </c>
      <c r="F275" s="437">
        <v>20</v>
      </c>
      <c r="G275" s="437">
        <v>22</v>
      </c>
      <c r="H275" s="437">
        <v>0</v>
      </c>
      <c r="I275" s="438">
        <v>0</v>
      </c>
      <c r="J275" s="685"/>
      <c r="K275" s="106"/>
    </row>
    <row r="276" spans="1:11" x14ac:dyDescent="0.15">
      <c r="A276" s="937"/>
      <c r="B276" s="802">
        <v>3310203850</v>
      </c>
      <c r="C276" s="426" t="s">
        <v>1618</v>
      </c>
      <c r="D276" s="425" t="s">
        <v>1619</v>
      </c>
      <c r="E276" s="359" t="s">
        <v>1620</v>
      </c>
      <c r="F276" s="437">
        <v>20</v>
      </c>
      <c r="G276" s="437">
        <v>25</v>
      </c>
      <c r="H276" s="437">
        <v>0</v>
      </c>
      <c r="I276" s="438">
        <v>4</v>
      </c>
      <c r="J276" s="685"/>
      <c r="K276" s="106"/>
    </row>
    <row r="277" spans="1:11" x14ac:dyDescent="0.15">
      <c r="A277" s="937"/>
      <c r="B277" s="802">
        <v>3311600138</v>
      </c>
      <c r="C277" s="860" t="s">
        <v>692</v>
      </c>
      <c r="D277" s="425" t="s">
        <v>693</v>
      </c>
      <c r="E277" s="359" t="s">
        <v>311</v>
      </c>
      <c r="F277" s="437">
        <v>15</v>
      </c>
      <c r="G277" s="437">
        <v>16</v>
      </c>
      <c r="H277" s="437">
        <v>0</v>
      </c>
      <c r="I277" s="438">
        <v>1</v>
      </c>
      <c r="J277" s="685"/>
      <c r="K277" s="106"/>
    </row>
    <row r="278" spans="1:11" x14ac:dyDescent="0.15">
      <c r="A278" s="937"/>
      <c r="B278" s="802">
        <v>3310202431</v>
      </c>
      <c r="C278" s="860" t="s">
        <v>95</v>
      </c>
      <c r="D278" s="425" t="s">
        <v>912</v>
      </c>
      <c r="E278" s="359" t="s">
        <v>96</v>
      </c>
      <c r="F278" s="437">
        <v>20</v>
      </c>
      <c r="G278" s="437">
        <v>19</v>
      </c>
      <c r="H278" s="437">
        <v>0</v>
      </c>
      <c r="I278" s="438">
        <v>3</v>
      </c>
      <c r="J278" s="685"/>
      <c r="K278" s="106"/>
    </row>
    <row r="279" spans="1:11" x14ac:dyDescent="0.15">
      <c r="A279" s="937"/>
      <c r="B279" s="802">
        <v>3310202993</v>
      </c>
      <c r="C279" s="860" t="s">
        <v>889</v>
      </c>
      <c r="D279" s="425" t="s">
        <v>890</v>
      </c>
      <c r="E279" s="359" t="s">
        <v>891</v>
      </c>
      <c r="F279" s="437">
        <v>20</v>
      </c>
      <c r="G279" s="437">
        <v>22</v>
      </c>
      <c r="H279" s="437">
        <v>0</v>
      </c>
      <c r="I279" s="438">
        <v>3</v>
      </c>
      <c r="J279" s="685"/>
      <c r="K279" s="106"/>
    </row>
    <row r="280" spans="1:11" x14ac:dyDescent="0.15">
      <c r="A280" s="937"/>
      <c r="B280" s="802">
        <v>3310202076</v>
      </c>
      <c r="C280" s="860" t="s">
        <v>1741</v>
      </c>
      <c r="D280" s="425" t="s">
        <v>1752</v>
      </c>
      <c r="E280" s="359" t="s">
        <v>304</v>
      </c>
      <c r="F280" s="437">
        <v>20</v>
      </c>
      <c r="G280" s="437">
        <v>21</v>
      </c>
      <c r="H280" s="437">
        <v>0</v>
      </c>
      <c r="I280" s="438">
        <v>4</v>
      </c>
      <c r="J280" s="685"/>
      <c r="K280" s="106"/>
    </row>
    <row r="281" spans="1:11" x14ac:dyDescent="0.15">
      <c r="A281" s="937"/>
      <c r="B281" s="802">
        <v>3310203223</v>
      </c>
      <c r="C281" s="426" t="s">
        <v>988</v>
      </c>
      <c r="D281" s="425" t="s">
        <v>989</v>
      </c>
      <c r="E281" s="359" t="s">
        <v>990</v>
      </c>
      <c r="F281" s="437">
        <v>20</v>
      </c>
      <c r="G281" s="437">
        <v>29</v>
      </c>
      <c r="H281" s="437">
        <v>0</v>
      </c>
      <c r="I281" s="438">
        <v>4</v>
      </c>
      <c r="J281" s="685"/>
      <c r="K281" s="106"/>
    </row>
    <row r="282" spans="1:11" x14ac:dyDescent="0.15">
      <c r="A282" s="937"/>
      <c r="B282" s="802">
        <v>3310204148</v>
      </c>
      <c r="C282" s="426" t="s">
        <v>1892</v>
      </c>
      <c r="D282" s="425" t="s">
        <v>1893</v>
      </c>
      <c r="E282" s="359" t="s">
        <v>1894</v>
      </c>
      <c r="F282" s="437">
        <v>20</v>
      </c>
      <c r="G282" s="437">
        <v>21</v>
      </c>
      <c r="H282" s="437">
        <v>0</v>
      </c>
      <c r="I282" s="438">
        <v>5</v>
      </c>
      <c r="J282" s="685"/>
      <c r="K282" s="162"/>
    </row>
    <row r="283" spans="1:11" x14ac:dyDescent="0.15">
      <c r="A283" s="937"/>
      <c r="B283" s="802">
        <v>3310204387</v>
      </c>
      <c r="C283" s="426" t="s">
        <v>2124</v>
      </c>
      <c r="D283" s="425" t="s">
        <v>2129</v>
      </c>
      <c r="E283" s="359" t="s">
        <v>2125</v>
      </c>
      <c r="F283" s="437">
        <v>20</v>
      </c>
      <c r="G283" s="437">
        <v>27</v>
      </c>
      <c r="H283" s="437">
        <v>0</v>
      </c>
      <c r="I283" s="438">
        <v>9</v>
      </c>
      <c r="J283" s="685"/>
      <c r="K283" s="106"/>
    </row>
    <row r="284" spans="1:11" x14ac:dyDescent="0.15">
      <c r="A284" s="937"/>
      <c r="B284" s="802">
        <v>3310203504</v>
      </c>
      <c r="C284" s="426" t="s">
        <v>1295</v>
      </c>
      <c r="D284" s="425" t="s">
        <v>2121</v>
      </c>
      <c r="E284" s="359" t="s">
        <v>1416</v>
      </c>
      <c r="F284" s="437">
        <v>20</v>
      </c>
      <c r="G284" s="437">
        <v>16</v>
      </c>
      <c r="H284" s="437">
        <v>0</v>
      </c>
      <c r="I284" s="438">
        <v>4</v>
      </c>
      <c r="J284" s="685"/>
      <c r="K284" s="106"/>
    </row>
    <row r="285" spans="1:11" x14ac:dyDescent="0.15">
      <c r="A285" s="937"/>
      <c r="B285" s="802">
        <v>3310203108</v>
      </c>
      <c r="C285" s="860" t="s">
        <v>2515</v>
      </c>
      <c r="D285" s="425" t="s">
        <v>1262</v>
      </c>
      <c r="E285" s="359" t="s">
        <v>1263</v>
      </c>
      <c r="F285" s="437">
        <v>20</v>
      </c>
      <c r="G285" s="437">
        <v>5</v>
      </c>
      <c r="H285" s="437">
        <v>0</v>
      </c>
      <c r="I285" s="438">
        <v>15</v>
      </c>
      <c r="J285" s="685"/>
      <c r="K285" s="106"/>
    </row>
    <row r="286" spans="1:11" x14ac:dyDescent="0.15">
      <c r="A286" s="937"/>
      <c r="B286" s="802">
        <v>3310202027</v>
      </c>
      <c r="C286" s="426" t="s">
        <v>283</v>
      </c>
      <c r="D286" s="425" t="s">
        <v>908</v>
      </c>
      <c r="E286" s="359" t="s">
        <v>284</v>
      </c>
      <c r="F286" s="437">
        <v>20</v>
      </c>
      <c r="G286" s="437">
        <v>28</v>
      </c>
      <c r="H286" s="437">
        <v>0</v>
      </c>
      <c r="I286" s="438">
        <v>14</v>
      </c>
      <c r="J286" s="685"/>
      <c r="K286" s="106"/>
    </row>
    <row r="287" spans="1:11" x14ac:dyDescent="0.15">
      <c r="A287" s="937"/>
      <c r="B287" s="802">
        <v>3310203561</v>
      </c>
      <c r="C287" s="426" t="s">
        <v>1322</v>
      </c>
      <c r="D287" s="425" t="s">
        <v>1323</v>
      </c>
      <c r="E287" s="359" t="s">
        <v>1324</v>
      </c>
      <c r="F287" s="437">
        <v>20</v>
      </c>
      <c r="G287" s="437"/>
      <c r="H287" s="437"/>
      <c r="I287" s="438"/>
      <c r="J287" s="685"/>
      <c r="K287" s="106"/>
    </row>
    <row r="288" spans="1:11" x14ac:dyDescent="0.15">
      <c r="A288" s="937"/>
      <c r="B288" s="802">
        <v>3310201482</v>
      </c>
      <c r="C288" s="426" t="s">
        <v>296</v>
      </c>
      <c r="D288" s="425" t="s">
        <v>686</v>
      </c>
      <c r="E288" s="359" t="s">
        <v>297</v>
      </c>
      <c r="F288" s="437">
        <v>20</v>
      </c>
      <c r="G288" s="437">
        <v>25</v>
      </c>
      <c r="H288" s="437">
        <v>0</v>
      </c>
      <c r="I288" s="438">
        <v>2</v>
      </c>
      <c r="J288" s="685"/>
      <c r="K288" s="106"/>
    </row>
    <row r="289" spans="1:11" x14ac:dyDescent="0.15">
      <c r="A289" s="937"/>
      <c r="B289" s="802">
        <v>3310202159</v>
      </c>
      <c r="C289" s="426" t="s">
        <v>688</v>
      </c>
      <c r="D289" s="425" t="s">
        <v>1253</v>
      </c>
      <c r="E289" s="359" t="s">
        <v>299</v>
      </c>
      <c r="F289" s="437">
        <v>20</v>
      </c>
      <c r="G289" s="437">
        <v>16</v>
      </c>
      <c r="H289" s="437">
        <v>0</v>
      </c>
      <c r="I289" s="438">
        <v>9</v>
      </c>
      <c r="J289" s="685"/>
      <c r="K289" s="106"/>
    </row>
    <row r="290" spans="1:11" x14ac:dyDescent="0.15">
      <c r="A290" s="937"/>
      <c r="B290" s="802">
        <v>3310201201</v>
      </c>
      <c r="C290" s="426" t="s">
        <v>900</v>
      </c>
      <c r="D290" s="425" t="s">
        <v>680</v>
      </c>
      <c r="E290" s="359" t="s">
        <v>279</v>
      </c>
      <c r="F290" s="437">
        <v>20</v>
      </c>
      <c r="G290" s="437">
        <v>20</v>
      </c>
      <c r="H290" s="437">
        <v>0</v>
      </c>
      <c r="I290" s="438">
        <v>0</v>
      </c>
      <c r="J290" s="686" t="s">
        <v>2159</v>
      </c>
      <c r="K290" s="106"/>
    </row>
    <row r="291" spans="1:11" x14ac:dyDescent="0.15">
      <c r="A291" s="937"/>
      <c r="B291" s="802">
        <v>3310201458</v>
      </c>
      <c r="C291" s="426" t="s">
        <v>1413</v>
      </c>
      <c r="D291" s="425" t="s">
        <v>1251</v>
      </c>
      <c r="E291" s="359" t="s">
        <v>1252</v>
      </c>
      <c r="F291" s="437">
        <v>40</v>
      </c>
      <c r="G291" s="437">
        <v>33</v>
      </c>
      <c r="H291" s="437">
        <v>0</v>
      </c>
      <c r="I291" s="438">
        <v>3</v>
      </c>
      <c r="J291" s="685"/>
      <c r="K291" s="106"/>
    </row>
    <row r="292" spans="1:11" x14ac:dyDescent="0.15">
      <c r="A292" s="937"/>
      <c r="B292" s="802">
        <v>3310203835</v>
      </c>
      <c r="C292" s="426" t="s">
        <v>1595</v>
      </c>
      <c r="D292" s="425" t="s">
        <v>1596</v>
      </c>
      <c r="E292" s="359" t="s">
        <v>1597</v>
      </c>
      <c r="F292" s="437">
        <v>20</v>
      </c>
      <c r="G292" s="437">
        <v>25</v>
      </c>
      <c r="H292" s="437">
        <v>0</v>
      </c>
      <c r="I292" s="438">
        <v>6</v>
      </c>
      <c r="J292" s="685"/>
      <c r="K292" s="106"/>
    </row>
    <row r="293" spans="1:11" x14ac:dyDescent="0.15">
      <c r="A293" s="937"/>
      <c r="B293" s="802">
        <v>3310204635</v>
      </c>
      <c r="C293" s="426" t="s">
        <v>2419</v>
      </c>
      <c r="D293" s="425" t="s">
        <v>2459</v>
      </c>
      <c r="E293" s="359" t="s">
        <v>1248</v>
      </c>
      <c r="F293" s="437">
        <v>20</v>
      </c>
      <c r="G293" s="437">
        <v>10</v>
      </c>
      <c r="H293" s="437">
        <v>0</v>
      </c>
      <c r="I293" s="438">
        <v>10</v>
      </c>
      <c r="J293" s="686"/>
      <c r="K293" s="106"/>
    </row>
    <row r="294" spans="1:11" ht="12.75" customHeight="1" x14ac:dyDescent="0.15">
      <c r="A294" s="937"/>
      <c r="B294" s="802">
        <v>3310201631</v>
      </c>
      <c r="C294" s="426" t="s">
        <v>690</v>
      </c>
      <c r="D294" s="425" t="s">
        <v>903</v>
      </c>
      <c r="E294" s="359" t="s">
        <v>301</v>
      </c>
      <c r="F294" s="437">
        <v>20</v>
      </c>
      <c r="G294" s="437"/>
      <c r="H294" s="437"/>
      <c r="I294" s="438"/>
      <c r="J294" s="685" t="s">
        <v>2481</v>
      </c>
      <c r="K294" s="106"/>
    </row>
    <row r="295" spans="1:11" x14ac:dyDescent="0.15">
      <c r="A295" s="937"/>
      <c r="B295" s="802">
        <v>3310203553</v>
      </c>
      <c r="C295" s="426" t="s">
        <v>1314</v>
      </c>
      <c r="D295" s="425" t="s">
        <v>1315</v>
      </c>
      <c r="E295" s="359" t="s">
        <v>1417</v>
      </c>
      <c r="F295" s="437">
        <v>20</v>
      </c>
      <c r="G295" s="437">
        <v>25</v>
      </c>
      <c r="H295" s="437">
        <v>0</v>
      </c>
      <c r="I295" s="438">
        <v>0</v>
      </c>
      <c r="J295" s="685"/>
      <c r="K295" s="106"/>
    </row>
    <row r="296" spans="1:11" x14ac:dyDescent="0.15">
      <c r="A296" s="937"/>
      <c r="B296" s="802">
        <v>3310500164</v>
      </c>
      <c r="C296" s="426" t="s">
        <v>318</v>
      </c>
      <c r="D296" s="425" t="s">
        <v>1836</v>
      </c>
      <c r="E296" s="359" t="s">
        <v>319</v>
      </c>
      <c r="F296" s="447">
        <v>20</v>
      </c>
      <c r="G296" s="447">
        <v>16</v>
      </c>
      <c r="H296" s="447">
        <v>0</v>
      </c>
      <c r="I296" s="448">
        <v>4</v>
      </c>
      <c r="J296" s="685"/>
      <c r="K296" s="106"/>
    </row>
    <row r="297" spans="1:11" x14ac:dyDescent="0.15">
      <c r="A297" s="937"/>
      <c r="B297" s="802">
        <v>3310500420</v>
      </c>
      <c r="C297" s="426" t="s">
        <v>1715</v>
      </c>
      <c r="D297" s="425" t="s">
        <v>1716</v>
      </c>
      <c r="E297" s="359" t="s">
        <v>1719</v>
      </c>
      <c r="F297" s="447">
        <v>20</v>
      </c>
      <c r="G297" s="447">
        <v>27</v>
      </c>
      <c r="H297" s="447">
        <v>0</v>
      </c>
      <c r="I297" s="448">
        <v>0</v>
      </c>
      <c r="J297" s="685"/>
      <c r="K297" s="106"/>
    </row>
    <row r="298" spans="1:11" x14ac:dyDescent="0.15">
      <c r="A298" s="937"/>
      <c r="B298" s="802">
        <v>3310500529</v>
      </c>
      <c r="C298" s="426" t="s">
        <v>2245</v>
      </c>
      <c r="D298" s="425" t="s">
        <v>2460</v>
      </c>
      <c r="E298" s="359" t="s">
        <v>2246</v>
      </c>
      <c r="F298" s="447">
        <v>20</v>
      </c>
      <c r="G298" s="447">
        <v>11</v>
      </c>
      <c r="H298" s="447">
        <v>0</v>
      </c>
      <c r="I298" s="448">
        <v>9</v>
      </c>
      <c r="J298" s="686"/>
      <c r="K298" s="106"/>
    </row>
    <row r="299" spans="1:11" x14ac:dyDescent="0.15">
      <c r="A299" s="937"/>
      <c r="B299" s="802">
        <v>3310500479</v>
      </c>
      <c r="C299" s="426" t="s">
        <v>1721</v>
      </c>
      <c r="D299" s="425" t="s">
        <v>1710</v>
      </c>
      <c r="E299" s="359" t="s">
        <v>1713</v>
      </c>
      <c r="F299" s="447">
        <v>20</v>
      </c>
      <c r="G299" s="447">
        <v>11</v>
      </c>
      <c r="H299" s="447">
        <v>0</v>
      </c>
      <c r="I299" s="448">
        <v>9</v>
      </c>
      <c r="J299" s="685"/>
      <c r="K299" s="106"/>
    </row>
    <row r="300" spans="1:11" x14ac:dyDescent="0.15">
      <c r="A300" s="937"/>
      <c r="B300" s="802">
        <v>3310500271</v>
      </c>
      <c r="C300" s="426" t="s">
        <v>694</v>
      </c>
      <c r="D300" s="425" t="s">
        <v>1650</v>
      </c>
      <c r="E300" s="359" t="s">
        <v>320</v>
      </c>
      <c r="F300" s="447">
        <v>20</v>
      </c>
      <c r="G300" s="447">
        <v>32</v>
      </c>
      <c r="H300" s="447">
        <v>0</v>
      </c>
      <c r="I300" s="448">
        <v>8</v>
      </c>
      <c r="J300" s="685"/>
      <c r="K300" s="106"/>
    </row>
    <row r="301" spans="1:11" x14ac:dyDescent="0.15">
      <c r="A301" s="937"/>
      <c r="B301" s="802">
        <v>3310500396</v>
      </c>
      <c r="C301" s="426" t="s">
        <v>828</v>
      </c>
      <c r="D301" s="425" t="s">
        <v>1773</v>
      </c>
      <c r="E301" s="359" t="s">
        <v>1246</v>
      </c>
      <c r="F301" s="447">
        <v>20</v>
      </c>
      <c r="G301" s="447">
        <v>17</v>
      </c>
      <c r="H301" s="447">
        <v>0</v>
      </c>
      <c r="I301" s="448">
        <v>0</v>
      </c>
      <c r="J301" s="685"/>
      <c r="K301" s="106"/>
    </row>
    <row r="302" spans="1:11" x14ac:dyDescent="0.15">
      <c r="A302" s="937"/>
      <c r="B302" s="802">
        <v>3310500503</v>
      </c>
      <c r="C302" s="426" t="s">
        <v>2163</v>
      </c>
      <c r="D302" s="425" t="s">
        <v>2461</v>
      </c>
      <c r="E302" s="359" t="s">
        <v>2164</v>
      </c>
      <c r="F302" s="447">
        <v>20</v>
      </c>
      <c r="G302" s="447">
        <v>8</v>
      </c>
      <c r="H302" s="447">
        <v>0</v>
      </c>
      <c r="I302" s="448">
        <v>6</v>
      </c>
      <c r="J302" s="686"/>
      <c r="K302" s="106"/>
    </row>
    <row r="303" spans="1:11" x14ac:dyDescent="0.15">
      <c r="A303" s="937"/>
      <c r="B303" s="802">
        <v>3310500230</v>
      </c>
      <c r="C303" s="426" t="s">
        <v>2057</v>
      </c>
      <c r="D303" s="425" t="s">
        <v>2058</v>
      </c>
      <c r="E303" s="359" t="s">
        <v>290</v>
      </c>
      <c r="F303" s="447">
        <v>34</v>
      </c>
      <c r="G303" s="447">
        <v>21</v>
      </c>
      <c r="H303" s="447">
        <v>0</v>
      </c>
      <c r="I303" s="448">
        <v>3</v>
      </c>
      <c r="J303" s="685"/>
      <c r="K303" s="106"/>
    </row>
    <row r="304" spans="1:11" x14ac:dyDescent="0.15">
      <c r="A304" s="937"/>
      <c r="B304" s="802">
        <v>3310500495</v>
      </c>
      <c r="C304" s="426" t="s">
        <v>2053</v>
      </c>
      <c r="D304" s="425" t="s">
        <v>2054</v>
      </c>
      <c r="E304" s="359" t="s">
        <v>290</v>
      </c>
      <c r="F304" s="447">
        <v>20</v>
      </c>
      <c r="G304" s="447">
        <v>18</v>
      </c>
      <c r="H304" s="447">
        <v>0</v>
      </c>
      <c r="I304" s="448">
        <v>0</v>
      </c>
      <c r="J304" s="685"/>
      <c r="K304" s="106"/>
    </row>
    <row r="305" spans="1:11" x14ac:dyDescent="0.15">
      <c r="A305" s="937"/>
      <c r="B305" s="802">
        <v>3310500305</v>
      </c>
      <c r="C305" s="426" t="s">
        <v>675</v>
      </c>
      <c r="D305" s="425" t="s">
        <v>892</v>
      </c>
      <c r="E305" s="359" t="s">
        <v>893</v>
      </c>
      <c r="F305" s="447">
        <v>15</v>
      </c>
      <c r="G305" s="447">
        <v>13</v>
      </c>
      <c r="H305" s="447">
        <v>0</v>
      </c>
      <c r="I305" s="448">
        <v>2</v>
      </c>
      <c r="J305" s="685"/>
      <c r="K305" s="106"/>
    </row>
    <row r="306" spans="1:11" x14ac:dyDescent="0.15">
      <c r="A306" s="937"/>
      <c r="B306" s="802">
        <v>3310500388</v>
      </c>
      <c r="C306" s="426" t="s">
        <v>810</v>
      </c>
      <c r="D306" s="425" t="s">
        <v>919</v>
      </c>
      <c r="E306" s="359" t="s">
        <v>811</v>
      </c>
      <c r="F306" s="447">
        <v>20</v>
      </c>
      <c r="G306" s="447">
        <v>27</v>
      </c>
      <c r="H306" s="447">
        <v>0</v>
      </c>
      <c r="I306" s="448">
        <v>0</v>
      </c>
      <c r="J306" s="685"/>
      <c r="K306" s="106"/>
    </row>
    <row r="307" spans="1:11" x14ac:dyDescent="0.15">
      <c r="A307" s="937"/>
      <c r="B307" s="802">
        <v>3310500446</v>
      </c>
      <c r="C307" s="426" t="s">
        <v>1301</v>
      </c>
      <c r="D307" s="425" t="s">
        <v>1304</v>
      </c>
      <c r="E307" s="359" t="s">
        <v>1303</v>
      </c>
      <c r="F307" s="447">
        <v>14</v>
      </c>
      <c r="G307" s="447">
        <v>18</v>
      </c>
      <c r="H307" s="447">
        <v>0</v>
      </c>
      <c r="I307" s="448">
        <v>20</v>
      </c>
      <c r="J307" s="685"/>
      <c r="K307" s="106"/>
    </row>
    <row r="308" spans="1:11" x14ac:dyDescent="0.15">
      <c r="A308" s="937"/>
      <c r="B308" s="802">
        <v>3310500370</v>
      </c>
      <c r="C308" s="426" t="s">
        <v>418</v>
      </c>
      <c r="D308" s="425" t="s">
        <v>918</v>
      </c>
      <c r="E308" s="359" t="s">
        <v>1270</v>
      </c>
      <c r="F308" s="447">
        <v>20</v>
      </c>
      <c r="G308" s="447">
        <v>20</v>
      </c>
      <c r="H308" s="447">
        <v>0</v>
      </c>
      <c r="I308" s="448">
        <v>1</v>
      </c>
      <c r="J308" s="685"/>
      <c r="K308" s="106"/>
    </row>
    <row r="309" spans="1:11" x14ac:dyDescent="0.15">
      <c r="A309" s="937"/>
      <c r="B309" s="802">
        <v>3310500511</v>
      </c>
      <c r="C309" s="426" t="s">
        <v>2199</v>
      </c>
      <c r="D309" s="425" t="s">
        <v>2463</v>
      </c>
      <c r="E309" s="359" t="s">
        <v>2200</v>
      </c>
      <c r="F309" s="447">
        <v>20</v>
      </c>
      <c r="G309" s="447">
        <v>1</v>
      </c>
      <c r="H309" s="447">
        <v>0</v>
      </c>
      <c r="I309" s="448">
        <v>1</v>
      </c>
      <c r="J309" s="686"/>
      <c r="K309" s="106"/>
    </row>
    <row r="310" spans="1:11" x14ac:dyDescent="0.15">
      <c r="A310" s="937"/>
      <c r="B310" s="802">
        <v>3311600211</v>
      </c>
      <c r="C310" s="426" t="s">
        <v>1884</v>
      </c>
      <c r="D310" s="425" t="s">
        <v>1886</v>
      </c>
      <c r="E310" s="359" t="s">
        <v>1888</v>
      </c>
      <c r="F310" s="447">
        <v>20</v>
      </c>
      <c r="G310" s="447">
        <v>16</v>
      </c>
      <c r="H310" s="447">
        <v>0</v>
      </c>
      <c r="I310" s="448">
        <v>4</v>
      </c>
      <c r="J310" s="685"/>
      <c r="K310" s="162"/>
    </row>
    <row r="311" spans="1:11" x14ac:dyDescent="0.15">
      <c r="A311" s="937"/>
      <c r="B311" s="802">
        <v>3311600203</v>
      </c>
      <c r="C311" s="426" t="s">
        <v>1885</v>
      </c>
      <c r="D311" s="425" t="s">
        <v>1887</v>
      </c>
      <c r="E311" s="359" t="s">
        <v>1889</v>
      </c>
      <c r="F311" s="447">
        <v>20</v>
      </c>
      <c r="G311" s="447">
        <v>21</v>
      </c>
      <c r="H311" s="447">
        <v>1</v>
      </c>
      <c r="I311" s="448">
        <v>4</v>
      </c>
      <c r="J311" s="685"/>
      <c r="K311" s="162"/>
    </row>
    <row r="312" spans="1:11" x14ac:dyDescent="0.15">
      <c r="A312" s="937"/>
      <c r="B312" s="802">
        <v>3311600245</v>
      </c>
      <c r="C312" s="860" t="s">
        <v>2177</v>
      </c>
      <c r="D312" s="425" t="s">
        <v>2178</v>
      </c>
      <c r="E312" s="359" t="s">
        <v>2179</v>
      </c>
      <c r="F312" s="447">
        <v>20</v>
      </c>
      <c r="G312" s="447">
        <v>6</v>
      </c>
      <c r="H312" s="447">
        <v>0</v>
      </c>
      <c r="I312" s="448">
        <v>14</v>
      </c>
      <c r="J312" s="685"/>
      <c r="K312" s="106"/>
    </row>
    <row r="313" spans="1:11" x14ac:dyDescent="0.15">
      <c r="A313" s="937"/>
      <c r="B313" s="802">
        <v>3310700129</v>
      </c>
      <c r="C313" s="860" t="s">
        <v>697</v>
      </c>
      <c r="D313" s="425" t="s">
        <v>698</v>
      </c>
      <c r="E313" s="359" t="s">
        <v>327</v>
      </c>
      <c r="F313" s="447">
        <v>20</v>
      </c>
      <c r="G313" s="447">
        <v>23</v>
      </c>
      <c r="H313" s="447">
        <v>0</v>
      </c>
      <c r="I313" s="448">
        <v>1</v>
      </c>
      <c r="J313" s="685"/>
      <c r="K313" s="106"/>
    </row>
    <row r="314" spans="1:11" x14ac:dyDescent="0.15">
      <c r="A314" s="937"/>
      <c r="B314" s="802">
        <v>3310700137</v>
      </c>
      <c r="C314" s="860" t="s">
        <v>699</v>
      </c>
      <c r="D314" s="425" t="s">
        <v>700</v>
      </c>
      <c r="E314" s="359" t="s">
        <v>1271</v>
      </c>
      <c r="F314" s="447">
        <v>20</v>
      </c>
      <c r="G314" s="447">
        <v>23</v>
      </c>
      <c r="H314" s="447">
        <v>0</v>
      </c>
      <c r="I314" s="448">
        <v>1</v>
      </c>
      <c r="J314" s="685"/>
      <c r="K314" s="106"/>
    </row>
    <row r="315" spans="1:11" x14ac:dyDescent="0.15">
      <c r="A315" s="937"/>
      <c r="B315" s="802">
        <v>3310700152</v>
      </c>
      <c r="C315" s="860" t="s">
        <v>328</v>
      </c>
      <c r="D315" s="425" t="s">
        <v>1774</v>
      </c>
      <c r="E315" s="359" t="s">
        <v>329</v>
      </c>
      <c r="F315" s="447">
        <v>20</v>
      </c>
      <c r="G315" s="447">
        <v>20</v>
      </c>
      <c r="H315" s="447">
        <v>0</v>
      </c>
      <c r="I315" s="448">
        <v>0</v>
      </c>
      <c r="J315" s="685"/>
      <c r="K315" s="106"/>
    </row>
    <row r="316" spans="1:11" x14ac:dyDescent="0.15">
      <c r="A316" s="937"/>
      <c r="B316" s="802">
        <v>3310700251</v>
      </c>
      <c r="C316" s="860" t="s">
        <v>1659</v>
      </c>
      <c r="D316" s="425" t="s">
        <v>1660</v>
      </c>
      <c r="E316" s="359" t="s">
        <v>1663</v>
      </c>
      <c r="F316" s="447">
        <v>20</v>
      </c>
      <c r="G316" s="447">
        <v>21</v>
      </c>
      <c r="H316" s="447">
        <v>0</v>
      </c>
      <c r="I316" s="448">
        <v>4</v>
      </c>
      <c r="J316" s="685"/>
      <c r="K316" s="106"/>
    </row>
    <row r="317" spans="1:11" x14ac:dyDescent="0.15">
      <c r="A317" s="937"/>
      <c r="B317" s="802">
        <v>3310700277</v>
      </c>
      <c r="C317" s="860" t="s">
        <v>2226</v>
      </c>
      <c r="D317" s="425" t="s">
        <v>2464</v>
      </c>
      <c r="E317" s="359" t="s">
        <v>2227</v>
      </c>
      <c r="F317" s="447">
        <v>20</v>
      </c>
      <c r="G317" s="447">
        <v>15</v>
      </c>
      <c r="H317" s="447">
        <v>0</v>
      </c>
      <c r="I317" s="448">
        <v>5</v>
      </c>
      <c r="J317" s="685"/>
      <c r="K317" s="106"/>
    </row>
    <row r="318" spans="1:11" x14ac:dyDescent="0.15">
      <c r="A318" s="937"/>
      <c r="B318" s="802">
        <v>3310700269</v>
      </c>
      <c r="C318" s="860" t="s">
        <v>1732</v>
      </c>
      <c r="D318" s="425" t="s">
        <v>1733</v>
      </c>
      <c r="E318" s="359" t="s">
        <v>1742</v>
      </c>
      <c r="F318" s="447">
        <v>20</v>
      </c>
      <c r="G318" s="447">
        <v>24</v>
      </c>
      <c r="H318" s="447">
        <v>0</v>
      </c>
      <c r="I318" s="448">
        <v>0</v>
      </c>
      <c r="J318" s="685"/>
      <c r="K318" s="106"/>
    </row>
    <row r="319" spans="1:11" x14ac:dyDescent="0.15">
      <c r="A319" s="937"/>
      <c r="B319" s="802">
        <v>3310800606</v>
      </c>
      <c r="C319" s="860" t="s">
        <v>2126</v>
      </c>
      <c r="D319" s="425" t="s">
        <v>2128</v>
      </c>
      <c r="E319" s="359" t="s">
        <v>2127</v>
      </c>
      <c r="F319" s="447">
        <v>20</v>
      </c>
      <c r="G319" s="447">
        <v>17</v>
      </c>
      <c r="H319" s="447">
        <v>0</v>
      </c>
      <c r="I319" s="448">
        <v>3</v>
      </c>
      <c r="J319" s="685"/>
      <c r="K319" s="106"/>
    </row>
    <row r="320" spans="1:11" x14ac:dyDescent="0.15">
      <c r="A320" s="937"/>
      <c r="B320" s="802">
        <v>3310800333</v>
      </c>
      <c r="C320" s="426" t="s">
        <v>676</v>
      </c>
      <c r="D320" s="425" t="s">
        <v>2141</v>
      </c>
      <c r="E320" s="359" t="s">
        <v>2142</v>
      </c>
      <c r="F320" s="447">
        <v>10</v>
      </c>
      <c r="G320" s="447">
        <v>6</v>
      </c>
      <c r="H320" s="447">
        <v>0</v>
      </c>
      <c r="I320" s="448">
        <v>4</v>
      </c>
      <c r="J320" s="685"/>
      <c r="K320" s="106"/>
    </row>
    <row r="321" spans="1:12" x14ac:dyDescent="0.15">
      <c r="A321" s="937"/>
      <c r="B321" s="802">
        <v>3310800622</v>
      </c>
      <c r="C321" s="426" t="s">
        <v>2248</v>
      </c>
      <c r="D321" s="425" t="s">
        <v>1837</v>
      </c>
      <c r="E321" s="359" t="s">
        <v>494</v>
      </c>
      <c r="F321" s="447">
        <v>12</v>
      </c>
      <c r="G321" s="447">
        <v>18</v>
      </c>
      <c r="H321" s="447">
        <v>0</v>
      </c>
      <c r="I321" s="448">
        <v>2</v>
      </c>
      <c r="J321" s="685"/>
      <c r="K321" s="106"/>
    </row>
    <row r="322" spans="1:12" x14ac:dyDescent="0.15">
      <c r="A322" s="937"/>
      <c r="B322" s="802">
        <v>3310800358</v>
      </c>
      <c r="C322" s="426" t="s">
        <v>324</v>
      </c>
      <c r="D322" s="425" t="s">
        <v>921</v>
      </c>
      <c r="E322" s="359" t="s">
        <v>325</v>
      </c>
      <c r="F322" s="447">
        <v>20</v>
      </c>
      <c r="G322" s="447">
        <v>15</v>
      </c>
      <c r="H322" s="447">
        <v>0</v>
      </c>
      <c r="I322" s="448">
        <v>5</v>
      </c>
      <c r="J322" s="685"/>
      <c r="K322" s="106"/>
    </row>
    <row r="323" spans="1:12" x14ac:dyDescent="0.15">
      <c r="A323" s="937"/>
      <c r="B323" s="802">
        <v>3310800531</v>
      </c>
      <c r="C323" s="426" t="s">
        <v>1661</v>
      </c>
      <c r="D323" s="425" t="s">
        <v>1838</v>
      </c>
      <c r="E323" s="359" t="s">
        <v>1664</v>
      </c>
      <c r="F323" s="447">
        <v>20</v>
      </c>
      <c r="G323" s="447">
        <v>6</v>
      </c>
      <c r="H323" s="447">
        <v>0</v>
      </c>
      <c r="I323" s="448">
        <v>6</v>
      </c>
      <c r="J323" s="685"/>
      <c r="K323" s="106"/>
    </row>
    <row r="324" spans="1:12" x14ac:dyDescent="0.15">
      <c r="A324" s="937"/>
      <c r="B324" s="802">
        <v>3310800614</v>
      </c>
      <c r="C324" s="426" t="s">
        <v>2147</v>
      </c>
      <c r="D324" s="425" t="s">
        <v>2148</v>
      </c>
      <c r="E324" s="359" t="s">
        <v>2149</v>
      </c>
      <c r="F324" s="447">
        <v>10</v>
      </c>
      <c r="G324" s="447">
        <v>4</v>
      </c>
      <c r="H324" s="447">
        <v>0</v>
      </c>
      <c r="I324" s="448">
        <v>6</v>
      </c>
      <c r="J324" s="685"/>
      <c r="K324" s="106"/>
    </row>
    <row r="325" spans="1:12" x14ac:dyDescent="0.15">
      <c r="A325" s="937"/>
      <c r="B325" s="802">
        <v>3310800580</v>
      </c>
      <c r="C325" s="426" t="s">
        <v>1734</v>
      </c>
      <c r="D325" s="425" t="s">
        <v>1735</v>
      </c>
      <c r="E325" s="359" t="s">
        <v>1743</v>
      </c>
      <c r="F325" s="447">
        <v>20</v>
      </c>
      <c r="G325" s="447">
        <v>9</v>
      </c>
      <c r="H325" s="447">
        <v>1</v>
      </c>
      <c r="I325" s="448">
        <v>20</v>
      </c>
      <c r="J325" s="685"/>
      <c r="K325" s="106"/>
    </row>
    <row r="326" spans="1:12" x14ac:dyDescent="0.15">
      <c r="A326" s="937"/>
      <c r="B326" s="802">
        <v>3310800515</v>
      </c>
      <c r="C326" s="426" t="s">
        <v>1005</v>
      </c>
      <c r="D326" s="425" t="s">
        <v>1004</v>
      </c>
      <c r="E326" s="359" t="s">
        <v>1245</v>
      </c>
      <c r="F326" s="447">
        <v>20</v>
      </c>
      <c r="G326" s="447">
        <v>35</v>
      </c>
      <c r="H326" s="447">
        <v>0</v>
      </c>
      <c r="I326" s="448">
        <v>0</v>
      </c>
      <c r="J326" s="685"/>
      <c r="K326" s="106"/>
    </row>
    <row r="327" spans="1:12" s="158" customFormat="1" x14ac:dyDescent="0.15">
      <c r="A327" s="937"/>
      <c r="B327" s="802">
        <v>3310800382</v>
      </c>
      <c r="C327" s="426" t="s">
        <v>696</v>
      </c>
      <c r="D327" s="425" t="s">
        <v>922</v>
      </c>
      <c r="E327" s="359" t="s">
        <v>326</v>
      </c>
      <c r="F327" s="450">
        <v>20</v>
      </c>
      <c r="G327" s="450">
        <v>21</v>
      </c>
      <c r="H327" s="450">
        <v>0</v>
      </c>
      <c r="I327" s="451">
        <v>1</v>
      </c>
      <c r="J327" s="685"/>
      <c r="K327" s="162"/>
      <c r="L327" s="93"/>
    </row>
    <row r="328" spans="1:12" x14ac:dyDescent="0.15">
      <c r="A328" s="937"/>
      <c r="B328" s="802">
        <v>3310800283</v>
      </c>
      <c r="C328" s="426" t="s">
        <v>322</v>
      </c>
      <c r="D328" s="425" t="s">
        <v>695</v>
      </c>
      <c r="E328" s="359" t="s">
        <v>323</v>
      </c>
      <c r="F328" s="450">
        <v>20</v>
      </c>
      <c r="G328" s="450">
        <v>22</v>
      </c>
      <c r="H328" s="450">
        <v>0</v>
      </c>
      <c r="I328" s="451">
        <v>0</v>
      </c>
      <c r="J328" s="685"/>
      <c r="K328" s="106"/>
    </row>
    <row r="329" spans="1:12" x14ac:dyDescent="0.15">
      <c r="A329" s="937"/>
      <c r="B329" s="802">
        <v>3310800291</v>
      </c>
      <c r="C329" s="426" t="s">
        <v>661</v>
      </c>
      <c r="D329" s="425" t="s">
        <v>873</v>
      </c>
      <c r="E329" s="359" t="s">
        <v>285</v>
      </c>
      <c r="F329" s="450">
        <v>15</v>
      </c>
      <c r="G329" s="450">
        <v>16</v>
      </c>
      <c r="H329" s="450">
        <v>0</v>
      </c>
      <c r="I329" s="451">
        <v>0</v>
      </c>
      <c r="J329" s="685"/>
      <c r="K329" s="106"/>
    </row>
    <row r="330" spans="1:12" x14ac:dyDescent="0.15">
      <c r="A330" s="937"/>
      <c r="B330" s="802">
        <v>3310800325</v>
      </c>
      <c r="C330" s="426" t="s">
        <v>662</v>
      </c>
      <c r="D330" s="425" t="s">
        <v>663</v>
      </c>
      <c r="E330" s="359" t="s">
        <v>286</v>
      </c>
      <c r="F330" s="450">
        <v>10</v>
      </c>
      <c r="G330" s="450">
        <v>22</v>
      </c>
      <c r="H330" s="450">
        <v>0</v>
      </c>
      <c r="I330" s="451">
        <v>0</v>
      </c>
      <c r="J330" s="685"/>
      <c r="K330" s="106"/>
    </row>
    <row r="331" spans="1:12" s="158" customFormat="1" x14ac:dyDescent="0.15">
      <c r="A331" s="937"/>
      <c r="B331" s="802">
        <v>3310800523</v>
      </c>
      <c r="C331" s="426" t="s">
        <v>1099</v>
      </c>
      <c r="D331" s="425" t="s">
        <v>1100</v>
      </c>
      <c r="E331" s="359" t="s">
        <v>1101</v>
      </c>
      <c r="F331" s="450">
        <v>20</v>
      </c>
      <c r="G331" s="450">
        <v>10</v>
      </c>
      <c r="H331" s="450">
        <v>0</v>
      </c>
      <c r="I331" s="451">
        <v>10</v>
      </c>
      <c r="J331" s="685"/>
      <c r="K331" s="162"/>
      <c r="L331" s="93"/>
    </row>
    <row r="332" spans="1:12" s="158" customFormat="1" x14ac:dyDescent="0.15">
      <c r="A332" s="937"/>
      <c r="B332" s="802">
        <v>3310800242</v>
      </c>
      <c r="C332" s="426" t="s">
        <v>288</v>
      </c>
      <c r="D332" s="425" t="s">
        <v>880</v>
      </c>
      <c r="E332" s="359" t="s">
        <v>289</v>
      </c>
      <c r="F332" s="450">
        <v>30</v>
      </c>
      <c r="G332" s="450">
        <v>28</v>
      </c>
      <c r="H332" s="450">
        <v>0</v>
      </c>
      <c r="I332" s="451">
        <v>0</v>
      </c>
      <c r="J332" s="685"/>
      <c r="K332" s="162"/>
      <c r="L332" s="93"/>
    </row>
    <row r="333" spans="1:12" s="158" customFormat="1" x14ac:dyDescent="0.15">
      <c r="A333" s="937"/>
      <c r="B333" s="802">
        <v>3310800481</v>
      </c>
      <c r="C333" s="426" t="s">
        <v>812</v>
      </c>
      <c r="D333" s="425" t="s">
        <v>923</v>
      </c>
      <c r="E333" s="359" t="s">
        <v>813</v>
      </c>
      <c r="F333" s="450">
        <v>20</v>
      </c>
      <c r="G333" s="450">
        <v>32</v>
      </c>
      <c r="H333" s="450">
        <v>0</v>
      </c>
      <c r="I333" s="451">
        <v>1</v>
      </c>
      <c r="J333" s="685"/>
      <c r="K333" s="162"/>
      <c r="L333" s="93"/>
    </row>
    <row r="334" spans="1:12" s="158" customFormat="1" x14ac:dyDescent="0.15">
      <c r="A334" s="937"/>
      <c r="B334" s="802">
        <v>3310800218</v>
      </c>
      <c r="C334" s="426" t="s">
        <v>321</v>
      </c>
      <c r="D334" s="425" t="s">
        <v>920</v>
      </c>
      <c r="E334" s="359" t="s">
        <v>36</v>
      </c>
      <c r="F334" s="450">
        <v>20</v>
      </c>
      <c r="G334" s="450">
        <v>24</v>
      </c>
      <c r="H334" s="450">
        <v>0</v>
      </c>
      <c r="I334" s="451">
        <v>0</v>
      </c>
      <c r="J334" s="685"/>
      <c r="K334" s="162"/>
      <c r="L334" s="93"/>
    </row>
    <row r="335" spans="1:12" s="158" customFormat="1" x14ac:dyDescent="0.15">
      <c r="A335" s="937"/>
      <c r="B335" s="802">
        <v>3312600103</v>
      </c>
      <c r="C335" s="426" t="s">
        <v>1665</v>
      </c>
      <c r="D335" s="425" t="s">
        <v>1272</v>
      </c>
      <c r="E335" s="359" t="s">
        <v>1273</v>
      </c>
      <c r="F335" s="450">
        <v>20</v>
      </c>
      <c r="G335" s="450">
        <v>8</v>
      </c>
      <c r="H335" s="450">
        <v>0</v>
      </c>
      <c r="I335" s="451">
        <v>12</v>
      </c>
      <c r="J335" s="685"/>
      <c r="K335" s="162"/>
      <c r="L335" s="93"/>
    </row>
    <row r="336" spans="1:12" s="158" customFormat="1" x14ac:dyDescent="0.15">
      <c r="A336" s="937"/>
      <c r="B336" s="802">
        <v>3312600145</v>
      </c>
      <c r="C336" s="426" t="s">
        <v>1362</v>
      </c>
      <c r="D336" s="425" t="s">
        <v>1363</v>
      </c>
      <c r="E336" s="359" t="s">
        <v>1371</v>
      </c>
      <c r="F336" s="450">
        <v>20</v>
      </c>
      <c r="G336" s="450">
        <v>55</v>
      </c>
      <c r="H336" s="450">
        <v>0</v>
      </c>
      <c r="I336" s="451">
        <v>1</v>
      </c>
      <c r="J336" s="685"/>
      <c r="K336" s="162"/>
      <c r="L336" s="93"/>
    </row>
    <row r="337" spans="1:12" s="158" customFormat="1" x14ac:dyDescent="0.15">
      <c r="A337" s="937"/>
      <c r="B337" s="802">
        <v>3312600152</v>
      </c>
      <c r="C337" s="426" t="s">
        <v>1666</v>
      </c>
      <c r="D337" s="425" t="s">
        <v>1656</v>
      </c>
      <c r="E337" s="359" t="s">
        <v>1667</v>
      </c>
      <c r="F337" s="450">
        <v>20</v>
      </c>
      <c r="G337" s="450">
        <v>12</v>
      </c>
      <c r="H337" s="450">
        <v>0</v>
      </c>
      <c r="I337" s="451">
        <v>8</v>
      </c>
      <c r="J337" s="685"/>
      <c r="K337" s="162"/>
      <c r="L337" s="93"/>
    </row>
    <row r="338" spans="1:12" x14ac:dyDescent="0.15">
      <c r="A338" s="937"/>
      <c r="B338" s="802">
        <v>3311600138</v>
      </c>
      <c r="C338" s="860" t="s">
        <v>332</v>
      </c>
      <c r="D338" s="425" t="s">
        <v>705</v>
      </c>
      <c r="E338" s="359" t="s">
        <v>333</v>
      </c>
      <c r="F338" s="450">
        <v>20</v>
      </c>
      <c r="G338" s="450">
        <v>13</v>
      </c>
      <c r="H338" s="450">
        <v>0</v>
      </c>
      <c r="I338" s="451">
        <v>8</v>
      </c>
      <c r="J338" s="685"/>
      <c r="K338" s="106"/>
    </row>
    <row r="339" spans="1:12" x14ac:dyDescent="0.15">
      <c r="A339" s="937"/>
      <c r="B339" s="802">
        <v>3312700036</v>
      </c>
      <c r="C339" s="860" t="s">
        <v>62</v>
      </c>
      <c r="D339" s="425" t="s">
        <v>1856</v>
      </c>
      <c r="E339" s="359" t="s">
        <v>63</v>
      </c>
      <c r="F339" s="447">
        <v>25</v>
      </c>
      <c r="G339" s="447">
        <v>23</v>
      </c>
      <c r="H339" s="447">
        <v>0</v>
      </c>
      <c r="I339" s="448">
        <v>2</v>
      </c>
      <c r="J339" s="685"/>
    </row>
    <row r="340" spans="1:12" x14ac:dyDescent="0.15">
      <c r="A340" s="937"/>
      <c r="B340" s="802">
        <v>3312700069</v>
      </c>
      <c r="C340" s="860" t="s">
        <v>826</v>
      </c>
      <c r="D340" s="425" t="s">
        <v>1857</v>
      </c>
      <c r="E340" s="359" t="s">
        <v>827</v>
      </c>
      <c r="F340" s="447">
        <v>40</v>
      </c>
      <c r="G340" s="447">
        <v>50</v>
      </c>
      <c r="H340" s="447">
        <v>0</v>
      </c>
      <c r="I340" s="448">
        <v>0</v>
      </c>
      <c r="J340" s="685"/>
    </row>
    <row r="341" spans="1:12" x14ac:dyDescent="0.15">
      <c r="A341" s="937"/>
      <c r="B341" s="802">
        <v>3312700101</v>
      </c>
      <c r="C341" s="860" t="s">
        <v>2476</v>
      </c>
      <c r="D341" s="425" t="s">
        <v>2477</v>
      </c>
      <c r="E341" s="359" t="s">
        <v>2478</v>
      </c>
      <c r="F341" s="447">
        <v>20</v>
      </c>
      <c r="G341" s="447">
        <v>2</v>
      </c>
      <c r="H341" s="447">
        <v>0</v>
      </c>
      <c r="I341" s="448">
        <v>18</v>
      </c>
      <c r="J341" s="686"/>
    </row>
    <row r="342" spans="1:12" x14ac:dyDescent="0.15">
      <c r="A342" s="937"/>
      <c r="B342" s="802">
        <v>3312800075</v>
      </c>
      <c r="C342" s="860" t="s">
        <v>665</v>
      </c>
      <c r="D342" s="425" t="s">
        <v>1858</v>
      </c>
      <c r="E342" s="359" t="s">
        <v>287</v>
      </c>
      <c r="F342" s="447">
        <v>10</v>
      </c>
      <c r="G342" s="447">
        <v>9</v>
      </c>
      <c r="H342" s="447">
        <v>0</v>
      </c>
      <c r="I342" s="448">
        <v>1</v>
      </c>
      <c r="J342" s="685"/>
    </row>
    <row r="343" spans="1:12" x14ac:dyDescent="0.15">
      <c r="A343" s="937"/>
      <c r="B343" s="858">
        <v>3312800117</v>
      </c>
      <c r="C343" s="458" t="s">
        <v>2084</v>
      </c>
      <c r="D343" s="461" t="s">
        <v>2085</v>
      </c>
      <c r="E343" s="388" t="s">
        <v>2086</v>
      </c>
      <c r="F343" s="464">
        <v>20</v>
      </c>
      <c r="G343" s="464">
        <v>9</v>
      </c>
      <c r="H343" s="464">
        <v>0</v>
      </c>
      <c r="I343" s="465">
        <v>11</v>
      </c>
      <c r="J343" s="685"/>
    </row>
    <row r="344" spans="1:12" x14ac:dyDescent="0.15">
      <c r="A344" s="937"/>
      <c r="B344" s="859">
        <v>3312800083</v>
      </c>
      <c r="C344" s="453" t="s">
        <v>706</v>
      </c>
      <c r="D344" s="454" t="s">
        <v>1859</v>
      </c>
      <c r="E344" s="457" t="s">
        <v>334</v>
      </c>
      <c r="F344" s="455">
        <v>25</v>
      </c>
      <c r="G344" s="455">
        <v>18</v>
      </c>
      <c r="H344" s="455">
        <v>0</v>
      </c>
      <c r="I344" s="456">
        <v>7</v>
      </c>
      <c r="J344" s="687"/>
    </row>
    <row r="345" spans="1:12" ht="14.25" thickBot="1" x14ac:dyDescent="0.2">
      <c r="A345" s="885" t="s">
        <v>942</v>
      </c>
      <c r="B345" s="877"/>
      <c r="C345" s="886"/>
      <c r="D345" s="886"/>
      <c r="E345" s="886"/>
      <c r="F345" s="89">
        <f>SUM(F193:F344)</f>
        <v>2974</v>
      </c>
      <c r="G345" s="89">
        <f>SUM(G193:G344)</f>
        <v>2741</v>
      </c>
      <c r="H345" s="89">
        <f>SUM(H193:H344)</f>
        <v>10</v>
      </c>
      <c r="I345" s="89">
        <f>SUM(I193:I344)</f>
        <v>822</v>
      </c>
      <c r="J345" s="682"/>
    </row>
    <row r="346" spans="1:12" ht="14.25" thickBot="1" x14ac:dyDescent="0.2">
      <c r="A346" s="151"/>
      <c r="B346" s="151"/>
      <c r="C346" s="152"/>
      <c r="D346" s="152"/>
      <c r="E346" s="153"/>
      <c r="F346" s="118"/>
      <c r="G346" s="118"/>
      <c r="H346" s="118"/>
      <c r="I346" s="118"/>
      <c r="J346" s="683"/>
    </row>
    <row r="347" spans="1:12" ht="13.5" customHeight="1" x14ac:dyDescent="0.15">
      <c r="A347" s="981" t="s">
        <v>955</v>
      </c>
      <c r="B347" s="861">
        <v>3310900273</v>
      </c>
      <c r="C347" s="462" t="s">
        <v>1006</v>
      </c>
      <c r="D347" s="463" t="s">
        <v>1839</v>
      </c>
      <c r="E347" s="452" t="s">
        <v>1274</v>
      </c>
      <c r="F347" s="459">
        <v>30</v>
      </c>
      <c r="G347" s="459">
        <v>25</v>
      </c>
      <c r="H347" s="459">
        <v>0</v>
      </c>
      <c r="I347" s="460">
        <v>4</v>
      </c>
      <c r="J347" s="684"/>
      <c r="K347" s="106"/>
    </row>
    <row r="348" spans="1:12" x14ac:dyDescent="0.15">
      <c r="A348" s="942"/>
      <c r="B348" s="799">
        <v>3310900281</v>
      </c>
      <c r="C348" s="426" t="s">
        <v>1458</v>
      </c>
      <c r="D348" s="425" t="s">
        <v>1840</v>
      </c>
      <c r="E348" s="359" t="s">
        <v>1459</v>
      </c>
      <c r="F348" s="447">
        <v>20</v>
      </c>
      <c r="G348" s="447">
        <v>27</v>
      </c>
      <c r="H348" s="447">
        <v>0</v>
      </c>
      <c r="I348" s="448">
        <v>5</v>
      </c>
      <c r="J348" s="685"/>
      <c r="K348" s="106"/>
    </row>
    <row r="349" spans="1:12" x14ac:dyDescent="0.15">
      <c r="A349" s="942"/>
      <c r="B349" s="799">
        <v>3310900059</v>
      </c>
      <c r="C349" s="426" t="s">
        <v>1440</v>
      </c>
      <c r="D349" s="425" t="s">
        <v>1441</v>
      </c>
      <c r="E349" s="359" t="s">
        <v>1442</v>
      </c>
      <c r="F349" s="447">
        <v>15</v>
      </c>
      <c r="G349" s="447">
        <v>22</v>
      </c>
      <c r="H349" s="447">
        <v>0</v>
      </c>
      <c r="I349" s="448">
        <v>3</v>
      </c>
      <c r="J349" s="685"/>
    </row>
    <row r="350" spans="1:12" x14ac:dyDescent="0.15">
      <c r="A350" s="942"/>
      <c r="B350" s="799">
        <v>3310900174</v>
      </c>
      <c r="C350" s="426" t="s">
        <v>330</v>
      </c>
      <c r="D350" s="425" t="s">
        <v>1775</v>
      </c>
      <c r="E350" s="359" t="s">
        <v>126</v>
      </c>
      <c r="F350" s="447">
        <v>14</v>
      </c>
      <c r="G350" s="447">
        <v>31</v>
      </c>
      <c r="H350" s="447">
        <v>0</v>
      </c>
      <c r="I350" s="448">
        <v>0</v>
      </c>
      <c r="J350" s="685"/>
    </row>
    <row r="351" spans="1:12" x14ac:dyDescent="0.15">
      <c r="A351" s="942"/>
      <c r="B351" s="799">
        <v>3310900174</v>
      </c>
      <c r="C351" s="860" t="s">
        <v>1776</v>
      </c>
      <c r="D351" s="425" t="s">
        <v>1551</v>
      </c>
      <c r="E351" s="359" t="s">
        <v>126</v>
      </c>
      <c r="F351" s="447">
        <v>20</v>
      </c>
      <c r="G351" s="447">
        <v>0</v>
      </c>
      <c r="H351" s="447">
        <v>0</v>
      </c>
      <c r="I351" s="448">
        <v>0</v>
      </c>
      <c r="J351" s="686" t="s">
        <v>2438</v>
      </c>
    </row>
    <row r="352" spans="1:12" x14ac:dyDescent="0.15">
      <c r="A352" s="942"/>
      <c r="B352" s="799">
        <v>3310900158</v>
      </c>
      <c r="C352" s="426" t="s">
        <v>701</v>
      </c>
      <c r="D352" s="425" t="s">
        <v>924</v>
      </c>
      <c r="E352" s="359" t="s">
        <v>37</v>
      </c>
      <c r="F352" s="447">
        <v>40</v>
      </c>
      <c r="G352" s="447">
        <v>41</v>
      </c>
      <c r="H352" s="447">
        <v>0</v>
      </c>
      <c r="I352" s="448">
        <v>1</v>
      </c>
      <c r="J352" s="685"/>
    </row>
    <row r="353" spans="1:10" x14ac:dyDescent="0.15">
      <c r="A353" s="942"/>
      <c r="B353" s="799">
        <v>3311000123</v>
      </c>
      <c r="C353" s="426" t="s">
        <v>702</v>
      </c>
      <c r="D353" s="425" t="s">
        <v>130</v>
      </c>
      <c r="E353" s="359" t="s">
        <v>131</v>
      </c>
      <c r="F353" s="447">
        <v>20</v>
      </c>
      <c r="G353" s="447">
        <v>21</v>
      </c>
      <c r="H353" s="447">
        <v>0</v>
      </c>
      <c r="I353" s="448">
        <v>0</v>
      </c>
      <c r="J353" s="685"/>
    </row>
    <row r="354" spans="1:10" x14ac:dyDescent="0.15">
      <c r="A354" s="942"/>
      <c r="B354" s="799">
        <v>3311000156</v>
      </c>
      <c r="C354" s="426" t="s">
        <v>703</v>
      </c>
      <c r="D354" s="425" t="s">
        <v>133</v>
      </c>
      <c r="E354" s="359" t="s">
        <v>134</v>
      </c>
      <c r="F354" s="447">
        <v>40</v>
      </c>
      <c r="G354" s="447">
        <v>44</v>
      </c>
      <c r="H354" s="447">
        <v>0</v>
      </c>
      <c r="I354" s="448">
        <v>1</v>
      </c>
      <c r="J354" s="685"/>
    </row>
    <row r="355" spans="1:10" x14ac:dyDescent="0.15">
      <c r="A355" s="942"/>
      <c r="B355" s="799">
        <v>3311000180</v>
      </c>
      <c r="C355" s="426" t="s">
        <v>704</v>
      </c>
      <c r="D355" s="425" t="s">
        <v>925</v>
      </c>
      <c r="E355" s="359" t="s">
        <v>331</v>
      </c>
      <c r="F355" s="447">
        <v>20</v>
      </c>
      <c r="G355" s="447">
        <v>20</v>
      </c>
      <c r="H355" s="447">
        <v>0</v>
      </c>
      <c r="I355" s="448">
        <v>0</v>
      </c>
      <c r="J355" s="685"/>
    </row>
    <row r="356" spans="1:10" x14ac:dyDescent="0.15">
      <c r="A356" s="942"/>
      <c r="B356" s="862">
        <v>3311000131</v>
      </c>
      <c r="C356" s="458" t="s">
        <v>240</v>
      </c>
      <c r="D356" s="461" t="s">
        <v>130</v>
      </c>
      <c r="E356" s="388" t="s">
        <v>131</v>
      </c>
      <c r="F356" s="464">
        <v>13</v>
      </c>
      <c r="G356" s="464">
        <v>2</v>
      </c>
      <c r="H356" s="464">
        <v>0</v>
      </c>
      <c r="I356" s="465">
        <v>11</v>
      </c>
      <c r="J356" s="687"/>
    </row>
    <row r="357" spans="1:10" ht="14.25" thickBot="1" x14ac:dyDescent="0.2">
      <c r="A357" s="885" t="s">
        <v>942</v>
      </c>
      <c r="B357" s="877"/>
      <c r="C357" s="886"/>
      <c r="D357" s="886"/>
      <c r="E357" s="886"/>
      <c r="F357" s="89">
        <f>SUM(F347:F356)</f>
        <v>232</v>
      </c>
      <c r="G357" s="89">
        <f>SUM(G347:G356)</f>
        <v>233</v>
      </c>
      <c r="H357" s="89">
        <f>SUM(H347:H356)</f>
        <v>0</v>
      </c>
      <c r="I357" s="89">
        <f>SUM(I347:I356)</f>
        <v>25</v>
      </c>
      <c r="J357" s="682"/>
    </row>
    <row r="358" spans="1:10" ht="14.25" thickBot="1" x14ac:dyDescent="0.2">
      <c r="A358" s="151"/>
      <c r="B358" s="151"/>
      <c r="C358" s="152"/>
      <c r="D358" s="152"/>
      <c r="E358" s="153"/>
      <c r="F358" s="118"/>
      <c r="G358" s="118"/>
      <c r="H358" s="118"/>
      <c r="I358" s="118"/>
      <c r="J358" s="683"/>
    </row>
    <row r="359" spans="1:10" ht="13.5" customHeight="1" x14ac:dyDescent="0.15">
      <c r="A359" s="878" t="s">
        <v>957</v>
      </c>
      <c r="B359" s="853">
        <v>3311400141</v>
      </c>
      <c r="C359" s="274" t="s">
        <v>1427</v>
      </c>
      <c r="D359" s="233" t="s">
        <v>464</v>
      </c>
      <c r="E359" s="275" t="s">
        <v>26</v>
      </c>
      <c r="F359" s="273">
        <v>20</v>
      </c>
      <c r="G359" s="242">
        <v>19</v>
      </c>
      <c r="H359" s="242">
        <v>0</v>
      </c>
      <c r="I359" s="708">
        <v>1</v>
      </c>
      <c r="J359" s="688"/>
    </row>
    <row r="360" spans="1:10" x14ac:dyDescent="0.15">
      <c r="A360" s="879"/>
      <c r="B360" s="854">
        <v>3311400182</v>
      </c>
      <c r="C360" s="276" t="s">
        <v>413</v>
      </c>
      <c r="D360" s="259" t="s">
        <v>227</v>
      </c>
      <c r="E360" s="278" t="s">
        <v>28</v>
      </c>
      <c r="F360" s="249">
        <v>20</v>
      </c>
      <c r="G360" s="245">
        <v>23</v>
      </c>
      <c r="H360" s="245">
        <v>0</v>
      </c>
      <c r="I360" s="286">
        <v>0</v>
      </c>
      <c r="J360" s="689"/>
    </row>
    <row r="361" spans="1:10" x14ac:dyDescent="0.15">
      <c r="A361" s="879"/>
      <c r="B361" s="854">
        <v>3311400208</v>
      </c>
      <c r="C361" s="276" t="s">
        <v>597</v>
      </c>
      <c r="D361" s="259" t="s">
        <v>634</v>
      </c>
      <c r="E361" s="278" t="s">
        <v>38</v>
      </c>
      <c r="F361" s="249">
        <v>20</v>
      </c>
      <c r="G361" s="245">
        <v>9</v>
      </c>
      <c r="H361" s="245">
        <v>0</v>
      </c>
      <c r="I361" s="286">
        <v>11</v>
      </c>
      <c r="J361" s="689"/>
    </row>
    <row r="362" spans="1:10" x14ac:dyDescent="0.15">
      <c r="A362" s="879"/>
      <c r="B362" s="854">
        <v>3311400216</v>
      </c>
      <c r="C362" s="276" t="s">
        <v>465</v>
      </c>
      <c r="D362" s="259" t="s">
        <v>635</v>
      </c>
      <c r="E362" s="278" t="s">
        <v>466</v>
      </c>
      <c r="F362" s="249">
        <v>20</v>
      </c>
      <c r="G362" s="245">
        <v>29</v>
      </c>
      <c r="H362" s="245">
        <v>0</v>
      </c>
      <c r="I362" s="286">
        <v>3</v>
      </c>
      <c r="J362" s="689"/>
    </row>
    <row r="363" spans="1:10" x14ac:dyDescent="0.15">
      <c r="A363" s="879"/>
      <c r="B363" s="854">
        <v>3311400281</v>
      </c>
      <c r="C363" s="276" t="s">
        <v>1197</v>
      </c>
      <c r="D363" s="259" t="s">
        <v>1198</v>
      </c>
      <c r="E363" s="278" t="s">
        <v>1199</v>
      </c>
      <c r="F363" s="249">
        <v>20</v>
      </c>
      <c r="G363" s="245">
        <v>34</v>
      </c>
      <c r="H363" s="245">
        <v>0</v>
      </c>
      <c r="I363" s="286">
        <v>0</v>
      </c>
      <c r="J363" s="744"/>
    </row>
    <row r="364" spans="1:10" x14ac:dyDescent="0.15">
      <c r="A364" s="879"/>
      <c r="B364" s="863">
        <v>3311400224</v>
      </c>
      <c r="C364" s="280" t="s">
        <v>572</v>
      </c>
      <c r="D364" s="244" t="s">
        <v>606</v>
      </c>
      <c r="E364" s="281" t="s">
        <v>231</v>
      </c>
      <c r="F364" s="279">
        <v>15</v>
      </c>
      <c r="G364" s="245">
        <v>12</v>
      </c>
      <c r="H364" s="245">
        <v>0</v>
      </c>
      <c r="I364" s="286">
        <v>4</v>
      </c>
      <c r="J364" s="689"/>
    </row>
    <row r="365" spans="1:10" x14ac:dyDescent="0.15">
      <c r="A365" s="184"/>
      <c r="B365" s="863">
        <v>3311400307</v>
      </c>
      <c r="C365" s="280" t="s">
        <v>1428</v>
      </c>
      <c r="D365" s="244" t="s">
        <v>1429</v>
      </c>
      <c r="E365" s="281" t="s">
        <v>1430</v>
      </c>
      <c r="F365" s="279">
        <v>20</v>
      </c>
      <c r="G365" s="709">
        <v>11</v>
      </c>
      <c r="H365" s="709">
        <v>0</v>
      </c>
      <c r="I365" s="710">
        <v>9</v>
      </c>
      <c r="J365" s="689"/>
    </row>
    <row r="366" spans="1:10" x14ac:dyDescent="0.15">
      <c r="A366" s="184"/>
      <c r="B366" s="863">
        <v>3311400323</v>
      </c>
      <c r="C366" s="280" t="s">
        <v>1461</v>
      </c>
      <c r="D366" s="244" t="s">
        <v>1493</v>
      </c>
      <c r="E366" s="281" t="s">
        <v>1494</v>
      </c>
      <c r="F366" s="279">
        <v>20</v>
      </c>
      <c r="G366" s="709">
        <v>26</v>
      </c>
      <c r="H366" s="709">
        <v>1</v>
      </c>
      <c r="I366" s="710">
        <v>0</v>
      </c>
      <c r="J366" s="690"/>
    </row>
    <row r="367" spans="1:10" ht="14.25" thickBot="1" x14ac:dyDescent="0.2">
      <c r="A367" s="885" t="s">
        <v>942</v>
      </c>
      <c r="B367" s="877"/>
      <c r="C367" s="886"/>
      <c r="D367" s="886"/>
      <c r="E367" s="886"/>
      <c r="F367" s="89">
        <f>SUM(F359:F366)</f>
        <v>155</v>
      </c>
      <c r="G367" s="89">
        <f>SUM(G359:G366)</f>
        <v>163</v>
      </c>
      <c r="H367" s="89">
        <f>SUM(H359:H366)</f>
        <v>1</v>
      </c>
      <c r="I367" s="89">
        <f>SUM(I359:I366)</f>
        <v>28</v>
      </c>
      <c r="J367" s="691"/>
    </row>
    <row r="368" spans="1:10" ht="14.25" thickBot="1" x14ac:dyDescent="0.2">
      <c r="A368" s="151"/>
      <c r="B368" s="151"/>
      <c r="C368" s="152"/>
      <c r="D368" s="152"/>
      <c r="E368" s="153"/>
      <c r="F368" s="118"/>
      <c r="G368" s="118"/>
      <c r="H368" s="118"/>
      <c r="I368" s="118"/>
      <c r="J368" s="683"/>
    </row>
    <row r="369" spans="1:11" ht="13.5" customHeight="1" x14ac:dyDescent="0.15">
      <c r="A369" s="946" t="s">
        <v>956</v>
      </c>
      <c r="B369" s="864">
        <v>3310300656</v>
      </c>
      <c r="C369" s="282" t="s">
        <v>459</v>
      </c>
      <c r="D369" s="283" t="s">
        <v>1762</v>
      </c>
      <c r="E369" s="287" t="s">
        <v>460</v>
      </c>
      <c r="F369" s="273">
        <v>20</v>
      </c>
      <c r="G369" s="242"/>
      <c r="H369" s="242"/>
      <c r="I369" s="708"/>
      <c r="J369" s="688" t="s">
        <v>2534</v>
      </c>
    </row>
    <row r="370" spans="1:11" x14ac:dyDescent="0.15">
      <c r="A370" s="947"/>
      <c r="B370" s="854">
        <v>3310300458</v>
      </c>
      <c r="C370" s="284" t="s">
        <v>590</v>
      </c>
      <c r="D370" s="285" t="s">
        <v>626</v>
      </c>
      <c r="E370" s="260" t="s">
        <v>30</v>
      </c>
      <c r="F370" s="249">
        <v>30</v>
      </c>
      <c r="G370" s="245">
        <v>27</v>
      </c>
      <c r="H370" s="245">
        <v>0</v>
      </c>
      <c r="I370" s="286">
        <v>3</v>
      </c>
      <c r="J370" s="689"/>
    </row>
    <row r="371" spans="1:11" x14ac:dyDescent="0.15">
      <c r="A371" s="947"/>
      <c r="B371" s="810">
        <v>3310300953</v>
      </c>
      <c r="C371" s="288" t="s">
        <v>1683</v>
      </c>
      <c r="D371" s="289" t="s">
        <v>1684</v>
      </c>
      <c r="E371" s="254" t="s">
        <v>1685</v>
      </c>
      <c r="F371" s="249">
        <v>20</v>
      </c>
      <c r="G371" s="245">
        <v>9</v>
      </c>
      <c r="H371" s="245">
        <v>0</v>
      </c>
      <c r="I371" s="286">
        <v>11</v>
      </c>
      <c r="J371" s="689"/>
    </row>
    <row r="372" spans="1:11" s="158" customFormat="1" x14ac:dyDescent="0.15">
      <c r="A372" s="947"/>
      <c r="B372" s="854">
        <v>3310300979</v>
      </c>
      <c r="C372" s="284" t="s">
        <v>1793</v>
      </c>
      <c r="D372" s="285" t="s">
        <v>1788</v>
      </c>
      <c r="E372" s="260" t="s">
        <v>1794</v>
      </c>
      <c r="F372" s="245">
        <v>20</v>
      </c>
      <c r="G372" s="245">
        <v>2</v>
      </c>
      <c r="H372" s="245">
        <v>0</v>
      </c>
      <c r="I372" s="286">
        <v>20</v>
      </c>
      <c r="J372" s="689"/>
      <c r="K372" s="157"/>
    </row>
    <row r="373" spans="1:11" x14ac:dyDescent="0.15">
      <c r="A373" s="947"/>
      <c r="B373" s="854">
        <v>3310300474</v>
      </c>
      <c r="C373" s="284" t="s">
        <v>1115</v>
      </c>
      <c r="D373" s="285" t="s">
        <v>452</v>
      </c>
      <c r="E373" s="260" t="s">
        <v>41</v>
      </c>
      <c r="F373" s="245">
        <v>40</v>
      </c>
      <c r="G373" s="245">
        <v>36</v>
      </c>
      <c r="H373" s="245">
        <v>0</v>
      </c>
      <c r="I373" s="286">
        <v>0</v>
      </c>
      <c r="J373" s="689"/>
    </row>
    <row r="374" spans="1:11" x14ac:dyDescent="0.15">
      <c r="A374" s="947"/>
      <c r="B374" s="854">
        <v>3310300557</v>
      </c>
      <c r="C374" s="284" t="s">
        <v>591</v>
      </c>
      <c r="D374" s="285" t="s">
        <v>627</v>
      </c>
      <c r="E374" s="260" t="s">
        <v>453</v>
      </c>
      <c r="F374" s="245">
        <v>20</v>
      </c>
      <c r="G374" s="245">
        <v>14</v>
      </c>
      <c r="H374" s="245">
        <v>0</v>
      </c>
      <c r="I374" s="286">
        <v>6</v>
      </c>
      <c r="J374" s="689"/>
    </row>
    <row r="375" spans="1:11" x14ac:dyDescent="0.15">
      <c r="A375" s="947"/>
      <c r="B375" s="854">
        <v>3310300490</v>
      </c>
      <c r="C375" s="284" t="s">
        <v>584</v>
      </c>
      <c r="D375" s="285" t="s">
        <v>615</v>
      </c>
      <c r="E375" s="260" t="s">
        <v>32</v>
      </c>
      <c r="F375" s="245">
        <v>10</v>
      </c>
      <c r="G375" s="245">
        <v>11</v>
      </c>
      <c r="H375" s="245">
        <v>0</v>
      </c>
      <c r="I375" s="286">
        <v>2</v>
      </c>
      <c r="J375" s="689"/>
    </row>
    <row r="376" spans="1:11" x14ac:dyDescent="0.15">
      <c r="A376" s="947"/>
      <c r="B376" s="854">
        <v>3313800181</v>
      </c>
      <c r="C376" s="284" t="s">
        <v>471</v>
      </c>
      <c r="D376" s="285" t="s">
        <v>640</v>
      </c>
      <c r="E376" s="260" t="s">
        <v>472</v>
      </c>
      <c r="F376" s="245">
        <v>20</v>
      </c>
      <c r="G376" s="245">
        <v>12</v>
      </c>
      <c r="H376" s="245">
        <v>0</v>
      </c>
      <c r="I376" s="286">
        <v>8</v>
      </c>
      <c r="J376" s="689"/>
    </row>
    <row r="377" spans="1:11" s="158" customFormat="1" x14ac:dyDescent="0.15">
      <c r="A377" s="947"/>
      <c r="B377" s="854">
        <v>3310300607</v>
      </c>
      <c r="C377" s="284" t="s">
        <v>592</v>
      </c>
      <c r="D377" s="285" t="s">
        <v>629</v>
      </c>
      <c r="E377" s="260" t="s">
        <v>456</v>
      </c>
      <c r="F377" s="245">
        <v>12</v>
      </c>
      <c r="G377" s="245">
        <v>9</v>
      </c>
      <c r="H377" s="245">
        <v>0</v>
      </c>
      <c r="I377" s="299">
        <v>0</v>
      </c>
      <c r="J377" s="689"/>
      <c r="K377" s="157"/>
    </row>
    <row r="378" spans="1:11" x14ac:dyDescent="0.15">
      <c r="A378" s="947"/>
      <c r="B378" s="854">
        <v>3310300672</v>
      </c>
      <c r="C378" s="284" t="s">
        <v>1116</v>
      </c>
      <c r="D378" s="285" t="s">
        <v>633</v>
      </c>
      <c r="E378" s="260" t="s">
        <v>463</v>
      </c>
      <c r="F378" s="245">
        <v>20</v>
      </c>
      <c r="G378" s="245">
        <v>12</v>
      </c>
      <c r="H378" s="245">
        <v>0</v>
      </c>
      <c r="I378" s="286">
        <v>8</v>
      </c>
      <c r="J378" s="689"/>
    </row>
    <row r="379" spans="1:11" x14ac:dyDescent="0.15">
      <c r="A379" s="947"/>
      <c r="B379" s="854">
        <v>3310300839</v>
      </c>
      <c r="C379" s="284" t="s">
        <v>1118</v>
      </c>
      <c r="D379" s="285" t="s">
        <v>1119</v>
      </c>
      <c r="E379" s="260" t="s">
        <v>975</v>
      </c>
      <c r="F379" s="249">
        <v>20</v>
      </c>
      <c r="G379" s="245">
        <v>10</v>
      </c>
      <c r="H379" s="245">
        <v>0</v>
      </c>
      <c r="I379" s="286">
        <v>10</v>
      </c>
      <c r="J379" s="689"/>
    </row>
    <row r="380" spans="1:11" x14ac:dyDescent="0.15">
      <c r="A380" s="947"/>
      <c r="B380" s="854">
        <v>3310300094</v>
      </c>
      <c r="C380" s="284" t="s">
        <v>1431</v>
      </c>
      <c r="D380" s="285" t="s">
        <v>621</v>
      </c>
      <c r="E380" s="260" t="s">
        <v>234</v>
      </c>
      <c r="F380" s="249">
        <v>30</v>
      </c>
      <c r="G380" s="245">
        <v>30</v>
      </c>
      <c r="H380" s="245">
        <v>0</v>
      </c>
      <c r="I380" s="286">
        <v>0</v>
      </c>
      <c r="J380" s="689"/>
    </row>
    <row r="381" spans="1:11" x14ac:dyDescent="0.15">
      <c r="A381" s="947"/>
      <c r="B381" s="854">
        <v>3310300615</v>
      </c>
      <c r="C381" s="284" t="s">
        <v>587</v>
      </c>
      <c r="D381" s="285" t="s">
        <v>622</v>
      </c>
      <c r="E381" s="260" t="s">
        <v>449</v>
      </c>
      <c r="F381" s="249">
        <v>20</v>
      </c>
      <c r="G381" s="245">
        <v>21</v>
      </c>
      <c r="H381" s="245">
        <v>0</v>
      </c>
      <c r="I381" s="286">
        <v>0</v>
      </c>
      <c r="J381" s="689"/>
    </row>
    <row r="382" spans="1:11" x14ac:dyDescent="0.15">
      <c r="A382" s="947"/>
      <c r="B382" s="854">
        <v>3310300599</v>
      </c>
      <c r="C382" s="284" t="s">
        <v>454</v>
      </c>
      <c r="D382" s="285" t="s">
        <v>628</v>
      </c>
      <c r="E382" s="260" t="s">
        <v>455</v>
      </c>
      <c r="F382" s="249">
        <v>30</v>
      </c>
      <c r="G382" s="245">
        <v>35</v>
      </c>
      <c r="H382" s="245">
        <v>0</v>
      </c>
      <c r="I382" s="286">
        <v>1</v>
      </c>
      <c r="J382" s="689"/>
    </row>
    <row r="383" spans="1:11" x14ac:dyDescent="0.15">
      <c r="A383" s="947"/>
      <c r="B383" s="854">
        <v>3310300433</v>
      </c>
      <c r="C383" s="284" t="s">
        <v>589</v>
      </c>
      <c r="D383" s="285" t="s">
        <v>624</v>
      </c>
      <c r="E383" s="260" t="s">
        <v>235</v>
      </c>
      <c r="F383" s="249">
        <v>40</v>
      </c>
      <c r="G383" s="245">
        <v>35</v>
      </c>
      <c r="H383" s="245">
        <v>0</v>
      </c>
      <c r="I383" s="286">
        <v>5</v>
      </c>
      <c r="J383" s="689"/>
    </row>
    <row r="384" spans="1:11" x14ac:dyDescent="0.15">
      <c r="A384" s="947"/>
      <c r="B384" s="854">
        <v>3310300698</v>
      </c>
      <c r="C384" s="284" t="s">
        <v>596</v>
      </c>
      <c r="D384" s="285" t="s">
        <v>632</v>
      </c>
      <c r="E384" s="260" t="s">
        <v>462</v>
      </c>
      <c r="F384" s="249">
        <v>20</v>
      </c>
      <c r="G384" s="245">
        <v>19</v>
      </c>
      <c r="H384" s="245">
        <v>0</v>
      </c>
      <c r="I384" s="286">
        <v>1</v>
      </c>
      <c r="J384" s="689"/>
    </row>
    <row r="385" spans="1:10" x14ac:dyDescent="0.15">
      <c r="A385" s="947"/>
      <c r="B385" s="854">
        <v>3310300680</v>
      </c>
      <c r="C385" s="284" t="s">
        <v>595</v>
      </c>
      <c r="D385" s="285" t="s">
        <v>631</v>
      </c>
      <c r="E385" s="260" t="s">
        <v>461</v>
      </c>
      <c r="F385" s="249">
        <v>20</v>
      </c>
      <c r="G385" s="245">
        <v>13</v>
      </c>
      <c r="H385" s="245">
        <v>0</v>
      </c>
      <c r="I385" s="286">
        <v>20</v>
      </c>
      <c r="J385" s="689"/>
    </row>
    <row r="386" spans="1:10" x14ac:dyDescent="0.15">
      <c r="A386" s="947"/>
      <c r="B386" s="854">
        <v>3310300748</v>
      </c>
      <c r="C386" s="284" t="s">
        <v>588</v>
      </c>
      <c r="D386" s="285" t="s">
        <v>623</v>
      </c>
      <c r="E386" s="260" t="s">
        <v>450</v>
      </c>
      <c r="F386" s="249">
        <v>40</v>
      </c>
      <c r="G386" s="245">
        <v>46</v>
      </c>
      <c r="H386" s="245">
        <v>0</v>
      </c>
      <c r="I386" s="286">
        <v>0</v>
      </c>
      <c r="J386" s="689"/>
    </row>
    <row r="387" spans="1:10" x14ac:dyDescent="0.15">
      <c r="A387" s="947"/>
      <c r="B387" s="854">
        <v>3310300995</v>
      </c>
      <c r="C387" s="284" t="s">
        <v>1853</v>
      </c>
      <c r="D387" s="285" t="s">
        <v>1854</v>
      </c>
      <c r="E387" s="260" t="s">
        <v>1855</v>
      </c>
      <c r="F387" s="249">
        <v>20</v>
      </c>
      <c r="G387" s="245">
        <v>41</v>
      </c>
      <c r="H387" s="245">
        <v>1</v>
      </c>
      <c r="I387" s="286">
        <v>8</v>
      </c>
      <c r="J387" s="689"/>
    </row>
    <row r="388" spans="1:10" x14ac:dyDescent="0.15">
      <c r="A388" s="947"/>
      <c r="B388" s="854">
        <v>3310300649</v>
      </c>
      <c r="C388" s="284" t="s">
        <v>594</v>
      </c>
      <c r="D388" s="290" t="s">
        <v>630</v>
      </c>
      <c r="E388" s="260" t="s">
        <v>458</v>
      </c>
      <c r="F388" s="249">
        <v>20</v>
      </c>
      <c r="G388" s="245">
        <v>17</v>
      </c>
      <c r="H388" s="245">
        <v>0</v>
      </c>
      <c r="I388" s="286">
        <v>0</v>
      </c>
      <c r="J388" s="689"/>
    </row>
    <row r="389" spans="1:10" x14ac:dyDescent="0.15">
      <c r="A389" s="947"/>
      <c r="B389" s="854">
        <v>3310300417</v>
      </c>
      <c r="C389" s="284" t="s">
        <v>1200</v>
      </c>
      <c r="D389" s="290" t="s">
        <v>625</v>
      </c>
      <c r="E389" s="253" t="s">
        <v>451</v>
      </c>
      <c r="F389" s="249">
        <v>40</v>
      </c>
      <c r="G389" s="245">
        <v>60</v>
      </c>
      <c r="H389" s="245">
        <v>0</v>
      </c>
      <c r="I389" s="286">
        <v>0</v>
      </c>
      <c r="J389" s="689"/>
    </row>
    <row r="390" spans="1:10" x14ac:dyDescent="0.15">
      <c r="A390" s="947"/>
      <c r="B390" s="854">
        <v>3310300631</v>
      </c>
      <c r="C390" s="284" t="s">
        <v>593</v>
      </c>
      <c r="D390" s="290" t="s">
        <v>220</v>
      </c>
      <c r="E390" s="253" t="s">
        <v>457</v>
      </c>
      <c r="F390" s="249">
        <v>20</v>
      </c>
      <c r="G390" s="245">
        <v>19</v>
      </c>
      <c r="H390" s="245">
        <v>0</v>
      </c>
      <c r="I390" s="286">
        <v>0</v>
      </c>
      <c r="J390" s="689"/>
    </row>
    <row r="391" spans="1:10" x14ac:dyDescent="0.15">
      <c r="A391" s="947"/>
      <c r="B391" s="854">
        <v>3310300581</v>
      </c>
      <c r="C391" s="284" t="s">
        <v>2228</v>
      </c>
      <c r="D391" s="290" t="s">
        <v>2467</v>
      </c>
      <c r="E391" s="253" t="s">
        <v>448</v>
      </c>
      <c r="F391" s="249">
        <v>20</v>
      </c>
      <c r="G391" s="245">
        <v>15</v>
      </c>
      <c r="H391" s="245">
        <v>0</v>
      </c>
      <c r="I391" s="286">
        <v>5</v>
      </c>
      <c r="J391" s="689"/>
    </row>
    <row r="392" spans="1:10" x14ac:dyDescent="0.15">
      <c r="A392" s="947"/>
      <c r="B392" s="854">
        <v>3310300813</v>
      </c>
      <c r="C392" s="284" t="s">
        <v>1117</v>
      </c>
      <c r="D392" s="290" t="s">
        <v>807</v>
      </c>
      <c r="E392" s="253" t="s">
        <v>808</v>
      </c>
      <c r="F392" s="249">
        <v>20</v>
      </c>
      <c r="G392" s="245">
        <v>19</v>
      </c>
      <c r="H392" s="245">
        <v>0</v>
      </c>
      <c r="I392" s="286">
        <v>8</v>
      </c>
      <c r="J392" s="689"/>
    </row>
    <row r="393" spans="1:10" x14ac:dyDescent="0.15">
      <c r="A393" s="947"/>
      <c r="B393" s="854">
        <v>3310301035</v>
      </c>
      <c r="C393" s="284" t="s">
        <v>2249</v>
      </c>
      <c r="D393" s="290" t="s">
        <v>2465</v>
      </c>
      <c r="E393" s="253" t="s">
        <v>2250</v>
      </c>
      <c r="F393" s="249">
        <v>20</v>
      </c>
      <c r="G393" s="245">
        <v>12</v>
      </c>
      <c r="H393" s="245">
        <v>0</v>
      </c>
      <c r="I393" s="286">
        <v>8</v>
      </c>
      <c r="J393" s="715"/>
    </row>
    <row r="394" spans="1:10" x14ac:dyDescent="0.15">
      <c r="A394" s="947"/>
      <c r="B394" s="854">
        <v>3310301027</v>
      </c>
      <c r="C394" s="284" t="s">
        <v>2230</v>
      </c>
      <c r="D394" s="290" t="s">
        <v>2466</v>
      </c>
      <c r="E394" s="253" t="s">
        <v>2231</v>
      </c>
      <c r="F394" s="249">
        <v>20</v>
      </c>
      <c r="G394" s="245">
        <v>14</v>
      </c>
      <c r="H394" s="245">
        <v>0</v>
      </c>
      <c r="I394" s="286">
        <v>6</v>
      </c>
      <c r="J394" s="689"/>
    </row>
    <row r="395" spans="1:10" x14ac:dyDescent="0.15">
      <c r="A395" s="947"/>
      <c r="B395" s="854">
        <v>3311500262</v>
      </c>
      <c r="C395" s="284" t="s">
        <v>2162</v>
      </c>
      <c r="D395" s="290" t="s">
        <v>2229</v>
      </c>
      <c r="E395" s="253" t="s">
        <v>1426</v>
      </c>
      <c r="F395" s="249">
        <v>20</v>
      </c>
      <c r="G395" s="245">
        <v>8</v>
      </c>
      <c r="H395" s="245">
        <v>0</v>
      </c>
      <c r="I395" s="286">
        <v>12</v>
      </c>
      <c r="J395" s="689"/>
    </row>
    <row r="396" spans="1:10" x14ac:dyDescent="0.15">
      <c r="A396" s="947"/>
      <c r="B396" s="854">
        <v>3311500106</v>
      </c>
      <c r="C396" s="284" t="s">
        <v>470</v>
      </c>
      <c r="D396" s="290" t="s">
        <v>639</v>
      </c>
      <c r="E396" s="253" t="s">
        <v>374</v>
      </c>
      <c r="F396" s="249">
        <v>40</v>
      </c>
      <c r="G396" s="245">
        <v>40</v>
      </c>
      <c r="H396" s="245">
        <v>0</v>
      </c>
      <c r="I396" s="286">
        <v>3</v>
      </c>
      <c r="J396" s="689"/>
    </row>
    <row r="397" spans="1:10" x14ac:dyDescent="0.15">
      <c r="A397" s="947"/>
      <c r="B397" s="865">
        <v>3311500155</v>
      </c>
      <c r="C397" s="291" t="s">
        <v>1642</v>
      </c>
      <c r="D397" s="300" t="s">
        <v>1120</v>
      </c>
      <c r="E397" s="293" t="s">
        <v>829</v>
      </c>
      <c r="F397" s="249">
        <v>20</v>
      </c>
      <c r="G397" s="245">
        <v>20</v>
      </c>
      <c r="H397" s="245">
        <v>0</v>
      </c>
      <c r="I397" s="286">
        <v>0</v>
      </c>
      <c r="J397" s="689"/>
    </row>
    <row r="398" spans="1:10" x14ac:dyDescent="0.15">
      <c r="A398" s="947"/>
      <c r="B398" s="813">
        <v>3311500197</v>
      </c>
      <c r="C398" s="300" t="s">
        <v>1592</v>
      </c>
      <c r="D398" s="292" t="s">
        <v>1593</v>
      </c>
      <c r="E398" s="254" t="s">
        <v>1594</v>
      </c>
      <c r="F398" s="249">
        <v>20</v>
      </c>
      <c r="G398" s="245">
        <v>9</v>
      </c>
      <c r="H398" s="245">
        <v>0</v>
      </c>
      <c r="I398" s="286">
        <v>11</v>
      </c>
      <c r="J398" s="689"/>
    </row>
    <row r="399" spans="1:10" x14ac:dyDescent="0.15">
      <c r="A399" s="947"/>
      <c r="B399" s="866">
        <v>3313500062</v>
      </c>
      <c r="C399" s="294" t="s">
        <v>241</v>
      </c>
      <c r="D399" s="295" t="s">
        <v>1121</v>
      </c>
      <c r="E399" s="296" t="s">
        <v>242</v>
      </c>
      <c r="F399" s="249">
        <v>20</v>
      </c>
      <c r="G399" s="245">
        <v>22</v>
      </c>
      <c r="H399" s="245">
        <v>0</v>
      </c>
      <c r="I399" s="286">
        <v>0</v>
      </c>
      <c r="J399" s="689"/>
    </row>
    <row r="400" spans="1:10" x14ac:dyDescent="0.15">
      <c r="A400" s="947"/>
      <c r="B400" s="854">
        <v>3311500080</v>
      </c>
      <c r="C400" s="284" t="s">
        <v>411</v>
      </c>
      <c r="D400" s="290" t="s">
        <v>636</v>
      </c>
      <c r="E400" s="253" t="s">
        <v>29</v>
      </c>
      <c r="F400" s="249">
        <v>15</v>
      </c>
      <c r="G400" s="245">
        <v>19</v>
      </c>
      <c r="H400" s="245">
        <v>0</v>
      </c>
      <c r="I400" s="286">
        <v>0</v>
      </c>
      <c r="J400" s="689"/>
    </row>
    <row r="401" spans="1:12" x14ac:dyDescent="0.15">
      <c r="A401" s="947"/>
      <c r="B401" s="854">
        <v>3313600086</v>
      </c>
      <c r="C401" s="284" t="s">
        <v>1895</v>
      </c>
      <c r="D401" s="290" t="s">
        <v>1896</v>
      </c>
      <c r="E401" s="253" t="s">
        <v>1897</v>
      </c>
      <c r="F401" s="249">
        <v>20</v>
      </c>
      <c r="G401" s="245">
        <v>12</v>
      </c>
      <c r="H401" s="245">
        <v>0</v>
      </c>
      <c r="I401" s="286">
        <v>8</v>
      </c>
      <c r="J401" s="689"/>
      <c r="K401" s="157"/>
    </row>
    <row r="402" spans="1:12" x14ac:dyDescent="0.15">
      <c r="A402" s="947"/>
      <c r="B402" s="854">
        <v>3313600078</v>
      </c>
      <c r="C402" s="284" t="s">
        <v>1799</v>
      </c>
      <c r="D402" s="290" t="s">
        <v>1800</v>
      </c>
      <c r="E402" s="253" t="s">
        <v>1801</v>
      </c>
      <c r="F402" s="249">
        <v>20</v>
      </c>
      <c r="G402" s="245">
        <v>5</v>
      </c>
      <c r="H402" s="245">
        <v>0</v>
      </c>
      <c r="I402" s="286">
        <v>15</v>
      </c>
      <c r="J402" s="689"/>
    </row>
    <row r="403" spans="1:12" x14ac:dyDescent="0.15">
      <c r="A403" s="947"/>
      <c r="B403" s="854">
        <v>3313700027</v>
      </c>
      <c r="C403" s="284" t="s">
        <v>468</v>
      </c>
      <c r="D403" s="290" t="s">
        <v>638</v>
      </c>
      <c r="E403" s="253" t="s">
        <v>469</v>
      </c>
      <c r="F403" s="249">
        <v>15</v>
      </c>
      <c r="G403" s="245">
        <v>19</v>
      </c>
      <c r="H403" s="245">
        <v>0</v>
      </c>
      <c r="I403" s="286">
        <v>0</v>
      </c>
      <c r="J403" s="689"/>
    </row>
    <row r="404" spans="1:12" x14ac:dyDescent="0.15">
      <c r="A404" s="947"/>
      <c r="B404" s="854">
        <v>3313800157</v>
      </c>
      <c r="C404" s="284" t="s">
        <v>467</v>
      </c>
      <c r="D404" s="285" t="s">
        <v>637</v>
      </c>
      <c r="E404" s="260" t="s">
        <v>33</v>
      </c>
      <c r="F404" s="249">
        <v>40</v>
      </c>
      <c r="G404" s="245">
        <v>38</v>
      </c>
      <c r="H404" s="245">
        <v>0</v>
      </c>
      <c r="I404" s="286">
        <v>2</v>
      </c>
      <c r="J404" s="689"/>
    </row>
    <row r="405" spans="1:12" x14ac:dyDescent="0.15">
      <c r="A405" s="947"/>
      <c r="B405" s="863">
        <v>3313800199</v>
      </c>
      <c r="C405" s="297" t="s">
        <v>598</v>
      </c>
      <c r="D405" s="298" t="s">
        <v>618</v>
      </c>
      <c r="E405" s="256" t="s">
        <v>142</v>
      </c>
      <c r="F405" s="279">
        <v>20</v>
      </c>
      <c r="G405" s="238">
        <v>19</v>
      </c>
      <c r="H405" s="245">
        <v>0</v>
      </c>
      <c r="I405" s="711">
        <v>3</v>
      </c>
      <c r="J405" s="689"/>
    </row>
    <row r="406" spans="1:12" x14ac:dyDescent="0.15">
      <c r="A406" s="183"/>
      <c r="B406" s="863">
        <v>3313800231</v>
      </c>
      <c r="C406" s="297" t="s">
        <v>1335</v>
      </c>
      <c r="D406" s="298" t="s">
        <v>1336</v>
      </c>
      <c r="E406" s="256" t="s">
        <v>1337</v>
      </c>
      <c r="F406" s="279">
        <v>20</v>
      </c>
      <c r="G406" s="238">
        <v>6</v>
      </c>
      <c r="H406" s="245">
        <v>0</v>
      </c>
      <c r="I406" s="711">
        <v>6</v>
      </c>
      <c r="J406" s="689"/>
    </row>
    <row r="407" spans="1:12" x14ac:dyDescent="0.15">
      <c r="A407" s="186"/>
      <c r="B407" s="863">
        <v>3313800249</v>
      </c>
      <c r="C407" s="297" t="s">
        <v>1374</v>
      </c>
      <c r="D407" s="298" t="s">
        <v>1353</v>
      </c>
      <c r="E407" s="256" t="s">
        <v>830</v>
      </c>
      <c r="F407" s="279">
        <v>20</v>
      </c>
      <c r="G407" s="238">
        <v>15</v>
      </c>
      <c r="H407" s="245">
        <v>0</v>
      </c>
      <c r="I407" s="711">
        <v>5</v>
      </c>
      <c r="J407" s="689"/>
    </row>
    <row r="408" spans="1:12" x14ac:dyDescent="0.15">
      <c r="A408" s="185"/>
      <c r="B408" s="863">
        <v>3313800256</v>
      </c>
      <c r="C408" s="297" t="s">
        <v>1463</v>
      </c>
      <c r="D408" s="298" t="s">
        <v>1495</v>
      </c>
      <c r="E408" s="256" t="s">
        <v>1496</v>
      </c>
      <c r="F408" s="279">
        <v>20</v>
      </c>
      <c r="G408" s="238">
        <v>18</v>
      </c>
      <c r="H408" s="245">
        <v>0</v>
      </c>
      <c r="I408" s="711">
        <v>2</v>
      </c>
      <c r="J408" s="690"/>
    </row>
    <row r="409" spans="1:12" ht="14.25" thickBot="1" x14ac:dyDescent="0.2">
      <c r="A409" s="885" t="s">
        <v>942</v>
      </c>
      <c r="B409" s="877"/>
      <c r="C409" s="886"/>
      <c r="D409" s="886"/>
      <c r="E409" s="886"/>
      <c r="F409" s="89">
        <f>SUM(F369:F408)</f>
        <v>922</v>
      </c>
      <c r="G409" s="89">
        <f>SUM(G369:G408)</f>
        <v>788</v>
      </c>
      <c r="H409" s="89">
        <f>SUM(H369:H408)</f>
        <v>1</v>
      </c>
      <c r="I409" s="89">
        <f>SUM(I369:I408)</f>
        <v>197</v>
      </c>
      <c r="J409" s="691"/>
    </row>
    <row r="410" spans="1:12" ht="14.25" thickBot="1" x14ac:dyDescent="0.2">
      <c r="J410" s="692"/>
    </row>
    <row r="411" spans="1:12" ht="29.25" customHeight="1" thickBot="1" x14ac:dyDescent="0.2">
      <c r="A411" s="899" t="s">
        <v>950</v>
      </c>
      <c r="B411" s="899"/>
      <c r="C411" s="899"/>
      <c r="D411" s="899"/>
      <c r="E411" s="899"/>
      <c r="F411" s="94">
        <f>F409+F367+F357+F345+F191</f>
        <v>8006</v>
      </c>
      <c r="G411" s="94">
        <f>G409+G367+G357+G345+G191</f>
        <v>7185</v>
      </c>
      <c r="H411" s="94">
        <f>H409+H367+H357+H345+H191</f>
        <v>43</v>
      </c>
      <c r="I411" s="94">
        <f>I409+I367+I357+I345+I191</f>
        <v>1881</v>
      </c>
      <c r="J411" s="693"/>
      <c r="K411" s="92"/>
      <c r="L411" s="92"/>
    </row>
  </sheetData>
  <autoFilter ref="C3:I191" xr:uid="{00000000-0009-0000-0000-00000C000000}"/>
  <sortState xmlns:xlrd2="http://schemas.microsoft.com/office/spreadsheetml/2017/richdata2" ref="C185:L190">
    <sortCondition ref="C185:C190"/>
  </sortState>
  <mergeCells count="12">
    <mergeCell ref="A1:D1"/>
    <mergeCell ref="A345:E345"/>
    <mergeCell ref="A357:E357"/>
    <mergeCell ref="A367:E367"/>
    <mergeCell ref="A409:E409"/>
    <mergeCell ref="A5:A190"/>
    <mergeCell ref="A411:E411"/>
    <mergeCell ref="A191:E191"/>
    <mergeCell ref="A193:A344"/>
    <mergeCell ref="A347:A356"/>
    <mergeCell ref="A359:A364"/>
    <mergeCell ref="A369:A405"/>
  </mergeCells>
  <phoneticPr fontId="2"/>
  <dataValidations count="1">
    <dataValidation type="whole" allowBlank="1" showInputMessage="1" showErrorMessage="1" sqref="F5:I411" xr:uid="{FA41A2FD-0D8D-4BF6-A9BF-F6D38CE8D7CF}">
      <formula1>0</formula1>
      <formula2>999999</formula2>
    </dataValidation>
  </dataValidations>
  <pageMargins left="0.62992125984251968" right="0.23622047244094491" top="0.74803149606299213" bottom="0.35433070866141736" header="0.31496062992125984" footer="0.31496062992125984"/>
  <pageSetup paperSize="9" scale="60" fitToHeight="0" orientation="portrait" r:id="rId1"/>
  <headerFooter alignWithMargins="0"/>
  <rowBreaks count="1" manualBreakCount="1">
    <brk id="9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共同生活援助</vt:lpstr>
      <vt:lpstr>施設入所支援</vt:lpstr>
      <vt:lpstr>生活介護</vt:lpstr>
      <vt:lpstr>自立訓練（機能）</vt:lpstr>
      <vt:lpstr>自立訓練（生活）</vt:lpstr>
      <vt:lpstr>宿泊型自立訓練</vt:lpstr>
      <vt:lpstr>就労移行</vt:lpstr>
      <vt:lpstr>就労継続Ａ</vt:lpstr>
      <vt:lpstr>就労継続B</vt:lpstr>
      <vt:lpstr>共同生活援助!Print_Area</vt:lpstr>
      <vt:lpstr>施設入所支援!Print_Area</vt:lpstr>
      <vt:lpstr>'自立訓練（機能）'!Print_Area</vt:lpstr>
      <vt:lpstr>'自立訓練（生活）'!Print_Area</vt:lpstr>
      <vt:lpstr>就労移行!Print_Area</vt:lpstr>
      <vt:lpstr>就労継続Ａ!Print_Area</vt:lpstr>
      <vt:lpstr>就労継続B!Print_Area</vt:lpstr>
      <vt:lpstr>宿泊型自立訓練!Print_Area</vt:lpstr>
      <vt:lpstr>生活介護!Print_Area</vt:lpstr>
      <vt:lpstr>共同生活援助!Print_Titles</vt:lpstr>
      <vt:lpstr>就労継続Ａ!Print_Titles</vt:lpstr>
      <vt:lpstr>就労継続B!Print_Titles</vt:lpstr>
      <vt:lpstr>生活介護!Print_Titles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岡山県福祉相談センター</dc:creator>
  <cp:lastModifiedBy>相浦　清弥</cp:lastModifiedBy>
  <cp:lastPrinted>2025-10-27T23:54:43Z</cp:lastPrinted>
  <dcterms:created xsi:type="dcterms:W3CDTF">2007-02-06T02:04:31Z</dcterms:created>
  <dcterms:modified xsi:type="dcterms:W3CDTF">2026-10-01T01:24:30Z</dcterms:modified>
</cp:coreProperties>
</file>