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1488DA70-989F-4603-9F2D-9C8685D9E27E}" xr6:coauthVersionLast="47" xr6:coauthVersionMax="47" xr10:uidLastSave="{00000000-0000-0000-0000-000000000000}"/>
  <bookViews>
    <workbookView xWindow="30915" yWindow="2115" windowWidth="21600" windowHeight="11505" xr2:uid="{00000000-000D-0000-FFFF-FFFF00000000}"/>
  </bookViews>
  <sheets>
    <sheet name="2-2" sheetId="1" r:id="rId1"/>
  </sheets>
  <definedNames>
    <definedName name="_xlnm.Print_Area" localSheetId="0">'2-2'!$B$1:$W$26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2" i="1" l="1"/>
  <c r="U22" i="1" l="1"/>
  <c r="V20" i="1"/>
  <c r="V21" i="1"/>
  <c r="V19" i="1"/>
  <c r="V22" i="1" s="1"/>
  <c r="O6" i="1" l="1"/>
  <c r="O7" i="1" s="1"/>
  <c r="O8" i="1" s="1"/>
  <c r="O9" i="1" s="1"/>
  <c r="O10" i="1" s="1"/>
  <c r="O11" i="1" s="1"/>
  <c r="O12" i="1" s="1"/>
  <c r="O13" i="1" s="1"/>
  <c r="O14" i="1" s="1"/>
  <c r="O19" i="1" s="1"/>
  <c r="O20" i="1" s="1"/>
  <c r="Y6" i="1"/>
  <c r="Y5" i="1"/>
  <c r="Z16" i="1" l="1"/>
  <c r="Z15" i="1"/>
  <c r="Y7" i="1" l="1"/>
  <c r="Z5" i="1"/>
  <c r="AA5" i="1" s="1"/>
  <c r="Z12" i="1"/>
  <c r="Z13" i="1"/>
  <c r="Z14" i="1"/>
  <c r="Z6" i="1"/>
  <c r="Z7" i="1"/>
  <c r="Z8" i="1"/>
  <c r="Z9" i="1"/>
  <c r="Z10" i="1"/>
  <c r="Z11" i="1"/>
  <c r="Y8" i="1" l="1"/>
  <c r="AA15" i="1"/>
  <c r="AA16" i="1"/>
  <c r="AA7" i="1"/>
  <c r="AA13" i="1"/>
  <c r="AA6" i="1"/>
  <c r="AA14" i="1"/>
  <c r="AA10" i="1"/>
  <c r="AA11" i="1"/>
  <c r="AA12" i="1"/>
  <c r="AA8" i="1"/>
  <c r="AA9" i="1"/>
  <c r="Y9" i="1" l="1"/>
  <c r="S21" i="1"/>
  <c r="S20" i="1"/>
  <c r="S19" i="1"/>
  <c r="S16" i="1"/>
  <c r="S7" i="1"/>
  <c r="S8" i="1"/>
  <c r="S9" i="1"/>
  <c r="S10" i="1"/>
  <c r="S11" i="1"/>
  <c r="S12" i="1"/>
  <c r="S13" i="1"/>
  <c r="S14" i="1"/>
  <c r="S15" i="1"/>
  <c r="S6" i="1"/>
  <c r="S5" i="1"/>
  <c r="Q17" i="1"/>
  <c r="R17" i="1"/>
  <c r="R22" i="1" l="1"/>
  <c r="Y10" i="1"/>
  <c r="S17" i="1"/>
  <c r="Q22" i="1"/>
  <c r="K25" i="1" s="1"/>
  <c r="S22" i="1" l="1"/>
  <c r="S24" i="1" s="1"/>
  <c r="Y11" i="1"/>
  <c r="AA25" i="1" l="1"/>
  <c r="AA24" i="1"/>
  <c r="Y12" i="1"/>
  <c r="Y13" i="1" l="1"/>
  <c r="Y14" i="1" l="1"/>
  <c r="Y15" i="1" l="1"/>
  <c r="Y16" i="1" l="1"/>
</calcChain>
</file>

<file path=xl/sharedStrings.xml><?xml version="1.0" encoding="utf-8"?>
<sst xmlns="http://schemas.openxmlformats.org/spreadsheetml/2006/main" count="103" uniqueCount="57">
  <si>
    <t>被扶養者氏名</t>
    <rPh sb="0" eb="4">
      <t>ヒフヨウシャ</t>
    </rPh>
    <rPh sb="4" eb="6">
      <t>シメイ</t>
    </rPh>
    <phoneticPr fontId="2"/>
  </si>
  <si>
    <t>続柄</t>
    <rPh sb="0" eb="2">
      <t>ゾクガラ</t>
    </rPh>
    <phoneticPr fontId="2"/>
  </si>
  <si>
    <t>支払を受けた月</t>
    <rPh sb="0" eb="2">
      <t>シハライ</t>
    </rPh>
    <rPh sb="3" eb="4">
      <t>ウ</t>
    </rPh>
    <rPh sb="6" eb="7">
      <t>ツキ</t>
    </rPh>
    <phoneticPr fontId="2"/>
  </si>
  <si>
    <t>備考</t>
    <rPh sb="0" eb="2">
      <t>ビコウ</t>
    </rPh>
    <phoneticPr fontId="2"/>
  </si>
  <si>
    <t>うち非課税
分の金額(B)</t>
    <rPh sb="2" eb="5">
      <t>ヒカゼイ</t>
    </rPh>
    <rPh sb="6" eb="7">
      <t>ブン</t>
    </rPh>
    <rPh sb="8" eb="10">
      <t>キンガク</t>
    </rPh>
    <phoneticPr fontId="2"/>
  </si>
  <si>
    <t>支払総額</t>
    <rPh sb="0" eb="2">
      <t>シハライ</t>
    </rPh>
    <rPh sb="2" eb="4">
      <t>ソウガク</t>
    </rPh>
    <phoneticPr fontId="2"/>
  </si>
  <si>
    <t>受給金額</t>
    <rPh sb="0" eb="3">
      <t>ジュキュウキン</t>
    </rPh>
    <rPh sb="3" eb="4">
      <t>ガク</t>
    </rPh>
    <phoneticPr fontId="2"/>
  </si>
  <si>
    <t>うち非課税分</t>
    <rPh sb="2" eb="5">
      <t>ヒカゼイ</t>
    </rPh>
    <rPh sb="5" eb="6">
      <t>ブン</t>
    </rPh>
    <phoneticPr fontId="2"/>
  </si>
  <si>
    <t>扶養手当確認用</t>
    <rPh sb="0" eb="2">
      <t>フヨウ</t>
    </rPh>
    <rPh sb="2" eb="4">
      <t>テアテ</t>
    </rPh>
    <rPh sb="4" eb="6">
      <t>カクニン</t>
    </rPh>
    <rPh sb="6" eb="7">
      <t>ヨウ</t>
    </rPh>
    <phoneticPr fontId="2"/>
  </si>
  <si>
    <t>（扶養手当確認用）</t>
    <rPh sb="1" eb="3">
      <t>フヨウ</t>
    </rPh>
    <rPh sb="3" eb="5">
      <t>テアテ</t>
    </rPh>
    <rPh sb="5" eb="7">
      <t>カクニン</t>
    </rPh>
    <rPh sb="7" eb="8">
      <t>ヨウ</t>
    </rPh>
    <phoneticPr fontId="2"/>
  </si>
  <si>
    <t>給与の支払日</t>
    <rPh sb="0" eb="2">
      <t>キュウヨ</t>
    </rPh>
    <rPh sb="3" eb="6">
      <t>シハライビ</t>
    </rPh>
    <phoneticPr fontId="1"/>
  </si>
  <si>
    <t>職員番号</t>
    <rPh sb="0" eb="2">
      <t>ショクイン</t>
    </rPh>
    <rPh sb="2" eb="4">
      <t>バンゴウ</t>
    </rPh>
    <phoneticPr fontId="1"/>
  </si>
  <si>
    <t>氏　　　名</t>
    <rPh sb="0" eb="1">
      <t>シ</t>
    </rPh>
    <rPh sb="4" eb="5">
      <t>ナ</t>
    </rPh>
    <phoneticPr fontId="1"/>
  </si>
  <si>
    <t>【記載上の留意事項】</t>
    <rPh sb="1" eb="3">
      <t>キサイ</t>
    </rPh>
    <rPh sb="3" eb="4">
      <t>ウエ</t>
    </rPh>
    <rPh sb="5" eb="7">
      <t>リュウイ</t>
    </rPh>
    <rPh sb="7" eb="9">
      <t>ジコウ</t>
    </rPh>
    <phoneticPr fontId="1"/>
  </si>
  <si>
    <t>所属</t>
    <rPh sb="0" eb="2">
      <t>ショゾク</t>
    </rPh>
    <phoneticPr fontId="1"/>
  </si>
  <si>
    <t>日付</t>
    <rPh sb="0" eb="2">
      <t>ヒヅケ</t>
    </rPh>
    <phoneticPr fontId="1"/>
  </si>
  <si>
    <t>報告日</t>
    <rPh sb="0" eb="2">
      <t>ホウコク</t>
    </rPh>
    <rPh sb="2" eb="3">
      <t>ビ</t>
    </rPh>
    <phoneticPr fontId="1"/>
  </si>
  <si>
    <t>共済認定
（組合員証）</t>
    <rPh sb="0" eb="2">
      <t>キョウサイ</t>
    </rPh>
    <rPh sb="2" eb="4">
      <t>ニンテイ</t>
    </rPh>
    <rPh sb="6" eb="8">
      <t>クミアイ</t>
    </rPh>
    <rPh sb="8" eb="9">
      <t>イン</t>
    </rPh>
    <rPh sb="9" eb="10">
      <t>アカシ</t>
    </rPh>
    <phoneticPr fontId="1"/>
  </si>
  <si>
    <t>給与認定
（扶養手当）</t>
    <rPh sb="0" eb="2">
      <t>キュウヨ</t>
    </rPh>
    <rPh sb="2" eb="4">
      <t>ニンテイ</t>
    </rPh>
    <rPh sb="6" eb="8">
      <t>フヨウ</t>
    </rPh>
    <rPh sb="8" eb="10">
      <t>テアテ</t>
    </rPh>
    <phoneticPr fontId="1"/>
  </si>
  <si>
    <t>確定分</t>
    <rPh sb="0" eb="2">
      <t>カクテイ</t>
    </rPh>
    <rPh sb="2" eb="3">
      <t>ブン</t>
    </rPh>
    <phoneticPr fontId="1"/>
  </si>
  <si>
    <t>／</t>
    <phoneticPr fontId="1"/>
  </si>
  <si>
    <t>見込分</t>
    <rPh sb="0" eb="2">
      <t>ミコミ</t>
    </rPh>
    <rPh sb="2" eb="3">
      <t>ブン</t>
    </rPh>
    <phoneticPr fontId="2"/>
  </si>
  <si>
    <t>（年末調整用確定額）</t>
    <rPh sb="1" eb="3">
      <t>ネンマツ</t>
    </rPh>
    <rPh sb="3" eb="6">
      <t>チョウセイヨウ</t>
    </rPh>
    <rPh sb="6" eb="8">
      <t>カクテイ</t>
    </rPh>
    <rPh sb="8" eb="9">
      <t>ガク</t>
    </rPh>
    <phoneticPr fontId="2"/>
  </si>
  <si>
    <t>年末調整用見込額</t>
    <rPh sb="0" eb="2">
      <t>ネンマツ</t>
    </rPh>
    <rPh sb="2" eb="5">
      <t>チョウセイヨウ</t>
    </rPh>
    <rPh sb="5" eb="7">
      <t>ミコミ</t>
    </rPh>
    <rPh sb="7" eb="8">
      <t>ガク</t>
    </rPh>
    <phoneticPr fontId="2"/>
  </si>
  <si>
    <t>当月</t>
    <rPh sb="0" eb="2">
      <t>トウゲツ</t>
    </rPh>
    <phoneticPr fontId="1"/>
  </si>
  <si>
    <t>翌月</t>
    <rPh sb="0" eb="2">
      <t>ヨクゲツ</t>
    </rPh>
    <phoneticPr fontId="1"/>
  </si>
  <si>
    <t>□</t>
  </si>
  <si>
    <t>日払い（毎月</t>
    <rPh sb="0" eb="1">
      <t>ニチ</t>
    </rPh>
    <rPh sb="1" eb="2">
      <t>ハラ</t>
    </rPh>
    <rPh sb="4" eb="6">
      <t>マイツキ</t>
    </rPh>
    <phoneticPr fontId="1"/>
  </si>
  <si>
    <t>日締め）</t>
    <rPh sb="0" eb="1">
      <t>ニチ</t>
    </rPh>
    <rPh sb="1" eb="2">
      <t>シメ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</si>
  <si>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</si>
  <si>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</si>
  <si>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被扶養者給与（月別）受給報告書　【給与収入がある場合】</t>
    <rPh sb="0" eb="4">
      <t>ヒフヨウシャ</t>
    </rPh>
    <rPh sb="4" eb="6">
      <t>キュウヨ</t>
    </rPh>
    <rPh sb="7" eb="9">
      <t>ツキベツ</t>
    </rPh>
    <rPh sb="10" eb="12">
      <t>ジュキュウ</t>
    </rPh>
    <rPh sb="12" eb="15">
      <t>ホウコクショ</t>
    </rPh>
    <rPh sb="17" eb="19">
      <t>キュウヨ</t>
    </rPh>
    <rPh sb="19" eb="21">
      <t>シュウニュウ</t>
    </rPh>
    <rPh sb="24" eb="26">
      <t>バアイ</t>
    </rPh>
    <phoneticPr fontId="2"/>
  </si>
  <si>
    <r>
      <rPr>
        <sz val="14"/>
        <color theme="1"/>
        <rFont val="ＭＳ Ｐゴシック"/>
        <family val="3"/>
        <charset val="128"/>
        <scheme val="minor"/>
      </rPr>
      <t>受給金額</t>
    </r>
    <r>
      <rPr>
        <sz val="12"/>
        <color theme="1"/>
        <rFont val="ＭＳ Ｐゴシック"/>
        <family val="3"/>
        <charset val="128"/>
        <scheme val="minor"/>
      </rPr>
      <t xml:space="preserve">
（C）＝（A）-（B）</t>
    </r>
    <rPh sb="0" eb="2">
      <t>ジュキュウ</t>
    </rPh>
    <rPh sb="2" eb="4">
      <t>キンガク</t>
    </rPh>
    <phoneticPr fontId="2"/>
  </si>
  <si>
    <r>
      <rPr>
        <sz val="14"/>
        <color theme="1"/>
        <rFont val="ＭＳ Ｐゴシック"/>
        <family val="3"/>
        <charset val="128"/>
        <scheme val="minor"/>
      </rPr>
      <t>支払総額</t>
    </r>
    <r>
      <rPr>
        <sz val="12"/>
        <color theme="1"/>
        <rFont val="ＭＳ Ｐゴシック"/>
        <family val="3"/>
        <charset val="128"/>
        <scheme val="minor"/>
      </rPr>
      <t xml:space="preserve">
（A）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※手取額ではなく総支給額</t>
    </r>
    <rPh sb="0" eb="2">
      <t>シハライ</t>
    </rPh>
    <rPh sb="2" eb="4">
      <t>ソウガク</t>
    </rPh>
    <rPh sb="10" eb="12">
      <t>テド</t>
    </rPh>
    <rPh sb="12" eb="13">
      <t>ガク</t>
    </rPh>
    <rPh sb="17" eb="18">
      <t>ソウ</t>
    </rPh>
    <rPh sb="18" eb="21">
      <t>シキュウガク</t>
    </rPh>
    <phoneticPr fontId="2"/>
  </si>
  <si>
    <t>　所　　属　　長</t>
    <phoneticPr fontId="2"/>
  </si>
  <si>
    <t>殿</t>
    <rPh sb="0" eb="1">
      <t>トノ</t>
    </rPh>
    <phoneticPr fontId="1"/>
  </si>
  <si>
    <t>　上記のとおり受給（見込み含む）したことを報告します。
　なお、見込額に相違がある場合は、速やかに報告します。</t>
    <rPh sb="32" eb="35">
      <t>ミコミガク</t>
    </rPh>
    <rPh sb="36" eb="38">
      <t>ソウイ</t>
    </rPh>
    <rPh sb="41" eb="43">
      <t>バアイ</t>
    </rPh>
    <rPh sb="45" eb="46">
      <t>スミ</t>
    </rPh>
    <rPh sb="49" eb="51">
      <t>ホウコク</t>
    </rPh>
    <phoneticPr fontId="2"/>
  </si>
  <si>
    <t>月例給与</t>
    <rPh sb="0" eb="2">
      <t>ゲツレイ</t>
    </rPh>
    <rPh sb="2" eb="4">
      <t>キュウヨ</t>
    </rPh>
    <phoneticPr fontId="1"/>
  </si>
  <si>
    <t>受給額</t>
    <rPh sb="0" eb="3">
      <t>ジュキュウガク</t>
    </rPh>
    <phoneticPr fontId="1"/>
  </si>
  <si>
    <t>スライド</t>
    <phoneticPr fontId="1"/>
  </si>
  <si>
    <t>年</t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</si>
  <si>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</si>
  <si>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</si>
  <si>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</si>
  <si>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令和</t>
    <rPh sb="0" eb="2">
      <t>レイワ</t>
    </rPh>
    <phoneticPr fontId="2"/>
  </si>
  <si>
    <t>【賞与等】
令和</t>
    <rPh sb="1" eb="3">
      <t>ショウヨ</t>
    </rPh>
    <rPh sb="3" eb="4">
      <t>トウ</t>
    </rPh>
    <rPh sb="6" eb="8">
      <t>レイワ</t>
    </rPh>
    <phoneticPr fontId="2"/>
  </si>
  <si>
    <t>【見込み】
令和</t>
    <rPh sb="1" eb="3">
      <t>ミコ</t>
    </rPh>
    <rPh sb="6" eb="8">
      <t>レイワ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</si>
  <si>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【見込み・賞与等】</t>
    </r>
    <r>
      <rPr>
        <sz val="14"/>
        <color theme="1"/>
        <rFont val="ＭＳ Ｐゴシック"/>
        <family val="3"/>
        <charset val="128"/>
        <scheme val="minor"/>
      </rPr>
      <t xml:space="preserve">
令和</t>
    </r>
    <rPh sb="1" eb="3">
      <t>ミコ</t>
    </rPh>
    <rPh sb="5" eb="7">
      <t>ショウヨ</t>
    </rPh>
    <rPh sb="7" eb="8">
      <t>トウ</t>
    </rPh>
    <rPh sb="10" eb="12">
      <t>レイワ</t>
    </rPh>
    <phoneticPr fontId="2"/>
  </si>
  <si>
    <t>合計額（見込み含まない）</t>
    <rPh sb="0" eb="3">
      <t>ゴウケイガク</t>
    </rPh>
    <rPh sb="4" eb="6">
      <t>ミコ</t>
    </rPh>
    <rPh sb="7" eb="8">
      <t>フク</t>
    </rPh>
    <phoneticPr fontId="2"/>
  </si>
  <si>
    <t>合計額（見込み含む）</t>
    <rPh sb="0" eb="3">
      <t>ゴウケイガク</t>
    </rPh>
    <rPh sb="4" eb="6">
      <t>ミコ</t>
    </rPh>
    <rPh sb="7" eb="8">
      <t>フク</t>
    </rPh>
    <phoneticPr fontId="2"/>
  </si>
  <si>
    <t>　※　１１月及び１２月分は、見込み額を記入。
　　過少申告とならないよう注意してください。
　※　「うち非課税分の金額(B)」欄は、通勤手当、旅費等
      が該当します。
　　　該当しない金額(給与から控除された社会保険料等)
      は記入しないでください。
　※　金額を誤って記入した場合、控除額が変わることに
      より、確定申告の必要が生じる可能性があるため注意
      してください。</t>
    <rPh sb="25" eb="27">
      <t>カショウ</t>
    </rPh>
    <rPh sb="63" eb="64">
      <t>ラン</t>
    </rPh>
    <rPh sb="66" eb="68">
      <t>ツウキン</t>
    </rPh>
    <rPh sb="68" eb="70">
      <t>テアテ</t>
    </rPh>
    <rPh sb="71" eb="73">
      <t>リョヒ</t>
    </rPh>
    <rPh sb="73" eb="74">
      <t>トウ</t>
    </rPh>
    <rPh sb="82" eb="84">
      <t>ガイトウ</t>
    </rPh>
    <rPh sb="100" eb="102">
      <t>キュウヨ</t>
    </rPh>
    <rPh sb="104" eb="106">
      <t>コウジョ</t>
    </rPh>
    <rPh sb="109" eb="111">
      <t>シャカイ</t>
    </rPh>
    <rPh sb="111" eb="114">
      <t>ホケンリョウ</t>
    </rPh>
    <rPh sb="114" eb="115">
      <t>トウ</t>
    </rPh>
    <rPh sb="139" eb="141">
      <t>キンガク</t>
    </rPh>
    <rPh sb="142" eb="143">
      <t>アヤマ</t>
    </rPh>
    <rPh sb="145" eb="147">
      <t>キニュウ</t>
    </rPh>
    <rPh sb="149" eb="151">
      <t>バアイ</t>
    </rPh>
    <rPh sb="152" eb="154">
      <t>コウジョ</t>
    </rPh>
    <rPh sb="154" eb="155">
      <t>ガク</t>
    </rPh>
    <rPh sb="156" eb="157">
      <t>カ</t>
    </rPh>
    <rPh sb="172" eb="176">
      <t>カクテイシンコク</t>
    </rPh>
    <rPh sb="177" eb="179">
      <t>ヒツヨウ</t>
    </rPh>
    <rPh sb="180" eb="181">
      <t>ショウ</t>
    </rPh>
    <rPh sb="183" eb="186">
      <t>カノウセイ</t>
    </rPh>
    <rPh sb="191" eb="193">
      <t>チュウイ</t>
    </rPh>
    <phoneticPr fontId="1"/>
  </si>
  <si>
    <t>【確定支払額】　</t>
    <rPh sb="1" eb="3">
      <t>カクテイ</t>
    </rPh>
    <rPh sb="3" eb="5">
      <t>シハラ</t>
    </rPh>
    <rPh sb="5" eb="6">
      <t>ガク</t>
    </rPh>
    <phoneticPr fontId="2"/>
  </si>
  <si>
    <t>所得額</t>
    <rPh sb="0" eb="2">
      <t>ショトク</t>
    </rPh>
    <rPh sb="2" eb="3">
      <t>ガク</t>
    </rPh>
    <phoneticPr fontId="1"/>
  </si>
  <si>
    <t>所得額</t>
    <rPh sb="0" eb="3">
      <t>ショトクガク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</si>
  <si>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</si>
  <si>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rPr>
        <b/>
        <sz val="14"/>
        <rFont val="ＭＳ Ｐゴシック"/>
        <family val="3"/>
        <charset val="128"/>
        <scheme val="minor"/>
      </rPr>
      <t xml:space="preserve">
《被扶養者の範囲》</t>
    </r>
    <r>
      <rPr>
        <sz val="14"/>
        <rFont val="ＭＳ Ｐゴシック"/>
        <family val="3"/>
        <charset val="128"/>
        <scheme val="minor"/>
      </rPr>
      <t xml:space="preserve">
</t>
    </r>
    <r>
      <rPr>
        <u/>
        <sz val="14"/>
        <rFont val="ＭＳ Ｐゴシック"/>
        <family val="3"/>
        <charset val="128"/>
        <scheme val="minor"/>
      </rPr>
      <t>○　税法上の扶養親族</t>
    </r>
    <r>
      <rPr>
        <sz val="14"/>
        <rFont val="ＭＳ Ｐゴシック"/>
        <family val="3"/>
        <charset val="128"/>
        <scheme val="minor"/>
      </rPr>
      <t xml:space="preserve">
　　 </t>
    </r>
    <r>
      <rPr>
        <b/>
        <sz val="14"/>
        <rFont val="ＭＳ Ｐゴシック"/>
        <family val="3"/>
        <charset val="128"/>
        <scheme val="minor"/>
      </rPr>
      <t>136万円</t>
    </r>
    <r>
      <rPr>
        <sz val="14"/>
        <rFont val="ＭＳ Ｐゴシック"/>
        <family val="3"/>
        <charset val="128"/>
        <scheme val="minor"/>
      </rPr>
      <t>以内（課税分のみ（</t>
    </r>
    <r>
      <rPr>
        <b/>
        <sz val="14"/>
        <color rgb="FF00B050"/>
        <rFont val="ＭＳ Ｐゴシック"/>
        <family val="3"/>
        <charset val="128"/>
        <scheme val="minor"/>
      </rPr>
      <t>Ｃ</t>
    </r>
    <r>
      <rPr>
        <sz val="14"/>
        <rFont val="ＭＳ Ｐゴシック"/>
        <family val="3"/>
        <charset val="128"/>
        <scheme val="minor"/>
      </rPr>
      <t>））
　　 ※</t>
    </r>
    <r>
      <rPr>
        <b/>
        <sz val="14"/>
        <rFont val="ＭＳ Ｐゴシック"/>
        <family val="3"/>
        <charset val="128"/>
        <scheme val="minor"/>
      </rPr>
      <t>配偶者は169万円</t>
    </r>
    <r>
      <rPr>
        <sz val="14"/>
        <rFont val="ＭＳ Ｐゴシック"/>
        <family val="3"/>
        <charset val="128"/>
        <scheme val="minor"/>
      </rPr>
      <t>以内（課税分のみ（</t>
    </r>
    <r>
      <rPr>
        <b/>
        <sz val="14"/>
        <color rgb="FF00B050"/>
        <rFont val="ＭＳ Ｐゴシック"/>
        <family val="3"/>
        <charset val="128"/>
        <scheme val="minor"/>
      </rPr>
      <t>Ｃ</t>
    </r>
    <r>
      <rPr>
        <sz val="14"/>
        <rFont val="ＭＳ Ｐゴシック"/>
        <family val="3"/>
        <charset val="128"/>
        <scheme val="minor"/>
      </rPr>
      <t xml:space="preserve">））
　　　（職員の合計所得が900万円以下に限る）
</t>
    </r>
    <r>
      <rPr>
        <u/>
        <sz val="14"/>
        <rFont val="ＭＳ Ｐゴシック"/>
        <family val="3"/>
        <charset val="128"/>
        <scheme val="minor"/>
      </rPr>
      <t>○　給与認定（扶養手当）</t>
    </r>
    <r>
      <rPr>
        <sz val="14"/>
        <rFont val="ＭＳ Ｐゴシック"/>
        <family val="3"/>
        <charset val="128"/>
        <scheme val="minor"/>
      </rPr>
      <t xml:space="preserve">
　　 </t>
    </r>
    <r>
      <rPr>
        <b/>
        <sz val="14"/>
        <rFont val="ＭＳ Ｐゴシック"/>
        <family val="3"/>
        <charset val="128"/>
        <scheme val="minor"/>
      </rPr>
      <t>108,333円</t>
    </r>
    <r>
      <rPr>
        <sz val="14"/>
        <rFont val="ＭＳ Ｐゴシック"/>
        <family val="3"/>
        <charset val="128"/>
        <scheme val="minor"/>
      </rPr>
      <t>以内／月（</t>
    </r>
    <r>
      <rPr>
        <u/>
        <sz val="14"/>
        <rFont val="ＭＳ Ｐゴシック"/>
        <family val="3"/>
        <charset val="128"/>
        <scheme val="minor"/>
      </rPr>
      <t>６か月平均</t>
    </r>
    <r>
      <rPr>
        <sz val="14"/>
        <rFont val="ＭＳ Ｐゴシック"/>
        <family val="3"/>
        <charset val="128"/>
        <scheme val="minor"/>
      </rPr>
      <t>）
　　※大学生年代は</t>
    </r>
    <r>
      <rPr>
        <b/>
        <sz val="14"/>
        <rFont val="ＭＳ Ｐゴシック"/>
        <family val="3"/>
        <charset val="128"/>
        <scheme val="minor"/>
      </rPr>
      <t>125,000円</t>
    </r>
    <r>
      <rPr>
        <sz val="14"/>
        <rFont val="ＭＳ Ｐゴシック"/>
        <family val="3"/>
        <charset val="128"/>
        <scheme val="minor"/>
      </rPr>
      <t>未満／月（６か月平均） 
     （非課税分を含む支払総額（</t>
    </r>
    <r>
      <rPr>
        <b/>
        <sz val="14"/>
        <color rgb="FFFF0000"/>
        <rFont val="ＭＳ Ｐゴシック"/>
        <family val="3"/>
        <charset val="128"/>
        <scheme val="minor"/>
      </rPr>
      <t>Ａ</t>
    </r>
    <r>
      <rPr>
        <sz val="14"/>
        <rFont val="ＭＳ Ｐゴシック"/>
        <family val="3"/>
        <charset val="128"/>
        <scheme val="minor"/>
      </rPr>
      <t xml:space="preserve">））
</t>
    </r>
    <r>
      <rPr>
        <b/>
        <sz val="14"/>
        <rFont val="ＭＳ Ｐゴシック"/>
        <family val="3"/>
        <charset val="128"/>
        <scheme val="minor"/>
      </rPr>
      <t>《非課税分の金額の例》</t>
    </r>
    <r>
      <rPr>
        <sz val="14"/>
        <rFont val="ＭＳ Ｐゴシック"/>
        <family val="3"/>
        <charset val="128"/>
        <scheme val="minor"/>
      </rPr>
      <t xml:space="preserve">
○　通勤手当のうち、一定金額以下のもの
○　転勤や出張などのための旅費のうち、通常必要
　と認められるもの
○　宿直や日直の手当のうち、一定金額以下のもの
　　 原則として、給与明細書等で非課税分であることを
  確認できるもののみ記載してください。</t>
    </r>
    <rPh sb="3" eb="7">
      <t>ヒフヨウシャ</t>
    </rPh>
    <rPh sb="8" eb="10">
      <t>ハンイ</t>
    </rPh>
    <rPh sb="14" eb="17">
      <t>ゼイホウジョウ</t>
    </rPh>
    <rPh sb="18" eb="20">
      <t>フヨウ</t>
    </rPh>
    <rPh sb="20" eb="22">
      <t>シンゾク</t>
    </rPh>
    <rPh sb="29" eb="31">
      <t>マンエン</t>
    </rPh>
    <rPh sb="31" eb="33">
      <t>イナイ</t>
    </rPh>
    <rPh sb="34" eb="37">
      <t>カゼイブン</t>
    </rPh>
    <rPh sb="48" eb="51">
      <t>ハイグウシャ</t>
    </rPh>
    <rPh sb="55" eb="57">
      <t>マンエン</t>
    </rPh>
    <rPh sb="57" eb="59">
      <t>イナイ</t>
    </rPh>
    <rPh sb="60" eb="63">
      <t>カゼイブン</t>
    </rPh>
    <rPh sb="74" eb="76">
      <t>ショクイン</t>
    </rPh>
    <rPh sb="77" eb="79">
      <t>ゴウケイ</t>
    </rPh>
    <rPh sb="79" eb="81">
      <t>ショトク</t>
    </rPh>
    <rPh sb="85" eb="87">
      <t>マンエン</t>
    </rPh>
    <rPh sb="87" eb="89">
      <t>イカ</t>
    </rPh>
    <rPh sb="90" eb="91">
      <t>カギ</t>
    </rPh>
    <rPh sb="97" eb="99">
      <t>キュウヨ</t>
    </rPh>
    <rPh sb="99" eb="101">
      <t>ニンテイ</t>
    </rPh>
    <rPh sb="102" eb="104">
      <t>フヨウ</t>
    </rPh>
    <rPh sb="104" eb="106">
      <t>テアテ</t>
    </rPh>
    <rPh sb="118" eb="119">
      <t>エン</t>
    </rPh>
    <rPh sb="119" eb="121">
      <t>イナイ</t>
    </rPh>
    <rPh sb="122" eb="123">
      <t>ツキ</t>
    </rPh>
    <rPh sb="124" eb="127">
      <t>ロッカゲツ</t>
    </rPh>
    <rPh sb="127" eb="129">
      <t>ヘイキン</t>
    </rPh>
    <rPh sb="167" eb="170">
      <t>ヒカゼイ</t>
    </rPh>
    <rPh sb="170" eb="171">
      <t>ブン</t>
    </rPh>
    <rPh sb="172" eb="173">
      <t>フク</t>
    </rPh>
    <rPh sb="174" eb="176">
      <t>シハライ</t>
    </rPh>
    <rPh sb="176" eb="178">
      <t>ソウガク</t>
    </rPh>
    <rPh sb="185" eb="188">
      <t>ヒカゼイ</t>
    </rPh>
    <rPh sb="188" eb="189">
      <t>ブン</t>
    </rPh>
    <rPh sb="190" eb="192">
      <t>キンガク</t>
    </rPh>
    <rPh sb="193" eb="194">
      <t>レイ</t>
    </rPh>
    <rPh sb="198" eb="200">
      <t>ツウキン</t>
    </rPh>
    <rPh sb="200" eb="202">
      <t>テアテ</t>
    </rPh>
    <rPh sb="206" eb="208">
      <t>イッテイ</t>
    </rPh>
    <rPh sb="208" eb="210">
      <t>キンガク</t>
    </rPh>
    <rPh sb="210" eb="212">
      <t>イカ</t>
    </rPh>
    <rPh sb="218" eb="220">
      <t>テンキン</t>
    </rPh>
    <rPh sb="221" eb="223">
      <t>シュッチョウ</t>
    </rPh>
    <rPh sb="229" eb="231">
      <t>リョヒ</t>
    </rPh>
    <rPh sb="237" eb="239">
      <t>ヒツヨウ</t>
    </rPh>
    <rPh sb="242" eb="243">
      <t>ミト</t>
    </rPh>
    <rPh sb="252" eb="254">
      <t>シュクチョク</t>
    </rPh>
    <rPh sb="255" eb="257">
      <t>ニッチョク</t>
    </rPh>
    <rPh sb="258" eb="260">
      <t>テアテ</t>
    </rPh>
    <rPh sb="264" eb="266">
      <t>イッテイ</t>
    </rPh>
    <rPh sb="266" eb="268">
      <t>キンガク</t>
    </rPh>
    <rPh sb="268" eb="270">
      <t>イカ</t>
    </rPh>
    <rPh sb="278" eb="280">
      <t>ゲンソク</t>
    </rPh>
    <rPh sb="284" eb="286">
      <t>キュウヨ</t>
    </rPh>
    <rPh sb="286" eb="289">
      <t>メイサイショ</t>
    </rPh>
    <rPh sb="289" eb="290">
      <t>ナド</t>
    </rPh>
    <rPh sb="291" eb="294">
      <t>ヒカゼイ</t>
    </rPh>
    <rPh sb="294" eb="295">
      <t>ブン</t>
    </rPh>
    <rPh sb="304" eb="306">
      <t>カクニン</t>
    </rPh>
    <rPh sb="313" eb="315">
      <t>キサイ</t>
    </rPh>
    <phoneticPr fontId="1"/>
  </si>
  <si>
    <t>別紙２－２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</si>
</sst>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[$-411]ggge&quot;年&quot;m&quot;月&quot;d&quot;日&quot;;@"/>
    <numFmt numFmtId="178" formatCode="#,##0_);[Red]\(#,##0\)"/>
    <numFmt numFmtId="179" formatCode="#,##0;0;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2"/>
      <color theme="1"/>
      <name val="メイリオ"/>
      <family val="3"/>
      <charset val="128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u/>
      <sz val="14"/>
      <name val="ＭＳ Ｐゴシック"/>
      <family val="3"/>
      <charset val="128"/>
      <scheme val="minor"/>
    </font>
    <font>
      <b/>
      <sz val="14"/>
      <color rgb="FF00B05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ashed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38" fontId="5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 justifyLastLine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distributed" vertical="center" wrapText="1" justifyLastLine="1"/>
    </xf>
    <xf numFmtId="0" fontId="6" fillId="0" borderId="36" xfId="0" applyFont="1" applyFill="1" applyBorder="1" applyAlignment="1">
      <alignment horizontal="distributed" vertical="center" wrapText="1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14" fillId="0" borderId="0" xfId="0" applyFont="1" applyFill="1" applyBorder="1" applyAlignment="1">
      <alignment horizontal="center" vertical="top" shrinkToFit="1"/>
    </xf>
    <xf numFmtId="0" fontId="14" fillId="0" borderId="0" xfId="0" applyFont="1" applyFill="1" applyBorder="1" applyAlignment="1">
      <alignment vertical="top"/>
    </xf>
    <xf numFmtId="0" fontId="15" fillId="0" borderId="0" xfId="0" applyFont="1" applyAlignment="1">
      <alignment vertical="center"/>
    </xf>
    <xf numFmtId="0" fontId="9" fillId="0" borderId="37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176" fontId="10" fillId="0" borderId="12" xfId="0" applyNumberFormat="1" applyFont="1" applyFill="1" applyBorder="1" applyAlignment="1" applyProtection="1">
      <alignment vertical="center" shrinkToFit="1"/>
      <protection locked="0"/>
    </xf>
    <xf numFmtId="176" fontId="10" fillId="0" borderId="18" xfId="0" applyNumberFormat="1" applyFont="1" applyFill="1" applyBorder="1" applyAlignment="1" applyProtection="1">
      <alignment vertical="center" shrinkToFit="1"/>
      <protection locked="0"/>
    </xf>
    <xf numFmtId="176" fontId="10" fillId="0" borderId="14" xfId="0" applyNumberFormat="1" applyFont="1" applyFill="1" applyBorder="1" applyAlignment="1" applyProtection="1">
      <alignment vertical="center" shrinkToFit="1"/>
      <protection locked="0"/>
    </xf>
    <xf numFmtId="176" fontId="10" fillId="0" borderId="15" xfId="0" applyNumberFormat="1" applyFont="1" applyFill="1" applyBorder="1" applyAlignment="1" applyProtection="1">
      <alignment vertical="center" shrinkToFit="1"/>
      <protection locked="0"/>
    </xf>
    <xf numFmtId="176" fontId="10" fillId="0" borderId="2" xfId="0" applyNumberFormat="1" applyFont="1" applyFill="1" applyBorder="1" applyAlignment="1" applyProtection="1">
      <alignment vertical="center" shrinkToFit="1"/>
      <protection locked="0"/>
    </xf>
    <xf numFmtId="176" fontId="10" fillId="0" borderId="11" xfId="0" applyNumberFormat="1" applyFont="1" applyFill="1" applyBorder="1" applyAlignment="1" applyProtection="1">
      <alignment vertical="center" shrinkToFit="1"/>
      <protection locked="0"/>
    </xf>
    <xf numFmtId="176" fontId="10" fillId="0" borderId="29" xfId="0" applyNumberFormat="1" applyFont="1" applyFill="1" applyBorder="1" applyAlignment="1" applyProtection="1">
      <alignment vertical="center" shrinkToFit="1"/>
      <protection locked="0"/>
    </xf>
    <xf numFmtId="176" fontId="10" fillId="0" borderId="30" xfId="0" applyNumberFormat="1" applyFont="1" applyFill="1" applyBorder="1" applyAlignment="1" applyProtection="1">
      <alignment vertical="center" shrinkToFi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176" fontId="10" fillId="0" borderId="31" xfId="0" applyNumberFormat="1" applyFont="1" applyFill="1" applyBorder="1" applyAlignment="1" applyProtection="1">
      <alignment vertical="center" shrinkToFit="1"/>
      <protection locked="0"/>
    </xf>
    <xf numFmtId="176" fontId="10" fillId="0" borderId="27" xfId="0" applyNumberFormat="1" applyFont="1" applyFill="1" applyBorder="1" applyAlignment="1" applyProtection="1">
      <alignment vertical="center" shrinkToFi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176" fontId="10" fillId="0" borderId="58" xfId="0" applyNumberFormat="1" applyFont="1" applyFill="1" applyBorder="1" applyAlignment="1" applyProtection="1">
      <alignment vertical="center" shrinkToFit="1"/>
      <protection locked="0"/>
    </xf>
    <xf numFmtId="176" fontId="10" fillId="0" borderId="25" xfId="0" applyNumberFormat="1" applyFont="1" applyFill="1" applyBorder="1" applyAlignment="1" applyProtection="1">
      <alignment vertical="center" shrinkToFit="1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176" fontId="10" fillId="7" borderId="59" xfId="0" applyNumberFormat="1" applyFont="1" applyFill="1" applyBorder="1" applyAlignment="1" applyProtection="1">
      <alignment vertical="center" shrinkToFit="1"/>
    </xf>
    <xf numFmtId="176" fontId="10" fillId="7" borderId="63" xfId="0" applyNumberFormat="1" applyFont="1" applyFill="1" applyBorder="1" applyAlignment="1" applyProtection="1">
      <alignment vertical="center" shrinkToFit="1"/>
    </xf>
    <xf numFmtId="0" fontId="5" fillId="7" borderId="64" xfId="0" applyFont="1" applyFill="1" applyBorder="1" applyAlignment="1" applyProtection="1">
      <alignment vertical="center"/>
      <protection locked="0"/>
    </xf>
    <xf numFmtId="176" fontId="10" fillId="0" borderId="21" xfId="0" applyNumberFormat="1" applyFont="1" applyFill="1" applyBorder="1" applyAlignment="1" applyProtection="1">
      <alignment vertical="center" shrinkToFit="1"/>
      <protection locked="0"/>
    </xf>
    <xf numFmtId="0" fontId="17" fillId="0" borderId="0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/>
    </xf>
    <xf numFmtId="0" fontId="8" fillId="0" borderId="35" xfId="0" applyFont="1" applyFill="1" applyBorder="1" applyAlignment="1" applyProtection="1">
      <alignment vertical="center"/>
      <protection locked="0"/>
    </xf>
    <xf numFmtId="0" fontId="5" fillId="0" borderId="35" xfId="0" applyFont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18" fillId="0" borderId="51" xfId="0" applyFont="1" applyBorder="1" applyAlignment="1" applyProtection="1">
      <alignment horizontal="right" vertical="center"/>
      <protection locked="0"/>
    </xf>
    <xf numFmtId="0" fontId="18" fillId="0" borderId="50" xfId="0" applyFont="1" applyBorder="1" applyAlignment="1" applyProtection="1">
      <alignment horizontal="right" vertical="center"/>
      <protection locked="0"/>
    </xf>
    <xf numFmtId="0" fontId="18" fillId="0" borderId="51" xfId="0" applyFont="1" applyBorder="1" applyAlignment="1" applyProtection="1">
      <alignment vertical="center"/>
      <protection locked="0"/>
    </xf>
    <xf numFmtId="0" fontId="18" fillId="0" borderId="50" xfId="0" applyFont="1" applyBorder="1" applyAlignment="1" applyProtection="1">
      <alignment vertical="center"/>
      <protection locked="0"/>
    </xf>
    <xf numFmtId="176" fontId="5" fillId="0" borderId="34" xfId="0" applyNumberFormat="1" applyFont="1" applyBorder="1" applyAlignment="1">
      <alignment vertical="center"/>
    </xf>
    <xf numFmtId="178" fontId="5" fillId="0" borderId="34" xfId="0" applyNumberFormat="1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/>
    </xf>
    <xf numFmtId="176" fontId="10" fillId="0" borderId="22" xfId="0" applyNumberFormat="1" applyFont="1" applyFill="1" applyBorder="1" applyAlignment="1" applyProtection="1">
      <alignment vertical="center" shrinkToFit="1"/>
      <protection locked="0"/>
    </xf>
    <xf numFmtId="0" fontId="19" fillId="4" borderId="25" xfId="0" applyFont="1" applyFill="1" applyBorder="1" applyAlignment="1">
      <alignment horizontal="center" vertical="center"/>
    </xf>
    <xf numFmtId="0" fontId="19" fillId="4" borderId="72" xfId="0" applyFont="1" applyFill="1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9" fillId="0" borderId="75" xfId="0" applyFont="1" applyFill="1" applyBorder="1" applyAlignment="1" applyProtection="1">
      <alignment horizontal="center" vertical="center" shrinkToFit="1"/>
      <protection locked="0"/>
    </xf>
    <xf numFmtId="0" fontId="21" fillId="0" borderId="5" xfId="0" applyFont="1" applyFill="1" applyBorder="1" applyAlignment="1" applyProtection="1">
      <alignment horizontal="center" vertical="center" shrinkToFit="1"/>
      <protection locked="0"/>
    </xf>
    <xf numFmtId="0" fontId="9" fillId="0" borderId="5" xfId="0" applyFont="1" applyFill="1" applyBorder="1" applyAlignment="1" applyProtection="1">
      <alignment horizontal="center" vertical="center" shrinkToFit="1"/>
      <protection locked="0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9" fillId="0" borderId="51" xfId="0" applyFont="1" applyFill="1" applyBorder="1" applyAlignment="1" applyProtection="1">
      <alignment horizontal="center" vertical="center" shrinkToFit="1"/>
      <protection locked="0"/>
    </xf>
    <xf numFmtId="0" fontId="21" fillId="0" borderId="50" xfId="0" applyFont="1" applyFill="1" applyBorder="1" applyAlignment="1" applyProtection="1">
      <alignment horizontal="center" vertical="center" shrinkToFit="1"/>
      <protection locked="0"/>
    </xf>
    <xf numFmtId="0" fontId="9" fillId="0" borderId="50" xfId="0" applyFont="1" applyFill="1" applyBorder="1" applyAlignment="1" applyProtection="1">
      <alignment horizontal="center" vertical="center" shrinkToFit="1"/>
      <protection locked="0"/>
    </xf>
    <xf numFmtId="0" fontId="9" fillId="0" borderId="28" xfId="0" applyFont="1" applyFill="1" applyBorder="1" applyAlignment="1" applyProtection="1">
      <alignment horizontal="center" vertical="center" shrinkToFit="1"/>
      <protection locked="0"/>
    </xf>
    <xf numFmtId="0" fontId="9" fillId="0" borderId="41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17" xfId="0" applyFont="1" applyFill="1" applyBorder="1" applyAlignment="1" applyProtection="1">
      <alignment horizontal="center" vertical="center" shrinkToFit="1"/>
      <protection locked="0"/>
    </xf>
    <xf numFmtId="38" fontId="21" fillId="0" borderId="77" xfId="4" applyFont="1" applyFill="1" applyBorder="1" applyAlignment="1" applyProtection="1">
      <alignment horizontal="center" vertical="center" shrinkToFit="1"/>
      <protection locked="0"/>
    </xf>
    <xf numFmtId="38" fontId="9" fillId="0" borderId="77" xfId="4" applyFont="1" applyFill="1" applyBorder="1" applyAlignment="1" applyProtection="1">
      <alignment horizontal="center" vertical="center" shrinkToFit="1"/>
      <protection locked="0"/>
    </xf>
    <xf numFmtId="38" fontId="9" fillId="0" borderId="78" xfId="4" applyFont="1" applyFill="1" applyBorder="1" applyAlignment="1" applyProtection="1">
      <alignment horizontal="center" vertical="center" shrinkToFit="1"/>
      <protection locked="0"/>
    </xf>
    <xf numFmtId="0" fontId="9" fillId="0" borderId="51" xfId="0" applyFont="1" applyFill="1" applyBorder="1" applyAlignment="1" applyProtection="1">
      <alignment horizontal="center" vertical="center" wrapText="1" shrinkToFit="1"/>
      <protection locked="0"/>
    </xf>
    <xf numFmtId="38" fontId="9" fillId="0" borderId="76" xfId="4" applyFont="1" applyFill="1" applyBorder="1" applyAlignment="1" applyProtection="1">
      <alignment horizontal="center" vertical="center" wrapText="1" shrinkToFit="1"/>
      <protection locked="0"/>
    </xf>
    <xf numFmtId="38" fontId="21" fillId="0" borderId="50" xfId="0" applyNumberFormat="1" applyFont="1" applyFill="1" applyBorder="1" applyAlignment="1" applyProtection="1">
      <alignment horizontal="center" vertical="center" shrinkToFit="1"/>
      <protection locked="0"/>
    </xf>
    <xf numFmtId="176" fontId="10" fillId="7" borderId="62" xfId="0" applyNumberFormat="1" applyFont="1" applyFill="1" applyBorder="1" applyAlignment="1" applyProtection="1">
      <alignment horizontal="right" vertical="center" shrinkToFit="1"/>
    </xf>
    <xf numFmtId="0" fontId="20" fillId="0" borderId="79" xfId="0" applyFont="1" applyFill="1" applyBorder="1" applyAlignment="1">
      <alignment horizontal="center" vertical="center"/>
    </xf>
    <xf numFmtId="176" fontId="22" fillId="0" borderId="80" xfId="0" applyNumberFormat="1" applyFont="1" applyFill="1" applyBorder="1" applyAlignment="1">
      <alignment horizontal="right" vertical="center" shrinkToFit="1"/>
    </xf>
    <xf numFmtId="178" fontId="5" fillId="0" borderId="34" xfId="0" applyNumberFormat="1" applyFont="1" applyBorder="1" applyAlignment="1">
      <alignment vertical="center"/>
    </xf>
    <xf numFmtId="179" fontId="10" fillId="7" borderId="59" xfId="0" applyNumberFormat="1" applyFont="1" applyFill="1" applyBorder="1" applyAlignment="1" applyProtection="1">
      <alignment vertical="center" shrinkToFit="1"/>
    </xf>
    <xf numFmtId="179" fontId="10" fillId="7" borderId="61" xfId="0" applyNumberFormat="1" applyFont="1" applyFill="1" applyBorder="1" applyAlignment="1" applyProtection="1">
      <alignment vertical="center" shrinkToFit="1"/>
    </xf>
    <xf numFmtId="179" fontId="10" fillId="7" borderId="57" xfId="0" applyNumberFormat="1" applyFont="1" applyFill="1" applyBorder="1" applyAlignment="1" applyProtection="1">
      <alignment vertical="center" shrinkToFit="1"/>
    </xf>
    <xf numFmtId="179" fontId="10" fillId="7" borderId="4" xfId="0" applyNumberFormat="1" applyFont="1" applyFill="1" applyBorder="1" applyAlignment="1" applyProtection="1">
      <alignment vertical="center" shrinkToFit="1"/>
    </xf>
    <xf numFmtId="179" fontId="10" fillId="7" borderId="16" xfId="0" applyNumberFormat="1" applyFont="1" applyFill="1" applyBorder="1" applyAlignment="1" applyProtection="1">
      <alignment vertical="center" shrinkToFit="1"/>
    </xf>
    <xf numFmtId="179" fontId="10" fillId="7" borderId="19" xfId="0" applyNumberFormat="1" applyFont="1" applyFill="1" applyBorder="1" applyAlignment="1" applyProtection="1">
      <alignment vertical="center" shrinkToFit="1"/>
    </xf>
    <xf numFmtId="179" fontId="10" fillId="7" borderId="5" xfId="0" applyNumberFormat="1" applyFont="1" applyFill="1" applyBorder="1" applyAlignment="1" applyProtection="1">
      <alignment vertical="center" shrinkToFit="1"/>
    </xf>
    <xf numFmtId="179" fontId="10" fillId="7" borderId="50" xfId="0" applyNumberFormat="1" applyFont="1" applyFill="1" applyBorder="1" applyAlignment="1" applyProtection="1">
      <alignment vertical="center" shrinkToFit="1"/>
    </xf>
    <xf numFmtId="179" fontId="10" fillId="7" borderId="0" xfId="0" applyNumberFormat="1" applyFont="1" applyFill="1" applyBorder="1" applyAlignment="1" applyProtection="1">
      <alignment vertical="center" shrinkToFit="1"/>
    </xf>
    <xf numFmtId="179" fontId="10" fillId="7" borderId="23" xfId="0" applyNumberFormat="1" applyFont="1" applyFill="1" applyBorder="1" applyAlignment="1" applyProtection="1">
      <alignment vertical="center" shrinkToFit="1"/>
    </xf>
    <xf numFmtId="0" fontId="21" fillId="0" borderId="40" xfId="0" applyFont="1" applyFill="1" applyBorder="1" applyAlignment="1" applyProtection="1">
      <alignment horizontal="center" vertical="center"/>
      <protection locked="0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justifyLastLine="1"/>
    </xf>
    <xf numFmtId="0" fontId="20" fillId="4" borderId="2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 justifyLastLine="1"/>
    </xf>
    <xf numFmtId="179" fontId="10" fillId="7" borderId="69" xfId="4" applyNumberFormat="1" applyFont="1" applyFill="1" applyBorder="1" applyAlignment="1" applyProtection="1">
      <alignment horizontal="right" vertical="center" shrinkToFit="1"/>
    </xf>
    <xf numFmtId="179" fontId="10" fillId="7" borderId="56" xfId="4" applyNumberFormat="1" applyFont="1" applyFill="1" applyBorder="1" applyAlignment="1" applyProtection="1">
      <alignment horizontal="right" vertical="center" shrinkToFit="1"/>
    </xf>
    <xf numFmtId="0" fontId="8" fillId="3" borderId="2" xfId="0" applyFont="1" applyFill="1" applyBorder="1" applyAlignment="1">
      <alignment vertical="distributed" textRotation="255" justifyLastLine="1"/>
    </xf>
    <xf numFmtId="0" fontId="8" fillId="3" borderId="12" xfId="0" applyFont="1" applyFill="1" applyBorder="1" applyAlignment="1">
      <alignment vertical="distributed" textRotation="255" justifyLastLine="1"/>
    </xf>
    <xf numFmtId="0" fontId="8" fillId="0" borderId="55" xfId="0" applyFont="1" applyFill="1" applyBorder="1" applyAlignment="1">
      <alignment horizontal="center" vertical="distributed" textRotation="255" justifyLastLine="1"/>
    </xf>
    <xf numFmtId="0" fontId="8" fillId="0" borderId="32" xfId="0" applyFont="1" applyFill="1" applyBorder="1" applyAlignment="1">
      <alignment horizontal="center" vertical="distributed" textRotation="255" justifyLastLine="1"/>
    </xf>
    <xf numFmtId="0" fontId="19" fillId="0" borderId="2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179" fontId="10" fillId="7" borderId="67" xfId="0" applyNumberFormat="1" applyFont="1" applyFill="1" applyBorder="1" applyAlignment="1" applyProtection="1">
      <alignment horizontal="right" vertical="center" shrinkToFit="1"/>
    </xf>
    <xf numFmtId="179" fontId="10" fillId="7" borderId="8" xfId="0" applyNumberFormat="1" applyFont="1" applyFill="1" applyBorder="1" applyAlignment="1" applyProtection="1">
      <alignment horizontal="right" vertical="center" shrinkToFit="1"/>
    </xf>
    <xf numFmtId="179" fontId="10" fillId="7" borderId="66" xfId="0" applyNumberFormat="1" applyFont="1" applyFill="1" applyBorder="1" applyAlignment="1" applyProtection="1">
      <alignment horizontal="right" vertical="center" shrinkToFit="1"/>
    </xf>
    <xf numFmtId="179" fontId="10" fillId="7" borderId="68" xfId="0" applyNumberFormat="1" applyFont="1" applyFill="1" applyBorder="1" applyAlignment="1" applyProtection="1">
      <alignment horizontal="right" vertical="center" shrinkToFit="1"/>
    </xf>
    <xf numFmtId="0" fontId="18" fillId="0" borderId="50" xfId="0" applyFont="1" applyBorder="1" applyAlignment="1">
      <alignment horizontal="left" vertical="center"/>
    </xf>
    <xf numFmtId="0" fontId="18" fillId="0" borderId="52" xfId="0" applyFont="1" applyBorder="1" applyAlignment="1">
      <alignment horizontal="left" vertical="center"/>
    </xf>
    <xf numFmtId="0" fontId="10" fillId="0" borderId="37" xfId="0" applyFont="1" applyFill="1" applyBorder="1" applyAlignment="1" applyProtection="1">
      <alignment horizontal="center" vertical="center"/>
      <protection locked="0"/>
    </xf>
    <xf numFmtId="0" fontId="10" fillId="0" borderId="38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9" fillId="4" borderId="24" xfId="0" applyFont="1" applyFill="1" applyBorder="1" applyAlignment="1">
      <alignment horizontal="center" vertical="center"/>
    </xf>
    <xf numFmtId="0" fontId="19" fillId="4" borderId="33" xfId="0" applyFont="1" applyFill="1" applyBorder="1" applyAlignment="1">
      <alignment horizontal="center" vertical="center"/>
    </xf>
    <xf numFmtId="0" fontId="19" fillId="4" borderId="54" xfId="0" applyFont="1" applyFill="1" applyBorder="1" applyAlignment="1">
      <alignment horizontal="center" vertical="center"/>
    </xf>
    <xf numFmtId="0" fontId="19" fillId="4" borderId="53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17" fillId="0" borderId="42" xfId="0" applyFont="1" applyFill="1" applyBorder="1" applyAlignment="1">
      <alignment horizontal="left" vertical="center" wrapText="1"/>
    </xf>
    <xf numFmtId="0" fontId="17" fillId="0" borderId="43" xfId="0" applyFont="1" applyFill="1" applyBorder="1" applyAlignment="1">
      <alignment horizontal="left" vertical="center" wrapText="1"/>
    </xf>
    <xf numFmtId="0" fontId="17" fillId="0" borderId="44" xfId="0" applyFont="1" applyFill="1" applyBorder="1" applyAlignment="1">
      <alignment horizontal="left" vertical="center" wrapText="1"/>
    </xf>
    <xf numFmtId="0" fontId="17" fillId="0" borderId="45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46" xfId="0" applyFont="1" applyFill="1" applyBorder="1" applyAlignment="1">
      <alignment horizontal="left" vertical="center" wrapText="1"/>
    </xf>
    <xf numFmtId="0" fontId="17" fillId="0" borderId="47" xfId="0" applyFont="1" applyFill="1" applyBorder="1" applyAlignment="1">
      <alignment horizontal="left" vertical="center" wrapText="1"/>
    </xf>
    <xf numFmtId="0" fontId="17" fillId="0" borderId="48" xfId="0" applyFont="1" applyFill="1" applyBorder="1" applyAlignment="1">
      <alignment horizontal="left" vertical="center" wrapText="1"/>
    </xf>
    <xf numFmtId="0" fontId="17" fillId="0" borderId="4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9" fillId="0" borderId="71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18" fillId="5" borderId="65" xfId="0" applyFont="1" applyFill="1" applyBorder="1" applyAlignment="1">
      <alignment horizontal="center" vertical="center" wrapText="1" justifyLastLine="1"/>
    </xf>
    <xf numFmtId="0" fontId="18" fillId="5" borderId="73" xfId="0" applyFont="1" applyFill="1" applyBorder="1" applyAlignment="1">
      <alignment horizontal="center" vertical="center" wrapText="1" justifyLastLine="1"/>
    </xf>
    <xf numFmtId="0" fontId="18" fillId="5" borderId="70" xfId="0" applyFont="1" applyFill="1" applyBorder="1" applyAlignment="1">
      <alignment horizontal="center" vertical="center" wrapText="1" justifyLastLine="1"/>
    </xf>
    <xf numFmtId="0" fontId="18" fillId="5" borderId="6" xfId="0" applyFont="1" applyFill="1" applyBorder="1" applyAlignment="1">
      <alignment horizontal="center" vertical="center" wrapText="1" justifyLastLine="1"/>
    </xf>
    <xf numFmtId="0" fontId="18" fillId="5" borderId="9" xfId="0" applyFont="1" applyFill="1" applyBorder="1" applyAlignment="1">
      <alignment horizontal="center" vertical="center" wrapText="1" justifyLastLine="1"/>
    </xf>
    <xf numFmtId="0" fontId="18" fillId="5" borderId="7" xfId="0" applyFont="1" applyFill="1" applyBorder="1" applyAlignment="1">
      <alignment horizontal="center" vertical="center" wrapText="1" justifyLastLine="1"/>
    </xf>
    <xf numFmtId="0" fontId="18" fillId="6" borderId="59" xfId="0" applyFont="1" applyFill="1" applyBorder="1" applyAlignment="1">
      <alignment horizontal="center" vertical="center" wrapText="1" justifyLastLine="1"/>
    </xf>
    <xf numFmtId="0" fontId="18" fillId="6" borderId="74" xfId="0" applyFont="1" applyFill="1" applyBorder="1" applyAlignment="1">
      <alignment horizontal="center" vertical="center" wrapText="1" justifyLastLine="1"/>
    </xf>
    <xf numFmtId="0" fontId="18" fillId="6" borderId="60" xfId="0" applyFont="1" applyFill="1" applyBorder="1" applyAlignment="1">
      <alignment horizontal="center" vertical="center" wrapText="1" justifyLastLine="1"/>
    </xf>
    <xf numFmtId="177" fontId="18" fillId="0" borderId="37" xfId="0" applyNumberFormat="1" applyFont="1" applyFill="1" applyBorder="1" applyAlignment="1" applyProtection="1">
      <alignment horizontal="center" vertical="center"/>
      <protection locked="0"/>
    </xf>
    <xf numFmtId="177" fontId="18" fillId="0" borderId="38" xfId="0" applyNumberFormat="1" applyFont="1" applyFill="1" applyBorder="1" applyAlignment="1" applyProtection="1">
      <alignment horizontal="center" vertical="center"/>
      <protection locked="0"/>
    </xf>
    <xf numFmtId="177" fontId="18" fillId="0" borderId="39" xfId="0" applyNumberFormat="1" applyFont="1" applyFill="1" applyBorder="1" applyAlignment="1" applyProtection="1">
      <alignment horizontal="center" vertical="center"/>
      <protection locked="0"/>
    </xf>
    <xf numFmtId="0" fontId="9" fillId="0" borderId="37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21" fillId="0" borderId="38" xfId="0" applyFont="1" applyFill="1" applyBorder="1" applyAlignment="1" applyProtection="1">
      <alignment horizontal="center" vertical="center"/>
      <protection locked="0"/>
    </xf>
    <xf numFmtId="0" fontId="21" fillId="0" borderId="39" xfId="0" applyFont="1" applyFill="1" applyBorder="1" applyAlignment="1" applyProtection="1">
      <alignment horizontal="center" vertical="center"/>
      <protection locked="0"/>
    </xf>
    <xf numFmtId="0" fontId="18" fillId="0" borderId="12" xfId="0" applyFont="1" applyFill="1" applyBorder="1" applyAlignment="1">
      <alignment horizontal="left" vertical="center" wrapText="1" shrinkToFit="1"/>
    </xf>
    <xf numFmtId="0" fontId="18" fillId="0" borderId="0" xfId="0" applyFont="1" applyFill="1" applyBorder="1" applyAlignment="1">
      <alignment horizontal="left" vertical="center" wrapText="1" shrinkToFit="1"/>
    </xf>
    <xf numFmtId="0" fontId="18" fillId="0" borderId="17" xfId="0" applyFont="1" applyFill="1" applyBorder="1" applyAlignment="1">
      <alignment horizontal="left" vertical="center" wrapText="1" shrinkToFit="1"/>
    </xf>
    <xf numFmtId="0" fontId="18" fillId="0" borderId="6" xfId="0" applyFont="1" applyFill="1" applyBorder="1" applyAlignment="1">
      <alignment horizontal="left" vertical="center" wrapText="1" shrinkToFit="1"/>
    </xf>
    <xf numFmtId="0" fontId="18" fillId="0" borderId="9" xfId="0" applyFont="1" applyFill="1" applyBorder="1" applyAlignment="1">
      <alignment horizontal="left" vertical="center" wrapText="1" shrinkToFit="1"/>
    </xf>
    <xf numFmtId="0" fontId="18" fillId="0" borderId="7" xfId="0" applyFont="1" applyFill="1" applyBorder="1" applyAlignment="1">
      <alignment horizontal="left" vertical="center" wrapText="1" shrinkToFit="1"/>
    </xf>
    <xf numFmtId="0" fontId="19" fillId="0" borderId="12" xfId="0" applyFont="1" applyFill="1" applyBorder="1" applyAlignment="1">
      <alignment horizontal="left" vertical="center" wrapText="1" shrinkToFit="1"/>
    </xf>
    <xf numFmtId="0" fontId="19" fillId="0" borderId="0" xfId="0" applyFont="1" applyFill="1" applyBorder="1" applyAlignment="1">
      <alignment horizontal="left" vertical="center" wrapText="1" shrinkToFit="1"/>
    </xf>
    <xf numFmtId="0" fontId="5" fillId="0" borderId="34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justifyLastLine="1"/>
    </xf>
    <xf numFmtId="0" fontId="9" fillId="0" borderId="5" xfId="0" applyFont="1" applyFill="1" applyBorder="1" applyAlignment="1">
      <alignment horizontal="center" vertical="center" justifyLastLine="1"/>
    </xf>
    <xf numFmtId="0" fontId="9" fillId="0" borderId="3" xfId="0" applyFont="1" applyFill="1" applyBorder="1" applyAlignment="1">
      <alignment horizontal="center" vertical="center" justifyLastLine="1"/>
    </xf>
    <xf numFmtId="0" fontId="9" fillId="0" borderId="6" xfId="0" applyFont="1" applyFill="1" applyBorder="1" applyAlignment="1">
      <alignment horizontal="center" vertical="center" justifyLastLine="1"/>
    </xf>
    <xf numFmtId="0" fontId="9" fillId="0" borderId="7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right" vertical="center"/>
    </xf>
    <xf numFmtId="0" fontId="9" fillId="0" borderId="50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 justifyLastLine="1"/>
    </xf>
    <xf numFmtId="0" fontId="8" fillId="0" borderId="8" xfId="0" applyFont="1" applyFill="1" applyBorder="1" applyAlignment="1">
      <alignment horizontal="center" vertical="center" wrapText="1" justifyLastLine="1"/>
    </xf>
  </cellXfs>
  <cellStyles count="5">
    <cellStyle name="桁区切り" xfId="4" builtinId="6"/>
    <cellStyle name="桁区切り 2" xfId="3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</cellStyles>
  <dxfs count="2">
    <dxf>
      <font>
        <b/>
        <i val="0"/>
        <strike val="0"/>
        <color theme="0"/>
      </font>
      <fill>
        <patternFill>
          <bgColor rgb="FFFF0000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26472</xdr:colOff>
      <xdr:row>11</xdr:row>
      <xdr:rowOff>444501</xdr:rowOff>
    </xdr:from>
    <xdr:to>
      <xdr:col>22</xdr:col>
      <xdr:colOff>686435</xdr:colOff>
      <xdr:row>13</xdr:row>
      <xdr:rowOff>158751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266097" y="5032376"/>
          <a:ext cx="4628713" cy="730250"/>
        </a:xfrm>
        <a:prstGeom prst="round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AA43"/>
  <sheetViews>
    <sheetView tabSelected="1" zoomScale="60" zoomScaleNormal="60" workbookViewId="0"/>
  </sheetViews>
  <sheetFormatPr defaultRowHeight="13.5" x14ac:dyDescent="0.15"/>
  <cols>
    <col min="1" max="1" width="3.375" style="3" customWidth="1"/>
    <col min="2" max="2" width="4.875" style="3" customWidth="1"/>
    <col min="3" max="3" width="14.5" style="3" customWidth="1"/>
    <col min="4" max="4" width="5.375" style="3" customWidth="1"/>
    <col min="5" max="5" width="5.75" style="3" customWidth="1"/>
    <col min="6" max="6" width="9.5" style="3" customWidth="1"/>
    <col min="7" max="7" width="7" style="3" customWidth="1"/>
    <col min="8" max="8" width="8" style="3" customWidth="1"/>
    <col min="9" max="9" width="4.375" style="3" customWidth="1"/>
    <col min="10" max="10" width="2.625" style="5" customWidth="1"/>
    <col min="11" max="11" width="3.75" style="3" customWidth="1"/>
    <col min="12" max="12" width="18.375" style="3" bestFit="1" customWidth="1"/>
    <col min="13" max="13" width="4.25" style="3" bestFit="1" customWidth="1"/>
    <col min="14" max="14" width="4.375" style="3" bestFit="1" customWidth="1"/>
    <col min="15" max="15" width="6" style="3" bestFit="1" customWidth="1"/>
    <col min="16" max="16" width="4.375" style="3" bestFit="1" customWidth="1"/>
    <col min="17" max="17" width="17.875" style="3" customWidth="1"/>
    <col min="18" max="18" width="15.125" style="3" bestFit="1" customWidth="1"/>
    <col min="19" max="19" width="20.875" style="3" bestFit="1" customWidth="1"/>
    <col min="20" max="20" width="18.875" style="3" customWidth="1"/>
    <col min="21" max="21" width="15.125" style="3" bestFit="1" customWidth="1"/>
    <col min="22" max="22" width="17.875" style="3" customWidth="1"/>
    <col min="23" max="23" width="11.125" style="3" customWidth="1"/>
    <col min="24" max="24" width="9" style="3"/>
    <col min="25" max="25" width="34" style="3" hidden="1" customWidth="1"/>
    <col min="26" max="27" width="9" style="3" hidden="1" customWidth="1"/>
    <col min="28" max="252" width="9" style="3"/>
    <col min="253" max="253" width="4.875" style="3" customWidth="1"/>
    <col min="254" max="254" width="14.375" style="3" bestFit="1" customWidth="1"/>
    <col min="255" max="255" width="13.125" style="3" customWidth="1"/>
    <col min="256" max="256" width="10.625" style="3" customWidth="1"/>
    <col min="257" max="257" width="14.125" style="3" customWidth="1"/>
    <col min="258" max="258" width="12.125" style="3" customWidth="1"/>
    <col min="259" max="259" width="8.625" style="3" customWidth="1"/>
    <col min="260" max="260" width="14.625" style="3" customWidth="1"/>
    <col min="261" max="261" width="9.625" style="3" customWidth="1"/>
    <col min="262" max="508" width="9" style="3"/>
    <col min="509" max="509" width="4.875" style="3" customWidth="1"/>
    <col min="510" max="510" width="14.375" style="3" bestFit="1" customWidth="1"/>
    <col min="511" max="511" width="13.125" style="3" customWidth="1"/>
    <col min="512" max="512" width="10.625" style="3" customWidth="1"/>
    <col min="513" max="513" width="14.125" style="3" customWidth="1"/>
    <col min="514" max="514" width="12.125" style="3" customWidth="1"/>
    <col min="515" max="515" width="8.625" style="3" customWidth="1"/>
    <col min="516" max="516" width="14.625" style="3" customWidth="1"/>
    <col min="517" max="517" width="9.625" style="3" customWidth="1"/>
    <col min="518" max="764" width="9" style="3"/>
    <col min="765" max="765" width="4.875" style="3" customWidth="1"/>
    <col min="766" max="766" width="14.375" style="3" bestFit="1" customWidth="1"/>
    <col min="767" max="767" width="13.125" style="3" customWidth="1"/>
    <col min="768" max="768" width="10.625" style="3" customWidth="1"/>
    <col min="769" max="769" width="14.125" style="3" customWidth="1"/>
    <col min="770" max="770" width="12.125" style="3" customWidth="1"/>
    <col min="771" max="771" width="8.625" style="3" customWidth="1"/>
    <col min="772" max="772" width="14.625" style="3" customWidth="1"/>
    <col min="773" max="773" width="9.625" style="3" customWidth="1"/>
    <col min="774" max="1020" width="9" style="3"/>
    <col min="1021" max="1021" width="4.875" style="3" customWidth="1"/>
    <col min="1022" max="1022" width="14.375" style="3" bestFit="1" customWidth="1"/>
    <col min="1023" max="1023" width="13.125" style="3" customWidth="1"/>
    <col min="1024" max="1024" width="10.625" style="3" customWidth="1"/>
    <col min="1025" max="1025" width="14.125" style="3" customWidth="1"/>
    <col min="1026" max="1026" width="12.125" style="3" customWidth="1"/>
    <col min="1027" max="1027" width="8.625" style="3" customWidth="1"/>
    <col min="1028" max="1028" width="14.625" style="3" customWidth="1"/>
    <col min="1029" max="1029" width="9.625" style="3" customWidth="1"/>
    <col min="1030" max="1276" width="9" style="3"/>
    <col min="1277" max="1277" width="4.875" style="3" customWidth="1"/>
    <col min="1278" max="1278" width="14.375" style="3" bestFit="1" customWidth="1"/>
    <col min="1279" max="1279" width="13.125" style="3" customWidth="1"/>
    <col min="1280" max="1280" width="10.625" style="3" customWidth="1"/>
    <col min="1281" max="1281" width="14.125" style="3" customWidth="1"/>
    <col min="1282" max="1282" width="12.125" style="3" customWidth="1"/>
    <col min="1283" max="1283" width="8.625" style="3" customWidth="1"/>
    <col min="1284" max="1284" width="14.625" style="3" customWidth="1"/>
    <col min="1285" max="1285" width="9.625" style="3" customWidth="1"/>
    <col min="1286" max="1532" width="9" style="3"/>
    <col min="1533" max="1533" width="4.875" style="3" customWidth="1"/>
    <col min="1534" max="1534" width="14.375" style="3" bestFit="1" customWidth="1"/>
    <col min="1535" max="1535" width="13.125" style="3" customWidth="1"/>
    <col min="1536" max="1536" width="10.625" style="3" customWidth="1"/>
    <col min="1537" max="1537" width="14.125" style="3" customWidth="1"/>
    <col min="1538" max="1538" width="12.125" style="3" customWidth="1"/>
    <col min="1539" max="1539" width="8.625" style="3" customWidth="1"/>
    <col min="1540" max="1540" width="14.625" style="3" customWidth="1"/>
    <col min="1541" max="1541" width="9.625" style="3" customWidth="1"/>
    <col min="1542" max="1788" width="9" style="3"/>
    <col min="1789" max="1789" width="4.875" style="3" customWidth="1"/>
    <col min="1790" max="1790" width="14.375" style="3" bestFit="1" customWidth="1"/>
    <col min="1791" max="1791" width="13.125" style="3" customWidth="1"/>
    <col min="1792" max="1792" width="10.625" style="3" customWidth="1"/>
    <col min="1793" max="1793" width="14.125" style="3" customWidth="1"/>
    <col min="1794" max="1794" width="12.125" style="3" customWidth="1"/>
    <col min="1795" max="1795" width="8.625" style="3" customWidth="1"/>
    <col min="1796" max="1796" width="14.625" style="3" customWidth="1"/>
    <col min="1797" max="1797" width="9.625" style="3" customWidth="1"/>
    <col min="1798" max="2044" width="9" style="3"/>
    <col min="2045" max="2045" width="4.875" style="3" customWidth="1"/>
    <col min="2046" max="2046" width="14.375" style="3" bestFit="1" customWidth="1"/>
    <col min="2047" max="2047" width="13.125" style="3" customWidth="1"/>
    <col min="2048" max="2048" width="10.625" style="3" customWidth="1"/>
    <col min="2049" max="2049" width="14.125" style="3" customWidth="1"/>
    <col min="2050" max="2050" width="12.125" style="3" customWidth="1"/>
    <col min="2051" max="2051" width="8.625" style="3" customWidth="1"/>
    <col min="2052" max="2052" width="14.625" style="3" customWidth="1"/>
    <col min="2053" max="2053" width="9.625" style="3" customWidth="1"/>
    <col min="2054" max="2300" width="9" style="3"/>
    <col min="2301" max="2301" width="4.875" style="3" customWidth="1"/>
    <col min="2302" max="2302" width="14.375" style="3" bestFit="1" customWidth="1"/>
    <col min="2303" max="2303" width="13.125" style="3" customWidth="1"/>
    <col min="2304" max="2304" width="10.625" style="3" customWidth="1"/>
    <col min="2305" max="2305" width="14.125" style="3" customWidth="1"/>
    <col min="2306" max="2306" width="12.125" style="3" customWidth="1"/>
    <col min="2307" max="2307" width="8.625" style="3" customWidth="1"/>
    <col min="2308" max="2308" width="14.625" style="3" customWidth="1"/>
    <col min="2309" max="2309" width="9.625" style="3" customWidth="1"/>
    <col min="2310" max="2556" width="9" style="3"/>
    <col min="2557" max="2557" width="4.875" style="3" customWidth="1"/>
    <col min="2558" max="2558" width="14.375" style="3" bestFit="1" customWidth="1"/>
    <col min="2559" max="2559" width="13.125" style="3" customWidth="1"/>
    <col min="2560" max="2560" width="10.625" style="3" customWidth="1"/>
    <col min="2561" max="2561" width="14.125" style="3" customWidth="1"/>
    <col min="2562" max="2562" width="12.125" style="3" customWidth="1"/>
    <col min="2563" max="2563" width="8.625" style="3" customWidth="1"/>
    <col min="2564" max="2564" width="14.625" style="3" customWidth="1"/>
    <col min="2565" max="2565" width="9.625" style="3" customWidth="1"/>
    <col min="2566" max="2812" width="9" style="3"/>
    <col min="2813" max="2813" width="4.875" style="3" customWidth="1"/>
    <col min="2814" max="2814" width="14.375" style="3" bestFit="1" customWidth="1"/>
    <col min="2815" max="2815" width="13.125" style="3" customWidth="1"/>
    <col min="2816" max="2816" width="10.625" style="3" customWidth="1"/>
    <col min="2817" max="2817" width="14.125" style="3" customWidth="1"/>
    <col min="2818" max="2818" width="12.125" style="3" customWidth="1"/>
    <col min="2819" max="2819" width="8.625" style="3" customWidth="1"/>
    <col min="2820" max="2820" width="14.625" style="3" customWidth="1"/>
    <col min="2821" max="2821" width="9.625" style="3" customWidth="1"/>
    <col min="2822" max="3068" width="9" style="3"/>
    <col min="3069" max="3069" width="4.875" style="3" customWidth="1"/>
    <col min="3070" max="3070" width="14.375" style="3" bestFit="1" customWidth="1"/>
    <col min="3071" max="3071" width="13.125" style="3" customWidth="1"/>
    <col min="3072" max="3072" width="10.625" style="3" customWidth="1"/>
    <col min="3073" max="3073" width="14.125" style="3" customWidth="1"/>
    <col min="3074" max="3074" width="12.125" style="3" customWidth="1"/>
    <col min="3075" max="3075" width="8.625" style="3" customWidth="1"/>
    <col min="3076" max="3076" width="14.625" style="3" customWidth="1"/>
    <col min="3077" max="3077" width="9.625" style="3" customWidth="1"/>
    <col min="3078" max="3324" width="9" style="3"/>
    <col min="3325" max="3325" width="4.875" style="3" customWidth="1"/>
    <col min="3326" max="3326" width="14.375" style="3" bestFit="1" customWidth="1"/>
    <col min="3327" max="3327" width="13.125" style="3" customWidth="1"/>
    <col min="3328" max="3328" width="10.625" style="3" customWidth="1"/>
    <col min="3329" max="3329" width="14.125" style="3" customWidth="1"/>
    <col min="3330" max="3330" width="12.125" style="3" customWidth="1"/>
    <col min="3331" max="3331" width="8.625" style="3" customWidth="1"/>
    <col min="3332" max="3332" width="14.625" style="3" customWidth="1"/>
    <col min="3333" max="3333" width="9.625" style="3" customWidth="1"/>
    <col min="3334" max="3580" width="9" style="3"/>
    <col min="3581" max="3581" width="4.875" style="3" customWidth="1"/>
    <col min="3582" max="3582" width="14.375" style="3" bestFit="1" customWidth="1"/>
    <col min="3583" max="3583" width="13.125" style="3" customWidth="1"/>
    <col min="3584" max="3584" width="10.625" style="3" customWidth="1"/>
    <col min="3585" max="3585" width="14.125" style="3" customWidth="1"/>
    <col min="3586" max="3586" width="12.125" style="3" customWidth="1"/>
    <col min="3587" max="3587" width="8.625" style="3" customWidth="1"/>
    <col min="3588" max="3588" width="14.625" style="3" customWidth="1"/>
    <col min="3589" max="3589" width="9.625" style="3" customWidth="1"/>
    <col min="3590" max="3836" width="9" style="3"/>
    <col min="3837" max="3837" width="4.875" style="3" customWidth="1"/>
    <col min="3838" max="3838" width="14.375" style="3" bestFit="1" customWidth="1"/>
    <col min="3839" max="3839" width="13.125" style="3" customWidth="1"/>
    <col min="3840" max="3840" width="10.625" style="3" customWidth="1"/>
    <col min="3841" max="3841" width="14.125" style="3" customWidth="1"/>
    <col min="3842" max="3842" width="12.125" style="3" customWidth="1"/>
    <col min="3843" max="3843" width="8.625" style="3" customWidth="1"/>
    <col min="3844" max="3844" width="14.625" style="3" customWidth="1"/>
    <col min="3845" max="3845" width="9.625" style="3" customWidth="1"/>
    <col min="3846" max="4092" width="9" style="3"/>
    <col min="4093" max="4093" width="4.875" style="3" customWidth="1"/>
    <col min="4094" max="4094" width="14.375" style="3" bestFit="1" customWidth="1"/>
    <col min="4095" max="4095" width="13.125" style="3" customWidth="1"/>
    <col min="4096" max="4096" width="10.625" style="3" customWidth="1"/>
    <col min="4097" max="4097" width="14.125" style="3" customWidth="1"/>
    <col min="4098" max="4098" width="12.125" style="3" customWidth="1"/>
    <col min="4099" max="4099" width="8.625" style="3" customWidth="1"/>
    <col min="4100" max="4100" width="14.625" style="3" customWidth="1"/>
    <col min="4101" max="4101" width="9.625" style="3" customWidth="1"/>
    <col min="4102" max="4348" width="9" style="3"/>
    <col min="4349" max="4349" width="4.875" style="3" customWidth="1"/>
    <col min="4350" max="4350" width="14.375" style="3" bestFit="1" customWidth="1"/>
    <col min="4351" max="4351" width="13.125" style="3" customWidth="1"/>
    <col min="4352" max="4352" width="10.625" style="3" customWidth="1"/>
    <col min="4353" max="4353" width="14.125" style="3" customWidth="1"/>
    <col min="4354" max="4354" width="12.125" style="3" customWidth="1"/>
    <col min="4355" max="4355" width="8.625" style="3" customWidth="1"/>
    <col min="4356" max="4356" width="14.625" style="3" customWidth="1"/>
    <col min="4357" max="4357" width="9.625" style="3" customWidth="1"/>
    <col min="4358" max="4604" width="9" style="3"/>
    <col min="4605" max="4605" width="4.875" style="3" customWidth="1"/>
    <col min="4606" max="4606" width="14.375" style="3" bestFit="1" customWidth="1"/>
    <col min="4607" max="4607" width="13.125" style="3" customWidth="1"/>
    <col min="4608" max="4608" width="10.625" style="3" customWidth="1"/>
    <col min="4609" max="4609" width="14.125" style="3" customWidth="1"/>
    <col min="4610" max="4610" width="12.125" style="3" customWidth="1"/>
    <col min="4611" max="4611" width="8.625" style="3" customWidth="1"/>
    <col min="4612" max="4612" width="14.625" style="3" customWidth="1"/>
    <col min="4613" max="4613" width="9.625" style="3" customWidth="1"/>
    <col min="4614" max="4860" width="9" style="3"/>
    <col min="4861" max="4861" width="4.875" style="3" customWidth="1"/>
    <col min="4862" max="4862" width="14.375" style="3" bestFit="1" customWidth="1"/>
    <col min="4863" max="4863" width="13.125" style="3" customWidth="1"/>
    <col min="4864" max="4864" width="10.625" style="3" customWidth="1"/>
    <col min="4865" max="4865" width="14.125" style="3" customWidth="1"/>
    <col min="4866" max="4866" width="12.125" style="3" customWidth="1"/>
    <col min="4867" max="4867" width="8.625" style="3" customWidth="1"/>
    <col min="4868" max="4868" width="14.625" style="3" customWidth="1"/>
    <col min="4869" max="4869" width="9.625" style="3" customWidth="1"/>
    <col min="4870" max="5116" width="9" style="3"/>
    <col min="5117" max="5117" width="4.875" style="3" customWidth="1"/>
    <col min="5118" max="5118" width="14.375" style="3" bestFit="1" customWidth="1"/>
    <col min="5119" max="5119" width="13.125" style="3" customWidth="1"/>
    <col min="5120" max="5120" width="10.625" style="3" customWidth="1"/>
    <col min="5121" max="5121" width="14.125" style="3" customWidth="1"/>
    <col min="5122" max="5122" width="12.125" style="3" customWidth="1"/>
    <col min="5123" max="5123" width="8.625" style="3" customWidth="1"/>
    <col min="5124" max="5124" width="14.625" style="3" customWidth="1"/>
    <col min="5125" max="5125" width="9.625" style="3" customWidth="1"/>
    <col min="5126" max="5372" width="9" style="3"/>
    <col min="5373" max="5373" width="4.875" style="3" customWidth="1"/>
    <col min="5374" max="5374" width="14.375" style="3" bestFit="1" customWidth="1"/>
    <col min="5375" max="5375" width="13.125" style="3" customWidth="1"/>
    <col min="5376" max="5376" width="10.625" style="3" customWidth="1"/>
    <col min="5377" max="5377" width="14.125" style="3" customWidth="1"/>
    <col min="5378" max="5378" width="12.125" style="3" customWidth="1"/>
    <col min="5379" max="5379" width="8.625" style="3" customWidth="1"/>
    <col min="5380" max="5380" width="14.625" style="3" customWidth="1"/>
    <col min="5381" max="5381" width="9.625" style="3" customWidth="1"/>
    <col min="5382" max="5628" width="9" style="3"/>
    <col min="5629" max="5629" width="4.875" style="3" customWidth="1"/>
    <col min="5630" max="5630" width="14.375" style="3" bestFit="1" customWidth="1"/>
    <col min="5631" max="5631" width="13.125" style="3" customWidth="1"/>
    <col min="5632" max="5632" width="10.625" style="3" customWidth="1"/>
    <col min="5633" max="5633" width="14.125" style="3" customWidth="1"/>
    <col min="5634" max="5634" width="12.125" style="3" customWidth="1"/>
    <col min="5635" max="5635" width="8.625" style="3" customWidth="1"/>
    <col min="5636" max="5636" width="14.625" style="3" customWidth="1"/>
    <col min="5637" max="5637" width="9.625" style="3" customWidth="1"/>
    <col min="5638" max="5884" width="9" style="3"/>
    <col min="5885" max="5885" width="4.875" style="3" customWidth="1"/>
    <col min="5886" max="5886" width="14.375" style="3" bestFit="1" customWidth="1"/>
    <col min="5887" max="5887" width="13.125" style="3" customWidth="1"/>
    <col min="5888" max="5888" width="10.625" style="3" customWidth="1"/>
    <col min="5889" max="5889" width="14.125" style="3" customWidth="1"/>
    <col min="5890" max="5890" width="12.125" style="3" customWidth="1"/>
    <col min="5891" max="5891" width="8.625" style="3" customWidth="1"/>
    <col min="5892" max="5892" width="14.625" style="3" customWidth="1"/>
    <col min="5893" max="5893" width="9.625" style="3" customWidth="1"/>
    <col min="5894" max="6140" width="9" style="3"/>
    <col min="6141" max="6141" width="4.875" style="3" customWidth="1"/>
    <col min="6142" max="6142" width="14.375" style="3" bestFit="1" customWidth="1"/>
    <col min="6143" max="6143" width="13.125" style="3" customWidth="1"/>
    <col min="6144" max="6144" width="10.625" style="3" customWidth="1"/>
    <col min="6145" max="6145" width="14.125" style="3" customWidth="1"/>
    <col min="6146" max="6146" width="12.125" style="3" customWidth="1"/>
    <col min="6147" max="6147" width="8.625" style="3" customWidth="1"/>
    <col min="6148" max="6148" width="14.625" style="3" customWidth="1"/>
    <col min="6149" max="6149" width="9.625" style="3" customWidth="1"/>
    <col min="6150" max="6396" width="9" style="3"/>
    <col min="6397" max="6397" width="4.875" style="3" customWidth="1"/>
    <col min="6398" max="6398" width="14.375" style="3" bestFit="1" customWidth="1"/>
    <col min="6399" max="6399" width="13.125" style="3" customWidth="1"/>
    <col min="6400" max="6400" width="10.625" style="3" customWidth="1"/>
    <col min="6401" max="6401" width="14.125" style="3" customWidth="1"/>
    <col min="6402" max="6402" width="12.125" style="3" customWidth="1"/>
    <col min="6403" max="6403" width="8.625" style="3" customWidth="1"/>
    <col min="6404" max="6404" width="14.625" style="3" customWidth="1"/>
    <col min="6405" max="6405" width="9.625" style="3" customWidth="1"/>
    <col min="6406" max="6652" width="9" style="3"/>
    <col min="6653" max="6653" width="4.875" style="3" customWidth="1"/>
    <col min="6654" max="6654" width="14.375" style="3" bestFit="1" customWidth="1"/>
    <col min="6655" max="6655" width="13.125" style="3" customWidth="1"/>
    <col min="6656" max="6656" width="10.625" style="3" customWidth="1"/>
    <col min="6657" max="6657" width="14.125" style="3" customWidth="1"/>
    <col min="6658" max="6658" width="12.125" style="3" customWidth="1"/>
    <col min="6659" max="6659" width="8.625" style="3" customWidth="1"/>
    <col min="6660" max="6660" width="14.625" style="3" customWidth="1"/>
    <col min="6661" max="6661" width="9.625" style="3" customWidth="1"/>
    <col min="6662" max="6908" width="9" style="3"/>
    <col min="6909" max="6909" width="4.875" style="3" customWidth="1"/>
    <col min="6910" max="6910" width="14.375" style="3" bestFit="1" customWidth="1"/>
    <col min="6911" max="6911" width="13.125" style="3" customWidth="1"/>
    <col min="6912" max="6912" width="10.625" style="3" customWidth="1"/>
    <col min="6913" max="6913" width="14.125" style="3" customWidth="1"/>
    <col min="6914" max="6914" width="12.125" style="3" customWidth="1"/>
    <col min="6915" max="6915" width="8.625" style="3" customWidth="1"/>
    <col min="6916" max="6916" width="14.625" style="3" customWidth="1"/>
    <col min="6917" max="6917" width="9.625" style="3" customWidth="1"/>
    <col min="6918" max="7164" width="9" style="3"/>
    <col min="7165" max="7165" width="4.875" style="3" customWidth="1"/>
    <col min="7166" max="7166" width="14.375" style="3" bestFit="1" customWidth="1"/>
    <col min="7167" max="7167" width="13.125" style="3" customWidth="1"/>
    <col min="7168" max="7168" width="10.625" style="3" customWidth="1"/>
    <col min="7169" max="7169" width="14.125" style="3" customWidth="1"/>
    <col min="7170" max="7170" width="12.125" style="3" customWidth="1"/>
    <col min="7171" max="7171" width="8.625" style="3" customWidth="1"/>
    <col min="7172" max="7172" width="14.625" style="3" customWidth="1"/>
    <col min="7173" max="7173" width="9.625" style="3" customWidth="1"/>
    <col min="7174" max="7420" width="9" style="3"/>
    <col min="7421" max="7421" width="4.875" style="3" customWidth="1"/>
    <col min="7422" max="7422" width="14.375" style="3" bestFit="1" customWidth="1"/>
    <col min="7423" max="7423" width="13.125" style="3" customWidth="1"/>
    <col min="7424" max="7424" width="10.625" style="3" customWidth="1"/>
    <col min="7425" max="7425" width="14.125" style="3" customWidth="1"/>
    <col min="7426" max="7426" width="12.125" style="3" customWidth="1"/>
    <col min="7427" max="7427" width="8.625" style="3" customWidth="1"/>
    <col min="7428" max="7428" width="14.625" style="3" customWidth="1"/>
    <col min="7429" max="7429" width="9.625" style="3" customWidth="1"/>
    <col min="7430" max="7676" width="9" style="3"/>
    <col min="7677" max="7677" width="4.875" style="3" customWidth="1"/>
    <col min="7678" max="7678" width="14.375" style="3" bestFit="1" customWidth="1"/>
    <col min="7679" max="7679" width="13.125" style="3" customWidth="1"/>
    <col min="7680" max="7680" width="10.625" style="3" customWidth="1"/>
    <col min="7681" max="7681" width="14.125" style="3" customWidth="1"/>
    <col min="7682" max="7682" width="12.125" style="3" customWidth="1"/>
    <col min="7683" max="7683" width="8.625" style="3" customWidth="1"/>
    <col min="7684" max="7684" width="14.625" style="3" customWidth="1"/>
    <col min="7685" max="7685" width="9.625" style="3" customWidth="1"/>
    <col min="7686" max="7932" width="9" style="3"/>
    <col min="7933" max="7933" width="4.875" style="3" customWidth="1"/>
    <col min="7934" max="7934" width="14.375" style="3" bestFit="1" customWidth="1"/>
    <col min="7935" max="7935" width="13.125" style="3" customWidth="1"/>
    <col min="7936" max="7936" width="10.625" style="3" customWidth="1"/>
    <col min="7937" max="7937" width="14.125" style="3" customWidth="1"/>
    <col min="7938" max="7938" width="12.125" style="3" customWidth="1"/>
    <col min="7939" max="7939" width="8.625" style="3" customWidth="1"/>
    <col min="7940" max="7940" width="14.625" style="3" customWidth="1"/>
    <col min="7941" max="7941" width="9.625" style="3" customWidth="1"/>
    <col min="7942" max="8188" width="9" style="3"/>
    <col min="8189" max="8189" width="4.875" style="3" customWidth="1"/>
    <col min="8190" max="8190" width="14.375" style="3" bestFit="1" customWidth="1"/>
    <col min="8191" max="8191" width="13.125" style="3" customWidth="1"/>
    <col min="8192" max="8192" width="10.625" style="3" customWidth="1"/>
    <col min="8193" max="8193" width="14.125" style="3" customWidth="1"/>
    <col min="8194" max="8194" width="12.125" style="3" customWidth="1"/>
    <col min="8195" max="8195" width="8.625" style="3" customWidth="1"/>
    <col min="8196" max="8196" width="14.625" style="3" customWidth="1"/>
    <col min="8197" max="8197" width="9.625" style="3" customWidth="1"/>
    <col min="8198" max="8444" width="9" style="3"/>
    <col min="8445" max="8445" width="4.875" style="3" customWidth="1"/>
    <col min="8446" max="8446" width="14.375" style="3" bestFit="1" customWidth="1"/>
    <col min="8447" max="8447" width="13.125" style="3" customWidth="1"/>
    <col min="8448" max="8448" width="10.625" style="3" customWidth="1"/>
    <col min="8449" max="8449" width="14.125" style="3" customWidth="1"/>
    <col min="8450" max="8450" width="12.125" style="3" customWidth="1"/>
    <col min="8451" max="8451" width="8.625" style="3" customWidth="1"/>
    <col min="8452" max="8452" width="14.625" style="3" customWidth="1"/>
    <col min="8453" max="8453" width="9.625" style="3" customWidth="1"/>
    <col min="8454" max="8700" width="9" style="3"/>
    <col min="8701" max="8701" width="4.875" style="3" customWidth="1"/>
    <col min="8702" max="8702" width="14.375" style="3" bestFit="1" customWidth="1"/>
    <col min="8703" max="8703" width="13.125" style="3" customWidth="1"/>
    <col min="8704" max="8704" width="10.625" style="3" customWidth="1"/>
    <col min="8705" max="8705" width="14.125" style="3" customWidth="1"/>
    <col min="8706" max="8706" width="12.125" style="3" customWidth="1"/>
    <col min="8707" max="8707" width="8.625" style="3" customWidth="1"/>
    <col min="8708" max="8708" width="14.625" style="3" customWidth="1"/>
    <col min="8709" max="8709" width="9.625" style="3" customWidth="1"/>
    <col min="8710" max="8956" width="9" style="3"/>
    <col min="8957" max="8957" width="4.875" style="3" customWidth="1"/>
    <col min="8958" max="8958" width="14.375" style="3" bestFit="1" customWidth="1"/>
    <col min="8959" max="8959" width="13.125" style="3" customWidth="1"/>
    <col min="8960" max="8960" width="10.625" style="3" customWidth="1"/>
    <col min="8961" max="8961" width="14.125" style="3" customWidth="1"/>
    <col min="8962" max="8962" width="12.125" style="3" customWidth="1"/>
    <col min="8963" max="8963" width="8.625" style="3" customWidth="1"/>
    <col min="8964" max="8964" width="14.625" style="3" customWidth="1"/>
    <col min="8965" max="8965" width="9.625" style="3" customWidth="1"/>
    <col min="8966" max="9212" width="9" style="3"/>
    <col min="9213" max="9213" width="4.875" style="3" customWidth="1"/>
    <col min="9214" max="9214" width="14.375" style="3" bestFit="1" customWidth="1"/>
    <col min="9215" max="9215" width="13.125" style="3" customWidth="1"/>
    <col min="9216" max="9216" width="10.625" style="3" customWidth="1"/>
    <col min="9217" max="9217" width="14.125" style="3" customWidth="1"/>
    <col min="9218" max="9218" width="12.125" style="3" customWidth="1"/>
    <col min="9219" max="9219" width="8.625" style="3" customWidth="1"/>
    <col min="9220" max="9220" width="14.625" style="3" customWidth="1"/>
    <col min="9221" max="9221" width="9.625" style="3" customWidth="1"/>
    <col min="9222" max="9468" width="9" style="3"/>
    <col min="9469" max="9469" width="4.875" style="3" customWidth="1"/>
    <col min="9470" max="9470" width="14.375" style="3" bestFit="1" customWidth="1"/>
    <col min="9471" max="9471" width="13.125" style="3" customWidth="1"/>
    <col min="9472" max="9472" width="10.625" style="3" customWidth="1"/>
    <col min="9473" max="9473" width="14.125" style="3" customWidth="1"/>
    <col min="9474" max="9474" width="12.125" style="3" customWidth="1"/>
    <col min="9475" max="9475" width="8.625" style="3" customWidth="1"/>
    <col min="9476" max="9476" width="14.625" style="3" customWidth="1"/>
    <col min="9477" max="9477" width="9.625" style="3" customWidth="1"/>
    <col min="9478" max="9724" width="9" style="3"/>
    <col min="9725" max="9725" width="4.875" style="3" customWidth="1"/>
    <col min="9726" max="9726" width="14.375" style="3" bestFit="1" customWidth="1"/>
    <col min="9727" max="9727" width="13.125" style="3" customWidth="1"/>
    <col min="9728" max="9728" width="10.625" style="3" customWidth="1"/>
    <col min="9729" max="9729" width="14.125" style="3" customWidth="1"/>
    <col min="9730" max="9730" width="12.125" style="3" customWidth="1"/>
    <col min="9731" max="9731" width="8.625" style="3" customWidth="1"/>
    <col min="9732" max="9732" width="14.625" style="3" customWidth="1"/>
    <col min="9733" max="9733" width="9.625" style="3" customWidth="1"/>
    <col min="9734" max="9980" width="9" style="3"/>
    <col min="9981" max="9981" width="4.875" style="3" customWidth="1"/>
    <col min="9982" max="9982" width="14.375" style="3" bestFit="1" customWidth="1"/>
    <col min="9983" max="9983" width="13.125" style="3" customWidth="1"/>
    <col min="9984" max="9984" width="10.625" style="3" customWidth="1"/>
    <col min="9985" max="9985" width="14.125" style="3" customWidth="1"/>
    <col min="9986" max="9986" width="12.125" style="3" customWidth="1"/>
    <col min="9987" max="9987" width="8.625" style="3" customWidth="1"/>
    <col min="9988" max="9988" width="14.625" style="3" customWidth="1"/>
    <col min="9989" max="9989" width="9.625" style="3" customWidth="1"/>
    <col min="9990" max="10236" width="9" style="3"/>
    <col min="10237" max="10237" width="4.875" style="3" customWidth="1"/>
    <col min="10238" max="10238" width="14.375" style="3" bestFit="1" customWidth="1"/>
    <col min="10239" max="10239" width="13.125" style="3" customWidth="1"/>
    <col min="10240" max="10240" width="10.625" style="3" customWidth="1"/>
    <col min="10241" max="10241" width="14.125" style="3" customWidth="1"/>
    <col min="10242" max="10242" width="12.125" style="3" customWidth="1"/>
    <col min="10243" max="10243" width="8.625" style="3" customWidth="1"/>
    <col min="10244" max="10244" width="14.625" style="3" customWidth="1"/>
    <col min="10245" max="10245" width="9.625" style="3" customWidth="1"/>
    <col min="10246" max="10492" width="9" style="3"/>
    <col min="10493" max="10493" width="4.875" style="3" customWidth="1"/>
    <col min="10494" max="10494" width="14.375" style="3" bestFit="1" customWidth="1"/>
    <col min="10495" max="10495" width="13.125" style="3" customWidth="1"/>
    <col min="10496" max="10496" width="10.625" style="3" customWidth="1"/>
    <col min="10497" max="10497" width="14.125" style="3" customWidth="1"/>
    <col min="10498" max="10498" width="12.125" style="3" customWidth="1"/>
    <col min="10499" max="10499" width="8.625" style="3" customWidth="1"/>
    <col min="10500" max="10500" width="14.625" style="3" customWidth="1"/>
    <col min="10501" max="10501" width="9.625" style="3" customWidth="1"/>
    <col min="10502" max="10748" width="9" style="3"/>
    <col min="10749" max="10749" width="4.875" style="3" customWidth="1"/>
    <col min="10750" max="10750" width="14.375" style="3" bestFit="1" customWidth="1"/>
    <col min="10751" max="10751" width="13.125" style="3" customWidth="1"/>
    <col min="10752" max="10752" width="10.625" style="3" customWidth="1"/>
    <col min="10753" max="10753" width="14.125" style="3" customWidth="1"/>
    <col min="10754" max="10754" width="12.125" style="3" customWidth="1"/>
    <col min="10755" max="10755" width="8.625" style="3" customWidth="1"/>
    <col min="10756" max="10756" width="14.625" style="3" customWidth="1"/>
    <col min="10757" max="10757" width="9.625" style="3" customWidth="1"/>
    <col min="10758" max="11004" width="9" style="3"/>
    <col min="11005" max="11005" width="4.875" style="3" customWidth="1"/>
    <col min="11006" max="11006" width="14.375" style="3" bestFit="1" customWidth="1"/>
    <col min="11007" max="11007" width="13.125" style="3" customWidth="1"/>
    <col min="11008" max="11008" width="10.625" style="3" customWidth="1"/>
    <col min="11009" max="11009" width="14.125" style="3" customWidth="1"/>
    <col min="11010" max="11010" width="12.125" style="3" customWidth="1"/>
    <col min="11011" max="11011" width="8.625" style="3" customWidth="1"/>
    <col min="11012" max="11012" width="14.625" style="3" customWidth="1"/>
    <col min="11013" max="11013" width="9.625" style="3" customWidth="1"/>
    <col min="11014" max="11260" width="9" style="3"/>
    <col min="11261" max="11261" width="4.875" style="3" customWidth="1"/>
    <col min="11262" max="11262" width="14.375" style="3" bestFit="1" customWidth="1"/>
    <col min="11263" max="11263" width="13.125" style="3" customWidth="1"/>
    <col min="11264" max="11264" width="10.625" style="3" customWidth="1"/>
    <col min="11265" max="11265" width="14.125" style="3" customWidth="1"/>
    <col min="11266" max="11266" width="12.125" style="3" customWidth="1"/>
    <col min="11267" max="11267" width="8.625" style="3" customWidth="1"/>
    <col min="11268" max="11268" width="14.625" style="3" customWidth="1"/>
    <col min="11269" max="11269" width="9.625" style="3" customWidth="1"/>
    <col min="11270" max="11516" width="9" style="3"/>
    <col min="11517" max="11517" width="4.875" style="3" customWidth="1"/>
    <col min="11518" max="11518" width="14.375" style="3" bestFit="1" customWidth="1"/>
    <col min="11519" max="11519" width="13.125" style="3" customWidth="1"/>
    <col min="11520" max="11520" width="10.625" style="3" customWidth="1"/>
    <col min="11521" max="11521" width="14.125" style="3" customWidth="1"/>
    <col min="11522" max="11522" width="12.125" style="3" customWidth="1"/>
    <col min="11523" max="11523" width="8.625" style="3" customWidth="1"/>
    <col min="11524" max="11524" width="14.625" style="3" customWidth="1"/>
    <col min="11525" max="11525" width="9.625" style="3" customWidth="1"/>
    <col min="11526" max="11772" width="9" style="3"/>
    <col min="11773" max="11773" width="4.875" style="3" customWidth="1"/>
    <col min="11774" max="11774" width="14.375" style="3" bestFit="1" customWidth="1"/>
    <col min="11775" max="11775" width="13.125" style="3" customWidth="1"/>
    <col min="11776" max="11776" width="10.625" style="3" customWidth="1"/>
    <col min="11777" max="11777" width="14.125" style="3" customWidth="1"/>
    <col min="11778" max="11778" width="12.125" style="3" customWidth="1"/>
    <col min="11779" max="11779" width="8.625" style="3" customWidth="1"/>
    <col min="11780" max="11780" width="14.625" style="3" customWidth="1"/>
    <col min="11781" max="11781" width="9.625" style="3" customWidth="1"/>
    <col min="11782" max="12028" width="9" style="3"/>
    <col min="12029" max="12029" width="4.875" style="3" customWidth="1"/>
    <col min="12030" max="12030" width="14.375" style="3" bestFit="1" customWidth="1"/>
    <col min="12031" max="12031" width="13.125" style="3" customWidth="1"/>
    <col min="12032" max="12032" width="10.625" style="3" customWidth="1"/>
    <col min="12033" max="12033" width="14.125" style="3" customWidth="1"/>
    <col min="12034" max="12034" width="12.125" style="3" customWidth="1"/>
    <col min="12035" max="12035" width="8.625" style="3" customWidth="1"/>
    <col min="12036" max="12036" width="14.625" style="3" customWidth="1"/>
    <col min="12037" max="12037" width="9.625" style="3" customWidth="1"/>
    <col min="12038" max="12284" width="9" style="3"/>
    <col min="12285" max="12285" width="4.875" style="3" customWidth="1"/>
    <col min="12286" max="12286" width="14.375" style="3" bestFit="1" customWidth="1"/>
    <col min="12287" max="12287" width="13.125" style="3" customWidth="1"/>
    <col min="12288" max="12288" width="10.625" style="3" customWidth="1"/>
    <col min="12289" max="12289" width="14.125" style="3" customWidth="1"/>
    <col min="12290" max="12290" width="12.125" style="3" customWidth="1"/>
    <col min="12291" max="12291" width="8.625" style="3" customWidth="1"/>
    <col min="12292" max="12292" width="14.625" style="3" customWidth="1"/>
    <col min="12293" max="12293" width="9.625" style="3" customWidth="1"/>
    <col min="12294" max="12540" width="9" style="3"/>
    <col min="12541" max="12541" width="4.875" style="3" customWidth="1"/>
    <col min="12542" max="12542" width="14.375" style="3" bestFit="1" customWidth="1"/>
    <col min="12543" max="12543" width="13.125" style="3" customWidth="1"/>
    <col min="12544" max="12544" width="10.625" style="3" customWidth="1"/>
    <col min="12545" max="12545" width="14.125" style="3" customWidth="1"/>
    <col min="12546" max="12546" width="12.125" style="3" customWidth="1"/>
    <col min="12547" max="12547" width="8.625" style="3" customWidth="1"/>
    <col min="12548" max="12548" width="14.625" style="3" customWidth="1"/>
    <col min="12549" max="12549" width="9.625" style="3" customWidth="1"/>
    <col min="12550" max="12796" width="9" style="3"/>
    <col min="12797" max="12797" width="4.875" style="3" customWidth="1"/>
    <col min="12798" max="12798" width="14.375" style="3" bestFit="1" customWidth="1"/>
    <col min="12799" max="12799" width="13.125" style="3" customWidth="1"/>
    <col min="12800" max="12800" width="10.625" style="3" customWidth="1"/>
    <col min="12801" max="12801" width="14.125" style="3" customWidth="1"/>
    <col min="12802" max="12802" width="12.125" style="3" customWidth="1"/>
    <col min="12803" max="12803" width="8.625" style="3" customWidth="1"/>
    <col min="12804" max="12804" width="14.625" style="3" customWidth="1"/>
    <col min="12805" max="12805" width="9.625" style="3" customWidth="1"/>
    <col min="12806" max="13052" width="9" style="3"/>
    <col min="13053" max="13053" width="4.875" style="3" customWidth="1"/>
    <col min="13054" max="13054" width="14.375" style="3" bestFit="1" customWidth="1"/>
    <col min="13055" max="13055" width="13.125" style="3" customWidth="1"/>
    <col min="13056" max="13056" width="10.625" style="3" customWidth="1"/>
    <col min="13057" max="13057" width="14.125" style="3" customWidth="1"/>
    <col min="13058" max="13058" width="12.125" style="3" customWidth="1"/>
    <col min="13059" max="13059" width="8.625" style="3" customWidth="1"/>
    <col min="13060" max="13060" width="14.625" style="3" customWidth="1"/>
    <col min="13061" max="13061" width="9.625" style="3" customWidth="1"/>
    <col min="13062" max="13308" width="9" style="3"/>
    <col min="13309" max="13309" width="4.875" style="3" customWidth="1"/>
    <col min="13310" max="13310" width="14.375" style="3" bestFit="1" customWidth="1"/>
    <col min="13311" max="13311" width="13.125" style="3" customWidth="1"/>
    <col min="13312" max="13312" width="10.625" style="3" customWidth="1"/>
    <col min="13313" max="13313" width="14.125" style="3" customWidth="1"/>
    <col min="13314" max="13314" width="12.125" style="3" customWidth="1"/>
    <col min="13315" max="13315" width="8.625" style="3" customWidth="1"/>
    <col min="13316" max="13316" width="14.625" style="3" customWidth="1"/>
    <col min="13317" max="13317" width="9.625" style="3" customWidth="1"/>
    <col min="13318" max="13564" width="9" style="3"/>
    <col min="13565" max="13565" width="4.875" style="3" customWidth="1"/>
    <col min="13566" max="13566" width="14.375" style="3" bestFit="1" customWidth="1"/>
    <col min="13567" max="13567" width="13.125" style="3" customWidth="1"/>
    <col min="13568" max="13568" width="10.625" style="3" customWidth="1"/>
    <col min="13569" max="13569" width="14.125" style="3" customWidth="1"/>
    <col min="13570" max="13570" width="12.125" style="3" customWidth="1"/>
    <col min="13571" max="13571" width="8.625" style="3" customWidth="1"/>
    <col min="13572" max="13572" width="14.625" style="3" customWidth="1"/>
    <col min="13573" max="13573" width="9.625" style="3" customWidth="1"/>
    <col min="13574" max="13820" width="9" style="3"/>
    <col min="13821" max="13821" width="4.875" style="3" customWidth="1"/>
    <col min="13822" max="13822" width="14.375" style="3" bestFit="1" customWidth="1"/>
    <col min="13823" max="13823" width="13.125" style="3" customWidth="1"/>
    <col min="13824" max="13824" width="10.625" style="3" customWidth="1"/>
    <col min="13825" max="13825" width="14.125" style="3" customWidth="1"/>
    <col min="13826" max="13826" width="12.125" style="3" customWidth="1"/>
    <col min="13827" max="13827" width="8.625" style="3" customWidth="1"/>
    <col min="13828" max="13828" width="14.625" style="3" customWidth="1"/>
    <col min="13829" max="13829" width="9.625" style="3" customWidth="1"/>
    <col min="13830" max="14076" width="9" style="3"/>
    <col min="14077" max="14077" width="4.875" style="3" customWidth="1"/>
    <col min="14078" max="14078" width="14.375" style="3" bestFit="1" customWidth="1"/>
    <col min="14079" max="14079" width="13.125" style="3" customWidth="1"/>
    <col min="14080" max="14080" width="10.625" style="3" customWidth="1"/>
    <col min="14081" max="14081" width="14.125" style="3" customWidth="1"/>
    <col min="14082" max="14082" width="12.125" style="3" customWidth="1"/>
    <col min="14083" max="14083" width="8.625" style="3" customWidth="1"/>
    <col min="14084" max="14084" width="14.625" style="3" customWidth="1"/>
    <col min="14085" max="14085" width="9.625" style="3" customWidth="1"/>
    <col min="14086" max="14332" width="9" style="3"/>
    <col min="14333" max="14333" width="4.875" style="3" customWidth="1"/>
    <col min="14334" max="14334" width="14.375" style="3" bestFit="1" customWidth="1"/>
    <col min="14335" max="14335" width="13.125" style="3" customWidth="1"/>
    <col min="14336" max="14336" width="10.625" style="3" customWidth="1"/>
    <col min="14337" max="14337" width="14.125" style="3" customWidth="1"/>
    <col min="14338" max="14338" width="12.125" style="3" customWidth="1"/>
    <col min="14339" max="14339" width="8.625" style="3" customWidth="1"/>
    <col min="14340" max="14340" width="14.625" style="3" customWidth="1"/>
    <col min="14341" max="14341" width="9.625" style="3" customWidth="1"/>
    <col min="14342" max="14588" width="9" style="3"/>
    <col min="14589" max="14589" width="4.875" style="3" customWidth="1"/>
    <col min="14590" max="14590" width="14.375" style="3" bestFit="1" customWidth="1"/>
    <col min="14591" max="14591" width="13.125" style="3" customWidth="1"/>
    <col min="14592" max="14592" width="10.625" style="3" customWidth="1"/>
    <col min="14593" max="14593" width="14.125" style="3" customWidth="1"/>
    <col min="14594" max="14594" width="12.125" style="3" customWidth="1"/>
    <col min="14595" max="14595" width="8.625" style="3" customWidth="1"/>
    <col min="14596" max="14596" width="14.625" style="3" customWidth="1"/>
    <col min="14597" max="14597" width="9.625" style="3" customWidth="1"/>
    <col min="14598" max="14844" width="9" style="3"/>
    <col min="14845" max="14845" width="4.875" style="3" customWidth="1"/>
    <col min="14846" max="14846" width="14.375" style="3" bestFit="1" customWidth="1"/>
    <col min="14847" max="14847" width="13.125" style="3" customWidth="1"/>
    <col min="14848" max="14848" width="10.625" style="3" customWidth="1"/>
    <col min="14849" max="14849" width="14.125" style="3" customWidth="1"/>
    <col min="14850" max="14850" width="12.125" style="3" customWidth="1"/>
    <col min="14851" max="14851" width="8.625" style="3" customWidth="1"/>
    <col min="14852" max="14852" width="14.625" style="3" customWidth="1"/>
    <col min="14853" max="14853" width="9.625" style="3" customWidth="1"/>
    <col min="14854" max="15100" width="9" style="3"/>
    <col min="15101" max="15101" width="4.875" style="3" customWidth="1"/>
    <col min="15102" max="15102" width="14.375" style="3" bestFit="1" customWidth="1"/>
    <col min="15103" max="15103" width="13.125" style="3" customWidth="1"/>
    <col min="15104" max="15104" width="10.625" style="3" customWidth="1"/>
    <col min="15105" max="15105" width="14.125" style="3" customWidth="1"/>
    <col min="15106" max="15106" width="12.125" style="3" customWidth="1"/>
    <col min="15107" max="15107" width="8.625" style="3" customWidth="1"/>
    <col min="15108" max="15108" width="14.625" style="3" customWidth="1"/>
    <col min="15109" max="15109" width="9.625" style="3" customWidth="1"/>
    <col min="15110" max="15356" width="9" style="3"/>
    <col min="15357" max="15357" width="4.875" style="3" customWidth="1"/>
    <col min="15358" max="15358" width="14.375" style="3" bestFit="1" customWidth="1"/>
    <col min="15359" max="15359" width="13.125" style="3" customWidth="1"/>
    <col min="15360" max="15360" width="10.625" style="3" customWidth="1"/>
    <col min="15361" max="15361" width="14.125" style="3" customWidth="1"/>
    <col min="15362" max="15362" width="12.125" style="3" customWidth="1"/>
    <col min="15363" max="15363" width="8.625" style="3" customWidth="1"/>
    <col min="15364" max="15364" width="14.625" style="3" customWidth="1"/>
    <col min="15365" max="15365" width="9.625" style="3" customWidth="1"/>
    <col min="15366" max="15612" width="9" style="3"/>
    <col min="15613" max="15613" width="4.875" style="3" customWidth="1"/>
    <col min="15614" max="15614" width="14.375" style="3" bestFit="1" customWidth="1"/>
    <col min="15615" max="15615" width="13.125" style="3" customWidth="1"/>
    <col min="15616" max="15616" width="10.625" style="3" customWidth="1"/>
    <col min="15617" max="15617" width="14.125" style="3" customWidth="1"/>
    <col min="15618" max="15618" width="12.125" style="3" customWidth="1"/>
    <col min="15619" max="15619" width="8.625" style="3" customWidth="1"/>
    <col min="15620" max="15620" width="14.625" style="3" customWidth="1"/>
    <col min="15621" max="15621" width="9.625" style="3" customWidth="1"/>
    <col min="15622" max="15868" width="9" style="3"/>
    <col min="15869" max="15869" width="4.875" style="3" customWidth="1"/>
    <col min="15870" max="15870" width="14.375" style="3" bestFit="1" customWidth="1"/>
    <col min="15871" max="15871" width="13.125" style="3" customWidth="1"/>
    <col min="15872" max="15872" width="10.625" style="3" customWidth="1"/>
    <col min="15873" max="15873" width="14.125" style="3" customWidth="1"/>
    <col min="15874" max="15874" width="12.125" style="3" customWidth="1"/>
    <col min="15875" max="15875" width="8.625" style="3" customWidth="1"/>
    <col min="15876" max="15876" width="14.625" style="3" customWidth="1"/>
    <col min="15877" max="15877" width="9.625" style="3" customWidth="1"/>
    <col min="15878" max="16124" width="9" style="3"/>
    <col min="16125" max="16125" width="4.875" style="3" customWidth="1"/>
    <col min="16126" max="16126" width="14.375" style="3" bestFit="1" customWidth="1"/>
    <col min="16127" max="16127" width="13.125" style="3" customWidth="1"/>
    <col min="16128" max="16128" width="10.625" style="3" customWidth="1"/>
    <col min="16129" max="16129" width="14.125" style="3" customWidth="1"/>
    <col min="16130" max="16130" width="12.125" style="3" customWidth="1"/>
    <col min="16131" max="16131" width="8.625" style="3" customWidth="1"/>
    <col min="16132" max="16132" width="14.625" style="3" customWidth="1"/>
    <col min="16133" max="16133" width="9.625" style="3" customWidth="1"/>
    <col min="16134" max="16384" width="9" style="3"/>
  </cols>
  <sheetData>
    <row r="1" spans="2:27" ht="24" x14ac:dyDescent="0.15">
      <c r="B1" s="175" t="s">
        <v>31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6" t="s">
        <v>56</v>
      </c>
      <c r="W1" s="176"/>
    </row>
    <row r="2" spans="2:27" ht="14.25" thickBot="1" x14ac:dyDescent="0.2"/>
    <row r="3" spans="2:27" ht="16.5" customHeight="1" x14ac:dyDescent="0.15">
      <c r="B3" s="93" t="s">
        <v>0</v>
      </c>
      <c r="C3" s="93"/>
      <c r="D3" s="174"/>
      <c r="E3" s="174"/>
      <c r="F3" s="174"/>
      <c r="G3" s="93" t="s">
        <v>1</v>
      </c>
      <c r="H3" s="174"/>
      <c r="I3" s="174"/>
      <c r="J3" s="12"/>
      <c r="K3" s="167" t="s">
        <v>2</v>
      </c>
      <c r="L3" s="168"/>
      <c r="M3" s="168"/>
      <c r="N3" s="168"/>
      <c r="O3" s="168"/>
      <c r="P3" s="169"/>
      <c r="Q3" s="172" t="s">
        <v>33</v>
      </c>
      <c r="R3" s="13"/>
      <c r="S3" s="179" t="s">
        <v>32</v>
      </c>
      <c r="T3" s="167" t="s">
        <v>3</v>
      </c>
      <c r="U3" s="168"/>
      <c r="V3" s="168"/>
      <c r="W3" s="169"/>
      <c r="Y3" s="56"/>
      <c r="Z3" s="163" t="s">
        <v>37</v>
      </c>
      <c r="AA3" s="163"/>
    </row>
    <row r="4" spans="2:27" ht="27.75" customHeight="1" thickBot="1" x14ac:dyDescent="0.2">
      <c r="B4" s="93"/>
      <c r="C4" s="93"/>
      <c r="D4" s="174"/>
      <c r="E4" s="174"/>
      <c r="F4" s="174"/>
      <c r="G4" s="93"/>
      <c r="H4" s="174"/>
      <c r="I4" s="174"/>
      <c r="J4" s="12"/>
      <c r="K4" s="170"/>
      <c r="L4" s="94"/>
      <c r="M4" s="94"/>
      <c r="N4" s="94"/>
      <c r="O4" s="94"/>
      <c r="P4" s="171"/>
      <c r="Q4" s="173"/>
      <c r="R4" s="14" t="s">
        <v>4</v>
      </c>
      <c r="S4" s="180"/>
      <c r="T4" s="170"/>
      <c r="U4" s="94"/>
      <c r="V4" s="94"/>
      <c r="W4" s="171"/>
      <c r="Y4" s="56"/>
      <c r="Z4" s="56" t="s">
        <v>38</v>
      </c>
      <c r="AA4" s="56" t="s">
        <v>39</v>
      </c>
    </row>
    <row r="5" spans="2:27" ht="39.75" customHeight="1" x14ac:dyDescent="0.15">
      <c r="B5" s="93" t="s">
        <v>10</v>
      </c>
      <c r="C5" s="93"/>
      <c r="D5" s="46" t="s">
        <v>26</v>
      </c>
      <c r="E5" s="115" t="s">
        <v>24</v>
      </c>
      <c r="F5" s="115"/>
      <c r="G5" s="47" t="s">
        <v>26</v>
      </c>
      <c r="H5" s="115" t="s">
        <v>25</v>
      </c>
      <c r="I5" s="116"/>
      <c r="J5" s="12"/>
      <c r="K5" s="103" t="s">
        <v>19</v>
      </c>
      <c r="L5" s="57" t="s">
        <v>44</v>
      </c>
      <c r="M5" s="58"/>
      <c r="N5" s="59" t="s">
        <v>41</v>
      </c>
      <c r="O5" s="58">
        <v>1</v>
      </c>
      <c r="P5" s="60" t="s">
        <v>43</v>
      </c>
      <c r="Q5" s="21"/>
      <c r="R5" s="22"/>
      <c r="S5" s="84">
        <f>Q5-R5</f>
        <v>0</v>
      </c>
      <c r="T5" s="105" t="s">
        <v>55</v>
      </c>
      <c r="U5" s="106"/>
      <c r="V5" s="106"/>
      <c r="W5" s="107"/>
      <c r="Y5" s="56" t="str">
        <f>L5&amp;M5&amp;N5&amp;O5&amp;P5</f>
        <v>令和年1月</v>
      </c>
      <c r="Z5" s="50">
        <f>Q5</f>
        <v>0</v>
      </c>
      <c r="AA5" s="51">
        <f>SUM(Z5)/6</f>
        <v>0</v>
      </c>
    </row>
    <row r="6" spans="2:27" ht="39.75" customHeight="1" x14ac:dyDescent="0.15">
      <c r="B6" s="93"/>
      <c r="C6" s="93"/>
      <c r="D6" s="48"/>
      <c r="E6" s="177" t="s">
        <v>27</v>
      </c>
      <c r="F6" s="177"/>
      <c r="G6" s="49"/>
      <c r="H6" s="177" t="s">
        <v>28</v>
      </c>
      <c r="I6" s="178"/>
      <c r="J6" s="9"/>
      <c r="K6" s="104"/>
      <c r="L6" s="61" t="s">
        <v>44</v>
      </c>
      <c r="M6" s="62"/>
      <c r="N6" s="63" t="s">
        <v>40</v>
      </c>
      <c r="O6" s="62">
        <f>O5+1</f>
        <v>2</v>
      </c>
      <c r="P6" s="64" t="s">
        <v>42</v>
      </c>
      <c r="Q6" s="23"/>
      <c r="R6" s="24"/>
      <c r="S6" s="83">
        <f>Q6-R6</f>
        <v>0</v>
      </c>
      <c r="T6" s="108"/>
      <c r="U6" s="109"/>
      <c r="V6" s="109"/>
      <c r="W6" s="110"/>
      <c r="Y6" s="56" t="str">
        <f t="shared" ref="Y6:Y14" si="0">L6&amp;M6&amp;N6&amp;O6&amp;P6</f>
        <v>令和年2月</v>
      </c>
      <c r="Z6" s="50">
        <f t="shared" ref="Z6:Z11" si="1">Q6</f>
        <v>0</v>
      </c>
      <c r="AA6" s="51">
        <f>SUM(Z5:Z6)/6</f>
        <v>0</v>
      </c>
    </row>
    <row r="7" spans="2:27" ht="39.75" customHeight="1" x14ac:dyDescent="0.15">
      <c r="B7" s="92" t="s">
        <v>18</v>
      </c>
      <c r="C7" s="93"/>
      <c r="D7" s="46" t="s">
        <v>26</v>
      </c>
      <c r="E7" s="115" t="s">
        <v>29</v>
      </c>
      <c r="F7" s="115"/>
      <c r="G7" s="47" t="s">
        <v>26</v>
      </c>
      <c r="H7" s="115" t="s">
        <v>30</v>
      </c>
      <c r="I7" s="116"/>
      <c r="J7" s="9"/>
      <c r="K7" s="104"/>
      <c r="L7" s="61" t="s">
        <v>44</v>
      </c>
      <c r="M7" s="62"/>
      <c r="N7" s="63" t="s">
        <v>40</v>
      </c>
      <c r="O7" s="62">
        <f t="shared" ref="O7:O14" si="2">O6+1</f>
        <v>3</v>
      </c>
      <c r="P7" s="64" t="s">
        <v>42</v>
      </c>
      <c r="Q7" s="23"/>
      <c r="R7" s="24"/>
      <c r="S7" s="83">
        <f t="shared" ref="S7:S15" si="3">Q7-R7</f>
        <v>0</v>
      </c>
      <c r="T7" s="108"/>
      <c r="U7" s="109"/>
      <c r="V7" s="109"/>
      <c r="W7" s="110"/>
      <c r="Y7" s="56" t="str">
        <f t="shared" si="0"/>
        <v>令和年3月</v>
      </c>
      <c r="Z7" s="50">
        <f t="shared" si="1"/>
        <v>0</v>
      </c>
      <c r="AA7" s="51">
        <f>SUM(Z5:Z7)/6</f>
        <v>0</v>
      </c>
    </row>
    <row r="8" spans="2:27" ht="39.75" customHeight="1" x14ac:dyDescent="0.15">
      <c r="B8" s="92" t="s">
        <v>17</v>
      </c>
      <c r="C8" s="93"/>
      <c r="D8" s="46" t="s">
        <v>26</v>
      </c>
      <c r="E8" s="115" t="s">
        <v>29</v>
      </c>
      <c r="F8" s="115"/>
      <c r="G8" s="47" t="s">
        <v>26</v>
      </c>
      <c r="H8" s="115" t="s">
        <v>30</v>
      </c>
      <c r="I8" s="116"/>
      <c r="J8" s="9"/>
      <c r="K8" s="104"/>
      <c r="L8" s="61" t="s">
        <v>44</v>
      </c>
      <c r="M8" s="62"/>
      <c r="N8" s="63" t="s">
        <v>40</v>
      </c>
      <c r="O8" s="62">
        <f t="shared" si="2"/>
        <v>4</v>
      </c>
      <c r="P8" s="64" t="s">
        <v>42</v>
      </c>
      <c r="Q8" s="23"/>
      <c r="R8" s="24"/>
      <c r="S8" s="83">
        <f t="shared" si="3"/>
        <v>0</v>
      </c>
      <c r="T8" s="108"/>
      <c r="U8" s="109"/>
      <c r="V8" s="109"/>
      <c r="W8" s="110"/>
      <c r="Y8" s="56" t="str">
        <f t="shared" si="0"/>
        <v>令和年4月</v>
      </c>
      <c r="Z8" s="50">
        <f t="shared" si="1"/>
        <v>0</v>
      </c>
      <c r="AA8" s="51">
        <f>SUM(Z5:Z8:Z8)/6</f>
        <v>0</v>
      </c>
    </row>
    <row r="9" spans="2:27" ht="39.75" customHeight="1" x14ac:dyDescent="0.15">
      <c r="B9" s="41"/>
      <c r="C9" s="42"/>
      <c r="D9" s="43"/>
      <c r="E9" s="43"/>
      <c r="F9" s="44"/>
      <c r="G9" s="44"/>
      <c r="H9" s="43"/>
      <c r="I9" s="43"/>
      <c r="J9" s="8"/>
      <c r="K9" s="104"/>
      <c r="L9" s="61" t="s">
        <v>44</v>
      </c>
      <c r="M9" s="62"/>
      <c r="N9" s="63" t="s">
        <v>40</v>
      </c>
      <c r="O9" s="62">
        <f t="shared" si="2"/>
        <v>5</v>
      </c>
      <c r="P9" s="64" t="s">
        <v>42</v>
      </c>
      <c r="Q9" s="23"/>
      <c r="R9" s="24"/>
      <c r="S9" s="83">
        <f t="shared" si="3"/>
        <v>0</v>
      </c>
      <c r="T9" s="108"/>
      <c r="U9" s="109"/>
      <c r="V9" s="109"/>
      <c r="W9" s="110"/>
      <c r="Y9" s="56" t="str">
        <f t="shared" si="0"/>
        <v>令和年5月</v>
      </c>
      <c r="Z9" s="50">
        <f t="shared" si="1"/>
        <v>0</v>
      </c>
      <c r="AA9" s="51">
        <f>SUM(Z5:Z9)/6</f>
        <v>0</v>
      </c>
    </row>
    <row r="10" spans="2:27" ht="39.75" customHeight="1" x14ac:dyDescent="0.15">
      <c r="B10" s="40"/>
      <c r="C10" s="40"/>
      <c r="D10" s="40"/>
      <c r="E10" s="40"/>
      <c r="F10" s="40"/>
      <c r="G10" s="40"/>
      <c r="H10" s="40"/>
      <c r="I10" s="40"/>
      <c r="J10" s="8"/>
      <c r="K10" s="104"/>
      <c r="L10" s="61" t="s">
        <v>44</v>
      </c>
      <c r="M10" s="62"/>
      <c r="N10" s="63" t="s">
        <v>40</v>
      </c>
      <c r="O10" s="62">
        <f t="shared" si="2"/>
        <v>6</v>
      </c>
      <c r="P10" s="64" t="s">
        <v>42</v>
      </c>
      <c r="Q10" s="23"/>
      <c r="R10" s="24"/>
      <c r="S10" s="83">
        <f t="shared" si="3"/>
        <v>0</v>
      </c>
      <c r="T10" s="108"/>
      <c r="U10" s="109"/>
      <c r="V10" s="109"/>
      <c r="W10" s="110"/>
      <c r="Y10" s="56" t="str">
        <f t="shared" si="0"/>
        <v>令和年6月</v>
      </c>
      <c r="Z10" s="50">
        <f t="shared" si="1"/>
        <v>0</v>
      </c>
      <c r="AA10" s="51">
        <f>AVERAGE(Z5:Z10)</f>
        <v>0</v>
      </c>
    </row>
    <row r="11" spans="2:27" ht="39.75" customHeight="1" thickBot="1" x14ac:dyDescent="0.85">
      <c r="B11" s="98" t="s">
        <v>13</v>
      </c>
      <c r="C11" s="98"/>
      <c r="D11" s="98"/>
      <c r="E11" s="98"/>
      <c r="F11" s="98"/>
      <c r="G11" s="98"/>
      <c r="H11" s="98"/>
      <c r="I11" s="98"/>
      <c r="J11" s="8"/>
      <c r="K11" s="104"/>
      <c r="L11" s="61" t="s">
        <v>44</v>
      </c>
      <c r="M11" s="62"/>
      <c r="N11" s="63" t="s">
        <v>40</v>
      </c>
      <c r="O11" s="62">
        <f t="shared" si="2"/>
        <v>7</v>
      </c>
      <c r="P11" s="64" t="s">
        <v>42</v>
      </c>
      <c r="Q11" s="23"/>
      <c r="R11" s="24"/>
      <c r="S11" s="83">
        <f t="shared" si="3"/>
        <v>0</v>
      </c>
      <c r="T11" s="108"/>
      <c r="U11" s="109"/>
      <c r="V11" s="109"/>
      <c r="W11" s="110"/>
      <c r="Y11" s="56" t="str">
        <f t="shared" si="0"/>
        <v>令和年7月</v>
      </c>
      <c r="Z11" s="50">
        <f t="shared" si="1"/>
        <v>0</v>
      </c>
      <c r="AA11" s="51">
        <f>AVERAGE(Z6:Z11)</f>
        <v>0</v>
      </c>
    </row>
    <row r="12" spans="2:27" ht="39.75" customHeight="1" x14ac:dyDescent="0.15">
      <c r="B12" s="126" t="s">
        <v>50</v>
      </c>
      <c r="C12" s="127"/>
      <c r="D12" s="127"/>
      <c r="E12" s="127"/>
      <c r="F12" s="127"/>
      <c r="G12" s="127"/>
      <c r="H12" s="127"/>
      <c r="I12" s="128"/>
      <c r="J12" s="9"/>
      <c r="K12" s="104"/>
      <c r="L12" s="61" t="s">
        <v>44</v>
      </c>
      <c r="M12" s="62"/>
      <c r="N12" s="63" t="s">
        <v>40</v>
      </c>
      <c r="O12" s="62">
        <f t="shared" si="2"/>
        <v>8</v>
      </c>
      <c r="P12" s="64" t="s">
        <v>42</v>
      </c>
      <c r="Q12" s="23"/>
      <c r="R12" s="24"/>
      <c r="S12" s="83">
        <f t="shared" si="3"/>
        <v>0</v>
      </c>
      <c r="T12" s="108"/>
      <c r="U12" s="109"/>
      <c r="V12" s="109"/>
      <c r="W12" s="110"/>
      <c r="Y12" s="56" t="str">
        <f t="shared" si="0"/>
        <v>令和年8月</v>
      </c>
      <c r="Z12" s="50">
        <f>Q12</f>
        <v>0</v>
      </c>
      <c r="AA12" s="51">
        <f t="shared" ref="AA12:AA16" si="4">AVERAGE(Z7:Z12)</f>
        <v>0</v>
      </c>
    </row>
    <row r="13" spans="2:27" ht="39.75" customHeight="1" x14ac:dyDescent="0.15">
      <c r="B13" s="129"/>
      <c r="C13" s="130"/>
      <c r="D13" s="130"/>
      <c r="E13" s="130"/>
      <c r="F13" s="130"/>
      <c r="G13" s="130"/>
      <c r="H13" s="130"/>
      <c r="I13" s="131"/>
      <c r="J13" s="9"/>
      <c r="K13" s="104"/>
      <c r="L13" s="61" t="s">
        <v>44</v>
      </c>
      <c r="M13" s="62"/>
      <c r="N13" s="63" t="s">
        <v>40</v>
      </c>
      <c r="O13" s="62">
        <f t="shared" si="2"/>
        <v>9</v>
      </c>
      <c r="P13" s="64" t="s">
        <v>42</v>
      </c>
      <c r="Q13" s="23"/>
      <c r="R13" s="24"/>
      <c r="S13" s="83">
        <f t="shared" si="3"/>
        <v>0</v>
      </c>
      <c r="T13" s="108"/>
      <c r="U13" s="109"/>
      <c r="V13" s="109"/>
      <c r="W13" s="110"/>
      <c r="Y13" s="56" t="str">
        <f t="shared" si="0"/>
        <v>令和年9月</v>
      </c>
      <c r="Z13" s="50">
        <f>Q13</f>
        <v>0</v>
      </c>
      <c r="AA13" s="51">
        <f t="shared" si="4"/>
        <v>0</v>
      </c>
    </row>
    <row r="14" spans="2:27" ht="39.75" customHeight="1" x14ac:dyDescent="0.15">
      <c r="B14" s="129"/>
      <c r="C14" s="130"/>
      <c r="D14" s="130"/>
      <c r="E14" s="130"/>
      <c r="F14" s="130"/>
      <c r="G14" s="130"/>
      <c r="H14" s="130"/>
      <c r="I14" s="131"/>
      <c r="J14" s="9"/>
      <c r="K14" s="104"/>
      <c r="L14" s="65" t="s">
        <v>44</v>
      </c>
      <c r="M14" s="62"/>
      <c r="N14" s="66" t="s">
        <v>40</v>
      </c>
      <c r="O14" s="67">
        <f t="shared" si="2"/>
        <v>10</v>
      </c>
      <c r="P14" s="68" t="s">
        <v>42</v>
      </c>
      <c r="Q14" s="23"/>
      <c r="R14" s="24"/>
      <c r="S14" s="83">
        <f t="shared" si="3"/>
        <v>0</v>
      </c>
      <c r="T14" s="108"/>
      <c r="U14" s="109"/>
      <c r="V14" s="109"/>
      <c r="W14" s="110"/>
      <c r="Y14" s="56" t="str">
        <f t="shared" si="0"/>
        <v>令和年10月</v>
      </c>
      <c r="Z14" s="50">
        <f>Q14</f>
        <v>0</v>
      </c>
      <c r="AA14" s="51">
        <f t="shared" si="4"/>
        <v>0</v>
      </c>
    </row>
    <row r="15" spans="2:27" ht="39.75" customHeight="1" thickBot="1" x14ac:dyDescent="0.2">
      <c r="B15" s="129"/>
      <c r="C15" s="130"/>
      <c r="D15" s="130"/>
      <c r="E15" s="130"/>
      <c r="F15" s="130"/>
      <c r="G15" s="130"/>
      <c r="H15" s="130"/>
      <c r="I15" s="131"/>
      <c r="J15" s="9"/>
      <c r="K15" s="104"/>
      <c r="L15" s="72" t="s">
        <v>45</v>
      </c>
      <c r="M15" s="62"/>
      <c r="N15" s="63" t="s">
        <v>40</v>
      </c>
      <c r="O15" s="62"/>
      <c r="P15" s="64" t="s">
        <v>42</v>
      </c>
      <c r="Q15" s="23"/>
      <c r="R15" s="24"/>
      <c r="S15" s="83">
        <f t="shared" si="3"/>
        <v>0</v>
      </c>
      <c r="T15" s="164"/>
      <c r="U15" s="165"/>
      <c r="V15" s="165"/>
      <c r="W15" s="166"/>
      <c r="Y15" s="56" t="str">
        <f>L19&amp;M19&amp;N19&amp;O19&amp;P19</f>
        <v>【見込み】
令和年11月</v>
      </c>
      <c r="Z15" s="50">
        <f>Q19</f>
        <v>0</v>
      </c>
      <c r="AA15" s="51">
        <f t="shared" si="4"/>
        <v>0</v>
      </c>
    </row>
    <row r="16" spans="2:27" ht="39.75" customHeight="1" thickBot="1" x14ac:dyDescent="0.2">
      <c r="B16" s="129"/>
      <c r="C16" s="130"/>
      <c r="D16" s="130"/>
      <c r="E16" s="130"/>
      <c r="F16" s="130"/>
      <c r="G16" s="130"/>
      <c r="H16" s="130"/>
      <c r="I16" s="131"/>
      <c r="J16" s="9"/>
      <c r="K16" s="104"/>
      <c r="L16" s="73" t="s">
        <v>45</v>
      </c>
      <c r="M16" s="69"/>
      <c r="N16" s="70" t="s">
        <v>40</v>
      </c>
      <c r="O16" s="69"/>
      <c r="P16" s="71" t="s">
        <v>42</v>
      </c>
      <c r="Q16" s="39"/>
      <c r="R16" s="53"/>
      <c r="S16" s="88">
        <f>Q16-R16</f>
        <v>0</v>
      </c>
      <c r="T16" s="95" t="s">
        <v>51</v>
      </c>
      <c r="U16" s="96"/>
      <c r="V16" s="96"/>
      <c r="W16" s="97"/>
      <c r="Y16" s="56" t="str">
        <f>L20&amp;M20&amp;N20&amp;O20&amp;P20</f>
        <v>【見込み】
令和年12月</v>
      </c>
      <c r="Z16" s="50">
        <f>Q20</f>
        <v>0</v>
      </c>
      <c r="AA16" s="51">
        <f t="shared" si="4"/>
        <v>0</v>
      </c>
    </row>
    <row r="17" spans="2:27" ht="9" customHeight="1" thickTop="1" x14ac:dyDescent="0.15">
      <c r="B17" s="129"/>
      <c r="C17" s="130"/>
      <c r="D17" s="130"/>
      <c r="E17" s="130"/>
      <c r="F17" s="130"/>
      <c r="G17" s="130"/>
      <c r="H17" s="130"/>
      <c r="I17" s="131"/>
      <c r="J17" s="9"/>
      <c r="K17" s="139" t="s">
        <v>48</v>
      </c>
      <c r="L17" s="140"/>
      <c r="M17" s="140"/>
      <c r="N17" s="140"/>
      <c r="O17" s="140"/>
      <c r="P17" s="141"/>
      <c r="Q17" s="99">
        <f>SUM(Q5:Q16)</f>
        <v>0</v>
      </c>
      <c r="R17" s="113">
        <f>SUM(R5:R16)</f>
        <v>0</v>
      </c>
      <c r="S17" s="111">
        <f>SUM(S5:S16)</f>
        <v>0</v>
      </c>
      <c r="T17" s="120" t="s">
        <v>5</v>
      </c>
      <c r="U17" s="55"/>
      <c r="V17" s="122" t="s">
        <v>6</v>
      </c>
      <c r="W17" s="124" t="s">
        <v>16</v>
      </c>
    </row>
    <row r="18" spans="2:27" ht="32.25" customHeight="1" thickBot="1" x14ac:dyDescent="0.2">
      <c r="B18" s="132"/>
      <c r="C18" s="133"/>
      <c r="D18" s="133"/>
      <c r="E18" s="133"/>
      <c r="F18" s="133"/>
      <c r="G18" s="133"/>
      <c r="H18" s="133"/>
      <c r="I18" s="134"/>
      <c r="J18" s="9"/>
      <c r="K18" s="142"/>
      <c r="L18" s="143"/>
      <c r="M18" s="143"/>
      <c r="N18" s="143"/>
      <c r="O18" s="143"/>
      <c r="P18" s="144"/>
      <c r="Q18" s="100"/>
      <c r="R18" s="114"/>
      <c r="S18" s="112"/>
      <c r="T18" s="121"/>
      <c r="U18" s="54" t="s">
        <v>7</v>
      </c>
      <c r="V18" s="123"/>
      <c r="W18" s="125"/>
    </row>
    <row r="19" spans="2:27" ht="39.75" customHeight="1" x14ac:dyDescent="0.15">
      <c r="B19" s="6"/>
      <c r="C19" s="7"/>
      <c r="D19" s="7"/>
      <c r="E19" s="7"/>
      <c r="F19" s="7"/>
      <c r="G19" s="7"/>
      <c r="H19" s="6"/>
      <c r="I19" s="6"/>
      <c r="J19" s="9"/>
      <c r="K19" s="101" t="s">
        <v>21</v>
      </c>
      <c r="L19" s="72" t="s">
        <v>46</v>
      </c>
      <c r="M19" s="74"/>
      <c r="N19" s="63" t="s">
        <v>40</v>
      </c>
      <c r="O19" s="62">
        <f>O14+1</f>
        <v>11</v>
      </c>
      <c r="P19" s="64" t="s">
        <v>42</v>
      </c>
      <c r="Q19" s="25"/>
      <c r="R19" s="26"/>
      <c r="S19" s="82">
        <f>Q19-R19</f>
        <v>0</v>
      </c>
      <c r="T19" s="27"/>
      <c r="U19" s="28"/>
      <c r="V19" s="85">
        <f>T19-U19</f>
        <v>0</v>
      </c>
      <c r="W19" s="29" t="s">
        <v>20</v>
      </c>
    </row>
    <row r="20" spans="2:27" ht="39.75" customHeight="1" thickBot="1" x14ac:dyDescent="0.2">
      <c r="J20" s="9"/>
      <c r="K20" s="102"/>
      <c r="L20" s="72" t="s">
        <v>46</v>
      </c>
      <c r="M20" s="62"/>
      <c r="N20" s="63" t="s">
        <v>40</v>
      </c>
      <c r="O20" s="74">
        <f>O19+1</f>
        <v>12</v>
      </c>
      <c r="P20" s="64" t="s">
        <v>42</v>
      </c>
      <c r="Q20" s="23"/>
      <c r="R20" s="24"/>
      <c r="S20" s="83">
        <f>Q20-R20</f>
        <v>0</v>
      </c>
      <c r="T20" s="30"/>
      <c r="U20" s="31"/>
      <c r="V20" s="86">
        <f t="shared" ref="V20:V21" si="5">T20-U20</f>
        <v>0</v>
      </c>
      <c r="W20" s="32" t="s">
        <v>20</v>
      </c>
    </row>
    <row r="21" spans="2:27" ht="39.75" customHeight="1" thickBot="1" x14ac:dyDescent="0.2">
      <c r="B21" s="135" t="s">
        <v>34</v>
      </c>
      <c r="C21" s="136"/>
      <c r="D21" s="136"/>
      <c r="E21" s="136"/>
      <c r="F21" s="45" t="s">
        <v>35</v>
      </c>
      <c r="G21" s="45"/>
      <c r="H21" s="45"/>
      <c r="I21" s="52"/>
      <c r="J21" s="9"/>
      <c r="K21" s="102"/>
      <c r="L21" s="72" t="s">
        <v>47</v>
      </c>
      <c r="M21" s="62"/>
      <c r="N21" s="63" t="s">
        <v>40</v>
      </c>
      <c r="O21" s="62"/>
      <c r="P21" s="64" t="s">
        <v>42</v>
      </c>
      <c r="Q21" s="21"/>
      <c r="R21" s="22"/>
      <c r="S21" s="84">
        <f>Q21-R21</f>
        <v>0</v>
      </c>
      <c r="T21" s="33"/>
      <c r="U21" s="34"/>
      <c r="V21" s="87">
        <f t="shared" si="5"/>
        <v>0</v>
      </c>
      <c r="W21" s="35" t="s">
        <v>20</v>
      </c>
    </row>
    <row r="22" spans="2:27" ht="39.75" customHeight="1" thickTop="1" thickBot="1" x14ac:dyDescent="0.2">
      <c r="B22" s="155" t="s">
        <v>36</v>
      </c>
      <c r="C22" s="156"/>
      <c r="D22" s="156"/>
      <c r="E22" s="156"/>
      <c r="F22" s="156"/>
      <c r="G22" s="156"/>
      <c r="H22" s="156"/>
      <c r="I22" s="157"/>
      <c r="J22" s="10"/>
      <c r="K22" s="145" t="s">
        <v>49</v>
      </c>
      <c r="L22" s="146"/>
      <c r="M22" s="146"/>
      <c r="N22" s="146"/>
      <c r="O22" s="146"/>
      <c r="P22" s="147"/>
      <c r="Q22" s="79">
        <f>SUM(Q17:Q21)</f>
        <v>0</v>
      </c>
      <c r="R22" s="80">
        <f>SUM(R17:R21)</f>
        <v>0</v>
      </c>
      <c r="S22" s="81">
        <f>SUM(S17:S21)</f>
        <v>0</v>
      </c>
      <c r="T22" s="36" t="str">
        <f>IF(AND(T19="",T20="",T21=""),"",Q17+SUM(T19:T21))</f>
        <v/>
      </c>
      <c r="U22" s="75" t="str">
        <f t="shared" ref="U22" si="6">IF(AND(U19="",U20="",U21=""),"",R17+SUM(U19:U21))</f>
        <v/>
      </c>
      <c r="V22" s="37" t="str">
        <f>IF(T22="","",S17+SUM(V19:V21))</f>
        <v/>
      </c>
      <c r="W22" s="38"/>
      <c r="Z22" s="90" t="s">
        <v>53</v>
      </c>
      <c r="AA22" s="91"/>
    </row>
    <row r="23" spans="2:27" s="2" customFormat="1" ht="24.75" customHeight="1" thickBot="1" x14ac:dyDescent="0.2">
      <c r="B23" s="155"/>
      <c r="C23" s="156"/>
      <c r="D23" s="156"/>
      <c r="E23" s="156"/>
      <c r="F23" s="156"/>
      <c r="G23" s="156"/>
      <c r="H23" s="156"/>
      <c r="I23" s="157"/>
      <c r="J23" s="9"/>
      <c r="K23" s="15"/>
      <c r="L23" s="15"/>
      <c r="M23" s="15"/>
      <c r="N23" s="15"/>
      <c r="O23" s="15"/>
      <c r="P23" s="15"/>
      <c r="Q23" s="16" t="s">
        <v>8</v>
      </c>
      <c r="R23" s="17"/>
      <c r="S23" s="16" t="s">
        <v>23</v>
      </c>
      <c r="T23" s="16" t="s">
        <v>9</v>
      </c>
      <c r="U23" s="16"/>
      <c r="V23" s="16" t="s">
        <v>22</v>
      </c>
      <c r="W23" s="1"/>
      <c r="Z23" s="56">
        <v>1</v>
      </c>
      <c r="AA23" s="78">
        <v>0</v>
      </c>
    </row>
    <row r="24" spans="2:27" s="2" customFormat="1" ht="36.75" customHeight="1" thickBot="1" x14ac:dyDescent="0.2">
      <c r="B24" s="155"/>
      <c r="C24" s="156"/>
      <c r="D24" s="156"/>
      <c r="E24" s="156"/>
      <c r="F24" s="156"/>
      <c r="G24" s="156"/>
      <c r="H24" s="156"/>
      <c r="I24" s="157"/>
      <c r="J24" s="9"/>
      <c r="K24" s="15"/>
      <c r="L24" s="15"/>
      <c r="M24" s="15"/>
      <c r="N24" s="15"/>
      <c r="O24" s="15"/>
      <c r="P24" s="15"/>
      <c r="Q24" s="16"/>
      <c r="R24" s="76" t="s">
        <v>52</v>
      </c>
      <c r="S24" s="77">
        <f>IF(S22&lt;=740999,0,IF(AND(S22&gt;=741000,S22&lt;=2190999),S22-740000,IF(AND(S22&gt;=2191000,S22&lt;=2192999),1451000,IF(AND(S22&gt;=2193000,S22&lt;=2195999),1453000,IF(AND(S22&gt;=2196000,S22&lt;=2199999),1456000,IF(AND(S22&gt;=2200000,S22&lt;=3599999),ROUNDDOWN(S22/4,-3)*2.8-80000,IF(AND(S22&gt;=3600000,S22&lt;=6599999),ROUNDDOWN(S22/4,-3)*3.2-440000,IF(AND(S22&gt;=6600000,S22&lt;=8499999),ROUNDDOWN(S22*0.9-1100000,0),S22-1950000))))))))</f>
        <v>0</v>
      </c>
      <c r="T24" s="161"/>
      <c r="U24" s="162"/>
      <c r="V24" s="162"/>
      <c r="W24" s="162"/>
      <c r="Z24" s="56">
        <v>651000</v>
      </c>
      <c r="AA24" s="78">
        <f>S22-650000</f>
        <v>-650000</v>
      </c>
    </row>
    <row r="25" spans="2:27" s="2" customFormat="1" ht="24.75" customHeight="1" thickBot="1" x14ac:dyDescent="0.2">
      <c r="B25" s="158"/>
      <c r="C25" s="159"/>
      <c r="D25" s="159"/>
      <c r="E25" s="159"/>
      <c r="F25" s="159"/>
      <c r="G25" s="159"/>
      <c r="H25" s="159"/>
      <c r="I25" s="160"/>
      <c r="J25" s="9"/>
      <c r="K25" s="94" t="str">
        <f>IF(OR(COUNTIF(AA5:AA16,"&gt;=108334")&gt;=1,Q22&gt;1300000),"収入額が扶養の基準額を超過している可能性があります(基準額が130万円以外の場合は別途確認してください。）。","")</f>
        <v/>
      </c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Z25" s="56">
        <v>1900000</v>
      </c>
      <c r="AA25" s="78">
        <f>ROUNDDOWN(S22/4,-3)*2.8-80000</f>
        <v>-80000</v>
      </c>
    </row>
    <row r="26" spans="2:27" ht="38.25" customHeight="1" thickBot="1" x14ac:dyDescent="0.2">
      <c r="B26" s="137" t="s">
        <v>15</v>
      </c>
      <c r="C26" s="138"/>
      <c r="D26" s="148" t="s">
        <v>54</v>
      </c>
      <c r="E26" s="149"/>
      <c r="F26" s="149"/>
      <c r="G26" s="149"/>
      <c r="H26" s="150"/>
      <c r="I26" s="151" t="s">
        <v>14</v>
      </c>
      <c r="J26" s="152"/>
      <c r="K26" s="138"/>
      <c r="L26" s="153"/>
      <c r="M26" s="153"/>
      <c r="N26" s="153"/>
      <c r="O26" s="153"/>
      <c r="P26" s="153"/>
      <c r="Q26" s="154"/>
      <c r="R26" s="11" t="s">
        <v>11</v>
      </c>
      <c r="S26" s="89"/>
      <c r="T26" s="19" t="s">
        <v>12</v>
      </c>
      <c r="U26" s="117"/>
      <c r="V26" s="118"/>
      <c r="W26" s="119"/>
      <c r="X26" s="20"/>
      <c r="Y26" s="5"/>
    </row>
    <row r="27" spans="2:27" ht="14.25" customHeight="1" x14ac:dyDescent="0.15">
      <c r="B27" s="6"/>
      <c r="C27" s="6"/>
      <c r="D27" s="6"/>
      <c r="E27" s="6"/>
      <c r="F27" s="6"/>
      <c r="G27" s="6"/>
      <c r="H27" s="6"/>
      <c r="I27" s="6"/>
      <c r="J27" s="9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2:27" ht="10.5" customHeight="1" x14ac:dyDescent="0.15">
      <c r="B28" s="6"/>
      <c r="C28" s="6"/>
      <c r="D28" s="6"/>
      <c r="E28" s="6"/>
      <c r="F28" s="6"/>
      <c r="G28" s="6"/>
      <c r="H28" s="6"/>
      <c r="I28" s="6"/>
      <c r="J28" s="9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2:27" ht="14.25" customHeight="1" x14ac:dyDescent="0.15"/>
    <row r="30" spans="2:27" ht="10.5" customHeight="1" x14ac:dyDescent="0.15"/>
    <row r="31" spans="2:27" ht="14.25" customHeight="1" x14ac:dyDescent="0.15"/>
    <row r="32" spans="2:27" ht="10.5" customHeight="1" x14ac:dyDescent="0.15"/>
    <row r="33" spans="2:3" ht="14.25" customHeight="1" x14ac:dyDescent="0.15"/>
    <row r="35" spans="2:3" x14ac:dyDescent="0.15">
      <c r="B35" s="4"/>
    </row>
    <row r="43" spans="2:3" x14ac:dyDescent="0.15">
      <c r="C43" s="18"/>
    </row>
  </sheetData>
  <sheetProtection algorithmName="SHA-512" hashValue="INI1RJiuR5urpQlcU/slaNcQTbYVyEw8Pp9tn1RMjNN/EMxBvFQEMkok6RsL8teOA7deya5x5SJRmIB91yQ1nQ==" saltValue="mzuEUtZwQDGIpoF8n2y4sA==" spinCount="100000" sheet="1" objects="1" scenarios="1"/>
  <mergeCells count="47">
    <mergeCell ref="B1:U1"/>
    <mergeCell ref="V1:W1"/>
    <mergeCell ref="E5:F5"/>
    <mergeCell ref="H5:I5"/>
    <mergeCell ref="E6:F6"/>
    <mergeCell ref="H6:I6"/>
    <mergeCell ref="B3:C4"/>
    <mergeCell ref="S3:S4"/>
    <mergeCell ref="K3:P4"/>
    <mergeCell ref="Z3:AA3"/>
    <mergeCell ref="T15:W15"/>
    <mergeCell ref="T3:W4"/>
    <mergeCell ref="Q3:Q4"/>
    <mergeCell ref="D3:F4"/>
    <mergeCell ref="G3:G4"/>
    <mergeCell ref="H3:I4"/>
    <mergeCell ref="H7:I7"/>
    <mergeCell ref="U26:W26"/>
    <mergeCell ref="T17:T18"/>
    <mergeCell ref="V17:V18"/>
    <mergeCell ref="W17:W18"/>
    <mergeCell ref="B12:I18"/>
    <mergeCell ref="B21:E21"/>
    <mergeCell ref="B26:C26"/>
    <mergeCell ref="K17:P18"/>
    <mergeCell ref="K22:P22"/>
    <mergeCell ref="D26:H26"/>
    <mergeCell ref="I26:K26"/>
    <mergeCell ref="L26:Q26"/>
    <mergeCell ref="B22:I25"/>
    <mergeCell ref="T24:W24"/>
    <mergeCell ref="Z22:AA22"/>
    <mergeCell ref="B8:C8"/>
    <mergeCell ref="K25:W25"/>
    <mergeCell ref="T16:W16"/>
    <mergeCell ref="B11:I11"/>
    <mergeCell ref="Q17:Q18"/>
    <mergeCell ref="K19:K21"/>
    <mergeCell ref="K5:K16"/>
    <mergeCell ref="T5:W14"/>
    <mergeCell ref="S17:S18"/>
    <mergeCell ref="R17:R18"/>
    <mergeCell ref="E8:F8"/>
    <mergeCell ref="H8:I8"/>
    <mergeCell ref="B5:C6"/>
    <mergeCell ref="B7:C7"/>
    <mergeCell ref="E7:F7"/>
  </mergeCells>
  <phoneticPr fontId="1"/>
  <conditionalFormatting sqref="AA5:AA16">
    <cfRule type="cellIs" dxfId="1" priority="2" operator="greaterThanOrEqual">
      <formula>108334</formula>
    </cfRule>
  </conditionalFormatting>
  <conditionalFormatting sqref="K25:W25">
    <cfRule type="expression" dxfId="0" priority="1">
      <formula>$K$25&lt;&gt;""</formula>
    </cfRule>
  </conditionalFormatting>
  <dataValidations count="3">
    <dataValidation type="list" allowBlank="1" showInputMessage="1" showErrorMessage="1" sqref="D5 G5 D7:D8 G7:G8" xr:uid="{CCFC305F-E9EC-40E2-8758-E1A7B9821362}">
      <formula1>"□,■"</formula1>
    </dataValidation>
    <dataValidation imeMode="on" allowBlank="1" showInputMessage="1" showErrorMessage="1" sqref="G6 D6 D3:F4 H3:I4 U26:W26 L26:Q26" xr:uid="{D1877393-1F2F-4AF8-93B1-65125A8F9606}"/>
    <dataValidation imeMode="off" allowBlank="1" showInputMessage="1" showErrorMessage="1" sqref="O21 O15:O16 Q5:R16 Q19:R21 T19:U21 S26" xr:uid="{06365FBE-E6F1-4D5A-A3BF-9F50CC753FE8}"/>
  </dataValidations>
  <pageMargins left="0.6692913385826772" right="0.16" top="0.51181102362204722" bottom="0.15748031496062992" header="0.31496062992125984" footer="0.15748031496062992"/>
  <pageSetup paperSize="9" scale="64" firstPageNumber="0" orientation="landscape" useFirstPageNumber="1" r:id="rId1"/>
  <ignoredErrors>
    <ignoredError sqref="K6:L14 K17:P18 K15 P15 K16:L16 P16 K21:L21 K19:L19 P19 K20:L20 P20 O19:O20 N15 P21 K5:L5 N5:P5 N6:P14 N16 N21 N19 N2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2026-10-22T01:02:31Z</dcterms:created>
  <dcterms:modified xsi:type="dcterms:W3CDTF">2026-10-23T04:46:42Z</dcterms:modified>
</cp:coreProperties>
</file>