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4305" activeTab="0"/>
  </bookViews>
  <sheets>
    <sheet name="第１表" sheetId="1" r:id="rId1"/>
  </sheets>
  <definedNames>
    <definedName name="_xlnm.Print_Area" localSheetId="0">'第１表'!$A$1:$N$51</definedName>
  </definedNames>
  <calcPr fullCalcOnLoad="1"/>
</workbook>
</file>

<file path=xl/sharedStrings.xml><?xml version="1.0" encoding="utf-8"?>
<sst xmlns="http://schemas.openxmlformats.org/spreadsheetml/2006/main" count="103" uniqueCount="47">
  <si>
    <t>区　　          分</t>
  </si>
  <si>
    <t>男</t>
  </si>
  <si>
    <t>女</t>
  </si>
  <si>
    <t>管理的職業従事者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</si>
  <si>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</si>
  <si>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</si>
  <si>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</si>
  <si>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</si>
  <si>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</si>
  <si>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</si>
  <si>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</si>
  <si>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</si>
  <si>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</si>
  <si>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</si>
  <si>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</si>
  <si>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平成２２年</t>
  </si>
  <si>
    <t>平成１７年</t>
  </si>
  <si>
    <t>平成１７年～２２年</t>
  </si>
  <si>
    <t>職業（大分類）</t>
  </si>
  <si>
    <t>就　　業　　者　　総　　数</t>
  </si>
  <si>
    <t>人　　　　　口</t>
  </si>
  <si>
    <t>割　　　　　合</t>
  </si>
  <si>
    <t>増　減　数</t>
  </si>
  <si>
    <t>増　減　率</t>
  </si>
  <si>
    <t>平成１７年 1)</t>
  </si>
  <si>
    <t>１５　 歳　 以　 上　 人　 口　2)</t>
  </si>
  <si>
    <t>１）平成１７年の就業者数は、新職業分類特別集計結果による。</t>
  </si>
  <si>
    <t>第１表  職業（大分類）、男女別１５歳以上就業者数</t>
  </si>
  <si>
    <t>（単位：人、％）</t>
  </si>
  <si>
    <t>－</t>
  </si>
  <si>
    <t>－</t>
  </si>
  <si>
    <t>１５　　歳　　以　　上　　人　　口　　2)</t>
  </si>
  <si>
    <t>総　　数</t>
  </si>
  <si>
    <t>Ａ</t>
  </si>
  <si>
    <t>Ｂ</t>
  </si>
  <si>
    <t xml:space="preserve">Ｃ 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</si>
  <si>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</si>
  <si>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</si>
  <si>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</si>
  <si>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</si>
  <si>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</si>
  <si>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</si>
  <si>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</si>
  <si>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>Ｋ</t>
  </si>
  <si>
    <t>Ｌ</t>
  </si>
  <si>
    <t>２）総数には労働力状態「不詳」を含む。</t>
  </si>
  <si>
    <t>専門的・技術的職業従事者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</si>
</sst>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,###,##0;&quot;-&quot;#,###,##0"/>
    <numFmt numFmtId="178" formatCode="#,###,##0;&quot; -&quot;###,##0"/>
    <numFmt numFmtId="179" formatCode="\ ###,##0;&quot;-&quot;###,##0"/>
    <numFmt numFmtId="180" formatCode="###,##0;&quot;-&quot;##,##0"/>
    <numFmt numFmtId="181" formatCode="\ ###,###,##0;&quot;-&quot;###,###,##0"/>
    <numFmt numFmtId="182" formatCode="###,###,##0;&quot;-&quot;##,###,##0"/>
    <numFmt numFmtId="183" formatCode="##0.0;&quot;-&quot;#0.0"/>
    <numFmt numFmtId="184" formatCode="#,##0.000"/>
    <numFmt numFmtId="185" formatCode="0.0_);[Red]\(0.0\)"/>
    <numFmt numFmtId="186" formatCode="0.0_ "/>
    <numFmt numFmtId="187" formatCode="#,##0_ "/>
    <numFmt numFmtId="188" formatCode="#,##0.0_ "/>
    <numFmt numFmtId="189" formatCode="0_ "/>
    <numFmt numFmtId="190" formatCode="0.00_ "/>
    <numFmt numFmtId="191" formatCode="#,##0;&quot;△ &quot;#,##0"/>
    <numFmt numFmtId="192" formatCode="#,##0.0;&quot;△ &quot;#,##0.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3"/>
      <name val="ＭＳ Ｐゴシック"/>
      <family val="3"/>
    </font>
    <font>
      <sz val="14"/>
      <color indexed="8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79">
    <xf numFmtId="3" fontId="0" fillId="0" borderId="0" xfId="0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7" fillId="0" borderId="0" xfId="0" applyFont="1" applyFill="1" applyAlignment="1">
      <alignment horizontal="right"/>
    </xf>
    <xf numFmtId="3" fontId="0" fillId="0" borderId="0" xfId="0" applyFont="1" applyFill="1" applyAlignment="1">
      <alignment/>
    </xf>
    <xf numFmtId="3" fontId="0" fillId="0" borderId="10" xfId="0" applyFont="1" applyFill="1" applyBorder="1" applyAlignment="1">
      <alignment/>
    </xf>
    <xf numFmtId="3" fontId="0" fillId="0" borderId="11" xfId="0" applyFont="1" applyFill="1" applyBorder="1" applyAlignment="1">
      <alignment horizontal="center"/>
    </xf>
    <xf numFmtId="3" fontId="0" fillId="0" borderId="0" xfId="0" applyFont="1" applyFill="1" applyBorder="1" applyAlignment="1">
      <alignment/>
    </xf>
    <xf numFmtId="3" fontId="0" fillId="0" borderId="12" xfId="0" applyFont="1" applyFill="1" applyBorder="1" applyAlignment="1">
      <alignment/>
    </xf>
    <xf numFmtId="3" fontId="0" fillId="0" borderId="13" xfId="0" applyFont="1" applyFill="1" applyBorder="1" applyAlignment="1">
      <alignment horizontal="center"/>
    </xf>
    <xf numFmtId="3" fontId="0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12" fillId="0" borderId="14" xfId="0" applyFont="1" applyFill="1" applyBorder="1" applyAlignment="1">
      <alignment/>
    </xf>
    <xf numFmtId="3" fontId="12" fillId="0" borderId="0" xfId="0" applyFont="1" applyFill="1" applyBorder="1" applyAlignment="1">
      <alignment/>
    </xf>
    <xf numFmtId="3" fontId="12" fillId="0" borderId="0" xfId="0" applyFont="1" applyFill="1" applyBorder="1" applyAlignment="1">
      <alignment/>
    </xf>
    <xf numFmtId="3" fontId="12" fillId="0" borderId="0" xfId="0" applyFont="1" applyFill="1" applyAlignment="1">
      <alignment/>
    </xf>
    <xf numFmtId="3" fontId="12" fillId="0" borderId="12" xfId="0" applyFont="1" applyFill="1" applyBorder="1" applyAlignment="1">
      <alignment/>
    </xf>
    <xf numFmtId="3" fontId="12" fillId="0" borderId="15" xfId="0" applyFont="1" applyFill="1" applyBorder="1" applyAlignment="1">
      <alignment/>
    </xf>
    <xf numFmtId="3" fontId="0" fillId="0" borderId="0" xfId="0" applyFont="1" applyFill="1" applyAlignment="1">
      <alignment vertical="center"/>
    </xf>
    <xf numFmtId="3" fontId="12" fillId="0" borderId="16" xfId="0" applyFont="1" applyFill="1" applyBorder="1" applyAlignment="1">
      <alignment/>
    </xf>
    <xf numFmtId="3" fontId="12" fillId="0" borderId="17" xfId="0" applyFont="1" applyFill="1" applyBorder="1" applyAlignment="1">
      <alignment/>
    </xf>
    <xf numFmtId="187" fontId="8" fillId="0" borderId="16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 horizontal="right"/>
    </xf>
    <xf numFmtId="187" fontId="8" fillId="0" borderId="14" xfId="0" applyNumberFormat="1" applyFont="1" applyFill="1" applyBorder="1" applyAlignment="1">
      <alignment horizontal="right"/>
    </xf>
    <xf numFmtId="187" fontId="8" fillId="0" borderId="19" xfId="0" applyNumberFormat="1" applyFont="1" applyFill="1" applyBorder="1" applyAlignment="1">
      <alignment horizontal="right"/>
    </xf>
    <xf numFmtId="188" fontId="8" fillId="0" borderId="14" xfId="0" applyNumberFormat="1" applyFont="1" applyFill="1" applyBorder="1" applyAlignment="1">
      <alignment horizontal="right"/>
    </xf>
    <xf numFmtId="187" fontId="8" fillId="0" borderId="2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 wrapText="1"/>
    </xf>
    <xf numFmtId="190" fontId="8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49" fontId="13" fillId="0" borderId="0" xfId="55" applyNumberFormat="1" applyFont="1" applyFill="1" applyBorder="1" applyAlignment="1">
      <alignment horizontal="center"/>
      <protection/>
    </xf>
    <xf numFmtId="49" fontId="13" fillId="0" borderId="15" xfId="55" applyNumberFormat="1" applyFont="1" applyFill="1" applyBorder="1" applyAlignment="1">
      <alignment horizontal="center"/>
      <protection/>
    </xf>
    <xf numFmtId="3" fontId="14" fillId="0" borderId="27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/>
    </xf>
    <xf numFmtId="3" fontId="0" fillId="0" borderId="0" xfId="0" applyFill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191" fontId="8" fillId="0" borderId="31" xfId="0" applyNumberFormat="1" applyFont="1" applyFill="1" applyBorder="1" applyAlignment="1">
      <alignment horizontal="right"/>
    </xf>
    <xf numFmtId="187" fontId="8" fillId="0" borderId="31" xfId="0" applyNumberFormat="1" applyFont="1" applyFill="1" applyBorder="1" applyAlignment="1">
      <alignment horizontal="right"/>
    </xf>
    <xf numFmtId="187" fontId="8" fillId="0" borderId="30" xfId="0" applyNumberFormat="1" applyFont="1" applyFill="1" applyBorder="1" applyAlignment="1">
      <alignment horizontal="right"/>
    </xf>
    <xf numFmtId="187" fontId="8" fillId="0" borderId="13" xfId="0" applyNumberFormat="1" applyFont="1" applyFill="1" applyBorder="1" applyAlignment="1">
      <alignment horizontal="right"/>
    </xf>
    <xf numFmtId="191" fontId="8" fillId="0" borderId="14" xfId="0" applyNumberFormat="1" applyFont="1" applyFill="1" applyBorder="1" applyAlignment="1">
      <alignment horizontal="right"/>
    </xf>
    <xf numFmtId="187" fontId="8" fillId="0" borderId="32" xfId="0" applyNumberFormat="1" applyFont="1" applyFill="1" applyBorder="1" applyAlignment="1">
      <alignment horizontal="right"/>
    </xf>
    <xf numFmtId="191" fontId="8" fillId="0" borderId="16" xfId="0" applyNumberFormat="1" applyFont="1" applyFill="1" applyBorder="1" applyAlignment="1">
      <alignment horizontal="right"/>
    </xf>
    <xf numFmtId="192" fontId="8" fillId="0" borderId="16" xfId="0" applyNumberFormat="1" applyFont="1" applyFill="1" applyBorder="1" applyAlignment="1">
      <alignment horizontal="right"/>
    </xf>
    <xf numFmtId="192" fontId="8" fillId="0" borderId="16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/>
    </xf>
    <xf numFmtId="188" fontId="8" fillId="0" borderId="18" xfId="0" applyNumberFormat="1" applyFont="1" applyFill="1" applyBorder="1" applyAlignment="1">
      <alignment/>
    </xf>
    <xf numFmtId="192" fontId="8" fillId="0" borderId="14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 horizontal="right"/>
    </xf>
    <xf numFmtId="187" fontId="8" fillId="0" borderId="12" xfId="0" applyNumberFormat="1" applyFont="1" applyFill="1" applyBorder="1" applyAlignment="1">
      <alignment horizontal="right"/>
    </xf>
    <xf numFmtId="187" fontId="8" fillId="0" borderId="33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 horizontal="right"/>
    </xf>
    <xf numFmtId="192" fontId="8" fillId="0" borderId="12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188" fontId="8" fillId="0" borderId="34" xfId="0" applyNumberFormat="1" applyFont="1" applyFill="1" applyBorder="1" applyAlignment="1">
      <alignment horizontal="right"/>
    </xf>
    <xf numFmtId="3" fontId="14" fillId="0" borderId="0" xfId="0" applyFont="1" applyBorder="1" applyAlignment="1">
      <alignment/>
    </xf>
    <xf numFmtId="3" fontId="14" fillId="0" borderId="15" xfId="0" applyFont="1" applyBorder="1" applyAlignment="1">
      <alignment/>
    </xf>
    <xf numFmtId="3" fontId="15" fillId="0" borderId="10" xfId="0" applyFont="1" applyBorder="1" applyAlignment="1">
      <alignment horizontal="center"/>
    </xf>
    <xf numFmtId="3" fontId="15" fillId="0" borderId="35" xfId="0" applyFont="1" applyBorder="1" applyAlignment="1">
      <alignment horizontal="center"/>
    </xf>
    <xf numFmtId="3" fontId="15" fillId="0" borderId="11" xfId="0" applyFont="1" applyBorder="1" applyAlignment="1">
      <alignment horizontal="center"/>
    </xf>
    <xf numFmtId="49" fontId="13" fillId="0" borderId="17" xfId="55" applyNumberFormat="1" applyFont="1" applyFill="1" applyBorder="1" applyAlignment="1">
      <alignment horizontal="center"/>
      <protection/>
    </xf>
    <xf numFmtId="3" fontId="14" fillId="0" borderId="27" xfId="0" applyNumberFormat="1" applyFont="1" applyFill="1" applyBorder="1" applyAlignment="1">
      <alignment horizontal="center"/>
    </xf>
    <xf numFmtId="3" fontId="14" fillId="0" borderId="36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3" fontId="14" fillId="0" borderId="15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JB16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showOutlineSymbols="0" view="pageBreakPreview" zoomScale="80" zoomScaleNormal="80" zoomScaleSheetLayoutView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23" sqref="I23"/>
    </sheetView>
  </sheetViews>
  <sheetFormatPr defaultColWidth="10.75390625" defaultRowHeight="14.25"/>
  <cols>
    <col min="1" max="1" width="2.125" style="16" customWidth="1"/>
    <col min="2" max="2" width="4.375" style="16" customWidth="1"/>
    <col min="3" max="5" width="12.50390625" style="16" customWidth="1"/>
    <col min="6" max="6" width="2.125" style="16" customWidth="1"/>
    <col min="7" max="9" width="24.875" style="16" customWidth="1"/>
    <col min="10" max="10" width="1.25" style="16" customWidth="1"/>
    <col min="11" max="11" width="24.875" style="16" customWidth="1"/>
    <col min="12" max="12" width="1.25" style="16" customWidth="1"/>
    <col min="13" max="14" width="24.875" style="16" customWidth="1"/>
    <col min="15" max="16384" width="10.75390625" style="16" customWidth="1"/>
  </cols>
  <sheetData>
    <row r="1" spans="1:15" s="7" customFormat="1" ht="28.5">
      <c r="A1" s="1" t="s">
        <v>27</v>
      </c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6"/>
    </row>
    <row r="2" spans="1:15" s="2" customFormat="1" ht="18" thickBot="1">
      <c r="A2" s="7"/>
      <c r="B2" s="7"/>
      <c r="C2" s="7"/>
      <c r="D2" s="7"/>
      <c r="E2" s="6"/>
      <c r="F2" s="6"/>
      <c r="G2" s="7"/>
      <c r="H2" s="7"/>
      <c r="I2" s="7"/>
      <c r="J2" s="7"/>
      <c r="K2" s="7"/>
      <c r="L2" s="7"/>
      <c r="M2" s="7"/>
      <c r="N2" s="8" t="s">
        <v>28</v>
      </c>
      <c r="O2" s="9"/>
    </row>
    <row r="3" spans="1:15" s="2" customFormat="1" ht="30" customHeight="1">
      <c r="A3" s="10"/>
      <c r="B3" s="77" t="s">
        <v>0</v>
      </c>
      <c r="C3" s="77"/>
      <c r="D3" s="77"/>
      <c r="E3" s="77"/>
      <c r="F3" s="11"/>
      <c r="G3" s="74" t="s">
        <v>20</v>
      </c>
      <c r="H3" s="75"/>
      <c r="I3" s="43" t="s">
        <v>22</v>
      </c>
      <c r="J3" s="44"/>
      <c r="K3" s="43" t="s">
        <v>23</v>
      </c>
      <c r="L3" s="44"/>
      <c r="M3" s="74" t="s">
        <v>21</v>
      </c>
      <c r="N3" s="76"/>
      <c r="O3" s="12"/>
    </row>
    <row r="4" spans="1:15" ht="30" customHeight="1" thickBot="1">
      <c r="A4" s="13"/>
      <c r="B4" s="78" t="s">
        <v>18</v>
      </c>
      <c r="C4" s="78"/>
      <c r="D4" s="78"/>
      <c r="E4" s="78"/>
      <c r="F4" s="14"/>
      <c r="G4" s="37" t="s">
        <v>15</v>
      </c>
      <c r="H4" s="38" t="s">
        <v>24</v>
      </c>
      <c r="I4" s="39" t="s">
        <v>17</v>
      </c>
      <c r="J4" s="47"/>
      <c r="K4" s="39" t="s">
        <v>17</v>
      </c>
      <c r="L4" s="47"/>
      <c r="M4" s="39" t="s">
        <v>15</v>
      </c>
      <c r="N4" s="40" t="s">
        <v>16</v>
      </c>
      <c r="O4" s="15"/>
    </row>
    <row r="5" spans="1:15" ht="21.75" customHeight="1">
      <c r="A5" s="70" t="s">
        <v>32</v>
      </c>
      <c r="B5" s="71"/>
      <c r="C5" s="71"/>
      <c r="D5" s="71"/>
      <c r="E5" s="71"/>
      <c r="F5" s="72"/>
      <c r="G5" s="32"/>
      <c r="H5" s="33"/>
      <c r="I5" s="46"/>
      <c r="J5" s="48"/>
      <c r="K5" s="46"/>
      <c r="L5" s="48"/>
      <c r="M5" s="36"/>
      <c r="N5" s="34"/>
      <c r="O5" s="15"/>
    </row>
    <row r="6" spans="1:15" s="20" customFormat="1" ht="21.75" customHeight="1">
      <c r="A6" s="24"/>
      <c r="B6" s="73" t="s">
        <v>31</v>
      </c>
      <c r="C6" s="73"/>
      <c r="D6" s="73"/>
      <c r="E6" s="73"/>
      <c r="F6" s="25"/>
      <c r="G6" s="26">
        <v>1663211</v>
      </c>
      <c r="H6" s="54">
        <v>1674372</v>
      </c>
      <c r="I6" s="55">
        <f aca="true" t="shared" si="0" ref="I6:I19">G6-H6</f>
        <v>-11161</v>
      </c>
      <c r="J6" s="49"/>
      <c r="K6" s="56">
        <f>(G6-H6)/H6*100</f>
        <v>-0.6665782753175519</v>
      </c>
      <c r="L6" s="49"/>
      <c r="M6" s="35" t="s">
        <v>30</v>
      </c>
      <c r="N6" s="27" t="s">
        <v>29</v>
      </c>
      <c r="O6" s="19"/>
    </row>
    <row r="7" spans="1:15" s="20" customFormat="1" ht="21.75" customHeight="1">
      <c r="A7" s="24"/>
      <c r="B7" s="73" t="s">
        <v>19</v>
      </c>
      <c r="C7" s="73"/>
      <c r="D7" s="73"/>
      <c r="E7" s="73"/>
      <c r="F7" s="25"/>
      <c r="G7" s="26">
        <v>900116</v>
      </c>
      <c r="H7" s="54">
        <v>938780</v>
      </c>
      <c r="I7" s="55">
        <f t="shared" si="0"/>
        <v>-38664</v>
      </c>
      <c r="J7" s="50"/>
      <c r="K7" s="57">
        <f>(G7-H7)/H7*100</f>
        <v>-4.118536824389101</v>
      </c>
      <c r="L7" s="50"/>
      <c r="M7" s="58">
        <v>100</v>
      </c>
      <c r="N7" s="59">
        <v>100</v>
      </c>
      <c r="O7" s="19"/>
    </row>
    <row r="8" spans="1:15" s="20" customFormat="1" ht="21.75" customHeight="1">
      <c r="A8" s="17"/>
      <c r="B8" s="41" t="s">
        <v>33</v>
      </c>
      <c r="C8" s="68" t="s">
        <v>3</v>
      </c>
      <c r="D8" s="68"/>
      <c r="E8" s="68"/>
      <c r="F8" s="18"/>
      <c r="G8" s="28">
        <v>19640</v>
      </c>
      <c r="H8" s="29">
        <v>20218</v>
      </c>
      <c r="I8" s="53">
        <f t="shared" si="0"/>
        <v>-578</v>
      </c>
      <c r="J8" s="51"/>
      <c r="K8" s="60">
        <f>(G8-H8)/H8*100</f>
        <v>-2.8588386586210306</v>
      </c>
      <c r="L8" s="51"/>
      <c r="M8" s="30">
        <f>G8/$G$7*100</f>
        <v>2.1819409942718493</v>
      </c>
      <c r="N8" s="61">
        <f>H8/$H$7*100</f>
        <v>2.153646221691983</v>
      </c>
      <c r="O8" s="19"/>
    </row>
    <row r="9" spans="1:15" s="20" customFormat="1" ht="21.75" customHeight="1">
      <c r="A9" s="17"/>
      <c r="B9" s="41" t="s">
        <v>34</v>
      </c>
      <c r="C9" s="68" t="s">
        <v>46</v>
      </c>
      <c r="D9" s="68"/>
      <c r="E9" s="68"/>
      <c r="F9" s="18"/>
      <c r="G9" s="28">
        <v>127736</v>
      </c>
      <c r="H9" s="29">
        <v>121113</v>
      </c>
      <c r="I9" s="53">
        <f t="shared" si="0"/>
        <v>6623</v>
      </c>
      <c r="J9" s="51"/>
      <c r="K9" s="60">
        <f>(G9-H9)/H9*100</f>
        <v>5.468446822389009</v>
      </c>
      <c r="L9" s="51"/>
      <c r="M9" s="30">
        <f>G9/$G$7*100</f>
        <v>14.191059818956667</v>
      </c>
      <c r="N9" s="61">
        <f>H9/$H$7*100</f>
        <v>12.90110569036409</v>
      </c>
      <c r="O9" s="19"/>
    </row>
    <row r="10" spans="1:15" s="20" customFormat="1" ht="21.75" customHeight="1">
      <c r="A10" s="17"/>
      <c r="B10" s="41" t="s">
        <v>35</v>
      </c>
      <c r="C10" s="68" t="s">
        <v>5</v>
      </c>
      <c r="D10" s="68"/>
      <c r="E10" s="68"/>
      <c r="F10" s="18"/>
      <c r="G10" s="28">
        <v>151180</v>
      </c>
      <c r="H10" s="29">
        <v>158355</v>
      </c>
      <c r="I10" s="53">
        <f t="shared" si="0"/>
        <v>-7175</v>
      </c>
      <c r="J10" s="51"/>
      <c r="K10" s="60">
        <f aca="true" t="shared" si="1" ref="K10:K19">(G10-H10)/H10*100</f>
        <v>-4.530958921410754</v>
      </c>
      <c r="L10" s="51"/>
      <c r="M10" s="30">
        <f aca="true" t="shared" si="2" ref="M10:M19">G10/$G$7*100</f>
        <v>16.795613009878725</v>
      </c>
      <c r="N10" s="61">
        <f aca="true" t="shared" si="3" ref="N10:N18">H10/$H$7*100</f>
        <v>16.868169326146703</v>
      </c>
      <c r="O10" s="19"/>
    </row>
    <row r="11" spans="1:15" s="20" customFormat="1" ht="21.75" customHeight="1">
      <c r="A11" s="17"/>
      <c r="B11" s="41" t="s">
        <v>36</v>
      </c>
      <c r="C11" s="68" t="s">
        <v>6</v>
      </c>
      <c r="D11" s="68"/>
      <c r="E11" s="68"/>
      <c r="F11" s="18"/>
      <c r="G11" s="28">
        <v>113243</v>
      </c>
      <c r="H11" s="29">
        <v>126728</v>
      </c>
      <c r="I11" s="53">
        <f t="shared" si="0"/>
        <v>-13485</v>
      </c>
      <c r="J11" s="51"/>
      <c r="K11" s="60">
        <f t="shared" si="1"/>
        <v>-10.640900195694716</v>
      </c>
      <c r="L11" s="51"/>
      <c r="M11" s="30">
        <f t="shared" si="2"/>
        <v>12.580934012949442</v>
      </c>
      <c r="N11" s="61">
        <f t="shared" si="3"/>
        <v>13.499222395023327</v>
      </c>
      <c r="O11" s="19"/>
    </row>
    <row r="12" spans="1:15" s="20" customFormat="1" ht="21.75" customHeight="1">
      <c r="A12" s="17"/>
      <c r="B12" s="41" t="s">
        <v>37</v>
      </c>
      <c r="C12" s="68" t="s">
        <v>7</v>
      </c>
      <c r="D12" s="68"/>
      <c r="E12" s="68"/>
      <c r="F12" s="18"/>
      <c r="G12" s="28">
        <v>100366</v>
      </c>
      <c r="H12" s="29">
        <v>95857</v>
      </c>
      <c r="I12" s="53">
        <f t="shared" si="0"/>
        <v>4509</v>
      </c>
      <c r="J12" s="51"/>
      <c r="K12" s="60">
        <f t="shared" si="1"/>
        <v>4.703881823966951</v>
      </c>
      <c r="L12" s="51"/>
      <c r="M12" s="30">
        <f t="shared" si="2"/>
        <v>11.150340622764176</v>
      </c>
      <c r="N12" s="61">
        <f t="shared" si="3"/>
        <v>10.210805513538848</v>
      </c>
      <c r="O12" s="19"/>
    </row>
    <row r="13" spans="1:15" s="20" customFormat="1" ht="21.75" customHeight="1">
      <c r="A13" s="17"/>
      <c r="B13" s="41" t="s">
        <v>38</v>
      </c>
      <c r="C13" s="68" t="s">
        <v>8</v>
      </c>
      <c r="D13" s="68"/>
      <c r="E13" s="68"/>
      <c r="F13" s="18"/>
      <c r="G13" s="28">
        <v>12237</v>
      </c>
      <c r="H13" s="29">
        <v>11815</v>
      </c>
      <c r="I13" s="53">
        <f t="shared" si="0"/>
        <v>422</v>
      </c>
      <c r="J13" s="51"/>
      <c r="K13" s="60">
        <f t="shared" si="1"/>
        <v>3.5717308506136267</v>
      </c>
      <c r="L13" s="51"/>
      <c r="M13" s="30">
        <f t="shared" si="2"/>
        <v>1.3594914433250826</v>
      </c>
      <c r="N13" s="61">
        <f t="shared" si="3"/>
        <v>1.2585483286819064</v>
      </c>
      <c r="O13" s="19"/>
    </row>
    <row r="14" spans="1:15" s="20" customFormat="1" ht="21.75" customHeight="1">
      <c r="A14" s="17"/>
      <c r="B14" s="41" t="s">
        <v>39</v>
      </c>
      <c r="C14" s="68" t="s">
        <v>9</v>
      </c>
      <c r="D14" s="68"/>
      <c r="E14" s="68"/>
      <c r="F14" s="18"/>
      <c r="G14" s="28">
        <v>42275</v>
      </c>
      <c r="H14" s="29">
        <v>60530</v>
      </c>
      <c r="I14" s="53">
        <f t="shared" si="0"/>
        <v>-18255</v>
      </c>
      <c r="J14" s="51"/>
      <c r="K14" s="60">
        <f t="shared" si="1"/>
        <v>-30.15859904179746</v>
      </c>
      <c r="L14" s="51"/>
      <c r="M14" s="30">
        <f t="shared" si="2"/>
        <v>4.696616880490959</v>
      </c>
      <c r="N14" s="61">
        <f t="shared" si="3"/>
        <v>6.447730032595496</v>
      </c>
      <c r="O14" s="19"/>
    </row>
    <row r="15" spans="1:15" s="20" customFormat="1" ht="21.75" customHeight="1">
      <c r="A15" s="17"/>
      <c r="B15" s="41" t="s">
        <v>40</v>
      </c>
      <c r="C15" s="68" t="s">
        <v>10</v>
      </c>
      <c r="D15" s="68"/>
      <c r="E15" s="68"/>
      <c r="F15" s="18"/>
      <c r="G15" s="28">
        <v>157787</v>
      </c>
      <c r="H15" s="29">
        <v>178786</v>
      </c>
      <c r="I15" s="53">
        <f t="shared" si="0"/>
        <v>-20999</v>
      </c>
      <c r="J15" s="51"/>
      <c r="K15" s="60">
        <f t="shared" si="1"/>
        <v>-11.745326815298737</v>
      </c>
      <c r="L15" s="51"/>
      <c r="M15" s="30">
        <f t="shared" si="2"/>
        <v>17.52962951441814</v>
      </c>
      <c r="N15" s="61">
        <f t="shared" si="3"/>
        <v>19.044504569760754</v>
      </c>
      <c r="O15" s="19"/>
    </row>
    <row r="16" spans="1:15" s="20" customFormat="1" ht="21.75" customHeight="1">
      <c r="A16" s="17"/>
      <c r="B16" s="41" t="s">
        <v>41</v>
      </c>
      <c r="C16" s="68" t="s">
        <v>11</v>
      </c>
      <c r="D16" s="68"/>
      <c r="E16" s="68"/>
      <c r="F16" s="18"/>
      <c r="G16" s="28">
        <v>34258</v>
      </c>
      <c r="H16" s="29">
        <v>39517</v>
      </c>
      <c r="I16" s="53">
        <f t="shared" si="0"/>
        <v>-5259</v>
      </c>
      <c r="J16" s="51"/>
      <c r="K16" s="60">
        <f t="shared" si="1"/>
        <v>-13.308196472404282</v>
      </c>
      <c r="L16" s="51"/>
      <c r="M16" s="30">
        <f t="shared" si="2"/>
        <v>3.805953899275204</v>
      </c>
      <c r="N16" s="61">
        <f t="shared" si="3"/>
        <v>4.209399433307058</v>
      </c>
      <c r="O16" s="19"/>
    </row>
    <row r="17" spans="1:15" s="20" customFormat="1" ht="21.75" customHeight="1">
      <c r="A17" s="17"/>
      <c r="B17" s="41" t="s">
        <v>42</v>
      </c>
      <c r="C17" s="68" t="s">
        <v>12</v>
      </c>
      <c r="D17" s="68"/>
      <c r="E17" s="68"/>
      <c r="F17" s="18"/>
      <c r="G17" s="28">
        <v>42460</v>
      </c>
      <c r="H17" s="29">
        <v>53268</v>
      </c>
      <c r="I17" s="53">
        <f t="shared" si="0"/>
        <v>-10808</v>
      </c>
      <c r="J17" s="51"/>
      <c r="K17" s="60">
        <f t="shared" si="1"/>
        <v>-20.28985507246377</v>
      </c>
      <c r="L17" s="51"/>
      <c r="M17" s="30">
        <f t="shared" si="2"/>
        <v>4.717169787005231</v>
      </c>
      <c r="N17" s="61">
        <f t="shared" si="3"/>
        <v>5.674172862651526</v>
      </c>
      <c r="O17" s="19"/>
    </row>
    <row r="18" spans="1:15" s="20" customFormat="1" ht="21.75" customHeight="1">
      <c r="A18" s="17"/>
      <c r="B18" s="41" t="s">
        <v>43</v>
      </c>
      <c r="C18" s="68" t="s">
        <v>13</v>
      </c>
      <c r="D18" s="68"/>
      <c r="E18" s="68"/>
      <c r="F18" s="18"/>
      <c r="G18" s="28">
        <v>55059</v>
      </c>
      <c r="H18" s="29">
        <v>59640</v>
      </c>
      <c r="I18" s="53">
        <f t="shared" si="0"/>
        <v>-4581</v>
      </c>
      <c r="J18" s="51"/>
      <c r="K18" s="60">
        <f t="shared" si="1"/>
        <v>-7.681086519114688</v>
      </c>
      <c r="L18" s="51"/>
      <c r="M18" s="30">
        <f t="shared" si="2"/>
        <v>6.116878269023104</v>
      </c>
      <c r="N18" s="61">
        <f t="shared" si="3"/>
        <v>6.352926138179339</v>
      </c>
      <c r="O18" s="19"/>
    </row>
    <row r="19" spans="1:15" s="20" customFormat="1" ht="21.75" customHeight="1" thickBot="1">
      <c r="A19" s="21"/>
      <c r="B19" s="42" t="s">
        <v>44</v>
      </c>
      <c r="C19" s="69" t="s">
        <v>14</v>
      </c>
      <c r="D19" s="69"/>
      <c r="E19" s="69"/>
      <c r="F19" s="22"/>
      <c r="G19" s="62">
        <v>43875</v>
      </c>
      <c r="H19" s="63">
        <v>12953</v>
      </c>
      <c r="I19" s="64">
        <f t="shared" si="0"/>
        <v>30922</v>
      </c>
      <c r="J19" s="52"/>
      <c r="K19" s="65">
        <f t="shared" si="1"/>
        <v>238.72461977920173</v>
      </c>
      <c r="L19" s="52"/>
      <c r="M19" s="66">
        <f t="shared" si="2"/>
        <v>4.8743717476414155</v>
      </c>
      <c r="N19" s="67">
        <f>H19/$H$7*100</f>
        <v>1.3797694880589702</v>
      </c>
      <c r="O19" s="19"/>
    </row>
    <row r="20" spans="1:15" s="20" customFormat="1" ht="21.75" customHeight="1">
      <c r="A20" s="70" t="s">
        <v>1</v>
      </c>
      <c r="B20" s="71"/>
      <c r="C20" s="71"/>
      <c r="D20" s="71"/>
      <c r="E20" s="71"/>
      <c r="F20" s="72"/>
      <c r="G20" s="28"/>
      <c r="H20" s="29"/>
      <c r="I20" s="53"/>
      <c r="J20" s="51"/>
      <c r="K20" s="30"/>
      <c r="L20" s="51"/>
      <c r="M20" s="28"/>
      <c r="N20" s="31"/>
      <c r="O20" s="19"/>
    </row>
    <row r="21" spans="1:15" s="20" customFormat="1" ht="21.75" customHeight="1">
      <c r="A21" s="24"/>
      <c r="B21" s="73" t="s">
        <v>25</v>
      </c>
      <c r="C21" s="73"/>
      <c r="D21" s="73"/>
      <c r="E21" s="73"/>
      <c r="F21" s="25"/>
      <c r="G21" s="26">
        <v>786208</v>
      </c>
      <c r="H21" s="54">
        <v>793216</v>
      </c>
      <c r="I21" s="55">
        <f aca="true" t="shared" si="4" ref="I21:I34">G21-H21</f>
        <v>-7008</v>
      </c>
      <c r="J21" s="50"/>
      <c r="K21" s="56">
        <f>(G21-H21)/H21*100</f>
        <v>-0.8834920122639986</v>
      </c>
      <c r="L21" s="50"/>
      <c r="M21" s="26" t="s">
        <v>29</v>
      </c>
      <c r="N21" s="27" t="s">
        <v>29</v>
      </c>
      <c r="O21" s="19"/>
    </row>
    <row r="22" spans="1:15" s="20" customFormat="1" ht="21.75" customHeight="1">
      <c r="A22" s="24"/>
      <c r="B22" s="73" t="s">
        <v>19</v>
      </c>
      <c r="C22" s="73"/>
      <c r="D22" s="73"/>
      <c r="E22" s="73"/>
      <c r="F22" s="25"/>
      <c r="G22" s="26">
        <v>506402</v>
      </c>
      <c r="H22" s="54">
        <v>534542</v>
      </c>
      <c r="I22" s="55">
        <f t="shared" si="4"/>
        <v>-28140</v>
      </c>
      <c r="J22" s="50"/>
      <c r="K22" s="57">
        <f>(G22-H22)/H22*100</f>
        <v>-5.264319735399651</v>
      </c>
      <c r="L22" s="50"/>
      <c r="M22" s="58">
        <v>100</v>
      </c>
      <c r="N22" s="59">
        <v>100</v>
      </c>
      <c r="O22" s="19"/>
    </row>
    <row r="23" spans="1:15" s="20" customFormat="1" ht="21.75" customHeight="1">
      <c r="A23" s="17"/>
      <c r="B23" s="41" t="s">
        <v>33</v>
      </c>
      <c r="C23" s="68" t="s">
        <v>3</v>
      </c>
      <c r="D23" s="68"/>
      <c r="E23" s="68"/>
      <c r="F23" s="18"/>
      <c r="G23" s="28">
        <v>16823</v>
      </c>
      <c r="H23" s="29">
        <v>17805</v>
      </c>
      <c r="I23" s="53">
        <f t="shared" si="4"/>
        <v>-982</v>
      </c>
      <c r="J23" s="51"/>
      <c r="K23" s="60">
        <f>(G23-H23)/H23*100</f>
        <v>-5.515304689693906</v>
      </c>
      <c r="L23" s="51"/>
      <c r="M23" s="30">
        <f>G23/$G$22*100</f>
        <v>3.3220642888456204</v>
      </c>
      <c r="N23" s="61">
        <f>H23/$H$22*100</f>
        <v>3.330888873091357</v>
      </c>
      <c r="O23" s="19"/>
    </row>
    <row r="24" spans="1:15" s="20" customFormat="1" ht="21.75" customHeight="1">
      <c r="A24" s="17"/>
      <c r="B24" s="41" t="s">
        <v>34</v>
      </c>
      <c r="C24" s="68" t="s">
        <v>4</v>
      </c>
      <c r="D24" s="68"/>
      <c r="E24" s="68"/>
      <c r="F24" s="18"/>
      <c r="G24" s="28">
        <v>58154</v>
      </c>
      <c r="H24" s="29">
        <v>56885</v>
      </c>
      <c r="I24" s="53">
        <f t="shared" si="4"/>
        <v>1269</v>
      </c>
      <c r="J24" s="51"/>
      <c r="K24" s="60">
        <f>(G24-H24)/H24*100</f>
        <v>2.2308165597257625</v>
      </c>
      <c r="L24" s="51"/>
      <c r="M24" s="30">
        <f>G24/$G$22*100</f>
        <v>11.4837619124727</v>
      </c>
      <c r="N24" s="61">
        <f>H24/$H$22*100</f>
        <v>10.641820474350004</v>
      </c>
      <c r="O24" s="19"/>
    </row>
    <row r="25" spans="1:15" s="20" customFormat="1" ht="21.75" customHeight="1">
      <c r="A25" s="17"/>
      <c r="B25" s="41" t="s">
        <v>35</v>
      </c>
      <c r="C25" s="68" t="s">
        <v>5</v>
      </c>
      <c r="D25" s="68"/>
      <c r="E25" s="68"/>
      <c r="F25" s="18"/>
      <c r="G25" s="28">
        <v>56876</v>
      </c>
      <c r="H25" s="29">
        <v>57779</v>
      </c>
      <c r="I25" s="53">
        <f t="shared" si="4"/>
        <v>-903</v>
      </c>
      <c r="J25" s="51"/>
      <c r="K25" s="60">
        <f aca="true" t="shared" si="5" ref="K25:K34">(G25-H25)/H25*100</f>
        <v>-1.5628515550632585</v>
      </c>
      <c r="L25" s="51"/>
      <c r="M25" s="30">
        <f aca="true" t="shared" si="6" ref="M25:M33">G25/$G$22*100</f>
        <v>11.231393240942966</v>
      </c>
      <c r="N25" s="61">
        <f aca="true" t="shared" si="7" ref="N25:N33">H25/$H$22*100</f>
        <v>10.809066453150548</v>
      </c>
      <c r="O25" s="19"/>
    </row>
    <row r="26" spans="1:15" s="20" customFormat="1" ht="21.75" customHeight="1">
      <c r="A26" s="17"/>
      <c r="B26" s="41" t="s">
        <v>36</v>
      </c>
      <c r="C26" s="68" t="s">
        <v>6</v>
      </c>
      <c r="D26" s="68"/>
      <c r="E26" s="68"/>
      <c r="F26" s="18"/>
      <c r="G26" s="28">
        <v>63761</v>
      </c>
      <c r="H26" s="29">
        <v>73731</v>
      </c>
      <c r="I26" s="53">
        <f t="shared" si="4"/>
        <v>-9970</v>
      </c>
      <c r="J26" s="51"/>
      <c r="K26" s="60">
        <f t="shared" si="5"/>
        <v>-13.522127734602812</v>
      </c>
      <c r="L26" s="51"/>
      <c r="M26" s="30">
        <f t="shared" si="6"/>
        <v>12.590985027705262</v>
      </c>
      <c r="N26" s="61">
        <f t="shared" si="7"/>
        <v>13.793303426110576</v>
      </c>
      <c r="O26" s="19"/>
    </row>
    <row r="27" spans="1:15" s="20" customFormat="1" ht="21.75" customHeight="1">
      <c r="A27" s="17"/>
      <c r="B27" s="41" t="s">
        <v>37</v>
      </c>
      <c r="C27" s="68" t="s">
        <v>7</v>
      </c>
      <c r="D27" s="68"/>
      <c r="E27" s="68"/>
      <c r="F27" s="18"/>
      <c r="G27" s="28">
        <v>27496</v>
      </c>
      <c r="H27" s="29">
        <v>26326</v>
      </c>
      <c r="I27" s="53">
        <f t="shared" si="4"/>
        <v>1170</v>
      </c>
      <c r="J27" s="51"/>
      <c r="K27" s="60">
        <f t="shared" si="5"/>
        <v>4.444275621059028</v>
      </c>
      <c r="L27" s="51"/>
      <c r="M27" s="30">
        <f t="shared" si="6"/>
        <v>5.429678397794638</v>
      </c>
      <c r="N27" s="61">
        <f t="shared" si="7"/>
        <v>4.924963800786468</v>
      </c>
      <c r="O27" s="19"/>
    </row>
    <row r="28" spans="1:15" s="20" customFormat="1" ht="21.75" customHeight="1">
      <c r="A28" s="17"/>
      <c r="B28" s="41" t="s">
        <v>38</v>
      </c>
      <c r="C28" s="68" t="s">
        <v>8</v>
      </c>
      <c r="D28" s="68"/>
      <c r="E28" s="68"/>
      <c r="F28" s="18"/>
      <c r="G28" s="28">
        <v>11452</v>
      </c>
      <c r="H28" s="29">
        <v>10976</v>
      </c>
      <c r="I28" s="53">
        <f t="shared" si="4"/>
        <v>476</v>
      </c>
      <c r="J28" s="51"/>
      <c r="K28" s="60">
        <f t="shared" si="5"/>
        <v>4.336734693877551</v>
      </c>
      <c r="L28" s="51"/>
      <c r="M28" s="30">
        <f t="shared" si="6"/>
        <v>2.2614444650692533</v>
      </c>
      <c r="N28" s="61">
        <f t="shared" si="7"/>
        <v>2.053346603260361</v>
      </c>
      <c r="O28" s="19"/>
    </row>
    <row r="29" spans="1:15" s="20" customFormat="1" ht="21.75" customHeight="1">
      <c r="A29" s="17"/>
      <c r="B29" s="41" t="s">
        <v>39</v>
      </c>
      <c r="C29" s="68" t="s">
        <v>9</v>
      </c>
      <c r="D29" s="68"/>
      <c r="E29" s="68"/>
      <c r="F29" s="18"/>
      <c r="G29" s="28">
        <v>26973</v>
      </c>
      <c r="H29" s="29">
        <v>36399</v>
      </c>
      <c r="I29" s="53">
        <f t="shared" si="4"/>
        <v>-9426</v>
      </c>
      <c r="J29" s="51"/>
      <c r="K29" s="60">
        <f t="shared" si="5"/>
        <v>-25.89631583285255</v>
      </c>
      <c r="L29" s="51"/>
      <c r="M29" s="30">
        <f t="shared" si="6"/>
        <v>5.326400764609934</v>
      </c>
      <c r="N29" s="61">
        <f t="shared" si="7"/>
        <v>6.809380740895945</v>
      </c>
      <c r="O29" s="19"/>
    </row>
    <row r="30" spans="1:15" s="20" customFormat="1" ht="21.75" customHeight="1">
      <c r="A30" s="17"/>
      <c r="B30" s="41" t="s">
        <v>40</v>
      </c>
      <c r="C30" s="68" t="s">
        <v>10</v>
      </c>
      <c r="D30" s="68"/>
      <c r="E30" s="68"/>
      <c r="F30" s="18"/>
      <c r="G30" s="28">
        <v>113518</v>
      </c>
      <c r="H30" s="29">
        <v>124425</v>
      </c>
      <c r="I30" s="53">
        <f t="shared" si="4"/>
        <v>-10907</v>
      </c>
      <c r="J30" s="51"/>
      <c r="K30" s="60">
        <f t="shared" si="5"/>
        <v>-8.765923246935905</v>
      </c>
      <c r="L30" s="51"/>
      <c r="M30" s="30">
        <f t="shared" si="6"/>
        <v>22.416578133577673</v>
      </c>
      <c r="N30" s="61">
        <f t="shared" si="7"/>
        <v>23.276936143464873</v>
      </c>
      <c r="O30" s="19"/>
    </row>
    <row r="31" spans="1:15" s="20" customFormat="1" ht="21.75" customHeight="1">
      <c r="A31" s="17"/>
      <c r="B31" s="41" t="s">
        <v>41</v>
      </c>
      <c r="C31" s="68" t="s">
        <v>11</v>
      </c>
      <c r="D31" s="68"/>
      <c r="E31" s="68"/>
      <c r="F31" s="18"/>
      <c r="G31" s="28">
        <v>33299</v>
      </c>
      <c r="H31" s="29">
        <v>38540</v>
      </c>
      <c r="I31" s="53">
        <f t="shared" si="4"/>
        <v>-5241</v>
      </c>
      <c r="J31" s="51"/>
      <c r="K31" s="60">
        <f t="shared" si="5"/>
        <v>-13.598858329008824</v>
      </c>
      <c r="L31" s="51"/>
      <c r="M31" s="30">
        <f t="shared" si="6"/>
        <v>6.575605941524717</v>
      </c>
      <c r="N31" s="61">
        <f t="shared" si="7"/>
        <v>7.209910540238185</v>
      </c>
      <c r="O31" s="19"/>
    </row>
    <row r="32" spans="1:15" s="20" customFormat="1" ht="21.75" customHeight="1">
      <c r="A32" s="17"/>
      <c r="B32" s="41" t="s">
        <v>42</v>
      </c>
      <c r="C32" s="68" t="s">
        <v>12</v>
      </c>
      <c r="D32" s="68"/>
      <c r="E32" s="68"/>
      <c r="F32" s="18"/>
      <c r="G32" s="28">
        <v>41657</v>
      </c>
      <c r="H32" s="29">
        <v>51887</v>
      </c>
      <c r="I32" s="53">
        <f t="shared" si="4"/>
        <v>-10230</v>
      </c>
      <c r="J32" s="51"/>
      <c r="K32" s="60">
        <f t="shared" si="5"/>
        <v>-19.715921136315455</v>
      </c>
      <c r="L32" s="51"/>
      <c r="M32" s="30">
        <f t="shared" si="6"/>
        <v>8.226073356740297</v>
      </c>
      <c r="N32" s="61">
        <f t="shared" si="7"/>
        <v>9.706814431793948</v>
      </c>
      <c r="O32" s="19"/>
    </row>
    <row r="33" spans="1:15" s="20" customFormat="1" ht="21.75" customHeight="1">
      <c r="A33" s="17"/>
      <c r="B33" s="41" t="s">
        <v>43</v>
      </c>
      <c r="C33" s="68" t="s">
        <v>13</v>
      </c>
      <c r="D33" s="68"/>
      <c r="E33" s="68"/>
      <c r="F33" s="18"/>
      <c r="G33" s="28">
        <v>30263</v>
      </c>
      <c r="H33" s="29">
        <v>31658</v>
      </c>
      <c r="I33" s="53">
        <f t="shared" si="4"/>
        <v>-1395</v>
      </c>
      <c r="J33" s="51"/>
      <c r="K33" s="60">
        <f t="shared" si="5"/>
        <v>-4.4064691389222315</v>
      </c>
      <c r="L33" s="51"/>
      <c r="M33" s="30">
        <f t="shared" si="6"/>
        <v>5.976082242961126</v>
      </c>
      <c r="N33" s="61">
        <f t="shared" si="7"/>
        <v>5.92245324034407</v>
      </c>
      <c r="O33" s="19"/>
    </row>
    <row r="34" spans="1:15" s="20" customFormat="1" ht="21.75" customHeight="1" thickBot="1">
      <c r="A34" s="21"/>
      <c r="B34" s="42" t="s">
        <v>44</v>
      </c>
      <c r="C34" s="69" t="s">
        <v>14</v>
      </c>
      <c r="D34" s="69"/>
      <c r="E34" s="69"/>
      <c r="F34" s="22"/>
      <c r="G34" s="62">
        <v>26130</v>
      </c>
      <c r="H34" s="63">
        <v>8131</v>
      </c>
      <c r="I34" s="64">
        <f t="shared" si="4"/>
        <v>17999</v>
      </c>
      <c r="J34" s="52"/>
      <c r="K34" s="65">
        <f t="shared" si="5"/>
        <v>221.36268601648013</v>
      </c>
      <c r="L34" s="52"/>
      <c r="M34" s="66">
        <f>G34/$G$22*100</f>
        <v>5.159932227755815</v>
      </c>
      <c r="N34" s="67">
        <f>H34/$H$22*100</f>
        <v>1.5211152725136659</v>
      </c>
      <c r="O34" s="19"/>
    </row>
    <row r="35" spans="1:15" s="20" customFormat="1" ht="21.75" customHeight="1">
      <c r="A35" s="70" t="s">
        <v>2</v>
      </c>
      <c r="B35" s="71"/>
      <c r="C35" s="71"/>
      <c r="D35" s="71"/>
      <c r="E35" s="71"/>
      <c r="F35" s="72"/>
      <c r="G35" s="28"/>
      <c r="H35" s="29"/>
      <c r="I35" s="53"/>
      <c r="J35" s="51"/>
      <c r="K35" s="30"/>
      <c r="L35" s="51"/>
      <c r="M35" s="28"/>
      <c r="N35" s="31"/>
      <c r="O35" s="19"/>
    </row>
    <row r="36" spans="1:15" s="20" customFormat="1" ht="21.75" customHeight="1">
      <c r="A36" s="24"/>
      <c r="B36" s="73" t="s">
        <v>25</v>
      </c>
      <c r="C36" s="73"/>
      <c r="D36" s="73"/>
      <c r="E36" s="73"/>
      <c r="F36" s="25"/>
      <c r="G36" s="26">
        <v>877003</v>
      </c>
      <c r="H36" s="54">
        <v>881156</v>
      </c>
      <c r="I36" s="55">
        <f aca="true" t="shared" si="8" ref="I36:I49">G36-H36</f>
        <v>-4153</v>
      </c>
      <c r="J36" s="50"/>
      <c r="K36" s="56">
        <f>(G36-H36)/H36*100</f>
        <v>-0.47131268470055243</v>
      </c>
      <c r="L36" s="50"/>
      <c r="M36" s="26" t="s">
        <v>29</v>
      </c>
      <c r="N36" s="27" t="s">
        <v>29</v>
      </c>
      <c r="O36" s="19"/>
    </row>
    <row r="37" spans="1:15" s="20" customFormat="1" ht="21.75" customHeight="1">
      <c r="A37" s="24"/>
      <c r="B37" s="73" t="s">
        <v>19</v>
      </c>
      <c r="C37" s="73"/>
      <c r="D37" s="73"/>
      <c r="E37" s="73"/>
      <c r="F37" s="25"/>
      <c r="G37" s="26">
        <v>393714</v>
      </c>
      <c r="H37" s="54">
        <v>404238</v>
      </c>
      <c r="I37" s="55">
        <f t="shared" si="8"/>
        <v>-10524</v>
      </c>
      <c r="J37" s="50"/>
      <c r="K37" s="57">
        <f>(G37-H37)/H37*100</f>
        <v>-2.603416799014442</v>
      </c>
      <c r="L37" s="50"/>
      <c r="M37" s="58">
        <v>100</v>
      </c>
      <c r="N37" s="59">
        <v>100</v>
      </c>
      <c r="O37" s="19"/>
    </row>
    <row r="38" spans="1:15" s="20" customFormat="1" ht="21.75" customHeight="1">
      <c r="A38" s="17"/>
      <c r="B38" s="41" t="s">
        <v>33</v>
      </c>
      <c r="C38" s="68" t="s">
        <v>3</v>
      </c>
      <c r="D38" s="68"/>
      <c r="E38" s="68"/>
      <c r="F38" s="18"/>
      <c r="G38" s="28">
        <v>2817</v>
      </c>
      <c r="H38" s="29">
        <v>2413</v>
      </c>
      <c r="I38" s="53">
        <f t="shared" si="8"/>
        <v>404</v>
      </c>
      <c r="J38" s="51"/>
      <c r="K38" s="60">
        <f>(G38-H38)/H38*100</f>
        <v>16.742644011603815</v>
      </c>
      <c r="L38" s="51"/>
      <c r="M38" s="30">
        <f>G38/$G$37*100</f>
        <v>0.715493988021762</v>
      </c>
      <c r="N38" s="61">
        <f>H38/$H$37*100</f>
        <v>0.5969255735482563</v>
      </c>
      <c r="O38" s="19"/>
    </row>
    <row r="39" spans="1:15" s="20" customFormat="1" ht="21.75" customHeight="1">
      <c r="A39" s="17"/>
      <c r="B39" s="41" t="s">
        <v>34</v>
      </c>
      <c r="C39" s="68" t="s">
        <v>4</v>
      </c>
      <c r="D39" s="68"/>
      <c r="E39" s="68"/>
      <c r="F39" s="18"/>
      <c r="G39" s="28">
        <v>69582</v>
      </c>
      <c r="H39" s="29">
        <v>64228</v>
      </c>
      <c r="I39" s="53">
        <f t="shared" si="8"/>
        <v>5354</v>
      </c>
      <c r="J39" s="51"/>
      <c r="K39" s="60">
        <f>(G39-H39)/H39*100</f>
        <v>8.335928255589463</v>
      </c>
      <c r="L39" s="51"/>
      <c r="M39" s="30">
        <f>G39/$G$37*100</f>
        <v>17.673234886237218</v>
      </c>
      <c r="N39" s="61">
        <f>H39/$H$37*100</f>
        <v>15.88865965099768</v>
      </c>
      <c r="O39" s="19"/>
    </row>
    <row r="40" spans="1:15" s="20" customFormat="1" ht="21.75" customHeight="1">
      <c r="A40" s="17"/>
      <c r="B40" s="41" t="s">
        <v>35</v>
      </c>
      <c r="C40" s="68" t="s">
        <v>5</v>
      </c>
      <c r="D40" s="68"/>
      <c r="E40" s="68"/>
      <c r="F40" s="18"/>
      <c r="G40" s="28">
        <v>94304</v>
      </c>
      <c r="H40" s="29">
        <v>100576</v>
      </c>
      <c r="I40" s="53">
        <f t="shared" si="8"/>
        <v>-6272</v>
      </c>
      <c r="J40" s="51"/>
      <c r="K40" s="60">
        <f aca="true" t="shared" si="9" ref="K40:K49">(G40-H40)/H40*100</f>
        <v>-6.23608017817372</v>
      </c>
      <c r="L40" s="51"/>
      <c r="M40" s="30">
        <f aca="true" t="shared" si="10" ref="M40:M49">G40/$G$37*100</f>
        <v>23.95241215704801</v>
      </c>
      <c r="N40" s="61">
        <f aca="true" t="shared" si="11" ref="N40:N48">H40/$H$37*100</f>
        <v>24.880392244172988</v>
      </c>
      <c r="O40" s="19"/>
    </row>
    <row r="41" spans="1:15" s="20" customFormat="1" ht="21.75" customHeight="1">
      <c r="A41" s="17"/>
      <c r="B41" s="41" t="s">
        <v>36</v>
      </c>
      <c r="C41" s="68" t="s">
        <v>6</v>
      </c>
      <c r="D41" s="68"/>
      <c r="E41" s="68"/>
      <c r="F41" s="18"/>
      <c r="G41" s="28">
        <v>49482</v>
      </c>
      <c r="H41" s="29">
        <v>52997</v>
      </c>
      <c r="I41" s="53">
        <f t="shared" si="8"/>
        <v>-3515</v>
      </c>
      <c r="J41" s="51"/>
      <c r="K41" s="60">
        <f t="shared" si="9"/>
        <v>-6.6324508934468</v>
      </c>
      <c r="L41" s="51"/>
      <c r="M41" s="30">
        <f t="shared" si="10"/>
        <v>12.568006217711334</v>
      </c>
      <c r="N41" s="61">
        <f t="shared" si="11"/>
        <v>13.110345885344774</v>
      </c>
      <c r="O41" s="19"/>
    </row>
    <row r="42" spans="1:15" s="20" customFormat="1" ht="21.75" customHeight="1">
      <c r="A42" s="17"/>
      <c r="B42" s="41" t="s">
        <v>37</v>
      </c>
      <c r="C42" s="68" t="s">
        <v>7</v>
      </c>
      <c r="D42" s="68"/>
      <c r="E42" s="68"/>
      <c r="F42" s="18"/>
      <c r="G42" s="28">
        <v>72870</v>
      </c>
      <c r="H42" s="29">
        <v>69531</v>
      </c>
      <c r="I42" s="53">
        <f t="shared" si="8"/>
        <v>3339</v>
      </c>
      <c r="J42" s="51"/>
      <c r="K42" s="60">
        <f t="shared" si="9"/>
        <v>4.8021745696164295</v>
      </c>
      <c r="L42" s="51"/>
      <c r="M42" s="30">
        <f t="shared" si="10"/>
        <v>18.508358859476676</v>
      </c>
      <c r="N42" s="61">
        <f t="shared" si="11"/>
        <v>17.200510590295817</v>
      </c>
      <c r="O42" s="19"/>
    </row>
    <row r="43" spans="1:15" s="20" customFormat="1" ht="21.75" customHeight="1">
      <c r="A43" s="17"/>
      <c r="B43" s="41" t="s">
        <v>38</v>
      </c>
      <c r="C43" s="68" t="s">
        <v>8</v>
      </c>
      <c r="D43" s="68"/>
      <c r="E43" s="68"/>
      <c r="F43" s="18"/>
      <c r="G43" s="28">
        <v>785</v>
      </c>
      <c r="H43" s="29">
        <v>839</v>
      </c>
      <c r="I43" s="53">
        <f t="shared" si="8"/>
        <v>-54</v>
      </c>
      <c r="J43" s="51"/>
      <c r="K43" s="60">
        <f t="shared" si="9"/>
        <v>-6.436233611442193</v>
      </c>
      <c r="L43" s="51"/>
      <c r="M43" s="30">
        <f t="shared" si="10"/>
        <v>0.19938330869616017</v>
      </c>
      <c r="N43" s="61">
        <f t="shared" si="11"/>
        <v>0.20755099718482678</v>
      </c>
      <c r="O43" s="19"/>
    </row>
    <row r="44" spans="1:15" s="20" customFormat="1" ht="21.75" customHeight="1">
      <c r="A44" s="17"/>
      <c r="B44" s="41" t="s">
        <v>39</v>
      </c>
      <c r="C44" s="68" t="s">
        <v>9</v>
      </c>
      <c r="D44" s="68"/>
      <c r="E44" s="68"/>
      <c r="F44" s="18"/>
      <c r="G44" s="28">
        <v>15302</v>
      </c>
      <c r="H44" s="29">
        <v>24131</v>
      </c>
      <c r="I44" s="53">
        <f t="shared" si="8"/>
        <v>-8829</v>
      </c>
      <c r="J44" s="51"/>
      <c r="K44" s="60">
        <f t="shared" si="9"/>
        <v>-36.587791637312996</v>
      </c>
      <c r="L44" s="51"/>
      <c r="M44" s="30">
        <f t="shared" si="10"/>
        <v>3.88657756645687</v>
      </c>
      <c r="N44" s="61">
        <f t="shared" si="11"/>
        <v>5.969503114501853</v>
      </c>
      <c r="O44" s="19"/>
    </row>
    <row r="45" spans="1:15" s="20" customFormat="1" ht="21.75" customHeight="1">
      <c r="A45" s="17"/>
      <c r="B45" s="41" t="s">
        <v>40</v>
      </c>
      <c r="C45" s="68" t="s">
        <v>10</v>
      </c>
      <c r="D45" s="68"/>
      <c r="E45" s="68"/>
      <c r="F45" s="18"/>
      <c r="G45" s="28">
        <v>44269</v>
      </c>
      <c r="H45" s="29">
        <v>54361</v>
      </c>
      <c r="I45" s="53">
        <f t="shared" si="8"/>
        <v>-10092</v>
      </c>
      <c r="J45" s="51"/>
      <c r="K45" s="60">
        <f t="shared" si="9"/>
        <v>-18.56477989735288</v>
      </c>
      <c r="L45" s="51"/>
      <c r="M45" s="30">
        <f t="shared" si="10"/>
        <v>11.243948653083201</v>
      </c>
      <c r="N45" s="61">
        <f t="shared" si="11"/>
        <v>13.447770867657171</v>
      </c>
      <c r="O45" s="19"/>
    </row>
    <row r="46" spans="1:15" s="20" customFormat="1" ht="21.75" customHeight="1">
      <c r="A46" s="17"/>
      <c r="B46" s="41" t="s">
        <v>41</v>
      </c>
      <c r="C46" s="68" t="s">
        <v>11</v>
      </c>
      <c r="D46" s="68"/>
      <c r="E46" s="68"/>
      <c r="F46" s="18"/>
      <c r="G46" s="28">
        <v>959</v>
      </c>
      <c r="H46" s="29">
        <v>977</v>
      </c>
      <c r="I46" s="53">
        <f t="shared" si="8"/>
        <v>-18</v>
      </c>
      <c r="J46" s="51"/>
      <c r="K46" s="60">
        <f t="shared" si="9"/>
        <v>-1.842374616171955</v>
      </c>
      <c r="L46" s="51"/>
      <c r="M46" s="30">
        <f t="shared" si="10"/>
        <v>0.24357782552817528</v>
      </c>
      <c r="N46" s="61">
        <f t="shared" si="11"/>
        <v>0.24168930184693174</v>
      </c>
      <c r="O46" s="19"/>
    </row>
    <row r="47" spans="1:15" s="20" customFormat="1" ht="21.75" customHeight="1">
      <c r="A47" s="17"/>
      <c r="B47" s="41" t="s">
        <v>42</v>
      </c>
      <c r="C47" s="68" t="s">
        <v>12</v>
      </c>
      <c r="D47" s="68"/>
      <c r="E47" s="68"/>
      <c r="F47" s="18"/>
      <c r="G47" s="28">
        <v>803</v>
      </c>
      <c r="H47" s="29">
        <v>1381</v>
      </c>
      <c r="I47" s="53">
        <f t="shared" si="8"/>
        <v>-578</v>
      </c>
      <c r="J47" s="51"/>
      <c r="K47" s="60">
        <f t="shared" si="9"/>
        <v>-41.85372918175235</v>
      </c>
      <c r="L47" s="51"/>
      <c r="M47" s="30">
        <f t="shared" si="10"/>
        <v>0.2039551552649893</v>
      </c>
      <c r="N47" s="61">
        <f t="shared" si="11"/>
        <v>0.34163042564034063</v>
      </c>
      <c r="O47" s="19"/>
    </row>
    <row r="48" spans="1:15" s="20" customFormat="1" ht="21.75" customHeight="1">
      <c r="A48" s="17"/>
      <c r="B48" s="41" t="s">
        <v>43</v>
      </c>
      <c r="C48" s="68" t="s">
        <v>13</v>
      </c>
      <c r="D48" s="68"/>
      <c r="E48" s="68"/>
      <c r="F48" s="18"/>
      <c r="G48" s="28">
        <v>24796</v>
      </c>
      <c r="H48" s="29">
        <v>27982</v>
      </c>
      <c r="I48" s="53">
        <f t="shared" si="8"/>
        <v>-3186</v>
      </c>
      <c r="J48" s="51"/>
      <c r="K48" s="60">
        <f t="shared" si="9"/>
        <v>-11.385890929883496</v>
      </c>
      <c r="L48" s="51"/>
      <c r="M48" s="30">
        <f t="shared" si="10"/>
        <v>6.297972640038201</v>
      </c>
      <c r="N48" s="61">
        <f t="shared" si="11"/>
        <v>6.922159717790015</v>
      </c>
      <c r="O48" s="19"/>
    </row>
    <row r="49" spans="1:15" s="20" customFormat="1" ht="21.75" customHeight="1" thickBot="1">
      <c r="A49" s="21"/>
      <c r="B49" s="42" t="s">
        <v>44</v>
      </c>
      <c r="C49" s="69" t="s">
        <v>14</v>
      </c>
      <c r="D49" s="69"/>
      <c r="E49" s="69"/>
      <c r="F49" s="22"/>
      <c r="G49" s="62">
        <v>17745</v>
      </c>
      <c r="H49" s="63">
        <v>4822</v>
      </c>
      <c r="I49" s="64">
        <f t="shared" si="8"/>
        <v>12923</v>
      </c>
      <c r="J49" s="52"/>
      <c r="K49" s="65">
        <f t="shared" si="9"/>
        <v>268.0008295313148</v>
      </c>
      <c r="L49" s="52"/>
      <c r="M49" s="66">
        <f t="shared" si="10"/>
        <v>4.507078742437404</v>
      </c>
      <c r="N49" s="67">
        <f>H49/$H$37*100</f>
        <v>1.19286163101935</v>
      </c>
      <c r="O49" s="19"/>
    </row>
    <row r="50" ht="23.25" customHeight="1">
      <c r="B50" s="23" t="s">
        <v>26</v>
      </c>
    </row>
    <row r="51" ht="23.25" customHeight="1">
      <c r="B51" s="45" t="s">
        <v>45</v>
      </c>
    </row>
  </sheetData>
  <sheetProtection/>
  <mergeCells count="49">
    <mergeCell ref="C44:E44"/>
    <mergeCell ref="C45:E45"/>
    <mergeCell ref="C46:E46"/>
    <mergeCell ref="C47:E47"/>
    <mergeCell ref="C40:E40"/>
    <mergeCell ref="C41:E41"/>
    <mergeCell ref="C42:E42"/>
    <mergeCell ref="C43:E43"/>
    <mergeCell ref="B36:E36"/>
    <mergeCell ref="B37:E37"/>
    <mergeCell ref="C38:E38"/>
    <mergeCell ref="C39:E39"/>
    <mergeCell ref="C31:E31"/>
    <mergeCell ref="C32:E32"/>
    <mergeCell ref="C33:E33"/>
    <mergeCell ref="C34:E34"/>
    <mergeCell ref="C27:E27"/>
    <mergeCell ref="C28:E28"/>
    <mergeCell ref="C29:E29"/>
    <mergeCell ref="C30:E30"/>
    <mergeCell ref="B3:E3"/>
    <mergeCell ref="B4:E4"/>
    <mergeCell ref="C8:E8"/>
    <mergeCell ref="B6:E6"/>
    <mergeCell ref="B7:E7"/>
    <mergeCell ref="C12:E12"/>
    <mergeCell ref="C14:E14"/>
    <mergeCell ref="C11:E11"/>
    <mergeCell ref="C10:E10"/>
    <mergeCell ref="C9:E9"/>
    <mergeCell ref="G3:H3"/>
    <mergeCell ref="M3:N3"/>
    <mergeCell ref="A5:F5"/>
    <mergeCell ref="C25:E25"/>
    <mergeCell ref="C19:E19"/>
    <mergeCell ref="C18:E18"/>
    <mergeCell ref="C17:E17"/>
    <mergeCell ref="C16:E16"/>
    <mergeCell ref="C15:E15"/>
    <mergeCell ref="C26:E26"/>
    <mergeCell ref="C13:E13"/>
    <mergeCell ref="C48:E48"/>
    <mergeCell ref="C49:E49"/>
    <mergeCell ref="A20:F20"/>
    <mergeCell ref="A35:F35"/>
    <mergeCell ref="B21:E21"/>
    <mergeCell ref="B22:E22"/>
    <mergeCell ref="C23:E23"/>
    <mergeCell ref="C24:E24"/>
  </mergeCells>
  <printOptions/>
  <pageMargins left="0.6298611111111111" right="0.28" top="0.5" bottom="0.5" header="0.512" footer="0.51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2022-07-12T01:33:56Z</dcterms:created>
  <dcterms:modified xsi:type="dcterms:W3CDTF">2022-07-12T01:34:01Z</dcterms:modified>
  <cp:category/>
  <cp:version/>
  <cp:contentType/>
  <cp:contentStatus/>
</cp:coreProperties>
</file>