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80" windowWidth="14712" windowHeight="8808" tabRatio="873" firstSheet="4" activeTab="8"/>
  </bookViews>
  <sheets>
    <sheet name="①業績推移表" sheetId="1" r:id="rId1"/>
    <sheet name="①業績推移表(入力用)" sheetId="2" r:id="rId2"/>
    <sheet name="②主要財務比率" sheetId="3" r:id="rId3"/>
    <sheet name="③借入金明細表" sheetId="4" r:id="rId4"/>
    <sheet name="④修正ＢＳ" sheetId="5" r:id="rId5"/>
    <sheet name="⑤修正ＰＬ" sheetId="6" r:id="rId6"/>
    <sheet name="⑥予想損益計算書" sheetId="7" r:id="rId7"/>
    <sheet name="⑦資金繰表" sheetId="8" r:id="rId8"/>
    <sheet name="⑧ｷｬｯｼｭﾌﾛｰ" sheetId="9" r:id="rId9"/>
  </sheets>
  <definedNames>
    <definedName name="_xlnm.Print_Area" localSheetId="0">'①業績推移表'!$A$1:$N$59</definedName>
    <definedName name="_xlnm.Print_Area" localSheetId="1">'①業績推移表(入力用)'!$A$1:$N$58</definedName>
    <definedName name="_xlnm.Print_Area" localSheetId="3">'③借入金明細表'!$A$2:$J$37</definedName>
    <definedName name="_xlnm.Print_Area" localSheetId="5">'⑤修正ＰＬ'!$A$1:$H$47</definedName>
    <definedName name="_xlnm.Print_Area" localSheetId="6">'⑥予想損益計算書'!$A$1:$T$38</definedName>
    <definedName name="_xlnm.Print_Area" localSheetId="7">'⑦資金繰表'!$B$1:$Q$32</definedName>
    <definedName name="_xlnm.Print_Area" localSheetId="8">'⑧ｷｬｯｼｭﾌﾛｰ'!$A$1:$H$47</definedName>
  </definedNames>
  <calcPr fullCalcOnLoad="1"/>
</workbook>
</file>

<file path=xl/sharedStrings.xml><?xml version="1.0" encoding="utf-8"?>
<sst xmlns="http://schemas.openxmlformats.org/spreadsheetml/2006/main" count="730" uniqueCount="373">
  <si>
    <t>２期前</t>
  </si>
  <si>
    <t>１期前</t>
  </si>
  <si>
    <t>直　近</t>
  </si>
  <si>
    <t>直近</t>
  </si>
  <si>
    <t>企業名　　　　　　　　　　　　　</t>
  </si>
  <si>
    <t>（単位：千円）</t>
  </si>
  <si>
    <t>現金預金</t>
  </si>
  <si>
    <t>貸　　　　借　　　　対　　　　照　　　　表</t>
  </si>
  <si>
    <t>受取手形</t>
  </si>
  <si>
    <t>資　　　　　　　　　　産</t>
  </si>
  <si>
    <t>勘定科目</t>
  </si>
  <si>
    <t>　年　月</t>
  </si>
  <si>
    <t>　年　月　</t>
  </si>
  <si>
    <t>　増　減</t>
  </si>
  <si>
    <t>負　　　　　　債</t>
  </si>
  <si>
    <t>売掛金</t>
  </si>
  <si>
    <t>流　動　資　産</t>
  </si>
  <si>
    <t>流動負債</t>
  </si>
  <si>
    <t>支払手形</t>
  </si>
  <si>
    <t>受取手形</t>
  </si>
  <si>
    <t>買掛金</t>
  </si>
  <si>
    <t>製品・商品</t>
  </si>
  <si>
    <t>売　掛　金</t>
  </si>
  <si>
    <t>短期借入金</t>
  </si>
  <si>
    <t>仕掛品・半製品</t>
  </si>
  <si>
    <t>割引手形</t>
  </si>
  <si>
    <t>原材料・貯蔵品</t>
  </si>
  <si>
    <t>（当座資産計）</t>
  </si>
  <si>
    <t>その他流動資産</t>
  </si>
  <si>
    <t>計</t>
  </si>
  <si>
    <t>土地</t>
  </si>
  <si>
    <t>その他流動負債</t>
  </si>
  <si>
    <t>建物</t>
  </si>
  <si>
    <t>流動負債合計</t>
  </si>
  <si>
    <t>機械器具備品等</t>
  </si>
  <si>
    <t>（棚卸資産計）</t>
  </si>
  <si>
    <t>固定負債</t>
  </si>
  <si>
    <t>長期借入金</t>
  </si>
  <si>
    <t>投資等</t>
  </si>
  <si>
    <t>流動資産合計</t>
  </si>
  <si>
    <t>固定負債合計</t>
  </si>
  <si>
    <t>繰延資産</t>
  </si>
  <si>
    <t>固定資産</t>
  </si>
  <si>
    <t>引当金</t>
  </si>
  <si>
    <t>負債合計</t>
  </si>
  <si>
    <t>支払手形</t>
  </si>
  <si>
    <t>資　　本</t>
  </si>
  <si>
    <t>資本金</t>
  </si>
  <si>
    <t>準備金</t>
  </si>
  <si>
    <t>剰余金</t>
  </si>
  <si>
    <t>固定資産合計</t>
  </si>
  <si>
    <t>（うち当期利益）</t>
  </si>
  <si>
    <t>資本合計</t>
  </si>
  <si>
    <t>資産合計</t>
  </si>
  <si>
    <t>負債・資本合計</t>
  </si>
  <si>
    <t>特記事項</t>
  </si>
  <si>
    <t>損　　　益　　　計　　　算　　　書</t>
  </si>
  <si>
    <t>主　　要　　財　　務　　比　　率　（製造業）</t>
  </si>
  <si>
    <t>　項　　　　目</t>
  </si>
  <si>
    <t>経営指標</t>
  </si>
  <si>
    <t>経　　常　　利　　益</t>
  </si>
  <si>
    <t>流動比率（％）</t>
  </si>
  <si>
    <t>当期利益</t>
  </si>
  <si>
    <t>値引・戻り高</t>
  </si>
  <si>
    <t>純売上高</t>
  </si>
  <si>
    <t>当座比率（％）</t>
  </si>
  <si>
    <t>総売上高</t>
  </si>
  <si>
    <t>売上原価</t>
  </si>
  <si>
    <t>（うち当期仕入高）</t>
  </si>
  <si>
    <t>受取勘定回転率（回）</t>
  </si>
  <si>
    <t>役員報酬</t>
  </si>
  <si>
    <t>（うち労務費）</t>
  </si>
  <si>
    <t>固定長期適合率（％）</t>
  </si>
  <si>
    <t>給与</t>
  </si>
  <si>
    <t>売上総利益</t>
  </si>
  <si>
    <t>賞与</t>
  </si>
  <si>
    <t>管理販売費</t>
  </si>
  <si>
    <t>支払勘定回転率（回）</t>
  </si>
  <si>
    <t>販売管理費</t>
  </si>
  <si>
    <t>雑給</t>
  </si>
  <si>
    <t>（人件費）</t>
  </si>
  <si>
    <t>（うち人件費）</t>
  </si>
  <si>
    <t>営業利益</t>
  </si>
  <si>
    <t>従業員１人当り年間生産高（千円）</t>
  </si>
  <si>
    <t>営業外収益</t>
  </si>
  <si>
    <t>営業外収益</t>
  </si>
  <si>
    <t>（受取利息・配当金）</t>
  </si>
  <si>
    <t>（うち受取利息・配当金）</t>
  </si>
  <si>
    <t>売上高対総利益率（％）</t>
  </si>
  <si>
    <t>営業外費用</t>
  </si>
  <si>
    <t>営業外費用</t>
  </si>
  <si>
    <t>（支払利息・割引料）</t>
  </si>
  <si>
    <t>（うち支払利息・割引料）</t>
  </si>
  <si>
    <t>経営資本対営業利益率（％）</t>
  </si>
  <si>
    <t>特別利益</t>
  </si>
  <si>
    <t>経常利益</t>
  </si>
  <si>
    <t>特別損失</t>
  </si>
  <si>
    <t>売上高対経常利益率（％）</t>
  </si>
  <si>
    <t>納税引当金</t>
  </si>
  <si>
    <t>配当金</t>
  </si>
  <si>
    <t>販売管理費比率（％）</t>
  </si>
  <si>
    <t>（中間配当金）</t>
  </si>
  <si>
    <t>税引後当期利益</t>
  </si>
  <si>
    <t>役員賞与</t>
  </si>
  <si>
    <t>当期未処分利益</t>
  </si>
  <si>
    <t>売上高対支払利息比率（％）</t>
  </si>
  <si>
    <t>減価償却実施額</t>
  </si>
  <si>
    <t>利益処分</t>
  </si>
  <si>
    <t>償却不足累計額</t>
  </si>
  <si>
    <t>従業員数</t>
  </si>
  <si>
    <t>差引社内留保</t>
  </si>
  <si>
    <t>償却</t>
  </si>
  <si>
    <t>［法定償却範囲内］</t>
  </si>
  <si>
    <t>償却不足累計額</t>
  </si>
  <si>
    <t>売上高</t>
  </si>
  <si>
    <t>（うち経費）</t>
  </si>
  <si>
    <t>キャッシュフロー計算書</t>
  </si>
  <si>
    <t>営業活動によるキャッシュフロー</t>
  </si>
  <si>
    <t>投資活動によるキャッシュフロー</t>
  </si>
  <si>
    <t>財務活動によるキャッシュフロー</t>
  </si>
  <si>
    <t>現金及び現金同等物に係る換算差額</t>
  </si>
  <si>
    <t>現金及び現金同等物増加額</t>
  </si>
  <si>
    <t>現金及び現金同等物期首残高</t>
  </si>
  <si>
    <t>現金及び現金同等物期末残高</t>
  </si>
  <si>
    <t>　　年　　月期</t>
  </si>
  <si>
    <t>（税引前当期利益）</t>
  </si>
  <si>
    <t>未収入金</t>
  </si>
  <si>
    <t>構築物</t>
  </si>
  <si>
    <t>財 務 活 動</t>
  </si>
  <si>
    <t>投 資 活 動</t>
  </si>
  <si>
    <t>営  業  活  動</t>
  </si>
  <si>
    <t>修　　　　正　　　　貸　　　　借　　　　対　　　　照　　　　表</t>
  </si>
  <si>
    <t>売掛金</t>
  </si>
  <si>
    <t>仕掛品・貯蔵品</t>
  </si>
  <si>
    <t>（棚卸資産計）</t>
  </si>
  <si>
    <t>仮払金</t>
  </si>
  <si>
    <t>立替金</t>
  </si>
  <si>
    <t>貸付金</t>
  </si>
  <si>
    <t>有価証券</t>
  </si>
  <si>
    <t>出資金</t>
  </si>
  <si>
    <t>その他の投資</t>
  </si>
  <si>
    <t>その他固定資産</t>
  </si>
  <si>
    <t>流　　　動　　　資　　　産</t>
  </si>
  <si>
    <t>固　　定　　資　　産</t>
  </si>
  <si>
    <t>短期借入金</t>
  </si>
  <si>
    <t>仮受金</t>
  </si>
  <si>
    <t>未払金</t>
  </si>
  <si>
    <t>長期借入金</t>
  </si>
  <si>
    <t>流　　動　　負　　債　</t>
  </si>
  <si>
    <t>引当金</t>
  </si>
  <si>
    <t>預り金</t>
  </si>
  <si>
    <t>固定資産合計</t>
  </si>
  <si>
    <t>資　　　本</t>
  </si>
  <si>
    <t>負　　　　　　　　　　　　　　　　債</t>
  </si>
  <si>
    <t>企業名　　　　　　　　　　　　　　　</t>
  </si>
  <si>
    <t>修正項目（根拠等）</t>
  </si>
  <si>
    <t>修　　正　　貸　　借　　対　　照　　表　（　　年　　月期）　</t>
  </si>
  <si>
    <t>決算ベース</t>
  </si>
  <si>
    <t>修正額</t>
  </si>
  <si>
    <t>実態ベース</t>
  </si>
  <si>
    <t>実　績</t>
  </si>
  <si>
    <t>予　想</t>
  </si>
  <si>
    <t>売上高</t>
  </si>
  <si>
    <t>企業名　　　　　　　　　　　　　　</t>
  </si>
  <si>
    <t>予　想　損　益　計　算　書</t>
  </si>
  <si>
    <t>業　績　推　移　表</t>
  </si>
  <si>
    <t>【資料　３】</t>
  </si>
  <si>
    <t>【資料　７】</t>
  </si>
  <si>
    <t>【資料　４】</t>
  </si>
  <si>
    <t>(企業名）</t>
  </si>
  <si>
    <t xml:space="preserve">経営指標 (業種名） </t>
  </si>
  <si>
    <t>項　　　　　目</t>
  </si>
  <si>
    <t xml:space="preserve">  年  月～  年  月</t>
  </si>
  <si>
    <t>経営資本</t>
  </si>
  <si>
    <t>×100</t>
  </si>
  <si>
    <t>×100＝</t>
  </si>
  <si>
    <t>％</t>
  </si>
  <si>
    <t>対営業利益率</t>
  </si>
  <si>
    <t>営業資本</t>
  </si>
  <si>
    <t>営業資本回転率</t>
  </si>
  <si>
    <t>＝</t>
  </si>
  <si>
    <t>回</t>
  </si>
  <si>
    <t>＝</t>
  </si>
  <si>
    <t>対経常利益率</t>
  </si>
  <si>
    <t>固定長期適合率</t>
  </si>
  <si>
    <t>固定資産</t>
  </si>
  <si>
    <t>×100</t>
  </si>
  <si>
    <t>×100＝</t>
  </si>
  <si>
    <t>％</t>
  </si>
  <si>
    <t>自己資本＋長期借入金</t>
  </si>
  <si>
    <t>流動比率</t>
  </si>
  <si>
    <t>×100</t>
  </si>
  <si>
    <t>×100＝</t>
  </si>
  <si>
    <t>％</t>
  </si>
  <si>
    <t>総資本</t>
  </si>
  <si>
    <t>自己資本</t>
  </si>
  <si>
    <t>対自己資本比率</t>
  </si>
  <si>
    <t>支払利息割引料－受取利息</t>
  </si>
  <si>
    <t>×100</t>
  </si>
  <si>
    <t>×100＝</t>
  </si>
  <si>
    <t>％</t>
  </si>
  <si>
    <t>対支払利息比率</t>
  </si>
  <si>
    <t>従業員１人当り</t>
  </si>
  <si>
    <t>年間加工高</t>
  </si>
  <si>
    <t>＝</t>
  </si>
  <si>
    <t>千円</t>
  </si>
  <si>
    <t>＝</t>
  </si>
  <si>
    <t>従業員数</t>
  </si>
  <si>
    <t>人件費</t>
  </si>
  <si>
    <t>×100</t>
  </si>
  <si>
    <t>×100＝</t>
  </si>
  <si>
    <t>％</t>
  </si>
  <si>
    <t>対人件費比率</t>
  </si>
  <si>
    <t>減価償却費(特別償却費を含む）</t>
  </si>
  <si>
    <t>（注)①経営指標は、中小企業庁発行の「中小企業の経営指標」による。</t>
  </si>
  <si>
    <t>　　 ②業種により項目は変更してよい。</t>
  </si>
  <si>
    <t>　科　　目</t>
  </si>
  <si>
    <t>【資料　５】</t>
  </si>
  <si>
    <t xml:space="preserve"> 月</t>
  </si>
  <si>
    <t>月</t>
  </si>
  <si>
    <t>実　　績</t>
  </si>
  <si>
    <t>予　　想</t>
  </si>
  <si>
    <t>前期売上実績</t>
  </si>
  <si>
    <t>今期売上高</t>
  </si>
  <si>
    <t>今期仕入高</t>
  </si>
  <si>
    <t>現金売上金額</t>
  </si>
  <si>
    <t>売掛金回収金額</t>
  </si>
  <si>
    <t>手形期日取立額</t>
  </si>
  <si>
    <t>手形割引額</t>
  </si>
  <si>
    <t xml:space="preserve"> 雑収入・前受金 他</t>
  </si>
  <si>
    <t>現金仕入支払高</t>
  </si>
  <si>
    <t>買掛金支払高</t>
  </si>
  <si>
    <t>支払手形決済金額</t>
  </si>
  <si>
    <t xml:space="preserve"> 人 件 費</t>
  </si>
  <si>
    <t>新規・過去の設備投資の支払</t>
  </si>
  <si>
    <t>消費税支払</t>
  </si>
  <si>
    <t>諸経費・前渡金  他</t>
  </si>
  <si>
    <t>支払利息割引料</t>
  </si>
  <si>
    <t xml:space="preserve"> 差引過不足  ①＋②－③＝ Ａ</t>
  </si>
  <si>
    <t>新規借入金</t>
  </si>
  <si>
    <t>預金等取り崩し</t>
  </si>
  <si>
    <t>長期借入金返済</t>
  </si>
  <si>
    <t>短期借入金返済</t>
  </si>
  <si>
    <t>預金積立等</t>
  </si>
  <si>
    <t xml:space="preserve"> 翌月繰越金額   Ａ＋④－⑤</t>
  </si>
  <si>
    <t>その他</t>
  </si>
  <si>
    <t>【資料　１】</t>
  </si>
  <si>
    <t>【資料　２】</t>
  </si>
  <si>
    <t>(単位：千円)</t>
  </si>
  <si>
    <t>売　上　高</t>
  </si>
  <si>
    <t>収　　　入</t>
  </si>
  <si>
    <t>支　　　　出</t>
  </si>
  <si>
    <t>収　　入</t>
  </si>
  <si>
    <t>支　　　出</t>
  </si>
  <si>
    <t>金　融　収　支</t>
  </si>
  <si>
    <t xml:space="preserve">                      月</t>
  </si>
  <si>
    <t>仕入高</t>
  </si>
  <si>
    <t xml:space="preserve">  合　　　計　　　　②</t>
  </si>
  <si>
    <t>前月繰越高 　　   ①</t>
  </si>
  <si>
    <t xml:space="preserve">  合　　　計　　　　③</t>
  </si>
  <si>
    <t xml:space="preserve"> 合　　計　　　④</t>
  </si>
  <si>
    <t xml:space="preserve"> 合　　計      ⑤</t>
  </si>
  <si>
    <t>企業名　　　　　　　　</t>
  </si>
  <si>
    <t>短期貸付金</t>
  </si>
  <si>
    <t>前渡金</t>
  </si>
  <si>
    <t>機械装置</t>
  </si>
  <si>
    <t>車両運搬具</t>
  </si>
  <si>
    <t>工具器具備品</t>
  </si>
  <si>
    <t>未払費用</t>
  </si>
  <si>
    <t>前払費用</t>
  </si>
  <si>
    <t>未払消費税</t>
  </si>
  <si>
    <t>　税引前当期利益</t>
  </si>
  <si>
    <t>　減価償却費</t>
  </si>
  <si>
    <t>　貸倒引当金の増減額</t>
  </si>
  <si>
    <t>　受取利息及び受取配当金</t>
  </si>
  <si>
    <t>　支払利息・割引料</t>
  </si>
  <si>
    <t>　為替差損益</t>
  </si>
  <si>
    <t>　売上債権の増減額</t>
  </si>
  <si>
    <t>　棚卸資産の増減額</t>
  </si>
  <si>
    <t>　仕入債務の増減額</t>
  </si>
  <si>
    <t>　未払消費税等の増減額</t>
  </si>
  <si>
    <t>　割引手形の増減額</t>
  </si>
  <si>
    <t>　利息及び配当金の受取額</t>
  </si>
  <si>
    <t>　利息及び割引料の支払額</t>
  </si>
  <si>
    <t>　法人税等の支払額</t>
  </si>
  <si>
    <t>　有価証券の増減額</t>
  </si>
  <si>
    <t>　有形固定資産等の増減額</t>
  </si>
  <si>
    <t>　投資有価証券の増減額</t>
  </si>
  <si>
    <t>　貸付金の増減額</t>
  </si>
  <si>
    <t>　立替金の増減額</t>
  </si>
  <si>
    <t>　その他の固定資産等の増減額</t>
  </si>
  <si>
    <t>　短期借入金の増減額</t>
  </si>
  <si>
    <t>　ファイナンス・リース債務等の増減額</t>
  </si>
  <si>
    <t>　長期借入金の増減額</t>
  </si>
  <si>
    <t>　資本金の増減額</t>
  </si>
  <si>
    <t>　配当金の支払額</t>
  </si>
  <si>
    <t>　その他の固定負債等の増減額</t>
  </si>
  <si>
    <t>フリーキャッシュフロー</t>
  </si>
  <si>
    <t>　その他の流動資産の増減額</t>
  </si>
  <si>
    <t>　その他の流動負債の増減額</t>
  </si>
  <si>
    <t>借　　入　　金　　明　　細　　表</t>
  </si>
  <si>
    <t>金融機関名</t>
  </si>
  <si>
    <t>当初借入日</t>
  </si>
  <si>
    <t>当初借入金額</t>
  </si>
  <si>
    <t>資金使途</t>
  </si>
  <si>
    <t>借入金残高</t>
  </si>
  <si>
    <t>元金返済額</t>
  </si>
  <si>
    <t>完済予定</t>
  </si>
  <si>
    <t>利率</t>
  </si>
  <si>
    <t>(年月末現在)</t>
  </si>
  <si>
    <t>(月平均)</t>
  </si>
  <si>
    <t>(年月)</t>
  </si>
  <si>
    <t>短　期　借　入　金</t>
  </si>
  <si>
    <t>小　　　計</t>
  </si>
  <si>
    <t>長　　　期　　　借　　　入　　　金</t>
  </si>
  <si>
    <t>合　　　　計</t>
  </si>
  <si>
    <t>年　　月期</t>
  </si>
  <si>
    <t>年　月期</t>
  </si>
  <si>
    <t>企業名　　　　　</t>
  </si>
  <si>
    <t>年　月</t>
  </si>
  <si>
    <t>保証の有無
(融資種別）</t>
  </si>
  <si>
    <t>修正項目（根拠等）</t>
  </si>
  <si>
    <t>修　　　正　　　損　　　益　　　計　　　算　　　書</t>
  </si>
  <si>
    <t>企業名　　　　　　　　　　　　　　　</t>
  </si>
  <si>
    <t>実態ベース</t>
  </si>
  <si>
    <t>【資料　８】</t>
  </si>
  <si>
    <t>修　　正　　損　　益　　計　　算　　書　　（　　年　　月期）　</t>
  </si>
  <si>
    <t>　　　　　　　業　　績　　推　　移　　表</t>
  </si>
  <si>
    <t>主　　要　　財　　務　　比　　率　（　　　業）</t>
  </si>
  <si>
    <t>主　要　財　務　比　率</t>
  </si>
  <si>
    <t>月　次　資　金　繰　表</t>
  </si>
  <si>
    <t>企業名　　　　　　　　　　　　　　　　　　</t>
  </si>
  <si>
    <t>企業名　　　　　　　　　　　</t>
  </si>
  <si>
    <t>※</t>
  </si>
  <si>
    <t>入力部分</t>
  </si>
  <si>
    <t>　　年　　月期実績</t>
  </si>
  <si>
    <t>　　年　　月期予想</t>
  </si>
  <si>
    <t>算出根拠</t>
  </si>
  <si>
    <t>売上比</t>
  </si>
  <si>
    <t>金額</t>
  </si>
  <si>
    <t>売上高</t>
  </si>
  <si>
    <t>商品仕入高</t>
  </si>
  <si>
    <t>原材料費</t>
  </si>
  <si>
    <t>外注加工費</t>
  </si>
  <si>
    <t>労務費</t>
  </si>
  <si>
    <t>製造経費</t>
  </si>
  <si>
    <t>減価償却費</t>
  </si>
  <si>
    <t>地代家賃・賃借料</t>
  </si>
  <si>
    <t>その他経費</t>
  </si>
  <si>
    <t>棚卸差</t>
  </si>
  <si>
    <t>売上総利益</t>
  </si>
  <si>
    <t>償却前売上総利益</t>
  </si>
  <si>
    <t>販売費一般管理費</t>
  </si>
  <si>
    <t>人件費</t>
  </si>
  <si>
    <t>（うち役員報酬）</t>
  </si>
  <si>
    <t>荷造り運搬費</t>
  </si>
  <si>
    <t>販売手数料</t>
  </si>
  <si>
    <t>その他販管費</t>
  </si>
  <si>
    <t>営業利益</t>
  </si>
  <si>
    <t>支払利息・割引料</t>
  </si>
  <si>
    <t>その他営業外収益</t>
  </si>
  <si>
    <t>経常利益</t>
  </si>
  <si>
    <t>償却前経常利益</t>
  </si>
  <si>
    <t>特別損益</t>
  </si>
  <si>
    <t>法人税等</t>
  </si>
  <si>
    <t>当期利益</t>
  </si>
  <si>
    <t>長短借入金残高</t>
  </si>
  <si>
    <t>…</t>
  </si>
  <si>
    <t>債務償還年数　（年）</t>
  </si>
  <si>
    <t>従業員数　　　　（人）</t>
  </si>
  <si>
    <t>　（注）債務償還年数＝（長短借入金合計）÷（償却前経常利益）</t>
  </si>
  <si>
    <t>【資料　６】</t>
  </si>
  <si>
    <t>流動資産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</si>
</sst>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0;&quot;▲ &quot;#,##0.00"/>
    <numFmt numFmtId="178" formatCode="0.0_);[Red]\(0.0\)"/>
    <numFmt numFmtId="179" formatCode="[&lt;=999]000;[&lt;=99999]000\-00;000\-0000"/>
    <numFmt numFmtId="180" formatCode="0_);[Red]\(0\)"/>
    <numFmt numFmtId="181" formatCode="#,##0.0;&quot;▲ &quot;#,##0.0"/>
    <numFmt numFmtId="182" formatCode="#,##0.0_);[Red]\(#,##0.0\)"/>
    <numFmt numFmtId="183" formatCode="0;&quot;▲ &quot;0"/>
    <numFmt numFmtId="184" formatCode="0.0_ "/>
    <numFmt numFmtId="185" formatCode="0.0"/>
    <numFmt numFmtId="186" formatCode="0_ ;[Red]\-0\ "/>
    <numFmt numFmtId="187" formatCode="0.0%"/>
    <numFmt numFmtId="188" formatCode="#,##0_ "/>
    <numFmt numFmtId="189" formatCode="#,##0.000_ "/>
    <numFmt numFmtId="190" formatCode="#,##0.0_ ;[Red]\-#,##0.0\ "/>
    <numFmt numFmtId="191" formatCode="0.0_ ;[Red]\-0.0\ "/>
  </numFmts>
  <fonts count="66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u val="single"/>
      <sz val="10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b/>
      <sz val="16"/>
      <name val="ＭＳ Ｐ明朝"/>
      <family val="1"/>
    </font>
    <font>
      <sz val="16"/>
      <name val="ＭＳ Ｐゴシック"/>
      <family val="3"/>
    </font>
    <font>
      <u val="single"/>
      <sz val="11"/>
      <name val="ＭＳ Ｐ明朝"/>
      <family val="1"/>
    </font>
    <font>
      <u val="single"/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22"/>
      <name val="ＭＳ Ｐ明朝"/>
      <family val="1"/>
    </font>
    <font>
      <u val="single"/>
      <sz val="10"/>
      <name val="ＭＳ ゴシック"/>
      <family val="3"/>
    </font>
    <font>
      <u val="single"/>
      <sz val="10"/>
      <name val="ＭＳ Ｐゴシック"/>
      <family val="3"/>
    </font>
    <font>
      <sz val="12"/>
      <name val="ＭＳ Ｐゴシック"/>
      <family val="3"/>
    </font>
    <font>
      <sz val="16"/>
      <name val="ＭＳ Ｐ明朝"/>
      <family val="1"/>
    </font>
    <font>
      <sz val="16"/>
      <name val="ＭＳ 明朝"/>
      <family val="1"/>
    </font>
    <font>
      <sz val="9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1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medium"/>
      <top style="thin"/>
      <bottom style="thin"/>
    </border>
    <border>
      <left style="thin"/>
      <right style="medium"/>
      <top style="thin"/>
      <bottom style="double"/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medium"/>
      <top style="double"/>
      <bottom style="double"/>
      <diagonal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 diagonalUp="1">
      <left style="double"/>
      <right style="medium"/>
      <top style="medium"/>
      <bottom style="medium"/>
      <diagonal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hair"/>
      <bottom style="thin"/>
    </border>
    <border>
      <left style="thin"/>
      <right style="hair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641">
    <xf numFmtId="0" fontId="0" fillId="0" borderId="0" xfId="0" applyAlignment="1">
      <alignment/>
    </xf>
    <xf numFmtId="176" fontId="5" fillId="0" borderId="0" xfId="0" applyNumberFormat="1" applyFont="1" applyAlignment="1">
      <alignment vertical="center"/>
    </xf>
    <xf numFmtId="176" fontId="5" fillId="0" borderId="10" xfId="0" applyNumberFormat="1" applyFont="1" applyBorder="1" applyAlignment="1">
      <alignment vertical="center" shrinkToFit="1"/>
    </xf>
    <xf numFmtId="180" fontId="5" fillId="0" borderId="1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horizontal="centerContinuous" vertical="center" shrinkToFit="1"/>
    </xf>
    <xf numFmtId="176" fontId="5" fillId="0" borderId="10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justify" vertical="center" shrinkToFit="1"/>
    </xf>
    <xf numFmtId="176" fontId="5" fillId="33" borderId="10" xfId="0" applyNumberFormat="1" applyFont="1" applyFill="1" applyBorder="1" applyAlignment="1">
      <alignment vertical="center"/>
    </xf>
    <xf numFmtId="176" fontId="5" fillId="0" borderId="0" xfId="0" applyNumberFormat="1" applyFont="1" applyAlignment="1">
      <alignment horizontal="centerContinuous" vertical="center" shrinkToFit="1"/>
    </xf>
    <xf numFmtId="176" fontId="5" fillId="0" borderId="11" xfId="0" applyNumberFormat="1" applyFont="1" applyBorder="1" applyAlignment="1">
      <alignment horizontal="distributed"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horizontal="distributed" vertical="center" shrinkToFit="1"/>
    </xf>
    <xf numFmtId="176" fontId="5" fillId="0" borderId="13" xfId="0" applyNumberFormat="1" applyFont="1" applyBorder="1" applyAlignment="1">
      <alignment horizontal="distributed" vertical="center" shrinkToFit="1"/>
    </xf>
    <xf numFmtId="176" fontId="5" fillId="0" borderId="13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horizontal="distributed" vertical="center"/>
    </xf>
    <xf numFmtId="176" fontId="5" fillId="0" borderId="13" xfId="0" applyNumberFormat="1" applyFont="1" applyBorder="1" applyAlignment="1">
      <alignment vertical="center" shrinkToFit="1"/>
    </xf>
    <xf numFmtId="176" fontId="5" fillId="0" borderId="10" xfId="0" applyNumberFormat="1" applyFont="1" applyFill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 shrinkToFit="1"/>
    </xf>
    <xf numFmtId="176" fontId="5" fillId="0" borderId="0" xfId="0" applyNumberFormat="1" applyFont="1" applyAlignment="1">
      <alignment vertical="center" shrinkToFit="1"/>
    </xf>
    <xf numFmtId="176" fontId="5" fillId="0" borderId="16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horizontal="justify" vertical="center" shrinkToFit="1"/>
    </xf>
    <xf numFmtId="176" fontId="5" fillId="0" borderId="20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horizontal="justify" vertical="center" shrinkToFit="1"/>
    </xf>
    <xf numFmtId="176" fontId="5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0" fillId="0" borderId="10" xfId="43" applyNumberFormat="1" applyFont="1" applyBorder="1" applyAlignment="1" applyProtection="1">
      <alignment vertical="center" shrinkToFit="1"/>
      <protection/>
    </xf>
    <xf numFmtId="176" fontId="5" fillId="0" borderId="23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13" fillId="0" borderId="22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distributed" vertical="center"/>
    </xf>
    <xf numFmtId="0" fontId="13" fillId="0" borderId="13" xfId="0" applyFont="1" applyBorder="1" applyAlignment="1">
      <alignment vertical="center" shrinkToFit="1"/>
    </xf>
    <xf numFmtId="0" fontId="13" fillId="0" borderId="17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15" xfId="0" applyFont="1" applyBorder="1" applyAlignment="1">
      <alignment vertical="center" shrinkToFit="1"/>
    </xf>
    <xf numFmtId="0" fontId="13" fillId="0" borderId="18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4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vertical="center" shrinkToFit="1"/>
    </xf>
    <xf numFmtId="0" fontId="5" fillId="0" borderId="26" xfId="0" applyFont="1" applyBorder="1" applyAlignment="1">
      <alignment vertical="center" shrinkToFit="1"/>
    </xf>
    <xf numFmtId="0" fontId="8" fillId="0" borderId="28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180" fontId="18" fillId="0" borderId="0" xfId="49" applyNumberFormat="1" applyFont="1" applyAlignment="1">
      <alignment horizontal="center"/>
    </xf>
    <xf numFmtId="0" fontId="18" fillId="0" borderId="0" xfId="0" applyFont="1" applyAlignment="1">
      <alignment horizontal="left" vertical="center"/>
    </xf>
    <xf numFmtId="38" fontId="18" fillId="0" borderId="0" xfId="49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80" fontId="18" fillId="0" borderId="0" xfId="49" applyNumberFormat="1" applyFont="1" applyAlignment="1">
      <alignment horizontal="center" vertical="center"/>
    </xf>
    <xf numFmtId="38" fontId="18" fillId="0" borderId="0" xfId="49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80" fontId="19" fillId="0" borderId="0" xfId="49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29" xfId="0" applyFont="1" applyBorder="1" applyAlignment="1">
      <alignment vertical="center"/>
    </xf>
    <xf numFmtId="0" fontId="19" fillId="0" borderId="29" xfId="0" applyFont="1" applyBorder="1" applyAlignment="1">
      <alignment horizontal="left" vertical="center"/>
    </xf>
    <xf numFmtId="38" fontId="19" fillId="0" borderId="29" xfId="49" applyFont="1" applyBorder="1" applyAlignment="1">
      <alignment vertical="center"/>
    </xf>
    <xf numFmtId="38" fontId="19" fillId="0" borderId="0" xfId="49" applyFont="1" applyAlignment="1">
      <alignment vertical="center"/>
    </xf>
    <xf numFmtId="0" fontId="19" fillId="0" borderId="30" xfId="0" applyFont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19" fillId="0" borderId="30" xfId="0" applyFont="1" applyBorder="1" applyAlignment="1">
      <alignment/>
    </xf>
    <xf numFmtId="0" fontId="19" fillId="0" borderId="33" xfId="0" applyFont="1" applyBorder="1" applyAlignment="1">
      <alignment horizontal="distributed"/>
    </xf>
    <xf numFmtId="0" fontId="19" fillId="0" borderId="30" xfId="0" applyFont="1" applyBorder="1" applyAlignment="1">
      <alignment horizontal="distributed"/>
    </xf>
    <xf numFmtId="0" fontId="19" fillId="0" borderId="33" xfId="0" applyFont="1" applyBorder="1" applyAlignment="1">
      <alignment horizontal="center" vertical="center"/>
    </xf>
    <xf numFmtId="0" fontId="19" fillId="0" borderId="33" xfId="0" applyFont="1" applyBorder="1" applyAlignment="1">
      <alignment/>
    </xf>
    <xf numFmtId="186" fontId="19" fillId="0" borderId="33" xfId="49" applyNumberFormat="1" applyFont="1" applyBorder="1" applyAlignment="1">
      <alignment horizontal="center"/>
    </xf>
    <xf numFmtId="0" fontId="19" fillId="0" borderId="31" xfId="0" applyFont="1" applyBorder="1" applyAlignment="1">
      <alignment/>
    </xf>
    <xf numFmtId="38" fontId="19" fillId="0" borderId="33" xfId="49" applyFont="1" applyBorder="1" applyAlignment="1">
      <alignment/>
    </xf>
    <xf numFmtId="0" fontId="19" fillId="0" borderId="0" xfId="0" applyFont="1" applyAlignment="1">
      <alignment/>
    </xf>
    <xf numFmtId="0" fontId="19" fillId="0" borderId="16" xfId="0" applyFont="1" applyBorder="1" applyAlignment="1">
      <alignment vertical="top"/>
    </xf>
    <xf numFmtId="0" fontId="19" fillId="0" borderId="34" xfId="0" applyFont="1" applyBorder="1" applyAlignment="1">
      <alignment horizontal="distributed" vertical="top"/>
    </xf>
    <xf numFmtId="0" fontId="19" fillId="0" borderId="16" xfId="0" applyFont="1" applyBorder="1" applyAlignment="1">
      <alignment horizontal="distributed" vertical="top"/>
    </xf>
    <xf numFmtId="0" fontId="19" fillId="0" borderId="35" xfId="0" applyFont="1" applyBorder="1" applyAlignment="1">
      <alignment horizontal="distributed" vertical="top"/>
    </xf>
    <xf numFmtId="0" fontId="19" fillId="0" borderId="34" xfId="0" applyFont="1" applyBorder="1" applyAlignment="1">
      <alignment horizontal="center" vertical="center"/>
    </xf>
    <xf numFmtId="180" fontId="19" fillId="0" borderId="35" xfId="49" applyNumberFormat="1" applyFont="1" applyBorder="1" applyAlignment="1">
      <alignment horizontal="center" vertical="top"/>
    </xf>
    <xf numFmtId="0" fontId="19" fillId="0" borderId="36" xfId="0" applyFont="1" applyBorder="1" applyAlignment="1">
      <alignment vertical="top"/>
    </xf>
    <xf numFmtId="38" fontId="19" fillId="0" borderId="35" xfId="49" applyFont="1" applyBorder="1" applyAlignment="1">
      <alignment vertical="top"/>
    </xf>
    <xf numFmtId="0" fontId="19" fillId="0" borderId="0" xfId="0" applyFont="1" applyAlignment="1">
      <alignment vertical="top"/>
    </xf>
    <xf numFmtId="180" fontId="19" fillId="0" borderId="33" xfId="49" applyNumberFormat="1" applyFont="1" applyBorder="1" applyAlignment="1">
      <alignment horizontal="center"/>
    </xf>
    <xf numFmtId="0" fontId="21" fillId="0" borderId="35" xfId="0" applyFont="1" applyBorder="1" applyAlignment="1">
      <alignment horizontal="distributed" vertical="top"/>
    </xf>
    <xf numFmtId="0" fontId="21" fillId="0" borderId="33" xfId="0" applyFont="1" applyBorder="1" applyAlignment="1">
      <alignment horizontal="distributed"/>
    </xf>
    <xf numFmtId="0" fontId="19" fillId="0" borderId="33" xfId="0" applyFont="1" applyBorder="1" applyAlignment="1">
      <alignment horizontal="center"/>
    </xf>
    <xf numFmtId="0" fontId="21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top"/>
    </xf>
    <xf numFmtId="0" fontId="19" fillId="0" borderId="37" xfId="0" applyFont="1" applyBorder="1" applyAlignment="1">
      <alignment vertical="center"/>
    </xf>
    <xf numFmtId="0" fontId="19" fillId="0" borderId="34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180" fontId="19" fillId="0" borderId="34" xfId="49" applyNumberFormat="1" applyFont="1" applyBorder="1" applyAlignment="1">
      <alignment horizontal="center" vertical="center"/>
    </xf>
    <xf numFmtId="186" fontId="19" fillId="0" borderId="34" xfId="49" applyNumberFormat="1" applyFont="1" applyBorder="1" applyAlignment="1">
      <alignment horizontal="center" vertical="center"/>
    </xf>
    <xf numFmtId="0" fontId="19" fillId="0" borderId="34" xfId="0" applyFont="1" applyBorder="1" applyAlignment="1">
      <alignment horizontal="left" vertical="center"/>
    </xf>
    <xf numFmtId="0" fontId="19" fillId="0" borderId="36" xfId="0" applyFont="1" applyBorder="1" applyAlignment="1">
      <alignment vertical="center"/>
    </xf>
    <xf numFmtId="38" fontId="19" fillId="0" borderId="34" xfId="49" applyFont="1" applyBorder="1" applyAlignment="1">
      <alignment vertical="center"/>
    </xf>
    <xf numFmtId="38" fontId="19" fillId="0" borderId="34" xfId="49" applyFont="1" applyBorder="1" applyAlignment="1">
      <alignment horizontal="left"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180" fontId="19" fillId="0" borderId="0" xfId="49" applyNumberFormat="1" applyFont="1" applyAlignment="1">
      <alignment horizontal="center"/>
    </xf>
    <xf numFmtId="38" fontId="19" fillId="0" borderId="0" xfId="49" applyFont="1" applyAlignment="1">
      <alignment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8" fontId="5" fillId="0" borderId="0" xfId="0" applyNumberFormat="1" applyFont="1" applyAlignment="1">
      <alignment vertical="center"/>
    </xf>
    <xf numFmtId="0" fontId="5" fillId="0" borderId="0" xfId="0" applyFont="1" applyBorder="1" applyAlignment="1" quotePrefix="1">
      <alignment vertical="center"/>
    </xf>
    <xf numFmtId="0" fontId="5" fillId="0" borderId="0" xfId="0" applyFont="1" applyBorder="1" applyAlignment="1" quotePrefix="1">
      <alignment horizontal="center" vertical="center"/>
    </xf>
    <xf numFmtId="38" fontId="5" fillId="0" borderId="0" xfId="49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left" vertical="center"/>
    </xf>
    <xf numFmtId="38" fontId="14" fillId="0" borderId="0" xfId="49" applyFont="1" applyAlignment="1">
      <alignment vertical="center"/>
    </xf>
    <xf numFmtId="38" fontId="14" fillId="0" borderId="0" xfId="49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8" fontId="0" fillId="0" borderId="0" xfId="49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left" vertical="center"/>
    </xf>
    <xf numFmtId="38" fontId="7" fillId="0" borderId="0" xfId="49" applyFont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 shrinkToFit="1"/>
    </xf>
    <xf numFmtId="180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Continuous" vertical="center" shrinkToFit="1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distributed" vertical="center" shrinkToFit="1"/>
    </xf>
    <xf numFmtId="176" fontId="0" fillId="0" borderId="0" xfId="43" applyNumberFormat="1" applyFont="1" applyFill="1" applyBorder="1" applyAlignment="1" applyProtection="1">
      <alignment vertical="center" shrinkToFit="1"/>
      <protection/>
    </xf>
    <xf numFmtId="0" fontId="13" fillId="0" borderId="38" xfId="0" applyFont="1" applyBorder="1" applyAlignment="1">
      <alignment vertical="center" shrinkToFit="1"/>
    </xf>
    <xf numFmtId="0" fontId="13" fillId="0" borderId="39" xfId="0" applyFont="1" applyBorder="1" applyAlignment="1">
      <alignment horizontal="center" vertical="center" shrinkToFit="1"/>
    </xf>
    <xf numFmtId="0" fontId="13" fillId="0" borderId="39" xfId="0" applyFont="1" applyBorder="1" applyAlignment="1">
      <alignment vertical="center" shrinkToFit="1"/>
    </xf>
    <xf numFmtId="0" fontId="13" fillId="0" borderId="40" xfId="0" applyFont="1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0" fontId="13" fillId="0" borderId="48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38" fontId="13" fillId="0" borderId="52" xfId="49" applyFont="1" applyBorder="1" applyAlignment="1">
      <alignment vertical="center" shrinkToFit="1"/>
    </xf>
    <xf numFmtId="38" fontId="13" fillId="0" borderId="53" xfId="49" applyFont="1" applyBorder="1" applyAlignment="1">
      <alignment vertical="center" shrinkToFit="1"/>
    </xf>
    <xf numFmtId="38" fontId="13" fillId="0" borderId="54" xfId="49" applyFont="1" applyBorder="1" applyAlignment="1">
      <alignment vertical="center" shrinkToFit="1"/>
    </xf>
    <xf numFmtId="38" fontId="13" fillId="0" borderId="55" xfId="49" applyFont="1" applyBorder="1" applyAlignment="1">
      <alignment vertical="center" shrinkToFit="1"/>
    </xf>
    <xf numFmtId="38" fontId="13" fillId="0" borderId="56" xfId="49" applyFont="1" applyBorder="1" applyAlignment="1">
      <alignment vertical="center" shrinkToFit="1"/>
    </xf>
    <xf numFmtId="38" fontId="13" fillId="0" borderId="57" xfId="0" applyNumberFormat="1" applyFont="1" applyBorder="1" applyAlignment="1">
      <alignment vertical="center" shrinkToFit="1"/>
    </xf>
    <xf numFmtId="38" fontId="13" fillId="0" borderId="58" xfId="49" applyFont="1" applyBorder="1" applyAlignment="1">
      <alignment vertical="center" shrinkToFit="1"/>
    </xf>
    <xf numFmtId="38" fontId="13" fillId="0" borderId="10" xfId="49" applyFont="1" applyBorder="1" applyAlignment="1">
      <alignment vertical="center" shrinkToFit="1"/>
    </xf>
    <xf numFmtId="38" fontId="13" fillId="0" borderId="59" xfId="49" applyFont="1" applyBorder="1" applyAlignment="1">
      <alignment vertical="center" shrinkToFit="1"/>
    </xf>
    <xf numFmtId="38" fontId="13" fillId="0" borderId="32" xfId="49" applyFont="1" applyBorder="1" applyAlignment="1">
      <alignment vertical="center" shrinkToFit="1"/>
    </xf>
    <xf numFmtId="38" fontId="13" fillId="0" borderId="37" xfId="49" applyFont="1" applyBorder="1" applyAlignment="1">
      <alignment vertical="center" shrinkToFit="1"/>
    </xf>
    <xf numFmtId="38" fontId="13" fillId="0" borderId="60" xfId="0" applyNumberFormat="1" applyFont="1" applyBorder="1" applyAlignment="1">
      <alignment vertical="center" shrinkToFit="1"/>
    </xf>
    <xf numFmtId="38" fontId="13" fillId="0" borderId="46" xfId="49" applyFont="1" applyBorder="1" applyAlignment="1">
      <alignment vertical="center" shrinkToFit="1"/>
    </xf>
    <xf numFmtId="38" fontId="13" fillId="0" borderId="47" xfId="49" applyFont="1" applyBorder="1" applyAlignment="1">
      <alignment vertical="center" shrinkToFit="1"/>
    </xf>
    <xf numFmtId="38" fontId="13" fillId="0" borderId="61" xfId="49" applyFont="1" applyBorder="1" applyAlignment="1">
      <alignment vertical="center" shrinkToFit="1"/>
    </xf>
    <xf numFmtId="38" fontId="13" fillId="0" borderId="50" xfId="49" applyFont="1" applyBorder="1" applyAlignment="1">
      <alignment vertical="center" shrinkToFit="1"/>
    </xf>
    <xf numFmtId="38" fontId="13" fillId="0" borderId="48" xfId="49" applyFont="1" applyBorder="1" applyAlignment="1">
      <alignment vertical="center" shrinkToFit="1"/>
    </xf>
    <xf numFmtId="38" fontId="13" fillId="0" borderId="62" xfId="0" applyNumberFormat="1" applyFont="1" applyBorder="1" applyAlignment="1">
      <alignment vertical="center" shrinkToFit="1"/>
    </xf>
    <xf numFmtId="0" fontId="13" fillId="0" borderId="63" xfId="0" applyFont="1" applyBorder="1" applyAlignment="1">
      <alignment horizontal="center" vertical="center" shrinkToFit="1"/>
    </xf>
    <xf numFmtId="38" fontId="13" fillId="0" borderId="64" xfId="49" applyFont="1" applyBorder="1" applyAlignment="1">
      <alignment vertical="center" shrinkToFit="1"/>
    </xf>
    <xf numFmtId="38" fontId="13" fillId="0" borderId="65" xfId="49" applyFont="1" applyBorder="1" applyAlignment="1">
      <alignment vertical="center" shrinkToFit="1"/>
    </xf>
    <xf numFmtId="38" fontId="13" fillId="0" borderId="66" xfId="49" applyFont="1" applyBorder="1" applyAlignment="1">
      <alignment vertical="center" shrinkToFit="1"/>
    </xf>
    <xf numFmtId="38" fontId="13" fillId="0" borderId="67" xfId="49" applyFont="1" applyBorder="1" applyAlignment="1">
      <alignment vertical="center" shrinkToFit="1"/>
    </xf>
    <xf numFmtId="38" fontId="13" fillId="0" borderId="68" xfId="49" applyFont="1" applyBorder="1" applyAlignment="1">
      <alignment vertical="center" shrinkToFit="1"/>
    </xf>
    <xf numFmtId="38" fontId="13" fillId="0" borderId="69" xfId="0" applyNumberFormat="1" applyFont="1" applyBorder="1" applyAlignment="1">
      <alignment vertical="center" shrinkToFit="1"/>
    </xf>
    <xf numFmtId="0" fontId="13" fillId="0" borderId="56" xfId="0" applyFont="1" applyBorder="1" applyAlignment="1">
      <alignment vertical="center" shrinkToFit="1"/>
    </xf>
    <xf numFmtId="0" fontId="13" fillId="0" borderId="37" xfId="0" applyFont="1" applyBorder="1" applyAlignment="1">
      <alignment vertical="center" shrinkToFit="1"/>
    </xf>
    <xf numFmtId="0" fontId="13" fillId="0" borderId="16" xfId="0" applyFont="1" applyBorder="1" applyAlignment="1">
      <alignment vertical="center" shrinkToFit="1"/>
    </xf>
    <xf numFmtId="38" fontId="13" fillId="0" borderId="51" xfId="0" applyNumberFormat="1" applyFont="1" applyBorder="1" applyAlignment="1">
      <alignment vertical="center" shrinkToFit="1"/>
    </xf>
    <xf numFmtId="38" fontId="13" fillId="0" borderId="70" xfId="49" applyFont="1" applyBorder="1" applyAlignment="1">
      <alignment vertical="center" shrinkToFit="1"/>
    </xf>
    <xf numFmtId="38" fontId="13" fillId="0" borderId="71" xfId="49" applyFont="1" applyBorder="1" applyAlignment="1">
      <alignment vertical="center" shrinkToFit="1"/>
    </xf>
    <xf numFmtId="0" fontId="13" fillId="0" borderId="72" xfId="0" applyFont="1" applyBorder="1" applyAlignment="1">
      <alignment horizontal="center" vertical="center" shrinkToFit="1"/>
    </xf>
    <xf numFmtId="38" fontId="13" fillId="0" borderId="73" xfId="49" applyFont="1" applyBorder="1" applyAlignment="1">
      <alignment vertical="center" shrinkToFit="1"/>
    </xf>
    <xf numFmtId="38" fontId="13" fillId="0" borderId="74" xfId="49" applyFont="1" applyBorder="1" applyAlignment="1">
      <alignment vertical="center" shrinkToFit="1"/>
    </xf>
    <xf numFmtId="38" fontId="13" fillId="0" borderId="75" xfId="49" applyFont="1" applyBorder="1" applyAlignment="1">
      <alignment vertical="center" shrinkToFit="1"/>
    </xf>
    <xf numFmtId="38" fontId="13" fillId="0" borderId="76" xfId="49" applyFont="1" applyBorder="1" applyAlignment="1">
      <alignment vertical="center" shrinkToFit="1"/>
    </xf>
    <xf numFmtId="38" fontId="13" fillId="0" borderId="77" xfId="49" applyFont="1" applyBorder="1" applyAlignment="1">
      <alignment vertical="center" shrinkToFit="1"/>
    </xf>
    <xf numFmtId="38" fontId="13" fillId="0" borderId="78" xfId="0" applyNumberFormat="1" applyFont="1" applyBorder="1" applyAlignment="1">
      <alignment vertical="center" shrinkToFit="1"/>
    </xf>
    <xf numFmtId="38" fontId="13" fillId="0" borderId="79" xfId="49" applyFont="1" applyBorder="1" applyAlignment="1">
      <alignment vertical="center" shrinkToFit="1"/>
    </xf>
    <xf numFmtId="38" fontId="13" fillId="0" borderId="31" xfId="49" applyFont="1" applyBorder="1" applyAlignment="1">
      <alignment vertical="center" shrinkToFit="1"/>
    </xf>
    <xf numFmtId="38" fontId="13" fillId="0" borderId="80" xfId="49" applyFont="1" applyBorder="1" applyAlignment="1">
      <alignment vertical="center" shrinkToFit="1"/>
    </xf>
    <xf numFmtId="38" fontId="13" fillId="0" borderId="81" xfId="49" applyFont="1" applyBorder="1" applyAlignment="1">
      <alignment vertical="center" shrinkToFit="1"/>
    </xf>
    <xf numFmtId="38" fontId="13" fillId="0" borderId="30" xfId="49" applyFont="1" applyBorder="1" applyAlignment="1">
      <alignment vertical="center" shrinkToFit="1"/>
    </xf>
    <xf numFmtId="38" fontId="13" fillId="0" borderId="82" xfId="49" applyFont="1" applyBorder="1" applyAlignment="1">
      <alignment vertical="center" shrinkToFit="1"/>
    </xf>
    <xf numFmtId="38" fontId="13" fillId="0" borderId="83" xfId="49" applyFont="1" applyBorder="1" applyAlignment="1">
      <alignment vertical="center" shrinkToFit="1"/>
    </xf>
    <xf numFmtId="38" fontId="13" fillId="0" borderId="84" xfId="49" applyFont="1" applyBorder="1" applyAlignment="1">
      <alignment vertical="center" shrinkToFit="1"/>
    </xf>
    <xf numFmtId="38" fontId="13" fillId="0" borderId="85" xfId="49" applyFont="1" applyBorder="1" applyAlignment="1">
      <alignment vertical="center" shrinkToFit="1"/>
    </xf>
    <xf numFmtId="38" fontId="13" fillId="0" borderId="86" xfId="49" applyFont="1" applyBorder="1" applyAlignment="1">
      <alignment vertical="center" shrinkToFit="1"/>
    </xf>
    <xf numFmtId="38" fontId="13" fillId="0" borderId="87" xfId="0" applyNumberFormat="1" applyFont="1" applyBorder="1" applyAlignment="1">
      <alignment vertical="center" shrinkToFit="1"/>
    </xf>
    <xf numFmtId="0" fontId="17" fillId="0" borderId="0" xfId="0" applyFont="1" applyAlignment="1">
      <alignment horizontal="distributed" vertical="center"/>
    </xf>
    <xf numFmtId="176" fontId="5" fillId="0" borderId="17" xfId="0" applyNumberFormat="1" applyFont="1" applyBorder="1" applyAlignment="1">
      <alignment vertical="center" shrinkToFit="1"/>
    </xf>
    <xf numFmtId="176" fontId="5" fillId="0" borderId="20" xfId="0" applyNumberFormat="1" applyFont="1" applyBorder="1" applyAlignment="1">
      <alignment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176" fontId="5" fillId="0" borderId="2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vertical="center" shrinkToFit="1"/>
    </xf>
    <xf numFmtId="176" fontId="5" fillId="0" borderId="23" xfId="0" applyNumberFormat="1" applyFont="1" applyBorder="1" applyAlignment="1">
      <alignment vertical="center" shrinkToFit="1"/>
    </xf>
    <xf numFmtId="176" fontId="8" fillId="0" borderId="11" xfId="0" applyNumberFormat="1" applyFont="1" applyBorder="1" applyAlignment="1">
      <alignment vertical="center"/>
    </xf>
    <xf numFmtId="176" fontId="8" fillId="0" borderId="88" xfId="0" applyNumberFormat="1" applyFont="1" applyBorder="1" applyAlignment="1">
      <alignment vertical="center"/>
    </xf>
    <xf numFmtId="176" fontId="8" fillId="0" borderId="21" xfId="0" applyNumberFormat="1" applyFont="1" applyBorder="1" applyAlignment="1">
      <alignment vertical="center"/>
    </xf>
    <xf numFmtId="176" fontId="8" fillId="0" borderId="22" xfId="0" applyNumberFormat="1" applyFont="1" applyBorder="1" applyAlignment="1">
      <alignment vertical="center"/>
    </xf>
    <xf numFmtId="176" fontId="8" fillId="0" borderId="13" xfId="0" applyNumberFormat="1" applyFont="1" applyBorder="1" applyAlignment="1">
      <alignment vertical="center"/>
    </xf>
    <xf numFmtId="176" fontId="8" fillId="0" borderId="20" xfId="0" applyNumberFormat="1" applyFont="1" applyBorder="1" applyAlignment="1">
      <alignment vertical="center"/>
    </xf>
    <xf numFmtId="176" fontId="8" fillId="0" borderId="89" xfId="0" applyNumberFormat="1" applyFont="1" applyBorder="1" applyAlignment="1">
      <alignment vertical="center"/>
    </xf>
    <xf numFmtId="176" fontId="8" fillId="0" borderId="14" xfId="0" applyNumberFormat="1" applyFont="1" applyBorder="1" applyAlignment="1">
      <alignment vertical="center"/>
    </xf>
    <xf numFmtId="176" fontId="8" fillId="0" borderId="13" xfId="0" applyNumberFormat="1" applyFont="1" applyFill="1" applyBorder="1" applyAlignment="1">
      <alignment vertical="center"/>
    </xf>
    <xf numFmtId="176" fontId="8" fillId="0" borderId="89" xfId="0" applyNumberFormat="1" applyFont="1" applyFill="1" applyBorder="1" applyAlignment="1">
      <alignment vertical="center"/>
    </xf>
    <xf numFmtId="0" fontId="13" fillId="0" borderId="14" xfId="0" applyFont="1" applyBorder="1" applyAlignment="1">
      <alignment vertical="center" shrinkToFit="1"/>
    </xf>
    <xf numFmtId="176" fontId="8" fillId="0" borderId="90" xfId="0" applyNumberFormat="1" applyFont="1" applyFill="1" applyBorder="1" applyAlignment="1">
      <alignment vertical="center"/>
    </xf>
    <xf numFmtId="176" fontId="8" fillId="0" borderId="91" xfId="0" applyNumberFormat="1" applyFont="1" applyFill="1" applyBorder="1" applyAlignment="1">
      <alignment vertical="center"/>
    </xf>
    <xf numFmtId="176" fontId="8" fillId="0" borderId="17" xfId="0" applyNumberFormat="1" applyFont="1" applyBorder="1" applyAlignment="1">
      <alignment vertical="center"/>
    </xf>
    <xf numFmtId="176" fontId="8" fillId="0" borderId="23" xfId="0" applyNumberFormat="1" applyFont="1" applyBorder="1" applyAlignment="1">
      <alignment vertical="center"/>
    </xf>
    <xf numFmtId="176" fontId="8" fillId="0" borderId="28" xfId="0" applyNumberFormat="1" applyFont="1" applyBorder="1" applyAlignment="1">
      <alignment vertical="center"/>
    </xf>
    <xf numFmtId="176" fontId="8" fillId="0" borderId="27" xfId="0" applyNumberFormat="1" applyFont="1" applyBorder="1" applyAlignment="1">
      <alignment vertical="center"/>
    </xf>
    <xf numFmtId="176" fontId="8" fillId="0" borderId="92" xfId="0" applyNumberFormat="1" applyFont="1" applyBorder="1" applyAlignment="1">
      <alignment vertical="center"/>
    </xf>
    <xf numFmtId="176" fontId="8" fillId="0" borderId="93" xfId="0" applyNumberFormat="1" applyFont="1" applyBorder="1" applyAlignment="1">
      <alignment vertical="center"/>
    </xf>
    <xf numFmtId="176" fontId="8" fillId="0" borderId="90" xfId="0" applyNumberFormat="1" applyFont="1" applyBorder="1" applyAlignment="1">
      <alignment vertical="center"/>
    </xf>
    <xf numFmtId="176" fontId="8" fillId="0" borderId="91" xfId="0" applyNumberFormat="1" applyFont="1" applyBorder="1" applyAlignment="1">
      <alignment vertical="center"/>
    </xf>
    <xf numFmtId="176" fontId="8" fillId="0" borderId="17" xfId="0" applyNumberFormat="1" applyFont="1" applyFill="1" applyBorder="1" applyAlignment="1">
      <alignment vertical="center"/>
    </xf>
    <xf numFmtId="176" fontId="8" fillId="0" borderId="18" xfId="0" applyNumberFormat="1" applyFont="1" applyFill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76" fontId="8" fillId="0" borderId="32" xfId="0" applyNumberFormat="1" applyFont="1" applyBorder="1" applyAlignment="1">
      <alignment vertical="center"/>
    </xf>
    <xf numFmtId="176" fontId="8" fillId="0" borderId="94" xfId="0" applyNumberFormat="1" applyFont="1" applyBorder="1" applyAlignment="1">
      <alignment vertical="center"/>
    </xf>
    <xf numFmtId="176" fontId="8" fillId="0" borderId="18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shrinkToFit="1"/>
    </xf>
    <xf numFmtId="49" fontId="13" fillId="0" borderId="0" xfId="0" applyNumberFormat="1" applyFont="1" applyAlignment="1">
      <alignment/>
    </xf>
    <xf numFmtId="0" fontId="13" fillId="0" borderId="30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95" xfId="0" applyFont="1" applyBorder="1" applyAlignment="1">
      <alignment shrinkToFit="1"/>
    </xf>
    <xf numFmtId="49" fontId="13" fillId="0" borderId="96" xfId="0" applyNumberFormat="1" applyFont="1" applyBorder="1" applyAlignment="1">
      <alignment/>
    </xf>
    <xf numFmtId="49" fontId="13" fillId="0" borderId="11" xfId="0" applyNumberFormat="1" applyFont="1" applyBorder="1" applyAlignment="1">
      <alignment/>
    </xf>
    <xf numFmtId="188" fontId="13" fillId="0" borderId="11" xfId="0" applyNumberFormat="1" applyFont="1" applyBorder="1" applyAlignment="1">
      <alignment/>
    </xf>
    <xf numFmtId="189" fontId="13" fillId="0" borderId="11" xfId="0" applyNumberFormat="1" applyFont="1" applyBorder="1" applyAlignment="1">
      <alignment/>
    </xf>
    <xf numFmtId="188" fontId="13" fillId="0" borderId="12" xfId="0" applyNumberFormat="1" applyFont="1" applyBorder="1" applyAlignment="1">
      <alignment/>
    </xf>
    <xf numFmtId="188" fontId="13" fillId="0" borderId="0" xfId="0" applyNumberFormat="1" applyFont="1" applyAlignment="1">
      <alignment/>
    </xf>
    <xf numFmtId="0" fontId="13" fillId="0" borderId="97" xfId="0" applyFont="1" applyBorder="1" applyAlignment="1">
      <alignment shrinkToFit="1"/>
    </xf>
    <xf numFmtId="49" fontId="13" fillId="0" borderId="15" xfId="0" applyNumberFormat="1" applyFont="1" applyBorder="1" applyAlignment="1">
      <alignment/>
    </xf>
    <xf numFmtId="49" fontId="13" fillId="0" borderId="13" xfId="0" applyNumberFormat="1" applyFont="1" applyBorder="1" applyAlignment="1">
      <alignment/>
    </xf>
    <xf numFmtId="188" fontId="13" fillId="0" borderId="13" xfId="0" applyNumberFormat="1" applyFont="1" applyBorder="1" applyAlignment="1">
      <alignment/>
    </xf>
    <xf numFmtId="189" fontId="13" fillId="0" borderId="13" xfId="0" applyNumberFormat="1" applyFont="1" applyBorder="1" applyAlignment="1">
      <alignment/>
    </xf>
    <xf numFmtId="188" fontId="13" fillId="0" borderId="14" xfId="0" applyNumberFormat="1" applyFont="1" applyBorder="1" applyAlignment="1">
      <alignment/>
    </xf>
    <xf numFmtId="0" fontId="13" fillId="0" borderId="98" xfId="0" applyFont="1" applyBorder="1" applyAlignment="1">
      <alignment horizontal="center" shrinkToFit="1"/>
    </xf>
    <xf numFmtId="49" fontId="13" fillId="0" borderId="99" xfId="0" applyNumberFormat="1" applyFont="1" applyBorder="1" applyAlignment="1">
      <alignment/>
    </xf>
    <xf numFmtId="49" fontId="13" fillId="0" borderId="90" xfId="0" applyNumberFormat="1" applyFont="1" applyBorder="1" applyAlignment="1">
      <alignment/>
    </xf>
    <xf numFmtId="188" fontId="13" fillId="0" borderId="90" xfId="0" applyNumberFormat="1" applyFont="1" applyBorder="1" applyAlignment="1">
      <alignment/>
    </xf>
    <xf numFmtId="189" fontId="13" fillId="0" borderId="90" xfId="0" applyNumberFormat="1" applyFont="1" applyBorder="1" applyAlignment="1">
      <alignment/>
    </xf>
    <xf numFmtId="188" fontId="13" fillId="0" borderId="25" xfId="0" applyNumberFormat="1" applyFont="1" applyBorder="1" applyAlignment="1">
      <alignment/>
    </xf>
    <xf numFmtId="0" fontId="13" fillId="0" borderId="100" xfId="0" applyFont="1" applyBorder="1" applyAlignment="1">
      <alignment shrinkToFit="1"/>
    </xf>
    <xf numFmtId="49" fontId="13" fillId="0" borderId="101" xfId="0" applyNumberFormat="1" applyFont="1" applyBorder="1" applyAlignment="1">
      <alignment/>
    </xf>
    <xf numFmtId="49" fontId="13" fillId="0" borderId="21" xfId="0" applyNumberFormat="1" applyFont="1" applyBorder="1" applyAlignment="1">
      <alignment/>
    </xf>
    <xf numFmtId="188" fontId="13" fillId="0" borderId="21" xfId="0" applyNumberFormat="1" applyFont="1" applyBorder="1" applyAlignment="1">
      <alignment/>
    </xf>
    <xf numFmtId="189" fontId="13" fillId="0" borderId="21" xfId="0" applyNumberFormat="1" applyFont="1" applyBorder="1" applyAlignment="1">
      <alignment/>
    </xf>
    <xf numFmtId="188" fontId="13" fillId="0" borderId="22" xfId="0" applyNumberFormat="1" applyFont="1" applyBorder="1" applyAlignment="1">
      <alignment/>
    </xf>
    <xf numFmtId="49" fontId="13" fillId="0" borderId="24" xfId="0" applyNumberFormat="1" applyFont="1" applyBorder="1" applyAlignment="1">
      <alignment/>
    </xf>
    <xf numFmtId="49" fontId="13" fillId="0" borderId="28" xfId="0" applyNumberFormat="1" applyFont="1" applyBorder="1" applyAlignment="1">
      <alignment/>
    </xf>
    <xf numFmtId="188" fontId="13" fillId="0" borderId="28" xfId="0" applyNumberFormat="1" applyFont="1" applyBorder="1" applyAlignment="1">
      <alignment/>
    </xf>
    <xf numFmtId="189" fontId="13" fillId="0" borderId="28" xfId="0" applyNumberFormat="1" applyFont="1" applyBorder="1" applyAlignment="1">
      <alignment/>
    </xf>
    <xf numFmtId="188" fontId="13" fillId="0" borderId="26" xfId="0" applyNumberFormat="1" applyFont="1" applyBorder="1" applyAlignment="1">
      <alignment/>
    </xf>
    <xf numFmtId="189" fontId="13" fillId="0" borderId="0" xfId="0" applyNumberFormat="1" applyFont="1" applyAlignment="1">
      <alignment/>
    </xf>
    <xf numFmtId="0" fontId="13" fillId="0" borderId="11" xfId="0" applyFont="1" applyBorder="1" applyAlignment="1">
      <alignment horizontal="distributed" vertical="center"/>
    </xf>
    <xf numFmtId="0" fontId="25" fillId="0" borderId="0" xfId="0" applyFont="1" applyAlignment="1">
      <alignment horizontal="right" vertical="center"/>
    </xf>
    <xf numFmtId="0" fontId="16" fillId="0" borderId="0" xfId="0" applyFont="1" applyAlignment="1">
      <alignment/>
    </xf>
    <xf numFmtId="0" fontId="0" fillId="0" borderId="0" xfId="0" applyAlignment="1">
      <alignment/>
    </xf>
    <xf numFmtId="176" fontId="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176" fontId="13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76" fontId="13" fillId="0" borderId="0" xfId="0" applyNumberFormat="1" applyFont="1" applyAlignment="1">
      <alignment horizontal="justify" vertical="center" shrinkToFit="1"/>
    </xf>
    <xf numFmtId="0" fontId="0" fillId="0" borderId="0" xfId="0" applyFont="1" applyBorder="1" applyAlignment="1">
      <alignment vertical="center"/>
    </xf>
    <xf numFmtId="176" fontId="13" fillId="0" borderId="0" xfId="0" applyNumberFormat="1" applyFont="1" applyFill="1" applyBorder="1" applyAlignment="1">
      <alignment vertical="center" shrinkToFit="1"/>
    </xf>
    <xf numFmtId="176" fontId="13" fillId="0" borderId="0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horizontal="centerContinuous" vertical="center" shrinkToFit="1"/>
    </xf>
    <xf numFmtId="176" fontId="13" fillId="0" borderId="0" xfId="0" applyNumberFormat="1" applyFont="1" applyBorder="1" applyAlignment="1">
      <alignment vertical="center"/>
    </xf>
    <xf numFmtId="176" fontId="13" fillId="0" borderId="13" xfId="0" applyNumberFormat="1" applyFont="1" applyBorder="1" applyAlignment="1">
      <alignment vertical="center"/>
    </xf>
    <xf numFmtId="176" fontId="13" fillId="0" borderId="14" xfId="0" applyNumberFormat="1" applyFont="1" applyBorder="1" applyAlignment="1">
      <alignment vertical="center"/>
    </xf>
    <xf numFmtId="176" fontId="0" fillId="0" borderId="0" xfId="43" applyNumberFormat="1" applyFont="1" applyFill="1" applyBorder="1" applyAlignment="1" applyProtection="1">
      <alignment vertical="center" shrinkToFit="1"/>
      <protection/>
    </xf>
    <xf numFmtId="176" fontId="13" fillId="0" borderId="17" xfId="0" applyNumberFormat="1" applyFont="1" applyBorder="1" applyAlignment="1">
      <alignment vertical="center"/>
    </xf>
    <xf numFmtId="176" fontId="13" fillId="0" borderId="23" xfId="0" applyNumberFormat="1" applyFont="1" applyBorder="1" applyAlignment="1">
      <alignment vertical="center"/>
    </xf>
    <xf numFmtId="176" fontId="13" fillId="0" borderId="29" xfId="0" applyNumberFormat="1" applyFont="1" applyBorder="1" applyAlignment="1">
      <alignment vertical="center"/>
    </xf>
    <xf numFmtId="176" fontId="13" fillId="0" borderId="29" xfId="0" applyNumberFormat="1" applyFont="1" applyBorder="1" applyAlignment="1">
      <alignment horizontal="justify" vertical="center" shrinkToFit="1"/>
    </xf>
    <xf numFmtId="176" fontId="13" fillId="0" borderId="20" xfId="0" applyNumberFormat="1" applyFont="1" applyBorder="1" applyAlignment="1">
      <alignment vertical="center"/>
    </xf>
    <xf numFmtId="176" fontId="13" fillId="0" borderId="20" xfId="0" applyNumberFormat="1" applyFont="1" applyBorder="1" applyAlignment="1">
      <alignment horizontal="justify" vertical="center" shrinkToFit="1"/>
    </xf>
    <xf numFmtId="176" fontId="5" fillId="0" borderId="0" xfId="0" applyNumberFormat="1" applyFont="1" applyBorder="1" applyAlignment="1">
      <alignment horizontal="right" vertical="center"/>
    </xf>
    <xf numFmtId="176" fontId="13" fillId="0" borderId="22" xfId="0" applyNumberFormat="1" applyFont="1" applyBorder="1" applyAlignment="1">
      <alignment horizontal="distributed" vertical="center"/>
    </xf>
    <xf numFmtId="0" fontId="13" fillId="0" borderId="13" xfId="0" applyFont="1" applyBorder="1" applyAlignment="1">
      <alignment horizontal="center" vertical="center"/>
    </xf>
    <xf numFmtId="0" fontId="17" fillId="0" borderId="34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13" fillId="0" borderId="102" xfId="0" applyFont="1" applyBorder="1" applyAlignment="1">
      <alignment horizontal="left" vertical="center" shrinkToFit="1"/>
    </xf>
    <xf numFmtId="0" fontId="8" fillId="0" borderId="0" xfId="0" applyFont="1" applyAlignment="1">
      <alignment horizontal="right" vertical="center"/>
    </xf>
    <xf numFmtId="0" fontId="8" fillId="34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7" fillId="0" borderId="103" xfId="61" applyFont="1" applyFill="1" applyBorder="1" applyAlignment="1">
      <alignment horizontal="center" vertical="center"/>
      <protection/>
    </xf>
    <xf numFmtId="0" fontId="17" fillId="0" borderId="23" xfId="61" applyFont="1" applyFill="1" applyBorder="1" applyAlignment="1">
      <alignment horizontal="center" vertical="center"/>
      <protection/>
    </xf>
    <xf numFmtId="187" fontId="17" fillId="0" borderId="104" xfId="61" applyNumberFormat="1" applyFont="1" applyFill="1" applyBorder="1" applyAlignment="1">
      <alignment vertical="center" shrinkToFit="1"/>
      <protection/>
    </xf>
    <xf numFmtId="190" fontId="17" fillId="34" borderId="94" xfId="49" applyNumberFormat="1" applyFont="1" applyFill="1" applyBorder="1" applyAlignment="1" applyProtection="1">
      <alignment vertical="center" shrinkToFit="1"/>
      <protection locked="0"/>
    </xf>
    <xf numFmtId="191" fontId="17" fillId="34" borderId="22" xfId="49" applyNumberFormat="1" applyFont="1" applyFill="1" applyBorder="1" applyAlignment="1" applyProtection="1">
      <alignment vertical="center" shrinkToFit="1"/>
      <protection locked="0"/>
    </xf>
    <xf numFmtId="187" fontId="17" fillId="0" borderId="105" xfId="61" applyNumberFormat="1" applyFont="1" applyFill="1" applyBorder="1" applyAlignment="1">
      <alignment vertical="center" shrinkToFit="1"/>
      <protection/>
    </xf>
    <xf numFmtId="190" fontId="17" fillId="34" borderId="89" xfId="49" applyNumberFormat="1" applyFont="1" applyFill="1" applyBorder="1" applyAlignment="1" applyProtection="1">
      <alignment vertical="center" shrinkToFit="1"/>
      <protection locked="0"/>
    </xf>
    <xf numFmtId="190" fontId="17" fillId="34" borderId="14" xfId="49" applyNumberFormat="1" applyFont="1" applyFill="1" applyBorder="1" applyAlignment="1" applyProtection="1">
      <alignment vertical="center" shrinkToFit="1"/>
      <protection locked="0"/>
    </xf>
    <xf numFmtId="187" fontId="17" fillId="0" borderId="15" xfId="61" applyNumberFormat="1" applyFont="1" applyFill="1" applyBorder="1" applyAlignment="1">
      <alignment vertical="center" shrinkToFit="1"/>
      <protection/>
    </xf>
    <xf numFmtId="191" fontId="17" fillId="34" borderId="14" xfId="49" applyNumberFormat="1" applyFont="1" applyFill="1" applyBorder="1" applyAlignment="1" applyProtection="1">
      <alignment vertical="center" shrinkToFit="1"/>
      <protection locked="0"/>
    </xf>
    <xf numFmtId="0" fontId="8" fillId="0" borderId="56" xfId="0" applyFont="1" applyBorder="1" applyAlignment="1">
      <alignment vertical="center"/>
    </xf>
    <xf numFmtId="0" fontId="8" fillId="0" borderId="55" xfId="0" applyFont="1" applyBorder="1" applyAlignment="1">
      <alignment vertical="center"/>
    </xf>
    <xf numFmtId="0" fontId="8" fillId="0" borderId="106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107" xfId="0" applyFont="1" applyBorder="1" applyAlignment="1">
      <alignment horizontal="distributed" vertical="center"/>
    </xf>
    <xf numFmtId="187" fontId="17" fillId="0" borderId="108" xfId="61" applyNumberFormat="1" applyFont="1" applyFill="1" applyBorder="1" applyAlignment="1">
      <alignment vertical="center" shrinkToFit="1"/>
      <protection/>
    </xf>
    <xf numFmtId="190" fontId="17" fillId="34" borderId="91" xfId="49" applyNumberFormat="1" applyFont="1" applyFill="1" applyBorder="1" applyAlignment="1" applyProtection="1">
      <alignment vertical="center" shrinkToFit="1"/>
      <protection locked="0"/>
    </xf>
    <xf numFmtId="190" fontId="17" fillId="34" borderId="25" xfId="49" applyNumberFormat="1" applyFont="1" applyFill="1" applyBorder="1" applyAlignment="1" applyProtection="1">
      <alignment vertical="center" shrinkToFit="1"/>
      <protection locked="0"/>
    </xf>
    <xf numFmtId="187" fontId="17" fillId="0" borderId="99" xfId="61" applyNumberFormat="1" applyFont="1" applyFill="1" applyBorder="1" applyAlignment="1">
      <alignment vertical="center" shrinkToFit="1"/>
      <protection/>
    </xf>
    <xf numFmtId="191" fontId="17" fillId="34" borderId="25" xfId="49" applyNumberFormat="1" applyFont="1" applyFill="1" applyBorder="1" applyAlignment="1" applyProtection="1">
      <alignment vertical="center" shrinkToFit="1"/>
      <protection locked="0"/>
    </xf>
    <xf numFmtId="190" fontId="17" fillId="0" borderId="94" xfId="49" applyNumberFormat="1" applyFont="1" applyFill="1" applyBorder="1" applyAlignment="1">
      <alignment vertical="center" shrinkToFit="1"/>
    </xf>
    <xf numFmtId="190" fontId="17" fillId="0" borderId="22" xfId="49" applyNumberFormat="1" applyFont="1" applyFill="1" applyBorder="1" applyAlignment="1">
      <alignment vertical="center" shrinkToFit="1"/>
    </xf>
    <xf numFmtId="187" fontId="17" fillId="0" borderId="101" xfId="61" applyNumberFormat="1" applyFont="1" applyFill="1" applyBorder="1" applyAlignment="1">
      <alignment vertical="center" shrinkToFit="1"/>
      <protection/>
    </xf>
    <xf numFmtId="191" fontId="17" fillId="0" borderId="22" xfId="49" applyNumberFormat="1" applyFont="1" applyFill="1" applyBorder="1" applyAlignment="1">
      <alignment vertical="center" shrinkToFit="1"/>
    </xf>
    <xf numFmtId="187" fontId="17" fillId="0" borderId="109" xfId="61" applyNumberFormat="1" applyFont="1" applyFill="1" applyBorder="1" applyAlignment="1">
      <alignment vertical="center" shrinkToFit="1"/>
      <protection/>
    </xf>
    <xf numFmtId="190" fontId="17" fillId="0" borderId="18" xfId="49" applyNumberFormat="1" applyFont="1" applyFill="1" applyBorder="1" applyAlignment="1">
      <alignment vertical="center" shrinkToFit="1"/>
    </xf>
    <xf numFmtId="190" fontId="17" fillId="0" borderId="23" xfId="49" applyNumberFormat="1" applyFont="1" applyFill="1" applyBorder="1" applyAlignment="1">
      <alignment vertical="center" shrinkToFit="1"/>
    </xf>
    <xf numFmtId="187" fontId="17" fillId="0" borderId="103" xfId="61" applyNumberFormat="1" applyFont="1" applyFill="1" applyBorder="1" applyAlignment="1">
      <alignment vertical="center" shrinkToFit="1"/>
      <protection/>
    </xf>
    <xf numFmtId="191" fontId="17" fillId="0" borderId="23" xfId="49" applyNumberFormat="1" applyFont="1" applyFill="1" applyBorder="1" applyAlignment="1">
      <alignment vertical="center" shrinkToFit="1"/>
    </xf>
    <xf numFmtId="187" fontId="17" fillId="0" borderId="107" xfId="61" applyNumberFormat="1" applyFont="1" applyFill="1" applyBorder="1" applyAlignment="1">
      <alignment vertical="center" shrinkToFit="1"/>
      <protection/>
    </xf>
    <xf numFmtId="190" fontId="17" fillId="34" borderId="88" xfId="49" applyNumberFormat="1" applyFont="1" applyFill="1" applyBorder="1" applyAlignment="1" applyProtection="1">
      <alignment vertical="center" shrinkToFit="1"/>
      <protection locked="0"/>
    </xf>
    <xf numFmtId="190" fontId="17" fillId="34" borderId="12" xfId="49" applyNumberFormat="1" applyFont="1" applyFill="1" applyBorder="1" applyAlignment="1" applyProtection="1">
      <alignment vertical="center" shrinkToFit="1"/>
      <protection locked="0"/>
    </xf>
    <xf numFmtId="187" fontId="17" fillId="0" borderId="96" xfId="61" applyNumberFormat="1" applyFont="1" applyFill="1" applyBorder="1" applyAlignment="1">
      <alignment vertical="center" shrinkToFit="1"/>
      <protection/>
    </xf>
    <xf numFmtId="191" fontId="17" fillId="34" borderId="12" xfId="49" applyNumberFormat="1" applyFont="1" applyFill="1" applyBorder="1" applyAlignment="1" applyProtection="1">
      <alignment vertical="center" shrinkToFit="1"/>
      <protection locked="0"/>
    </xf>
    <xf numFmtId="0" fontId="8" fillId="0" borderId="106" xfId="0" applyFont="1" applyBorder="1" applyAlignment="1">
      <alignment vertical="center" shrinkToFit="1"/>
    </xf>
    <xf numFmtId="0" fontId="8" fillId="0" borderId="20" xfId="0" applyFont="1" applyBorder="1" applyAlignment="1">
      <alignment horizontal="distributed" vertical="center" shrinkToFit="1"/>
    </xf>
    <xf numFmtId="0" fontId="8" fillId="0" borderId="110" xfId="0" applyFont="1" applyBorder="1" applyAlignment="1">
      <alignment horizontal="distributed" vertical="center"/>
    </xf>
    <xf numFmtId="0" fontId="8" fillId="0" borderId="111" xfId="0" applyFont="1" applyBorder="1" applyAlignment="1">
      <alignment horizontal="distributed" vertical="center"/>
    </xf>
    <xf numFmtId="187" fontId="17" fillId="0" borderId="24" xfId="61" applyNumberFormat="1" applyFont="1" applyFill="1" applyBorder="1" applyAlignment="1">
      <alignment vertical="center" shrinkToFit="1"/>
      <protection/>
    </xf>
    <xf numFmtId="190" fontId="17" fillId="0" borderId="27" xfId="49" applyNumberFormat="1" applyFont="1" applyFill="1" applyBorder="1" applyAlignment="1">
      <alignment vertical="center" shrinkToFit="1"/>
    </xf>
    <xf numFmtId="190" fontId="17" fillId="0" borderId="26" xfId="49" applyNumberFormat="1" applyFont="1" applyFill="1" applyBorder="1" applyAlignment="1">
      <alignment vertical="center" shrinkToFit="1"/>
    </xf>
    <xf numFmtId="187" fontId="17" fillId="0" borderId="112" xfId="61" applyNumberFormat="1" applyFont="1" applyFill="1" applyBorder="1" applyAlignment="1">
      <alignment vertical="center" shrinkToFit="1"/>
      <protection/>
    </xf>
    <xf numFmtId="191" fontId="17" fillId="0" borderId="26" xfId="49" applyNumberFormat="1" applyFont="1" applyFill="1" applyBorder="1" applyAlignment="1">
      <alignment vertical="center" shrinkToFit="1"/>
    </xf>
    <xf numFmtId="190" fontId="17" fillId="34" borderId="22" xfId="49" applyNumberFormat="1" applyFont="1" applyFill="1" applyBorder="1" applyAlignment="1" applyProtection="1">
      <alignment vertical="center" shrinkToFit="1"/>
      <protection locked="0"/>
    </xf>
    <xf numFmtId="187" fontId="17" fillId="0" borderId="113" xfId="61" applyNumberFormat="1" applyFont="1" applyFill="1" applyBorder="1" applyAlignment="1">
      <alignment vertical="center" shrinkToFit="1"/>
      <protection/>
    </xf>
    <xf numFmtId="190" fontId="17" fillId="34" borderId="114" xfId="49" applyNumberFormat="1" applyFont="1" applyFill="1" applyBorder="1" applyAlignment="1" applyProtection="1">
      <alignment vertical="center" shrinkToFit="1"/>
      <protection locked="0"/>
    </xf>
    <xf numFmtId="187" fontId="17" fillId="0" borderId="110" xfId="61" applyNumberFormat="1" applyFont="1" applyFill="1" applyBorder="1" applyAlignment="1">
      <alignment vertical="center" shrinkToFit="1"/>
      <protection/>
    </xf>
    <xf numFmtId="190" fontId="17" fillId="34" borderId="115" xfId="49" applyNumberFormat="1" applyFont="1" applyFill="1" applyBorder="1" applyAlignment="1" applyProtection="1">
      <alignment vertical="center" shrinkToFit="1"/>
      <protection locked="0"/>
    </xf>
    <xf numFmtId="191" fontId="17" fillId="34" borderId="115" xfId="49" applyNumberFormat="1" applyFont="1" applyFill="1" applyBorder="1" applyAlignment="1" applyProtection="1">
      <alignment vertical="center" shrinkToFit="1"/>
      <protection locked="0"/>
    </xf>
    <xf numFmtId="190" fontId="17" fillId="0" borderId="88" xfId="49" applyNumberFormat="1" applyFont="1" applyFill="1" applyBorder="1" applyAlignment="1">
      <alignment vertical="center" shrinkToFit="1"/>
    </xf>
    <xf numFmtId="190" fontId="17" fillId="0" borderId="12" xfId="49" applyNumberFormat="1" applyFont="1" applyFill="1" applyBorder="1" applyAlignment="1">
      <alignment vertical="center" shrinkToFit="1"/>
    </xf>
    <xf numFmtId="191" fontId="17" fillId="0" borderId="12" xfId="49" applyNumberFormat="1" applyFont="1" applyFill="1" applyBorder="1" applyAlignment="1">
      <alignment vertical="center" shrinkToFit="1"/>
    </xf>
    <xf numFmtId="187" fontId="17" fillId="0" borderId="15" xfId="61" applyNumberFormat="1" applyFont="1" applyFill="1" applyBorder="1" applyAlignment="1">
      <alignment horizontal="center" vertical="center" shrinkToFit="1"/>
      <protection/>
    </xf>
    <xf numFmtId="190" fontId="17" fillId="34" borderId="89" xfId="49" applyNumberFormat="1" applyFont="1" applyFill="1" applyBorder="1" applyAlignment="1">
      <alignment vertical="center" shrinkToFit="1"/>
    </xf>
    <xf numFmtId="187" fontId="17" fillId="0" borderId="105" xfId="61" applyNumberFormat="1" applyFont="1" applyFill="1" applyBorder="1" applyAlignment="1">
      <alignment horizontal="center" vertical="center" shrinkToFit="1"/>
      <protection/>
    </xf>
    <xf numFmtId="190" fontId="17" fillId="34" borderId="14" xfId="49" applyNumberFormat="1" applyFont="1" applyFill="1" applyBorder="1" applyAlignment="1">
      <alignment vertical="center" shrinkToFit="1"/>
    </xf>
    <xf numFmtId="191" fontId="17" fillId="34" borderId="14" xfId="49" applyNumberFormat="1" applyFont="1" applyFill="1" applyBorder="1" applyAlignment="1">
      <alignment vertical="center" shrinkToFit="1"/>
    </xf>
    <xf numFmtId="190" fontId="17" fillId="0" borderId="89" xfId="49" applyNumberFormat="1" applyFont="1" applyFill="1" applyBorder="1" applyAlignment="1">
      <alignment vertical="center" shrinkToFit="1"/>
    </xf>
    <xf numFmtId="190" fontId="17" fillId="0" borderId="14" xfId="49" applyNumberFormat="1" applyFont="1" applyFill="1" applyBorder="1" applyAlignment="1">
      <alignment vertical="center" shrinkToFit="1"/>
    </xf>
    <xf numFmtId="191" fontId="17" fillId="0" borderId="14" xfId="49" applyNumberFormat="1" applyFont="1" applyFill="1" applyBorder="1" applyAlignment="1">
      <alignment vertical="center" shrinkToFit="1"/>
    </xf>
    <xf numFmtId="187" fontId="17" fillId="0" borderId="103" xfId="61" applyNumberFormat="1" applyFont="1" applyFill="1" applyBorder="1" applyAlignment="1" applyProtection="1">
      <alignment horizontal="center" vertical="center" shrinkToFit="1"/>
      <protection locked="0"/>
    </xf>
    <xf numFmtId="180" fontId="17" fillId="34" borderId="18" xfId="49" applyNumberFormat="1" applyFont="1" applyFill="1" applyBorder="1" applyAlignment="1" applyProtection="1">
      <alignment vertical="center" shrinkToFit="1"/>
      <protection locked="0"/>
    </xf>
    <xf numFmtId="187" fontId="17" fillId="0" borderId="109" xfId="61" applyNumberFormat="1" applyFont="1" applyFill="1" applyBorder="1" applyAlignment="1" applyProtection="1">
      <alignment horizontal="center" vertical="center" shrinkToFit="1"/>
      <protection locked="0"/>
    </xf>
    <xf numFmtId="180" fontId="17" fillId="34" borderId="23" xfId="49" applyNumberFormat="1" applyFont="1" applyFill="1" applyBorder="1" applyAlignment="1" applyProtection="1">
      <alignment vertical="center" shrinkToFit="1"/>
      <protection locked="0"/>
    </xf>
    <xf numFmtId="176" fontId="5" fillId="0" borderId="105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109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5" fillId="0" borderId="104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76" fontId="14" fillId="0" borderId="34" xfId="0" applyNumberFormat="1" applyFont="1" applyBorder="1" applyAlignment="1">
      <alignment horizontal="right" vertical="center"/>
    </xf>
    <xf numFmtId="0" fontId="28" fillId="0" borderId="34" xfId="0" applyFont="1" applyBorder="1" applyAlignment="1">
      <alignment horizontal="right" vertical="center"/>
    </xf>
    <xf numFmtId="181" fontId="5" fillId="0" borderId="14" xfId="0" applyNumberFormat="1" applyFont="1" applyBorder="1" applyAlignment="1">
      <alignment vertical="center"/>
    </xf>
    <xf numFmtId="181" fontId="5" fillId="0" borderId="23" xfId="0" applyNumberFormat="1" applyFont="1" applyBorder="1" applyAlignment="1">
      <alignment vertical="center"/>
    </xf>
    <xf numFmtId="181" fontId="5" fillId="0" borderId="13" xfId="0" applyNumberFormat="1" applyFont="1" applyBorder="1" applyAlignment="1">
      <alignment vertical="center"/>
    </xf>
    <xf numFmtId="181" fontId="5" fillId="0" borderId="17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05" xfId="0" applyNumberFormat="1" applyFont="1" applyBorder="1" applyAlignment="1">
      <alignment vertical="center" shrinkToFit="1"/>
    </xf>
    <xf numFmtId="176" fontId="5" fillId="0" borderId="13" xfId="0" applyNumberFormat="1" applyFont="1" applyBorder="1" applyAlignment="1">
      <alignment vertical="center" shrinkToFit="1"/>
    </xf>
    <xf numFmtId="176" fontId="5" fillId="0" borderId="91" xfId="0" applyNumberFormat="1" applyFont="1" applyBorder="1" applyAlignment="1">
      <alignment horizontal="center" vertical="center" textRotation="255"/>
    </xf>
    <xf numFmtId="0" fontId="0" fillId="0" borderId="116" xfId="0" applyBorder="1" applyAlignment="1">
      <alignment horizontal="center" vertical="center" textRotation="255"/>
    </xf>
    <xf numFmtId="0" fontId="0" fillId="0" borderId="88" xfId="0" applyBorder="1" applyAlignment="1">
      <alignment horizontal="center" vertical="center" textRotation="255"/>
    </xf>
    <xf numFmtId="176" fontId="5" fillId="0" borderId="13" xfId="0" applyNumberFormat="1" applyFont="1" applyBorder="1" applyAlignment="1">
      <alignment horizontal="distributed" vertical="center"/>
    </xf>
    <xf numFmtId="176" fontId="5" fillId="0" borderId="15" xfId="0" applyNumberFormat="1" applyFont="1" applyBorder="1" applyAlignment="1">
      <alignment horizontal="distributed" vertical="center"/>
    </xf>
    <xf numFmtId="176" fontId="5" fillId="0" borderId="17" xfId="0" applyNumberFormat="1" applyFont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176" fontId="5" fillId="0" borderId="37" xfId="0" applyNumberFormat="1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2" xfId="0" applyBorder="1" applyAlignment="1">
      <alignment vertical="center"/>
    </xf>
    <xf numFmtId="176" fontId="5" fillId="0" borderId="13" xfId="0" applyNumberFormat="1" applyFont="1" applyBorder="1" applyAlignment="1">
      <alignment horizontal="distributed" vertical="center" shrinkToFit="1"/>
    </xf>
    <xf numFmtId="176" fontId="5" fillId="0" borderId="104" xfId="0" applyNumberFormat="1" applyFont="1" applyBorder="1" applyAlignment="1">
      <alignment horizontal="distributed" vertical="center"/>
    </xf>
    <xf numFmtId="176" fontId="5" fillId="0" borderId="21" xfId="0" applyNumberFormat="1" applyFont="1" applyBorder="1" applyAlignment="1">
      <alignment horizontal="distributed" vertical="center"/>
    </xf>
    <xf numFmtId="176" fontId="5" fillId="0" borderId="0" xfId="0" applyNumberFormat="1" applyFont="1" applyAlignment="1">
      <alignment vertical="center"/>
    </xf>
    <xf numFmtId="176" fontId="5" fillId="0" borderId="105" xfId="0" applyNumberFormat="1" applyFont="1" applyBorder="1" applyAlignment="1">
      <alignment horizontal="center" vertical="center" textRotation="255"/>
    </xf>
    <xf numFmtId="176" fontId="5" fillId="0" borderId="109" xfId="0" applyNumberFormat="1" applyFont="1" applyBorder="1" applyAlignment="1">
      <alignment horizontal="center" vertical="center" textRotation="255"/>
    </xf>
    <xf numFmtId="176" fontId="5" fillId="0" borderId="105" xfId="0" applyNumberFormat="1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76" fontId="5" fillId="0" borderId="90" xfId="0" applyNumberFormat="1" applyFont="1" applyBorder="1" applyAlignment="1">
      <alignment horizontal="center" vertical="center" textRotation="255"/>
    </xf>
    <xf numFmtId="176" fontId="5" fillId="0" borderId="92" xfId="0" applyNumberFormat="1" applyFont="1" applyBorder="1" applyAlignment="1">
      <alignment horizontal="center" vertical="center" textRotation="255"/>
    </xf>
    <xf numFmtId="176" fontId="5" fillId="0" borderId="89" xfId="0" applyNumberFormat="1" applyFont="1" applyBorder="1" applyAlignment="1">
      <alignment horizontal="distributed" vertical="center"/>
    </xf>
    <xf numFmtId="176" fontId="5" fillId="0" borderId="89" xfId="0" applyNumberFormat="1" applyFont="1" applyBorder="1" applyAlignment="1">
      <alignment vertical="center" shrinkToFit="1"/>
    </xf>
    <xf numFmtId="0" fontId="0" fillId="0" borderId="15" xfId="0" applyBorder="1" applyAlignment="1">
      <alignment vertical="center"/>
    </xf>
    <xf numFmtId="176" fontId="5" fillId="0" borderId="88" xfId="0" applyNumberFormat="1" applyFont="1" applyBorder="1" applyAlignment="1">
      <alignment horizontal="center" vertical="center" textRotation="255"/>
    </xf>
    <xf numFmtId="176" fontId="5" fillId="0" borderId="90" xfId="0" applyNumberFormat="1" applyFont="1" applyBorder="1" applyAlignment="1">
      <alignment horizontal="center" vertical="center" textRotation="255" shrinkToFit="1"/>
    </xf>
    <xf numFmtId="0" fontId="0" fillId="0" borderId="92" xfId="0" applyBorder="1" applyAlignment="1">
      <alignment horizontal="center" vertical="center" textRotation="255" shrinkToFit="1"/>
    </xf>
    <xf numFmtId="0" fontId="0" fillId="0" borderId="11" xfId="0" applyBorder="1" applyAlignment="1">
      <alignment horizontal="center" vertical="center" textRotation="255" shrinkToFit="1"/>
    </xf>
    <xf numFmtId="0" fontId="16" fillId="0" borderId="0" xfId="0" applyFont="1" applyAlignment="1">
      <alignment horizontal="center" vertical="center"/>
    </xf>
    <xf numFmtId="176" fontId="5" fillId="0" borderId="107" xfId="0" applyNumberFormat="1" applyFont="1" applyBorder="1" applyAlignment="1">
      <alignment horizontal="center" vertical="center" textRotation="255"/>
    </xf>
    <xf numFmtId="176" fontId="5" fillId="0" borderId="108" xfId="0" applyNumberFormat="1" applyFont="1" applyBorder="1" applyAlignment="1">
      <alignment horizontal="center" vertical="center" textRotation="255"/>
    </xf>
    <xf numFmtId="176" fontId="5" fillId="0" borderId="103" xfId="0" applyNumberFormat="1" applyFont="1" applyBorder="1" applyAlignment="1">
      <alignment horizontal="distributed" vertical="center"/>
    </xf>
    <xf numFmtId="176" fontId="5" fillId="0" borderId="17" xfId="0" applyNumberFormat="1" applyFont="1" applyBorder="1" applyAlignment="1">
      <alignment horizontal="distributed" vertical="center"/>
    </xf>
    <xf numFmtId="0" fontId="7" fillId="0" borderId="3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distributed" vertical="center"/>
    </xf>
    <xf numFmtId="176" fontId="5" fillId="0" borderId="94" xfId="0" applyNumberFormat="1" applyFont="1" applyBorder="1" applyAlignment="1">
      <alignment horizontal="distributed" vertical="center"/>
    </xf>
    <xf numFmtId="0" fontId="0" fillId="0" borderId="101" xfId="0" applyBorder="1" applyAlignment="1">
      <alignment horizontal="distributed" vertical="center"/>
    </xf>
    <xf numFmtId="176" fontId="5" fillId="0" borderId="11" xfId="0" applyNumberFormat="1" applyFont="1" applyBorder="1" applyAlignment="1">
      <alignment horizontal="center" vertical="center" textRotation="255"/>
    </xf>
    <xf numFmtId="176" fontId="5" fillId="0" borderId="13" xfId="0" applyNumberFormat="1" applyFont="1" applyBorder="1" applyAlignment="1">
      <alignment horizontal="center" vertical="center" textRotation="255"/>
    </xf>
    <xf numFmtId="0" fontId="0" fillId="0" borderId="13" xfId="0" applyBorder="1" applyAlignment="1">
      <alignment vertical="center"/>
    </xf>
    <xf numFmtId="0" fontId="0" fillId="0" borderId="89" xfId="0" applyBorder="1" applyAlignment="1">
      <alignment vertical="center"/>
    </xf>
    <xf numFmtId="176" fontId="5" fillId="0" borderId="89" xfId="0" applyNumberFormat="1" applyFont="1" applyBorder="1" applyAlignment="1">
      <alignment horizontal="center" vertical="center" textRotation="255"/>
    </xf>
    <xf numFmtId="0" fontId="25" fillId="0" borderId="0" xfId="0" applyFont="1" applyAlignment="1">
      <alignment horizontal="right" vertical="center"/>
    </xf>
    <xf numFmtId="176" fontId="5" fillId="0" borderId="34" xfId="0" applyNumberFormat="1" applyFont="1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17" fillId="0" borderId="0" xfId="0" applyFont="1" applyAlignment="1">
      <alignment horizontal="left"/>
    </xf>
    <xf numFmtId="0" fontId="27" fillId="0" borderId="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184" fontId="19" fillId="0" borderId="33" xfId="0" applyNumberFormat="1" applyFont="1" applyBorder="1" applyAlignment="1">
      <alignment horizontal="center" vertical="center"/>
    </xf>
    <xf numFmtId="184" fontId="19" fillId="0" borderId="34" xfId="0" applyNumberFormat="1" applyFont="1" applyBorder="1" applyAlignment="1">
      <alignment horizontal="center" vertical="center"/>
    </xf>
    <xf numFmtId="185" fontId="19" fillId="0" borderId="33" xfId="0" applyNumberFormat="1" applyFont="1" applyBorder="1" applyAlignment="1">
      <alignment horizontal="center" vertical="center"/>
    </xf>
    <xf numFmtId="185" fontId="19" fillId="0" borderId="34" xfId="0" applyNumberFormat="1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distributed" vertical="center"/>
    </xf>
    <xf numFmtId="0" fontId="19" fillId="0" borderId="34" xfId="0" applyFont="1" applyBorder="1" applyAlignment="1">
      <alignment horizontal="distributed" vertical="center"/>
    </xf>
    <xf numFmtId="0" fontId="65" fillId="0" borderId="0" xfId="0" applyFont="1" applyAlignment="1">
      <alignment horizontal="right" vertical="center"/>
    </xf>
    <xf numFmtId="180" fontId="19" fillId="0" borderId="35" xfId="49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 shrinkToFit="1"/>
    </xf>
    <xf numFmtId="49" fontId="13" fillId="0" borderId="17" xfId="0" applyNumberFormat="1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wrapText="1" shrinkToFit="1"/>
    </xf>
    <xf numFmtId="0" fontId="13" fillId="0" borderId="23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5" fillId="0" borderId="0" xfId="0" applyFont="1" applyBorder="1" applyAlignment="1">
      <alignment horizontal="right" vertical="center"/>
    </xf>
    <xf numFmtId="0" fontId="13" fillId="0" borderId="117" xfId="0" applyFont="1" applyBorder="1" applyAlignment="1">
      <alignment horizontal="center" vertical="center" textRotation="255"/>
    </xf>
    <xf numFmtId="0" fontId="13" fillId="0" borderId="118" xfId="0" applyFont="1" applyBorder="1" applyAlignment="1">
      <alignment horizontal="center" vertical="center" textRotation="255"/>
    </xf>
    <xf numFmtId="0" fontId="13" fillId="0" borderId="119" xfId="0" applyFont="1" applyBorder="1" applyAlignment="1">
      <alignment horizontal="center" vertical="center" textRotation="255"/>
    </xf>
    <xf numFmtId="0" fontId="13" fillId="0" borderId="120" xfId="0" applyFont="1" applyBorder="1" applyAlignment="1">
      <alignment horizontal="center" vertical="center" textRotation="255"/>
    </xf>
    <xf numFmtId="0" fontId="13" fillId="0" borderId="37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1" fillId="0" borderId="34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13" fillId="0" borderId="100" xfId="0" applyFont="1" applyBorder="1" applyAlignment="1">
      <alignment horizontal="center" vertical="center" shrinkToFit="1"/>
    </xf>
    <xf numFmtId="0" fontId="13" fillId="0" borderId="121" xfId="0" applyFont="1" applyBorder="1" applyAlignment="1">
      <alignment horizontal="center" vertical="center" shrinkToFit="1"/>
    </xf>
    <xf numFmtId="49" fontId="13" fillId="0" borderId="101" xfId="0" applyNumberFormat="1" applyFont="1" applyBorder="1" applyAlignment="1">
      <alignment horizontal="center" vertical="center" shrinkToFit="1"/>
    </xf>
    <xf numFmtId="49" fontId="13" fillId="0" borderId="103" xfId="0" applyNumberFormat="1" applyFont="1" applyBorder="1" applyAlignment="1">
      <alignment horizontal="center" vertical="center" shrinkToFit="1"/>
    </xf>
    <xf numFmtId="0" fontId="13" fillId="0" borderId="103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20" xfId="0" applyFont="1" applyBorder="1" applyAlignment="1">
      <alignment vertical="center"/>
    </xf>
    <xf numFmtId="0" fontId="13" fillId="0" borderId="13" xfId="0" applyFont="1" applyBorder="1" applyAlignment="1">
      <alignment horizontal="distributed" vertical="center"/>
    </xf>
    <xf numFmtId="0" fontId="13" fillId="0" borderId="29" xfId="0" applyFont="1" applyBorder="1" applyAlignment="1">
      <alignment vertical="center"/>
    </xf>
    <xf numFmtId="0" fontId="13" fillId="0" borderId="13" xfId="0" applyFont="1" applyBorder="1" applyAlignment="1">
      <alignment horizontal="center" vertical="center" textRotation="255"/>
    </xf>
    <xf numFmtId="0" fontId="13" fillId="0" borderId="89" xfId="0" applyFont="1" applyBorder="1" applyAlignment="1">
      <alignment horizontal="center" vertical="center" textRotation="255"/>
    </xf>
    <xf numFmtId="0" fontId="13" fillId="0" borderId="2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1" xfId="0" applyFont="1" applyBorder="1" applyAlignment="1">
      <alignment horizontal="distributed" vertical="center"/>
    </xf>
    <xf numFmtId="0" fontId="13" fillId="0" borderId="107" xfId="0" applyFont="1" applyBorder="1" applyAlignment="1">
      <alignment horizontal="center" vertical="center" textRotation="255"/>
    </xf>
    <xf numFmtId="0" fontId="13" fillId="0" borderId="105" xfId="0" applyFont="1" applyBorder="1" applyAlignment="1">
      <alignment horizontal="center" vertical="center" textRotation="255"/>
    </xf>
    <xf numFmtId="0" fontId="13" fillId="0" borderId="122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89" xfId="0" applyBorder="1" applyAlignment="1">
      <alignment horizontal="center" vertical="center" textRotation="255"/>
    </xf>
    <xf numFmtId="0" fontId="13" fillId="0" borderId="123" xfId="0" applyFont="1" applyBorder="1" applyAlignment="1">
      <alignment horizontal="center" vertical="center" textRotation="255"/>
    </xf>
    <xf numFmtId="0" fontId="0" fillId="0" borderId="92" xfId="0" applyBorder="1" applyAlignment="1">
      <alignment vertical="center"/>
    </xf>
    <xf numFmtId="0" fontId="0" fillId="0" borderId="11" xfId="0" applyBorder="1" applyAlignment="1">
      <alignment vertical="center"/>
    </xf>
    <xf numFmtId="0" fontId="13" fillId="0" borderId="15" xfId="0" applyFont="1" applyBorder="1" applyAlignment="1">
      <alignment horizontal="distributed" vertical="center"/>
    </xf>
    <xf numFmtId="176" fontId="15" fillId="0" borderId="0" xfId="0" applyNumberFormat="1" applyFont="1" applyAlignment="1">
      <alignment horizontal="center" vertical="center"/>
    </xf>
    <xf numFmtId="181" fontId="13" fillId="0" borderId="0" xfId="0" applyNumberFormat="1" applyFont="1" applyBorder="1" applyAlignment="1">
      <alignment vertical="center"/>
    </xf>
    <xf numFmtId="176" fontId="13" fillId="0" borderId="105" xfId="0" applyNumberFormat="1" applyFont="1" applyBorder="1" applyAlignment="1">
      <alignment horizontal="center" vertical="center" textRotation="255"/>
    </xf>
    <xf numFmtId="176" fontId="13" fillId="0" borderId="109" xfId="0" applyNumberFormat="1" applyFont="1" applyBorder="1" applyAlignment="1">
      <alignment horizontal="center" vertical="center" textRotation="255"/>
    </xf>
    <xf numFmtId="176" fontId="13" fillId="0" borderId="13" xfId="0" applyNumberFormat="1" applyFont="1" applyBorder="1" applyAlignment="1">
      <alignment horizontal="distributed" vertical="center" shrinkToFit="1"/>
    </xf>
    <xf numFmtId="176" fontId="13" fillId="0" borderId="17" xfId="0" applyNumberFormat="1" applyFont="1" applyBorder="1" applyAlignment="1">
      <alignment horizontal="distributed" vertical="center" shrinkToFit="1"/>
    </xf>
    <xf numFmtId="0" fontId="0" fillId="0" borderId="17" xfId="0" applyFont="1" applyBorder="1" applyAlignment="1">
      <alignment horizontal="distributed" vertical="center" shrinkToFit="1"/>
    </xf>
    <xf numFmtId="176" fontId="13" fillId="0" borderId="105" xfId="0" applyNumberFormat="1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176" fontId="13" fillId="0" borderId="0" xfId="0" applyNumberFormat="1" applyFont="1" applyBorder="1" applyAlignment="1">
      <alignment vertical="center" shrinkToFit="1"/>
    </xf>
    <xf numFmtId="176" fontId="13" fillId="0" borderId="0" xfId="0" applyNumberFormat="1" applyFont="1" applyBorder="1" applyAlignment="1">
      <alignment vertical="center"/>
    </xf>
    <xf numFmtId="176" fontId="13" fillId="0" borderId="13" xfId="0" applyNumberFormat="1" applyFont="1" applyBorder="1" applyAlignment="1">
      <alignment horizontal="distributed" vertical="center"/>
    </xf>
    <xf numFmtId="176" fontId="13" fillId="0" borderId="89" xfId="0" applyNumberFormat="1" applyFont="1" applyBorder="1" applyAlignment="1">
      <alignment horizontal="distributed" vertical="center" shrinkToFit="1"/>
    </xf>
    <xf numFmtId="176" fontId="13" fillId="0" borderId="15" xfId="0" applyNumberFormat="1" applyFont="1" applyBorder="1" applyAlignment="1">
      <alignment horizontal="distributed" vertical="center" shrinkToFit="1"/>
    </xf>
    <xf numFmtId="176" fontId="13" fillId="0" borderId="89" xfId="0" applyNumberFormat="1" applyFont="1" applyBorder="1" applyAlignment="1">
      <alignment horizontal="center" vertical="center" shrinkToFit="1"/>
    </xf>
    <xf numFmtId="176" fontId="13" fillId="0" borderId="15" xfId="0" applyNumberFormat="1" applyFont="1" applyBorder="1" applyAlignment="1">
      <alignment horizontal="center" vertical="center" shrinkToFit="1"/>
    </xf>
    <xf numFmtId="176" fontId="13" fillId="0" borderId="37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76" fontId="1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13" fillId="0" borderId="104" xfId="0" applyNumberFormat="1" applyFont="1" applyBorder="1" applyAlignment="1">
      <alignment horizontal="distributed" vertical="center"/>
    </xf>
    <xf numFmtId="176" fontId="13" fillId="0" borderId="21" xfId="0" applyNumberFormat="1" applyFont="1" applyBorder="1" applyAlignment="1">
      <alignment horizontal="distributed" vertical="center"/>
    </xf>
    <xf numFmtId="0" fontId="8" fillId="0" borderId="120" xfId="0" applyFont="1" applyBorder="1" applyAlignment="1">
      <alignment horizontal="distributed" vertical="center"/>
    </xf>
    <xf numFmtId="0" fontId="8" fillId="0" borderId="124" xfId="0" applyFont="1" applyBorder="1" applyAlignment="1">
      <alignment horizontal="distributed" vertical="center"/>
    </xf>
    <xf numFmtId="0" fontId="8" fillId="0" borderId="118" xfId="0" applyFont="1" applyBorder="1" applyAlignment="1">
      <alignment horizontal="distributed" vertical="center"/>
    </xf>
    <xf numFmtId="0" fontId="8" fillId="0" borderId="125" xfId="0" applyFont="1" applyBorder="1" applyAlignment="1">
      <alignment horizontal="distributed" vertical="center"/>
    </xf>
    <xf numFmtId="0" fontId="8" fillId="0" borderId="122" xfId="0" applyFont="1" applyBorder="1" applyAlignment="1">
      <alignment horizontal="distributed" vertical="center"/>
    </xf>
    <xf numFmtId="0" fontId="8" fillId="0" borderId="126" xfId="0" applyFont="1" applyBorder="1" applyAlignment="1">
      <alignment horizontal="distributed" vertical="center"/>
    </xf>
    <xf numFmtId="0" fontId="29" fillId="0" borderId="120" xfId="0" applyFont="1" applyBorder="1" applyAlignment="1">
      <alignment horizontal="distributed" vertical="center"/>
    </xf>
    <xf numFmtId="0" fontId="29" fillId="0" borderId="124" xfId="0" applyFont="1" applyBorder="1" applyAlignment="1">
      <alignment horizontal="distributed" vertical="center"/>
    </xf>
    <xf numFmtId="0" fontId="29" fillId="0" borderId="16" xfId="0" applyFont="1" applyBorder="1" applyAlignment="1">
      <alignment horizontal="distributed" vertical="center"/>
    </xf>
    <xf numFmtId="0" fontId="29" fillId="0" borderId="36" xfId="0" applyFont="1" applyBorder="1" applyAlignment="1">
      <alignment horizontal="distributed" vertical="center"/>
    </xf>
    <xf numFmtId="0" fontId="29" fillId="0" borderId="37" xfId="0" applyFont="1" applyBorder="1" applyAlignment="1">
      <alignment horizontal="distributed" vertical="center"/>
    </xf>
    <xf numFmtId="0" fontId="29" fillId="0" borderId="32" xfId="0" applyFont="1" applyBorder="1" applyAlignment="1">
      <alignment horizontal="distributed" vertical="center"/>
    </xf>
    <xf numFmtId="0" fontId="8" fillId="0" borderId="119" xfId="0" applyFont="1" applyBorder="1" applyAlignment="1">
      <alignment horizontal="distributed" vertical="center"/>
    </xf>
    <xf numFmtId="0" fontId="8" fillId="0" borderId="127" xfId="0" applyFont="1" applyBorder="1" applyAlignment="1">
      <alignment horizontal="distributed" vertical="center"/>
    </xf>
    <xf numFmtId="0" fontId="29" fillId="0" borderId="122" xfId="0" applyFont="1" applyBorder="1" applyAlignment="1">
      <alignment horizontal="distributed" vertical="center"/>
    </xf>
    <xf numFmtId="0" fontId="29" fillId="0" borderId="126" xfId="0" applyFont="1" applyBorder="1" applyAlignment="1">
      <alignment horizontal="distributed" vertical="center"/>
    </xf>
    <xf numFmtId="0" fontId="8" fillId="0" borderId="56" xfId="0" applyFont="1" applyBorder="1" applyAlignment="1">
      <alignment horizontal="distributed" vertical="center"/>
    </xf>
    <xf numFmtId="0" fontId="8" fillId="0" borderId="128" xfId="0" applyFont="1" applyBorder="1" applyAlignment="1">
      <alignment horizontal="distributed" vertical="center"/>
    </xf>
    <xf numFmtId="0" fontId="29" fillId="0" borderId="30" xfId="0" applyFont="1" applyBorder="1" applyAlignment="1">
      <alignment horizontal="distributed" vertical="center"/>
    </xf>
    <xf numFmtId="0" fontId="29" fillId="0" borderId="31" xfId="0" applyFont="1" applyBorder="1" applyAlignment="1">
      <alignment horizontal="distributed" vertical="center"/>
    </xf>
    <xf numFmtId="0" fontId="29" fillId="0" borderId="117" xfId="0" applyFont="1" applyBorder="1" applyAlignment="1">
      <alignment horizontal="distributed" vertical="center"/>
    </xf>
    <xf numFmtId="0" fontId="29" fillId="0" borderId="128" xfId="0" applyFont="1" applyBorder="1" applyAlignment="1">
      <alignment horizontal="distributed" vertical="center"/>
    </xf>
    <xf numFmtId="0" fontId="0" fillId="0" borderId="0" xfId="0" applyFont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8" fillId="0" borderId="101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3" fillId="0" borderId="63" xfId="0" applyFont="1" applyBorder="1" applyAlignment="1" quotePrefix="1">
      <alignment horizontal="left" vertical="center" shrinkToFit="1"/>
    </xf>
    <xf numFmtId="0" fontId="13" fillId="0" borderId="129" xfId="0" applyFont="1" applyBorder="1" applyAlignment="1">
      <alignment vertical="center" shrinkToFit="1"/>
    </xf>
    <xf numFmtId="0" fontId="13" fillId="0" borderId="130" xfId="0" applyFont="1" applyBorder="1" applyAlignment="1">
      <alignment vertical="center" shrinkToFit="1"/>
    </xf>
    <xf numFmtId="0" fontId="13" fillId="0" borderId="131" xfId="0" applyFont="1" applyBorder="1" applyAlignment="1">
      <alignment vertical="center" shrinkToFit="1"/>
    </xf>
    <xf numFmtId="0" fontId="13" fillId="0" borderId="132" xfId="0" applyFont="1" applyBorder="1" applyAlignment="1">
      <alignment vertical="center" shrinkToFit="1"/>
    </xf>
    <xf numFmtId="0" fontId="13" fillId="0" borderId="133" xfId="0" applyFont="1" applyBorder="1" applyAlignment="1">
      <alignment vertical="center" shrinkToFit="1"/>
    </xf>
    <xf numFmtId="0" fontId="13" fillId="0" borderId="134" xfId="0" applyFont="1" applyBorder="1" applyAlignment="1">
      <alignment vertical="center" shrinkToFit="1"/>
    </xf>
    <xf numFmtId="0" fontId="13" fillId="0" borderId="35" xfId="0" applyFont="1" applyBorder="1" applyAlignment="1">
      <alignment vertical="center" shrinkToFit="1"/>
    </xf>
    <xf numFmtId="0" fontId="13" fillId="0" borderId="135" xfId="0" applyFont="1" applyBorder="1" applyAlignment="1">
      <alignment vertical="center" shrinkToFit="1"/>
    </xf>
    <xf numFmtId="0" fontId="13" fillId="0" borderId="49" xfId="0" applyFont="1" applyBorder="1" applyAlignment="1">
      <alignment vertical="center" shrinkToFit="1"/>
    </xf>
    <xf numFmtId="0" fontId="13" fillId="0" borderId="136" xfId="0" applyFont="1" applyBorder="1" applyAlignment="1">
      <alignment vertical="center" shrinkToFit="1"/>
    </xf>
    <xf numFmtId="0" fontId="13" fillId="0" borderId="137" xfId="0" applyFont="1" applyBorder="1" applyAlignment="1">
      <alignment vertical="center" shrinkToFit="1"/>
    </xf>
    <xf numFmtId="0" fontId="13" fillId="0" borderId="138" xfId="0" applyFont="1" applyBorder="1" applyAlignment="1">
      <alignment horizontal="left" vertical="center" shrinkToFit="1"/>
    </xf>
    <xf numFmtId="0" fontId="13" fillId="0" borderId="139" xfId="0" applyFont="1" applyBorder="1" applyAlignment="1">
      <alignment vertical="center" shrinkToFit="1"/>
    </xf>
    <xf numFmtId="0" fontId="26" fillId="0" borderId="0" xfId="0" applyFont="1" applyAlignment="1">
      <alignment horizontal="center" vertical="center"/>
    </xf>
    <xf numFmtId="0" fontId="13" fillId="0" borderId="140" xfId="0" applyFont="1" applyBorder="1" applyAlignment="1">
      <alignment horizontal="center" vertical="center" textRotation="255" shrinkToFit="1"/>
    </xf>
    <xf numFmtId="0" fontId="13" fillId="0" borderId="53" xfId="0" applyFont="1" applyBorder="1" applyAlignment="1">
      <alignment horizontal="center" vertical="center" textRotation="255" shrinkToFit="1"/>
    </xf>
    <xf numFmtId="0" fontId="13" fillId="0" borderId="141" xfId="0" applyFont="1" applyBorder="1" applyAlignment="1">
      <alignment horizontal="center" vertical="center" textRotation="255" shrinkToFit="1"/>
    </xf>
    <xf numFmtId="0" fontId="13" fillId="0" borderId="37" xfId="0" applyFont="1" applyBorder="1" applyAlignment="1">
      <alignment horizontal="left" vertical="center" shrinkToFit="1"/>
    </xf>
    <xf numFmtId="0" fontId="13" fillId="0" borderId="48" xfId="0" applyFont="1" applyBorder="1" applyAlignment="1">
      <alignment vertical="center" shrinkToFit="1"/>
    </xf>
    <xf numFmtId="0" fontId="13" fillId="0" borderId="80" xfId="0" applyFont="1" applyBorder="1" applyAlignment="1">
      <alignment horizontal="center" vertical="center" textRotation="255" shrinkToFit="1"/>
    </xf>
    <xf numFmtId="0" fontId="13" fillId="0" borderId="142" xfId="0" applyFont="1" applyBorder="1" applyAlignment="1">
      <alignment horizontal="center" vertical="center" textRotation="255" shrinkToFit="1"/>
    </xf>
    <xf numFmtId="0" fontId="13" fillId="0" borderId="143" xfId="0" applyFont="1" applyBorder="1" applyAlignment="1">
      <alignment horizontal="center" vertical="center" textRotation="255" shrinkToFit="1"/>
    </xf>
    <xf numFmtId="0" fontId="13" fillId="0" borderId="144" xfId="0" applyFont="1" applyBorder="1" applyAlignment="1">
      <alignment horizontal="center" vertical="center" textRotation="255" shrinkToFit="1"/>
    </xf>
    <xf numFmtId="0" fontId="13" fillId="0" borderId="145" xfId="0" applyFont="1" applyBorder="1" applyAlignment="1">
      <alignment horizontal="center" vertical="center" textRotation="255" shrinkToFit="1"/>
    </xf>
    <xf numFmtId="0" fontId="13" fillId="0" borderId="146" xfId="0" applyFont="1" applyBorder="1" applyAlignment="1">
      <alignment vertical="center" shrinkToFit="1"/>
    </xf>
    <xf numFmtId="0" fontId="13" fillId="0" borderId="147" xfId="0" applyFont="1" applyBorder="1" applyAlignment="1">
      <alignment vertical="center" shrinkToFit="1"/>
    </xf>
    <xf numFmtId="0" fontId="13" fillId="0" borderId="148" xfId="0" applyFont="1" applyBorder="1" applyAlignment="1">
      <alignment vertical="center" shrinkToFit="1"/>
    </xf>
    <xf numFmtId="0" fontId="23" fillId="0" borderId="149" xfId="0" applyFont="1" applyBorder="1" applyAlignment="1">
      <alignment vertical="center"/>
    </xf>
    <xf numFmtId="0" fontId="24" fillId="0" borderId="149" xfId="0" applyFont="1" applyBorder="1" applyAlignment="1">
      <alignment vertical="center"/>
    </xf>
    <xf numFmtId="0" fontId="13" fillId="0" borderId="150" xfId="0" applyFont="1" applyBorder="1" applyAlignment="1">
      <alignment horizontal="left" vertical="center" shrinkToFit="1"/>
    </xf>
    <xf numFmtId="0" fontId="13" fillId="0" borderId="138" xfId="0" applyFont="1" applyBorder="1" applyAlignment="1">
      <alignment vertical="center" shrinkToFit="1"/>
    </xf>
    <xf numFmtId="0" fontId="13" fillId="0" borderId="151" xfId="0" applyFont="1" applyBorder="1" applyAlignment="1">
      <alignment horizontal="center" vertical="center" textRotation="255" shrinkToFit="1"/>
    </xf>
    <xf numFmtId="0" fontId="8" fillId="0" borderId="16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152" xfId="0" applyFont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26" xfId="0" applyFont="1" applyFill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8" fillId="0" borderId="12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24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153" xfId="0" applyFont="1" applyBorder="1" applyAlignment="1">
      <alignment horizontal="center" vertical="top" textRotation="255"/>
    </xf>
    <xf numFmtId="0" fontId="8" fillId="0" borderId="106" xfId="0" applyFont="1" applyBorder="1" applyAlignment="1">
      <alignment horizontal="center" vertical="top" textRotation="255"/>
    </xf>
    <xf numFmtId="0" fontId="8" fillId="0" borderId="110" xfId="0" applyFont="1" applyBorder="1" applyAlignment="1">
      <alignment horizontal="center" vertical="top" textRotation="255"/>
    </xf>
    <xf numFmtId="0" fontId="8" fillId="0" borderId="123" xfId="0" applyFont="1" applyBorder="1" applyAlignment="1">
      <alignment horizontal="center" vertical="center" textRotation="255"/>
    </xf>
    <xf numFmtId="0" fontId="8" fillId="0" borderId="92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/>
    </xf>
    <xf numFmtId="0" fontId="9" fillId="0" borderId="0" xfId="0" applyFont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153" xfId="0" applyFont="1" applyBorder="1" applyAlignment="1">
      <alignment horizontal="center" vertical="center" textRotation="255"/>
    </xf>
    <xf numFmtId="0" fontId="8" fillId="0" borderId="106" xfId="0" applyFont="1" applyBorder="1" applyAlignment="1">
      <alignment horizontal="center" vertical="center" textRotation="255"/>
    </xf>
    <xf numFmtId="0" fontId="8" fillId="0" borderId="110" xfId="0" applyFont="1" applyBorder="1" applyAlignment="1">
      <alignment horizontal="center" vertical="center" textRotation="255"/>
    </xf>
    <xf numFmtId="0" fontId="4" fillId="0" borderId="89" xfId="0" applyFont="1" applyBorder="1" applyAlignment="1">
      <alignment vertical="center"/>
    </xf>
    <xf numFmtId="0" fontId="4" fillId="0" borderId="125" xfId="0" applyFont="1" applyBorder="1" applyAlignment="1">
      <alignment vertical="center"/>
    </xf>
    <xf numFmtId="0" fontId="8" fillId="0" borderId="90" xfId="0" applyFont="1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計画書・収支計画(事例企業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276225</xdr:colOff>
      <xdr:row>23</xdr:row>
      <xdr:rowOff>104775</xdr:rowOff>
    </xdr:from>
    <xdr:to>
      <xdr:col>19</xdr:col>
      <xdr:colOff>276225</xdr:colOff>
      <xdr:row>23</xdr:row>
      <xdr:rowOff>104775</xdr:rowOff>
    </xdr:to>
    <xdr:sp>
      <xdr:nvSpPr>
        <xdr:cNvPr id="1" name="Line 9"/>
        <xdr:cNvSpPr>
          <a:spLocks/>
        </xdr:cNvSpPr>
      </xdr:nvSpPr>
      <xdr:spPr>
        <a:xfrm>
          <a:off x="10887075" y="44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47625</xdr:colOff>
      <xdr:row>8</xdr:row>
      <xdr:rowOff>114300</xdr:rowOff>
    </xdr:from>
    <xdr:to>
      <xdr:col>19</xdr:col>
      <xdr:colOff>647700</xdr:colOff>
      <xdr:row>8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0706100" y="16383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10</xdr:row>
      <xdr:rowOff>114300</xdr:rowOff>
    </xdr:from>
    <xdr:to>
      <xdr:col>19</xdr:col>
      <xdr:colOff>342900</xdr:colOff>
      <xdr:row>10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0696575" y="20193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333375</xdr:colOff>
      <xdr:row>10</xdr:row>
      <xdr:rowOff>123825</xdr:rowOff>
    </xdr:from>
    <xdr:to>
      <xdr:col>19</xdr:col>
      <xdr:colOff>333375</xdr:colOff>
      <xdr:row>11</xdr:row>
      <xdr:rowOff>104775</xdr:rowOff>
    </xdr:to>
    <xdr:sp>
      <xdr:nvSpPr>
        <xdr:cNvPr id="3" name="Line 3"/>
        <xdr:cNvSpPr>
          <a:spLocks/>
        </xdr:cNvSpPr>
      </xdr:nvSpPr>
      <xdr:spPr>
        <a:xfrm>
          <a:off x="1099185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333375</xdr:colOff>
      <xdr:row>11</xdr:row>
      <xdr:rowOff>114300</xdr:rowOff>
    </xdr:from>
    <xdr:to>
      <xdr:col>19</xdr:col>
      <xdr:colOff>638175</xdr:colOff>
      <xdr:row>11</xdr:row>
      <xdr:rowOff>114300</xdr:rowOff>
    </xdr:to>
    <xdr:sp>
      <xdr:nvSpPr>
        <xdr:cNvPr id="4" name="Line 4"/>
        <xdr:cNvSpPr>
          <a:spLocks/>
        </xdr:cNvSpPr>
      </xdr:nvSpPr>
      <xdr:spPr>
        <a:xfrm>
          <a:off x="10991850" y="22098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11</xdr:row>
      <xdr:rowOff>123825</xdr:rowOff>
    </xdr:from>
    <xdr:to>
      <xdr:col>19</xdr:col>
      <xdr:colOff>142875</xdr:colOff>
      <xdr:row>11</xdr:row>
      <xdr:rowOff>123825</xdr:rowOff>
    </xdr:to>
    <xdr:sp>
      <xdr:nvSpPr>
        <xdr:cNvPr id="5" name="Line 5"/>
        <xdr:cNvSpPr>
          <a:spLocks/>
        </xdr:cNvSpPr>
      </xdr:nvSpPr>
      <xdr:spPr>
        <a:xfrm>
          <a:off x="10696575" y="2219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152400</xdr:colOff>
      <xdr:row>11</xdr:row>
      <xdr:rowOff>123825</xdr:rowOff>
    </xdr:from>
    <xdr:to>
      <xdr:col>19</xdr:col>
      <xdr:colOff>152400</xdr:colOff>
      <xdr:row>16</xdr:row>
      <xdr:rowOff>142875</xdr:rowOff>
    </xdr:to>
    <xdr:sp>
      <xdr:nvSpPr>
        <xdr:cNvPr id="6" name="Line 6"/>
        <xdr:cNvSpPr>
          <a:spLocks/>
        </xdr:cNvSpPr>
      </xdr:nvSpPr>
      <xdr:spPr>
        <a:xfrm>
          <a:off x="10810875" y="221932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161925</xdr:colOff>
      <xdr:row>16</xdr:row>
      <xdr:rowOff>142875</xdr:rowOff>
    </xdr:from>
    <xdr:to>
      <xdr:col>19</xdr:col>
      <xdr:colOff>647700</xdr:colOff>
      <xdr:row>16</xdr:row>
      <xdr:rowOff>142875</xdr:rowOff>
    </xdr:to>
    <xdr:sp>
      <xdr:nvSpPr>
        <xdr:cNvPr id="7" name="Line 7"/>
        <xdr:cNvSpPr>
          <a:spLocks/>
        </xdr:cNvSpPr>
      </xdr:nvSpPr>
      <xdr:spPr>
        <a:xfrm>
          <a:off x="10820400" y="31908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22</xdr:row>
      <xdr:rowOff>114300</xdr:rowOff>
    </xdr:from>
    <xdr:to>
      <xdr:col>19</xdr:col>
      <xdr:colOff>323850</xdr:colOff>
      <xdr:row>22</xdr:row>
      <xdr:rowOff>114300</xdr:rowOff>
    </xdr:to>
    <xdr:sp>
      <xdr:nvSpPr>
        <xdr:cNvPr id="8" name="Line 8"/>
        <xdr:cNvSpPr>
          <a:spLocks/>
        </xdr:cNvSpPr>
      </xdr:nvSpPr>
      <xdr:spPr>
        <a:xfrm>
          <a:off x="10696575" y="43053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276225</xdr:colOff>
      <xdr:row>22</xdr:row>
      <xdr:rowOff>104775</xdr:rowOff>
    </xdr:from>
    <xdr:to>
      <xdr:col>19</xdr:col>
      <xdr:colOff>276225</xdr:colOff>
      <xdr:row>22</xdr:row>
      <xdr:rowOff>104775</xdr:rowOff>
    </xdr:to>
    <xdr:sp>
      <xdr:nvSpPr>
        <xdr:cNvPr id="9" name="Line 9"/>
        <xdr:cNvSpPr>
          <a:spLocks/>
        </xdr:cNvSpPr>
      </xdr:nvSpPr>
      <xdr:spPr>
        <a:xfrm>
          <a:off x="10934700" y="429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333375</xdr:colOff>
      <xdr:row>22</xdr:row>
      <xdr:rowOff>114300</xdr:rowOff>
    </xdr:from>
    <xdr:to>
      <xdr:col>19</xdr:col>
      <xdr:colOff>333375</xdr:colOff>
      <xdr:row>24</xdr:row>
      <xdr:rowOff>104775</xdr:rowOff>
    </xdr:to>
    <xdr:sp>
      <xdr:nvSpPr>
        <xdr:cNvPr id="10" name="Line 10"/>
        <xdr:cNvSpPr>
          <a:spLocks/>
        </xdr:cNvSpPr>
      </xdr:nvSpPr>
      <xdr:spPr>
        <a:xfrm>
          <a:off x="10991850" y="43053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314325</xdr:colOff>
      <xdr:row>24</xdr:row>
      <xdr:rowOff>104775</xdr:rowOff>
    </xdr:from>
    <xdr:to>
      <xdr:col>19</xdr:col>
      <xdr:colOff>647700</xdr:colOff>
      <xdr:row>24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10972800" y="46767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76200</xdr:colOff>
      <xdr:row>39</xdr:row>
      <xdr:rowOff>114300</xdr:rowOff>
    </xdr:from>
    <xdr:to>
      <xdr:col>19</xdr:col>
      <xdr:colOff>619125</xdr:colOff>
      <xdr:row>39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10734675" y="75438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447675</xdr:colOff>
      <xdr:row>2</xdr:row>
      <xdr:rowOff>0</xdr:rowOff>
    </xdr:from>
    <xdr:to>
      <xdr:col>27</xdr:col>
      <xdr:colOff>152400</xdr:colOff>
      <xdr:row>7</xdr:row>
      <xdr:rowOff>66675</xdr:rowOff>
    </xdr:to>
    <xdr:sp>
      <xdr:nvSpPr>
        <xdr:cNvPr id="13" name="AutoShape 13"/>
        <xdr:cNvSpPr>
          <a:spLocks/>
        </xdr:cNvSpPr>
      </xdr:nvSpPr>
      <xdr:spPr>
        <a:xfrm>
          <a:off x="14678025" y="381000"/>
          <a:ext cx="1762125" cy="1019175"/>
        </a:xfrm>
        <a:prstGeom prst="wedgeRectCallout">
          <a:avLst>
            <a:gd name="adj1" fmla="val -71083"/>
            <a:gd name="adj2" fmla="val 24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の部分にのみ入力してください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24</xdr:col>
      <xdr:colOff>542925</xdr:colOff>
      <xdr:row>2</xdr:row>
      <xdr:rowOff>47625</xdr:rowOff>
    </xdr:from>
    <xdr:to>
      <xdr:col>25</xdr:col>
      <xdr:colOff>571500</xdr:colOff>
      <xdr:row>3</xdr:row>
      <xdr:rowOff>66675</xdr:rowOff>
    </xdr:to>
    <xdr:sp>
      <xdr:nvSpPr>
        <xdr:cNvPr id="14" name="Rectangle 14"/>
        <xdr:cNvSpPr>
          <a:spLocks/>
        </xdr:cNvSpPr>
      </xdr:nvSpPr>
      <xdr:spPr>
        <a:xfrm>
          <a:off x="14773275" y="428625"/>
          <a:ext cx="714375" cy="2095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38100</xdr:colOff>
      <xdr:row>32</xdr:row>
      <xdr:rowOff>114300</xdr:rowOff>
    </xdr:from>
    <xdr:to>
      <xdr:col>22</xdr:col>
      <xdr:colOff>323850</xdr:colOff>
      <xdr:row>32</xdr:row>
      <xdr:rowOff>114300</xdr:rowOff>
    </xdr:to>
    <xdr:sp>
      <xdr:nvSpPr>
        <xdr:cNvPr id="1" name="Line 8"/>
        <xdr:cNvSpPr>
          <a:spLocks/>
        </xdr:cNvSpPr>
      </xdr:nvSpPr>
      <xdr:spPr>
        <a:xfrm>
          <a:off x="15525750" y="8039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276225</xdr:colOff>
      <xdr:row>32</xdr:row>
      <xdr:rowOff>104775</xdr:rowOff>
    </xdr:from>
    <xdr:to>
      <xdr:col>22</xdr:col>
      <xdr:colOff>276225</xdr:colOff>
      <xdr:row>32</xdr:row>
      <xdr:rowOff>104775</xdr:rowOff>
    </xdr:to>
    <xdr:sp>
      <xdr:nvSpPr>
        <xdr:cNvPr id="2" name="Line 9"/>
        <xdr:cNvSpPr>
          <a:spLocks/>
        </xdr:cNvSpPr>
      </xdr:nvSpPr>
      <xdr:spPr>
        <a:xfrm>
          <a:off x="15763875" y="802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333375</xdr:colOff>
      <xdr:row>32</xdr:row>
      <xdr:rowOff>114300</xdr:rowOff>
    </xdr:from>
    <xdr:to>
      <xdr:col>22</xdr:col>
      <xdr:colOff>333375</xdr:colOff>
      <xdr:row>34</xdr:row>
      <xdr:rowOff>104775</xdr:rowOff>
    </xdr:to>
    <xdr:sp>
      <xdr:nvSpPr>
        <xdr:cNvPr id="3" name="Line 10"/>
        <xdr:cNvSpPr>
          <a:spLocks/>
        </xdr:cNvSpPr>
      </xdr:nvSpPr>
      <xdr:spPr>
        <a:xfrm>
          <a:off x="15821025" y="80391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314325</xdr:colOff>
      <xdr:row>34</xdr:row>
      <xdr:rowOff>104775</xdr:rowOff>
    </xdr:from>
    <xdr:to>
      <xdr:col>22</xdr:col>
      <xdr:colOff>647700</xdr:colOff>
      <xdr:row>34</xdr:row>
      <xdr:rowOff>104775</xdr:rowOff>
    </xdr:to>
    <xdr:sp>
      <xdr:nvSpPr>
        <xdr:cNvPr id="4" name="Line 11"/>
        <xdr:cNvSpPr>
          <a:spLocks/>
        </xdr:cNvSpPr>
      </xdr:nvSpPr>
      <xdr:spPr>
        <a:xfrm>
          <a:off x="15801975" y="85248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51</xdr:row>
      <xdr:rowOff>114300</xdr:rowOff>
    </xdr:from>
    <xdr:to>
      <xdr:col>22</xdr:col>
      <xdr:colOff>619125</xdr:colOff>
      <xdr:row>51</xdr:row>
      <xdr:rowOff>114300</xdr:rowOff>
    </xdr:to>
    <xdr:sp>
      <xdr:nvSpPr>
        <xdr:cNvPr id="5" name="Line 12"/>
        <xdr:cNvSpPr>
          <a:spLocks/>
        </xdr:cNvSpPr>
      </xdr:nvSpPr>
      <xdr:spPr>
        <a:xfrm>
          <a:off x="15563850" y="127444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Y138"/>
  <sheetViews>
    <sheetView view="pageBreakPreview" zoomScaleNormal="75" zoomScaleSheetLayoutView="100" zoomScalePageLayoutView="0" workbookViewId="0" topLeftCell="A1">
      <selection activeCell="E11" sqref="E11"/>
    </sheetView>
  </sheetViews>
  <sheetFormatPr defaultColWidth="9.00390625" defaultRowHeight="15" customHeight="1"/>
  <cols>
    <col min="1" max="2" width="3.625" style="1" customWidth="1"/>
    <col min="3" max="3" width="9.00390625" style="7" customWidth="1"/>
    <col min="4" max="7" width="7.625" style="1" customWidth="1"/>
    <col min="8" max="9" width="3.625" style="1" customWidth="1"/>
    <col min="10" max="10" width="9.00390625" style="1" customWidth="1"/>
    <col min="11" max="14" width="7.625" style="1" customWidth="1"/>
    <col min="15" max="15" width="5.625" style="1" customWidth="1"/>
    <col min="16" max="16" width="12.625" style="22" customWidth="1"/>
    <col min="17" max="17" width="9.50390625" style="1" bestFit="1" customWidth="1"/>
    <col min="18" max="20" width="9.00390625" style="1" customWidth="1"/>
    <col min="21" max="21" width="9.00390625" style="9" customWidth="1"/>
    <col min="22" max="16384" width="9.00390625" style="1" customWidth="1"/>
  </cols>
  <sheetData>
    <row r="1" ht="15" customHeight="1">
      <c r="N1" s="300" t="s">
        <v>246</v>
      </c>
    </row>
    <row r="2" spans="1:25" ht="15" customHeight="1">
      <c r="A2" s="65"/>
      <c r="B2" s="66"/>
      <c r="C2" s="446" t="s">
        <v>327</v>
      </c>
      <c r="D2" s="446"/>
      <c r="E2" s="446"/>
      <c r="F2" s="446"/>
      <c r="G2" s="446"/>
      <c r="H2" s="446"/>
      <c r="I2" s="446"/>
      <c r="J2" s="446"/>
      <c r="K2" s="446"/>
      <c r="M2" s="304"/>
      <c r="P2" s="153"/>
      <c r="Q2" s="154"/>
      <c r="R2" s="154"/>
      <c r="S2" s="154"/>
      <c r="T2" s="152"/>
      <c r="U2" s="155"/>
      <c r="V2" s="156"/>
      <c r="W2" s="156"/>
      <c r="X2" s="156"/>
      <c r="Y2" s="152"/>
    </row>
    <row r="3" spans="1:25" ht="15" customHeight="1">
      <c r="A3" s="6" t="s">
        <v>4</v>
      </c>
      <c r="M3" s="410" t="s">
        <v>5</v>
      </c>
      <c r="N3" s="411"/>
      <c r="P3" s="153"/>
      <c r="Q3" s="152"/>
      <c r="R3" s="152"/>
      <c r="S3" s="152"/>
      <c r="T3" s="152"/>
      <c r="U3" s="155"/>
      <c r="V3" s="152"/>
      <c r="W3" s="152"/>
      <c r="X3" s="152"/>
      <c r="Y3" s="152"/>
    </row>
    <row r="4" spans="1:25" ht="15" customHeight="1">
      <c r="A4" s="426" t="s">
        <v>7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2"/>
      <c r="P4" s="153"/>
      <c r="Q4" s="152"/>
      <c r="R4" s="152"/>
      <c r="S4" s="152"/>
      <c r="T4" s="152"/>
      <c r="U4" s="155"/>
      <c r="V4" s="152"/>
      <c r="W4" s="152"/>
      <c r="X4" s="152"/>
      <c r="Y4" s="152"/>
    </row>
    <row r="5" spans="1:25" ht="15" customHeight="1">
      <c r="A5" s="447" t="s">
        <v>9</v>
      </c>
      <c r="B5" s="453" t="s">
        <v>10</v>
      </c>
      <c r="C5" s="453"/>
      <c r="D5" s="11" t="s">
        <v>11</v>
      </c>
      <c r="E5" s="11" t="s">
        <v>12</v>
      </c>
      <c r="F5" s="11" t="s">
        <v>11</v>
      </c>
      <c r="G5" s="11" t="s">
        <v>13</v>
      </c>
      <c r="H5" s="456" t="s">
        <v>14</v>
      </c>
      <c r="I5" s="454" t="s">
        <v>10</v>
      </c>
      <c r="J5" s="455"/>
      <c r="K5" s="11" t="s">
        <v>11</v>
      </c>
      <c r="L5" s="11" t="s">
        <v>11</v>
      </c>
      <c r="M5" s="11" t="s">
        <v>11</v>
      </c>
      <c r="N5" s="12" t="s">
        <v>13</v>
      </c>
      <c r="P5" s="153"/>
      <c r="Q5" s="152"/>
      <c r="R5" s="152"/>
      <c r="S5" s="152"/>
      <c r="T5" s="152"/>
      <c r="U5" s="157"/>
      <c r="V5" s="152"/>
      <c r="W5" s="152"/>
      <c r="X5" s="152"/>
      <c r="Y5" s="152"/>
    </row>
    <row r="6" spans="1:25" ht="15" customHeight="1">
      <c r="A6" s="433"/>
      <c r="B6" s="437" t="s">
        <v>16</v>
      </c>
      <c r="C6" s="14" t="s">
        <v>6</v>
      </c>
      <c r="D6" s="15"/>
      <c r="E6" s="15"/>
      <c r="F6" s="15"/>
      <c r="G6" s="15"/>
      <c r="H6" s="457"/>
      <c r="I6" s="419" t="s">
        <v>17</v>
      </c>
      <c r="J6" s="10" t="s">
        <v>18</v>
      </c>
      <c r="K6" s="15"/>
      <c r="L6" s="15"/>
      <c r="M6" s="15"/>
      <c r="N6" s="16"/>
      <c r="P6" s="153"/>
      <c r="Q6" s="152"/>
      <c r="R6" s="152"/>
      <c r="S6" s="152"/>
      <c r="T6" s="152"/>
      <c r="U6" s="157"/>
      <c r="V6" s="152"/>
      <c r="W6" s="152"/>
      <c r="X6" s="152"/>
      <c r="Y6" s="152"/>
    </row>
    <row r="7" spans="1:25" ht="15" customHeight="1">
      <c r="A7" s="433"/>
      <c r="B7" s="438"/>
      <c r="C7" s="14" t="s">
        <v>19</v>
      </c>
      <c r="D7" s="15"/>
      <c r="E7" s="15"/>
      <c r="F7" s="15"/>
      <c r="G7" s="15"/>
      <c r="H7" s="457"/>
      <c r="I7" s="420"/>
      <c r="J7" s="17" t="s">
        <v>20</v>
      </c>
      <c r="K7" s="15"/>
      <c r="L7" s="15"/>
      <c r="M7" s="15"/>
      <c r="N7" s="16"/>
      <c r="P7" s="153"/>
      <c r="Q7" s="152"/>
      <c r="R7" s="152"/>
      <c r="S7" s="152"/>
      <c r="T7" s="152"/>
      <c r="U7" s="157"/>
      <c r="V7" s="152"/>
      <c r="W7" s="152"/>
      <c r="X7" s="152"/>
      <c r="Y7" s="152"/>
    </row>
    <row r="8" spans="1:25" ht="15" customHeight="1">
      <c r="A8" s="433"/>
      <c r="B8" s="438"/>
      <c r="C8" s="14" t="s">
        <v>22</v>
      </c>
      <c r="D8" s="15"/>
      <c r="E8" s="15"/>
      <c r="F8" s="15"/>
      <c r="G8" s="15"/>
      <c r="H8" s="457"/>
      <c r="I8" s="420"/>
      <c r="J8" s="18" t="s">
        <v>23</v>
      </c>
      <c r="K8" s="15"/>
      <c r="L8" s="15"/>
      <c r="M8" s="15"/>
      <c r="N8" s="16"/>
      <c r="P8" s="153"/>
      <c r="Q8" s="152"/>
      <c r="R8" s="152"/>
      <c r="S8" s="152"/>
      <c r="T8" s="152"/>
      <c r="U8" s="157"/>
      <c r="V8" s="152"/>
      <c r="W8" s="152"/>
      <c r="X8" s="152"/>
      <c r="Y8" s="152"/>
    </row>
    <row r="9" spans="1:25" ht="15" customHeight="1">
      <c r="A9" s="433"/>
      <c r="B9" s="438"/>
      <c r="C9" s="18"/>
      <c r="D9" s="15"/>
      <c r="E9" s="15"/>
      <c r="F9" s="15"/>
      <c r="G9" s="15"/>
      <c r="H9" s="457"/>
      <c r="I9" s="420"/>
      <c r="J9" s="17" t="s">
        <v>25</v>
      </c>
      <c r="K9" s="15"/>
      <c r="L9" s="15"/>
      <c r="M9" s="15"/>
      <c r="N9" s="16"/>
      <c r="P9" s="153"/>
      <c r="Q9" s="152"/>
      <c r="R9" s="152"/>
      <c r="S9" s="152"/>
      <c r="T9" s="152"/>
      <c r="U9" s="153"/>
      <c r="V9" s="152"/>
      <c r="W9" s="152"/>
      <c r="X9" s="152"/>
      <c r="Y9" s="152"/>
    </row>
    <row r="10" spans="1:25" ht="15" customHeight="1">
      <c r="A10" s="433"/>
      <c r="B10" s="438"/>
      <c r="C10" s="18" t="s">
        <v>27</v>
      </c>
      <c r="D10" s="15"/>
      <c r="E10" s="15"/>
      <c r="F10" s="15"/>
      <c r="G10" s="15"/>
      <c r="H10" s="457"/>
      <c r="I10" s="420"/>
      <c r="J10" s="17"/>
      <c r="K10" s="15"/>
      <c r="L10" s="15"/>
      <c r="M10" s="15"/>
      <c r="N10" s="16"/>
      <c r="P10" s="153"/>
      <c r="Q10" s="152"/>
      <c r="R10" s="152"/>
      <c r="S10" s="152"/>
      <c r="T10" s="152"/>
      <c r="U10" s="157"/>
      <c r="V10" s="152"/>
      <c r="W10" s="152"/>
      <c r="X10" s="152"/>
      <c r="Y10" s="152"/>
    </row>
    <row r="11" spans="1:25" ht="15" customHeight="1">
      <c r="A11" s="433"/>
      <c r="B11" s="438"/>
      <c r="C11" s="14" t="s">
        <v>21</v>
      </c>
      <c r="D11" s="15"/>
      <c r="E11" s="15"/>
      <c r="F11" s="15"/>
      <c r="G11" s="15"/>
      <c r="H11" s="457"/>
      <c r="I11" s="420"/>
      <c r="J11" s="17"/>
      <c r="K11" s="15"/>
      <c r="L11" s="15"/>
      <c r="M11" s="15"/>
      <c r="N11" s="16"/>
      <c r="P11" s="153"/>
      <c r="Q11" s="152"/>
      <c r="R11" s="152"/>
      <c r="S11" s="152"/>
      <c r="T11" s="152"/>
      <c r="U11" s="157"/>
      <c r="V11" s="152"/>
      <c r="W11" s="152"/>
      <c r="X11" s="152"/>
      <c r="Y11" s="152"/>
    </row>
    <row r="12" spans="1:25" ht="15" customHeight="1">
      <c r="A12" s="433"/>
      <c r="B12" s="438"/>
      <c r="C12" s="18" t="s">
        <v>24</v>
      </c>
      <c r="D12" s="15"/>
      <c r="E12" s="15"/>
      <c r="F12" s="15"/>
      <c r="G12" s="15"/>
      <c r="H12" s="457"/>
      <c r="I12" s="420"/>
      <c r="J12" s="18" t="s">
        <v>31</v>
      </c>
      <c r="K12" s="15"/>
      <c r="L12" s="15"/>
      <c r="M12" s="15"/>
      <c r="N12" s="16"/>
      <c r="P12" s="153"/>
      <c r="Q12" s="152"/>
      <c r="R12" s="152"/>
      <c r="S12" s="152"/>
      <c r="T12" s="152"/>
      <c r="U12" s="157"/>
      <c r="V12" s="152"/>
      <c r="W12" s="152"/>
      <c r="X12" s="152"/>
      <c r="Y12" s="152"/>
    </row>
    <row r="13" spans="1:25" ht="15" customHeight="1">
      <c r="A13" s="433"/>
      <c r="B13" s="438"/>
      <c r="C13" s="18" t="s">
        <v>26</v>
      </c>
      <c r="D13" s="15"/>
      <c r="E13" s="15"/>
      <c r="F13" s="15"/>
      <c r="G13" s="15"/>
      <c r="H13" s="457"/>
      <c r="I13" s="421"/>
      <c r="J13" s="21" t="s">
        <v>33</v>
      </c>
      <c r="K13" s="15"/>
      <c r="L13" s="15"/>
      <c r="M13" s="15"/>
      <c r="N13" s="16"/>
      <c r="P13" s="153"/>
      <c r="Q13" s="152"/>
      <c r="R13" s="152"/>
      <c r="S13" s="152"/>
      <c r="T13" s="152"/>
      <c r="U13" s="157"/>
      <c r="V13" s="152"/>
      <c r="W13" s="152"/>
      <c r="X13" s="152"/>
      <c r="Y13" s="152"/>
    </row>
    <row r="14" spans="1:25" ht="15" customHeight="1">
      <c r="A14" s="433"/>
      <c r="B14" s="438"/>
      <c r="C14" s="18" t="s">
        <v>35</v>
      </c>
      <c r="D14" s="15"/>
      <c r="E14" s="15"/>
      <c r="F14" s="15"/>
      <c r="G14" s="15"/>
      <c r="H14" s="457"/>
      <c r="I14" s="443" t="s">
        <v>36</v>
      </c>
      <c r="J14" s="18" t="s">
        <v>37</v>
      </c>
      <c r="K14" s="15"/>
      <c r="L14" s="15"/>
      <c r="M14" s="15"/>
      <c r="N14" s="16"/>
      <c r="P14" s="153"/>
      <c r="Q14" s="152"/>
      <c r="R14" s="152"/>
      <c r="S14" s="152"/>
      <c r="T14" s="152"/>
      <c r="U14" s="155"/>
      <c r="V14" s="152"/>
      <c r="W14" s="152"/>
      <c r="X14" s="152"/>
      <c r="Y14" s="152"/>
    </row>
    <row r="15" spans="1:25" ht="15" customHeight="1">
      <c r="A15" s="433"/>
      <c r="B15" s="438"/>
      <c r="C15" s="18" t="s">
        <v>28</v>
      </c>
      <c r="D15" s="15"/>
      <c r="E15" s="15"/>
      <c r="F15" s="15"/>
      <c r="G15" s="15"/>
      <c r="H15" s="457"/>
      <c r="I15" s="444"/>
      <c r="J15" s="17"/>
      <c r="K15" s="15"/>
      <c r="L15" s="15"/>
      <c r="M15" s="15"/>
      <c r="N15" s="16"/>
      <c r="P15" s="153"/>
      <c r="Q15" s="152"/>
      <c r="R15" s="152"/>
      <c r="S15" s="152"/>
      <c r="T15" s="152"/>
      <c r="U15" s="155"/>
      <c r="V15" s="152"/>
      <c r="W15" s="152"/>
      <c r="X15" s="152"/>
      <c r="Y15" s="152"/>
    </row>
    <row r="16" spans="1:25" ht="15" customHeight="1">
      <c r="A16" s="433"/>
      <c r="B16" s="421"/>
      <c r="C16" s="21" t="s">
        <v>39</v>
      </c>
      <c r="D16" s="15"/>
      <c r="E16" s="15"/>
      <c r="F16" s="15"/>
      <c r="G16" s="15"/>
      <c r="H16" s="457"/>
      <c r="I16" s="445"/>
      <c r="J16" s="21" t="s">
        <v>40</v>
      </c>
      <c r="K16" s="15"/>
      <c r="L16" s="15"/>
      <c r="M16" s="15"/>
      <c r="N16" s="16"/>
      <c r="P16" s="153"/>
      <c r="Q16" s="152"/>
      <c r="R16" s="152"/>
      <c r="S16" s="152"/>
      <c r="T16" s="152"/>
      <c r="U16" s="155"/>
      <c r="V16" s="152"/>
      <c r="W16" s="152"/>
      <c r="X16" s="152"/>
      <c r="Y16" s="152"/>
    </row>
    <row r="17" spans="1:25" ht="15" customHeight="1">
      <c r="A17" s="433"/>
      <c r="B17" s="437" t="s">
        <v>42</v>
      </c>
      <c r="C17" s="14" t="s">
        <v>30</v>
      </c>
      <c r="D17" s="15"/>
      <c r="E17" s="15"/>
      <c r="F17" s="15"/>
      <c r="G17" s="15"/>
      <c r="H17" s="458"/>
      <c r="I17" s="422" t="s">
        <v>43</v>
      </c>
      <c r="J17" s="422"/>
      <c r="K17" s="15"/>
      <c r="L17" s="15"/>
      <c r="M17" s="15"/>
      <c r="N17" s="16"/>
      <c r="P17" s="153"/>
      <c r="Q17" s="152"/>
      <c r="R17" s="152"/>
      <c r="S17" s="152"/>
      <c r="T17" s="152"/>
      <c r="U17" s="155"/>
      <c r="V17" s="152"/>
      <c r="W17" s="152"/>
      <c r="X17" s="152"/>
      <c r="Y17" s="152"/>
    </row>
    <row r="18" spans="1:25" ht="15" customHeight="1">
      <c r="A18" s="433"/>
      <c r="B18" s="438"/>
      <c r="C18" s="14" t="s">
        <v>32</v>
      </c>
      <c r="D18" s="15"/>
      <c r="E18" s="15"/>
      <c r="F18" s="15"/>
      <c r="G18" s="15"/>
      <c r="H18" s="459"/>
      <c r="I18" s="423" t="s">
        <v>44</v>
      </c>
      <c r="J18" s="422"/>
      <c r="K18" s="15"/>
      <c r="L18" s="15"/>
      <c r="M18" s="15"/>
      <c r="N18" s="16"/>
      <c r="P18" s="153"/>
      <c r="Q18" s="152"/>
      <c r="R18" s="152"/>
      <c r="S18" s="152"/>
      <c r="T18" s="152"/>
      <c r="U18" s="155"/>
      <c r="V18" s="152"/>
      <c r="W18" s="152"/>
      <c r="X18" s="152"/>
      <c r="Y18" s="152"/>
    </row>
    <row r="19" spans="1:25" ht="15" customHeight="1">
      <c r="A19" s="433"/>
      <c r="B19" s="438"/>
      <c r="C19" s="18" t="s">
        <v>34</v>
      </c>
      <c r="D19" s="15"/>
      <c r="E19" s="15"/>
      <c r="F19" s="15"/>
      <c r="G19" s="15"/>
      <c r="H19" s="457" t="s">
        <v>46</v>
      </c>
      <c r="I19" s="439" t="s">
        <v>47</v>
      </c>
      <c r="J19" s="423"/>
      <c r="K19" s="15"/>
      <c r="L19" s="15"/>
      <c r="M19" s="15"/>
      <c r="N19" s="16"/>
      <c r="P19" s="153"/>
      <c r="Q19" s="152"/>
      <c r="R19" s="152"/>
      <c r="S19" s="152"/>
      <c r="T19" s="152"/>
      <c r="U19" s="155"/>
      <c r="V19" s="152"/>
      <c r="W19" s="152"/>
      <c r="X19" s="152"/>
      <c r="Y19" s="152"/>
    </row>
    <row r="20" spans="1:25" ht="15" customHeight="1">
      <c r="A20" s="433"/>
      <c r="B20" s="438"/>
      <c r="C20" s="18"/>
      <c r="D20" s="15"/>
      <c r="E20" s="15"/>
      <c r="F20" s="15"/>
      <c r="G20" s="15"/>
      <c r="H20" s="457"/>
      <c r="I20" s="439" t="s">
        <v>48</v>
      </c>
      <c r="J20" s="423"/>
      <c r="K20" s="15"/>
      <c r="L20" s="15"/>
      <c r="M20" s="15"/>
      <c r="N20" s="16"/>
      <c r="P20" s="153"/>
      <c r="Q20" s="152"/>
      <c r="R20" s="152"/>
      <c r="S20" s="152"/>
      <c r="T20" s="152"/>
      <c r="U20" s="157"/>
      <c r="V20" s="152"/>
      <c r="W20" s="152"/>
      <c r="X20" s="152"/>
      <c r="Y20" s="152"/>
    </row>
    <row r="21" spans="1:25" ht="15" customHeight="1">
      <c r="A21" s="433"/>
      <c r="B21" s="438"/>
      <c r="C21" s="14" t="s">
        <v>38</v>
      </c>
      <c r="D21" s="15"/>
      <c r="E21" s="15"/>
      <c r="F21" s="15"/>
      <c r="G21" s="15"/>
      <c r="H21" s="457"/>
      <c r="I21" s="439" t="s">
        <v>49</v>
      </c>
      <c r="J21" s="423"/>
      <c r="K21" s="15"/>
      <c r="L21" s="15"/>
      <c r="M21" s="15"/>
      <c r="N21" s="16"/>
      <c r="P21" s="153"/>
      <c r="Q21" s="152"/>
      <c r="R21" s="152"/>
      <c r="S21" s="152"/>
      <c r="T21" s="152"/>
      <c r="U21" s="155"/>
      <c r="V21" s="152"/>
      <c r="W21" s="152"/>
      <c r="X21" s="152"/>
      <c r="Y21" s="152"/>
    </row>
    <row r="22" spans="1:25" ht="15" customHeight="1">
      <c r="A22" s="433"/>
      <c r="B22" s="442"/>
      <c r="C22" s="21" t="s">
        <v>50</v>
      </c>
      <c r="D22" s="15"/>
      <c r="E22" s="15"/>
      <c r="F22" s="15"/>
      <c r="G22" s="15"/>
      <c r="H22" s="457"/>
      <c r="I22" s="440" t="s">
        <v>51</v>
      </c>
      <c r="J22" s="441"/>
      <c r="K22" s="15"/>
      <c r="L22" s="15"/>
      <c r="M22" s="15"/>
      <c r="N22" s="16"/>
      <c r="P22" s="153"/>
      <c r="Q22" s="152"/>
      <c r="R22" s="152"/>
      <c r="S22" s="152"/>
      <c r="T22" s="152"/>
      <c r="U22" s="155"/>
      <c r="V22" s="152"/>
      <c r="W22" s="152"/>
      <c r="X22" s="152"/>
      <c r="Y22" s="152"/>
    </row>
    <row r="23" spans="1:25" ht="15" customHeight="1">
      <c r="A23" s="448"/>
      <c r="B23" s="422" t="s">
        <v>41</v>
      </c>
      <c r="C23" s="422"/>
      <c r="D23" s="15"/>
      <c r="E23" s="15"/>
      <c r="F23" s="15"/>
      <c r="G23" s="15"/>
      <c r="H23" s="460"/>
      <c r="I23" s="423" t="s">
        <v>52</v>
      </c>
      <c r="J23" s="422"/>
      <c r="K23" s="15"/>
      <c r="L23" s="15"/>
      <c r="M23" s="15"/>
      <c r="N23" s="16"/>
      <c r="P23" s="153"/>
      <c r="Q23" s="152"/>
      <c r="R23" s="152"/>
      <c r="S23" s="152"/>
      <c r="T23" s="152"/>
      <c r="U23" s="155"/>
      <c r="V23" s="152"/>
      <c r="W23" s="152"/>
      <c r="X23" s="152"/>
      <c r="Y23" s="152"/>
    </row>
    <row r="24" spans="1:25" ht="15" customHeight="1">
      <c r="A24" s="23"/>
      <c r="B24" s="449" t="s">
        <v>53</v>
      </c>
      <c r="C24" s="450"/>
      <c r="D24" s="24"/>
      <c r="E24" s="24"/>
      <c r="F24" s="24"/>
      <c r="G24" s="15"/>
      <c r="H24" s="25"/>
      <c r="I24" s="449" t="s">
        <v>54</v>
      </c>
      <c r="J24" s="450"/>
      <c r="K24" s="24"/>
      <c r="L24" s="24"/>
      <c r="M24" s="24"/>
      <c r="N24" s="16"/>
      <c r="P24" s="153"/>
      <c r="Q24" s="152"/>
      <c r="R24" s="152"/>
      <c r="S24" s="152"/>
      <c r="T24" s="152"/>
      <c r="U24" s="155"/>
      <c r="V24" s="152"/>
      <c r="W24" s="152"/>
      <c r="X24" s="152"/>
      <c r="Y24" s="152"/>
    </row>
    <row r="25" spans="1:25" ht="15" customHeight="1">
      <c r="A25" s="26" t="s">
        <v>55</v>
      </c>
      <c r="B25" s="26"/>
      <c r="C25" s="27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P25" s="153"/>
      <c r="Q25" s="152"/>
      <c r="R25" s="152"/>
      <c r="S25" s="152"/>
      <c r="T25" s="152"/>
      <c r="U25" s="155"/>
      <c r="V25" s="152"/>
      <c r="W25" s="152"/>
      <c r="X25" s="152"/>
      <c r="Y25" s="152"/>
    </row>
    <row r="26" spans="1:25" ht="15" customHeight="1">
      <c r="A26" s="28"/>
      <c r="B26" s="28"/>
      <c r="C26" s="29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P26" s="153"/>
      <c r="Q26" s="152"/>
      <c r="R26" s="152"/>
      <c r="S26" s="152"/>
      <c r="T26" s="152"/>
      <c r="U26" s="155"/>
      <c r="V26" s="152"/>
      <c r="W26" s="152"/>
      <c r="X26" s="152"/>
      <c r="Y26" s="152"/>
    </row>
    <row r="27" spans="1:25" ht="15" customHeight="1">
      <c r="A27" s="28"/>
      <c r="B27" s="28"/>
      <c r="C27" s="29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P27" s="153"/>
      <c r="Q27" s="152"/>
      <c r="R27" s="152"/>
      <c r="S27" s="152"/>
      <c r="T27" s="152"/>
      <c r="U27" s="155"/>
      <c r="V27" s="152"/>
      <c r="W27" s="152"/>
      <c r="X27" s="152"/>
      <c r="Y27" s="152"/>
    </row>
    <row r="28" spans="1:25" ht="15" customHeight="1">
      <c r="A28" s="28"/>
      <c r="B28" s="28"/>
      <c r="C28" s="29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P28" s="153"/>
      <c r="Q28" s="152"/>
      <c r="R28" s="152"/>
      <c r="S28" s="152"/>
      <c r="T28" s="152"/>
      <c r="U28" s="155"/>
      <c r="V28" s="152"/>
      <c r="W28" s="152"/>
      <c r="X28" s="152"/>
      <c r="Y28" s="152"/>
    </row>
    <row r="29" spans="16:25" ht="15" customHeight="1">
      <c r="P29" s="153"/>
      <c r="Q29" s="152"/>
      <c r="R29" s="152"/>
      <c r="S29" s="152"/>
      <c r="T29" s="152"/>
      <c r="U29" s="155"/>
      <c r="V29" s="152"/>
      <c r="W29" s="152"/>
      <c r="X29" s="152"/>
      <c r="Y29" s="152"/>
    </row>
    <row r="30" spans="1:25" ht="15" customHeight="1">
      <c r="A30" s="426" t="s">
        <v>56</v>
      </c>
      <c r="B30" s="427"/>
      <c r="C30" s="427"/>
      <c r="D30" s="427"/>
      <c r="E30" s="427"/>
      <c r="F30" s="427"/>
      <c r="G30" s="428"/>
      <c r="I30" s="407" t="s">
        <v>328</v>
      </c>
      <c r="J30" s="408"/>
      <c r="K30" s="408"/>
      <c r="L30" s="408"/>
      <c r="M30" s="408"/>
      <c r="N30" s="409"/>
      <c r="P30" s="153"/>
      <c r="Q30" s="152"/>
      <c r="R30" s="152"/>
      <c r="S30" s="152"/>
      <c r="T30" s="152"/>
      <c r="U30" s="155"/>
      <c r="V30" s="152"/>
      <c r="W30" s="152"/>
      <c r="X30" s="152"/>
      <c r="Y30" s="152"/>
    </row>
    <row r="31" spans="1:25" ht="15" customHeight="1">
      <c r="A31" s="430" t="s">
        <v>10</v>
      </c>
      <c r="B31" s="431"/>
      <c r="C31" s="431"/>
      <c r="D31" s="30" t="s">
        <v>11</v>
      </c>
      <c r="E31" s="30" t="s">
        <v>11</v>
      </c>
      <c r="F31" s="30" t="s">
        <v>11</v>
      </c>
      <c r="G31" s="31" t="s">
        <v>13</v>
      </c>
      <c r="I31" s="403" t="s">
        <v>58</v>
      </c>
      <c r="J31" s="404"/>
      <c r="K31" s="15" t="s">
        <v>11</v>
      </c>
      <c r="L31" s="15" t="s">
        <v>11</v>
      </c>
      <c r="M31" s="15" t="s">
        <v>11</v>
      </c>
      <c r="N31" s="16" t="s">
        <v>59</v>
      </c>
      <c r="P31" s="153"/>
      <c r="Q31" s="152"/>
      <c r="R31" s="152"/>
      <c r="S31" s="152"/>
      <c r="T31" s="152"/>
      <c r="U31" s="155"/>
      <c r="V31" s="152"/>
      <c r="W31" s="152"/>
      <c r="X31" s="152"/>
      <c r="Y31" s="152"/>
    </row>
    <row r="32" spans="1:25" ht="15" customHeight="1">
      <c r="A32" s="433" t="s">
        <v>60</v>
      </c>
      <c r="B32" s="429" t="s">
        <v>114</v>
      </c>
      <c r="C32" s="429"/>
      <c r="D32" s="15"/>
      <c r="E32" s="15"/>
      <c r="F32" s="15"/>
      <c r="G32" s="16"/>
      <c r="I32" s="417" t="s">
        <v>61</v>
      </c>
      <c r="J32" s="418"/>
      <c r="K32" s="414"/>
      <c r="L32" s="414"/>
      <c r="M32" s="414"/>
      <c r="N32" s="412"/>
      <c r="P32" s="153"/>
      <c r="Q32" s="152"/>
      <c r="R32" s="152"/>
      <c r="S32" s="152"/>
      <c r="T32" s="152"/>
      <c r="U32" s="155"/>
      <c r="V32" s="152"/>
      <c r="W32" s="152"/>
      <c r="X32" s="152"/>
      <c r="Y32" s="152"/>
    </row>
    <row r="33" spans="1:25" ht="15" customHeight="1">
      <c r="A33" s="433"/>
      <c r="B33" s="429" t="s">
        <v>63</v>
      </c>
      <c r="C33" s="429"/>
      <c r="D33" s="15"/>
      <c r="E33" s="15"/>
      <c r="F33" s="15"/>
      <c r="G33" s="16"/>
      <c r="I33" s="417"/>
      <c r="J33" s="418"/>
      <c r="K33" s="414"/>
      <c r="L33" s="414"/>
      <c r="M33" s="414"/>
      <c r="N33" s="412"/>
      <c r="P33" s="153"/>
      <c r="Q33" s="152"/>
      <c r="R33" s="152"/>
      <c r="S33" s="152"/>
      <c r="T33" s="152"/>
      <c r="U33" s="155"/>
      <c r="V33" s="152"/>
      <c r="W33" s="152"/>
      <c r="X33" s="152"/>
      <c r="Y33" s="152"/>
    </row>
    <row r="34" spans="1:25" ht="15" customHeight="1">
      <c r="A34" s="433"/>
      <c r="B34" s="429" t="s">
        <v>64</v>
      </c>
      <c r="C34" s="429"/>
      <c r="D34" s="15"/>
      <c r="E34" s="15"/>
      <c r="F34" s="15"/>
      <c r="G34" s="16"/>
      <c r="I34" s="417" t="s">
        <v>65</v>
      </c>
      <c r="J34" s="418"/>
      <c r="K34" s="414"/>
      <c r="L34" s="414"/>
      <c r="M34" s="414"/>
      <c r="N34" s="412"/>
      <c r="P34" s="153"/>
      <c r="Q34" s="152"/>
      <c r="R34" s="152"/>
      <c r="S34" s="152"/>
      <c r="T34" s="152"/>
      <c r="U34" s="155"/>
      <c r="V34" s="152"/>
      <c r="W34" s="152"/>
      <c r="X34" s="152"/>
      <c r="Y34" s="152"/>
    </row>
    <row r="35" spans="1:25" ht="15" customHeight="1">
      <c r="A35" s="433"/>
      <c r="B35" s="429" t="s">
        <v>67</v>
      </c>
      <c r="C35" s="429"/>
      <c r="D35" s="15"/>
      <c r="E35" s="15"/>
      <c r="F35" s="15"/>
      <c r="G35" s="16"/>
      <c r="I35" s="417"/>
      <c r="J35" s="418"/>
      <c r="K35" s="414"/>
      <c r="L35" s="414"/>
      <c r="M35" s="414"/>
      <c r="N35" s="412"/>
      <c r="P35" s="153"/>
      <c r="Q35" s="152"/>
      <c r="R35" s="152"/>
      <c r="S35" s="152"/>
      <c r="T35" s="152"/>
      <c r="U35" s="155"/>
      <c r="V35" s="152"/>
      <c r="W35" s="152"/>
      <c r="X35" s="152"/>
      <c r="Y35" s="152"/>
    </row>
    <row r="36" spans="1:25" ht="15" customHeight="1">
      <c r="A36" s="433"/>
      <c r="B36" s="418" t="s">
        <v>68</v>
      </c>
      <c r="C36" s="418"/>
      <c r="D36" s="15"/>
      <c r="E36" s="15"/>
      <c r="F36" s="15"/>
      <c r="G36" s="16"/>
      <c r="I36" s="417" t="s">
        <v>69</v>
      </c>
      <c r="J36" s="418"/>
      <c r="K36" s="414"/>
      <c r="L36" s="414"/>
      <c r="M36" s="414"/>
      <c r="N36" s="412"/>
      <c r="P36" s="153"/>
      <c r="Q36" s="152"/>
      <c r="R36" s="152"/>
      <c r="S36" s="152"/>
      <c r="T36" s="152"/>
      <c r="U36" s="155"/>
      <c r="V36" s="152"/>
      <c r="W36" s="152"/>
      <c r="X36" s="152"/>
      <c r="Y36" s="152"/>
    </row>
    <row r="37" spans="1:25" ht="15" customHeight="1">
      <c r="A37" s="433"/>
      <c r="B37" s="429" t="s">
        <v>115</v>
      </c>
      <c r="C37" s="429"/>
      <c r="D37" s="15"/>
      <c r="E37" s="15"/>
      <c r="F37" s="15"/>
      <c r="G37" s="16"/>
      <c r="I37" s="417"/>
      <c r="J37" s="418"/>
      <c r="K37" s="414"/>
      <c r="L37" s="414"/>
      <c r="M37" s="414"/>
      <c r="N37" s="412"/>
      <c r="P37" s="153"/>
      <c r="Q37" s="152"/>
      <c r="R37" s="152"/>
      <c r="S37" s="152"/>
      <c r="T37" s="152"/>
      <c r="U37" s="155"/>
      <c r="V37" s="152"/>
      <c r="W37" s="152"/>
      <c r="X37" s="152"/>
      <c r="Y37" s="152"/>
    </row>
    <row r="38" spans="1:25" ht="15" customHeight="1">
      <c r="A38" s="433"/>
      <c r="B38" s="429" t="s">
        <v>71</v>
      </c>
      <c r="C38" s="429"/>
      <c r="D38" s="15"/>
      <c r="E38" s="15"/>
      <c r="F38" s="15"/>
      <c r="G38" s="16"/>
      <c r="I38" s="417" t="s">
        <v>72</v>
      </c>
      <c r="J38" s="418"/>
      <c r="K38" s="414"/>
      <c r="L38" s="414"/>
      <c r="M38" s="414"/>
      <c r="N38" s="412"/>
      <c r="P38" s="153"/>
      <c r="Q38" s="152"/>
      <c r="R38" s="152"/>
      <c r="S38" s="152"/>
      <c r="T38" s="152"/>
      <c r="U38" s="155"/>
      <c r="V38" s="152"/>
      <c r="W38" s="152"/>
      <c r="X38" s="152"/>
      <c r="Y38" s="152"/>
    </row>
    <row r="39" spans="1:25" ht="15" customHeight="1">
      <c r="A39" s="433"/>
      <c r="B39" s="429" t="s">
        <v>74</v>
      </c>
      <c r="C39" s="429"/>
      <c r="D39" s="15"/>
      <c r="E39" s="15"/>
      <c r="F39" s="15"/>
      <c r="G39" s="16"/>
      <c r="I39" s="417"/>
      <c r="J39" s="418"/>
      <c r="K39" s="414"/>
      <c r="L39" s="414"/>
      <c r="M39" s="414"/>
      <c r="N39" s="412"/>
      <c r="P39" s="153"/>
      <c r="Q39" s="152"/>
      <c r="R39" s="152"/>
      <c r="S39" s="152"/>
      <c r="T39" s="152"/>
      <c r="U39" s="155"/>
      <c r="V39" s="152"/>
      <c r="W39" s="152"/>
      <c r="X39" s="152"/>
      <c r="Y39" s="152"/>
    </row>
    <row r="40" spans="1:25" ht="15" customHeight="1">
      <c r="A40" s="433"/>
      <c r="B40" s="429" t="s">
        <v>76</v>
      </c>
      <c r="C40" s="429"/>
      <c r="D40" s="15"/>
      <c r="E40" s="15"/>
      <c r="F40" s="15"/>
      <c r="G40" s="16"/>
      <c r="I40" s="417" t="s">
        <v>77</v>
      </c>
      <c r="J40" s="418"/>
      <c r="K40" s="414"/>
      <c r="L40" s="414"/>
      <c r="M40" s="414"/>
      <c r="N40" s="412"/>
      <c r="P40" s="153"/>
      <c r="Q40" s="152"/>
      <c r="R40" s="152"/>
      <c r="S40" s="152"/>
      <c r="T40" s="152"/>
      <c r="U40" s="155"/>
      <c r="V40" s="152"/>
      <c r="W40" s="152"/>
      <c r="X40" s="152"/>
      <c r="Y40" s="152"/>
    </row>
    <row r="41" spans="1:25" ht="15" customHeight="1">
      <c r="A41" s="433"/>
      <c r="B41" s="429" t="s">
        <v>80</v>
      </c>
      <c r="C41" s="429"/>
      <c r="D41" s="15"/>
      <c r="E41" s="15"/>
      <c r="F41" s="15"/>
      <c r="G41" s="16"/>
      <c r="I41" s="417"/>
      <c r="J41" s="418"/>
      <c r="K41" s="414"/>
      <c r="L41" s="414"/>
      <c r="M41" s="414"/>
      <c r="N41" s="412"/>
      <c r="P41" s="153"/>
      <c r="Q41" s="152"/>
      <c r="R41" s="152"/>
      <c r="S41" s="152"/>
      <c r="T41" s="152"/>
      <c r="U41" s="155"/>
      <c r="V41" s="152"/>
      <c r="W41" s="152"/>
      <c r="X41" s="152"/>
      <c r="Y41" s="152"/>
    </row>
    <row r="42" spans="1:25" ht="15" customHeight="1">
      <c r="A42" s="433"/>
      <c r="B42" s="429" t="s">
        <v>82</v>
      </c>
      <c r="C42" s="429"/>
      <c r="D42" s="15"/>
      <c r="E42" s="15"/>
      <c r="F42" s="15"/>
      <c r="G42" s="16"/>
      <c r="I42" s="417" t="s">
        <v>83</v>
      </c>
      <c r="J42" s="418"/>
      <c r="K42" s="404"/>
      <c r="L42" s="404"/>
      <c r="M42" s="404"/>
      <c r="N42" s="416"/>
      <c r="P42" s="153"/>
      <c r="Q42" s="152"/>
      <c r="R42" s="152"/>
      <c r="S42" s="152"/>
      <c r="T42" s="152"/>
      <c r="U42" s="155"/>
      <c r="V42" s="152"/>
      <c r="W42" s="152"/>
      <c r="X42" s="152"/>
      <c r="Y42" s="152"/>
    </row>
    <row r="43" spans="1:25" ht="15" customHeight="1">
      <c r="A43" s="433"/>
      <c r="B43" s="429" t="s">
        <v>85</v>
      </c>
      <c r="C43" s="429"/>
      <c r="D43" s="15"/>
      <c r="E43" s="15"/>
      <c r="F43" s="15"/>
      <c r="G43" s="16"/>
      <c r="I43" s="417"/>
      <c r="J43" s="418"/>
      <c r="K43" s="404"/>
      <c r="L43" s="404"/>
      <c r="M43" s="404"/>
      <c r="N43" s="416"/>
      <c r="P43" s="153"/>
      <c r="Q43" s="152"/>
      <c r="R43" s="152"/>
      <c r="S43" s="152"/>
      <c r="T43" s="152"/>
      <c r="U43" s="155"/>
      <c r="V43" s="152"/>
      <c r="W43" s="152"/>
      <c r="X43" s="152"/>
      <c r="Y43" s="152"/>
    </row>
    <row r="44" spans="1:25" ht="15" customHeight="1">
      <c r="A44" s="433"/>
      <c r="B44" s="418" t="s">
        <v>87</v>
      </c>
      <c r="C44" s="418"/>
      <c r="D44" s="15"/>
      <c r="E44" s="15"/>
      <c r="F44" s="15"/>
      <c r="G44" s="16"/>
      <c r="I44" s="417" t="s">
        <v>88</v>
      </c>
      <c r="J44" s="418"/>
      <c r="K44" s="414"/>
      <c r="L44" s="414"/>
      <c r="M44" s="414"/>
      <c r="N44" s="412"/>
      <c r="P44" s="153"/>
      <c r="Q44" s="152"/>
      <c r="R44" s="152"/>
      <c r="S44" s="152"/>
      <c r="T44" s="152"/>
      <c r="U44" s="155"/>
      <c r="V44" s="152"/>
      <c r="W44" s="152"/>
      <c r="X44" s="152"/>
      <c r="Y44" s="152"/>
    </row>
    <row r="45" spans="1:25" ht="15" customHeight="1">
      <c r="A45" s="433"/>
      <c r="B45" s="429" t="s">
        <v>90</v>
      </c>
      <c r="C45" s="429"/>
      <c r="D45" s="15"/>
      <c r="E45" s="15"/>
      <c r="F45" s="15"/>
      <c r="G45" s="16"/>
      <c r="I45" s="417"/>
      <c r="J45" s="418"/>
      <c r="K45" s="414"/>
      <c r="L45" s="414"/>
      <c r="M45" s="414"/>
      <c r="N45" s="412"/>
      <c r="P45" s="153"/>
      <c r="Q45" s="152"/>
      <c r="R45" s="152"/>
      <c r="S45" s="152"/>
      <c r="T45" s="152"/>
      <c r="U45" s="155"/>
      <c r="V45" s="152"/>
      <c r="W45" s="152"/>
      <c r="X45" s="152"/>
      <c r="Y45" s="152"/>
    </row>
    <row r="46" spans="1:25" ht="15" customHeight="1">
      <c r="A46" s="433"/>
      <c r="B46" s="418" t="s">
        <v>92</v>
      </c>
      <c r="C46" s="418"/>
      <c r="D46" s="15"/>
      <c r="E46" s="15"/>
      <c r="F46" s="15"/>
      <c r="G46" s="16"/>
      <c r="I46" s="417" t="s">
        <v>93</v>
      </c>
      <c r="J46" s="418"/>
      <c r="K46" s="414"/>
      <c r="L46" s="414"/>
      <c r="M46" s="414"/>
      <c r="N46" s="412"/>
      <c r="P46" s="153"/>
      <c r="Q46" s="152"/>
      <c r="R46" s="152"/>
      <c r="S46" s="152"/>
      <c r="T46" s="152"/>
      <c r="U46" s="155"/>
      <c r="V46" s="152"/>
      <c r="W46" s="152"/>
      <c r="X46" s="152"/>
      <c r="Y46" s="152"/>
    </row>
    <row r="47" spans="1:25" ht="15" customHeight="1">
      <c r="A47" s="433"/>
      <c r="B47" s="429" t="s">
        <v>95</v>
      </c>
      <c r="C47" s="429"/>
      <c r="D47" s="15"/>
      <c r="E47" s="15"/>
      <c r="F47" s="15"/>
      <c r="G47" s="16"/>
      <c r="I47" s="417"/>
      <c r="J47" s="418"/>
      <c r="K47" s="414"/>
      <c r="L47" s="414"/>
      <c r="M47" s="414"/>
      <c r="N47" s="412"/>
      <c r="P47" s="153"/>
      <c r="Q47" s="152"/>
      <c r="R47" s="152"/>
      <c r="S47" s="152"/>
      <c r="T47" s="152"/>
      <c r="U47" s="155"/>
      <c r="V47" s="152"/>
      <c r="W47" s="152"/>
      <c r="X47" s="152"/>
      <c r="Y47" s="152"/>
    </row>
    <row r="48" spans="1:25" ht="15" customHeight="1">
      <c r="A48" s="433" t="s">
        <v>62</v>
      </c>
      <c r="B48" s="429" t="s">
        <v>94</v>
      </c>
      <c r="C48" s="429"/>
      <c r="D48" s="15"/>
      <c r="E48" s="15"/>
      <c r="F48" s="15"/>
      <c r="G48" s="16"/>
      <c r="I48" s="417" t="s">
        <v>97</v>
      </c>
      <c r="J48" s="418"/>
      <c r="K48" s="414"/>
      <c r="L48" s="414"/>
      <c r="M48" s="414"/>
      <c r="N48" s="412"/>
      <c r="P48" s="153"/>
      <c r="Q48" s="152"/>
      <c r="R48" s="152"/>
      <c r="S48" s="152"/>
      <c r="T48" s="152"/>
      <c r="U48" s="155"/>
      <c r="V48" s="152"/>
      <c r="W48" s="152"/>
      <c r="X48" s="152"/>
      <c r="Y48" s="152"/>
    </row>
    <row r="49" spans="1:25" ht="15" customHeight="1">
      <c r="A49" s="433"/>
      <c r="B49" s="429" t="s">
        <v>96</v>
      </c>
      <c r="C49" s="429"/>
      <c r="D49" s="15"/>
      <c r="E49" s="15"/>
      <c r="F49" s="15"/>
      <c r="G49" s="16"/>
      <c r="I49" s="417"/>
      <c r="J49" s="418"/>
      <c r="K49" s="414"/>
      <c r="L49" s="414"/>
      <c r="M49" s="414"/>
      <c r="N49" s="412"/>
      <c r="P49" s="153"/>
      <c r="Q49" s="152"/>
      <c r="R49" s="152"/>
      <c r="S49" s="152"/>
      <c r="T49" s="152"/>
      <c r="U49" s="155"/>
      <c r="V49" s="152"/>
      <c r="W49" s="152"/>
      <c r="X49" s="152"/>
      <c r="Y49" s="152"/>
    </row>
    <row r="50" spans="1:25" ht="15" customHeight="1">
      <c r="A50" s="433"/>
      <c r="B50" s="429" t="s">
        <v>98</v>
      </c>
      <c r="C50" s="429"/>
      <c r="D50" s="15"/>
      <c r="E50" s="15"/>
      <c r="F50" s="15"/>
      <c r="G50" s="16"/>
      <c r="I50" s="417" t="s">
        <v>100</v>
      </c>
      <c r="J50" s="418"/>
      <c r="K50" s="414"/>
      <c r="L50" s="414"/>
      <c r="M50" s="414"/>
      <c r="N50" s="412"/>
      <c r="P50" s="153"/>
      <c r="Q50" s="152"/>
      <c r="R50" s="152"/>
      <c r="S50" s="152"/>
      <c r="T50" s="152"/>
      <c r="U50" s="155"/>
      <c r="V50" s="152"/>
      <c r="W50" s="152"/>
      <c r="X50" s="152"/>
      <c r="Y50" s="152"/>
    </row>
    <row r="51" spans="1:25" ht="15" customHeight="1">
      <c r="A51" s="433"/>
      <c r="B51" s="418" t="s">
        <v>102</v>
      </c>
      <c r="C51" s="418"/>
      <c r="D51" s="15"/>
      <c r="E51" s="15"/>
      <c r="F51" s="15"/>
      <c r="G51" s="16"/>
      <c r="I51" s="417"/>
      <c r="J51" s="418"/>
      <c r="K51" s="414"/>
      <c r="L51" s="414"/>
      <c r="M51" s="414"/>
      <c r="N51" s="412"/>
      <c r="P51" s="153"/>
      <c r="Q51" s="152"/>
      <c r="R51" s="152"/>
      <c r="S51" s="152"/>
      <c r="T51" s="152"/>
      <c r="U51" s="155"/>
      <c r="V51" s="152"/>
      <c r="W51" s="152"/>
      <c r="X51" s="152"/>
      <c r="Y51" s="152"/>
    </row>
    <row r="52" spans="1:25" ht="15" customHeight="1">
      <c r="A52" s="435" t="s">
        <v>104</v>
      </c>
      <c r="B52" s="436"/>
      <c r="C52" s="436"/>
      <c r="D52" s="15"/>
      <c r="E52" s="15"/>
      <c r="F52" s="15"/>
      <c r="G52" s="16"/>
      <c r="I52" s="417" t="s">
        <v>105</v>
      </c>
      <c r="J52" s="418"/>
      <c r="K52" s="414"/>
      <c r="L52" s="414"/>
      <c r="M52" s="414"/>
      <c r="N52" s="412"/>
      <c r="P52" s="153"/>
      <c r="Q52" s="152"/>
      <c r="R52" s="152"/>
      <c r="S52" s="152"/>
      <c r="T52" s="152"/>
      <c r="U52" s="155"/>
      <c r="V52" s="152"/>
      <c r="W52" s="152"/>
      <c r="X52" s="152"/>
      <c r="Y52" s="152"/>
    </row>
    <row r="53" spans="1:25" ht="15" customHeight="1">
      <c r="A53" s="433" t="s">
        <v>107</v>
      </c>
      <c r="B53" s="422" t="s">
        <v>99</v>
      </c>
      <c r="C53" s="422"/>
      <c r="D53" s="15"/>
      <c r="E53" s="15"/>
      <c r="F53" s="15"/>
      <c r="G53" s="16"/>
      <c r="I53" s="417"/>
      <c r="J53" s="418"/>
      <c r="K53" s="414"/>
      <c r="L53" s="414"/>
      <c r="M53" s="414"/>
      <c r="N53" s="412"/>
      <c r="P53" s="153"/>
      <c r="Q53" s="152"/>
      <c r="R53" s="152"/>
      <c r="S53" s="152"/>
      <c r="T53" s="152"/>
      <c r="U53" s="155"/>
      <c r="V53" s="152"/>
      <c r="W53" s="152"/>
      <c r="X53" s="152"/>
      <c r="Y53" s="152"/>
    </row>
    <row r="54" spans="1:25" ht="15" customHeight="1">
      <c r="A54" s="433"/>
      <c r="B54" s="422" t="s">
        <v>101</v>
      </c>
      <c r="C54" s="422"/>
      <c r="D54" s="15"/>
      <c r="E54" s="15"/>
      <c r="F54" s="15"/>
      <c r="G54" s="16"/>
      <c r="I54" s="403"/>
      <c r="J54" s="404"/>
      <c r="K54" s="414"/>
      <c r="L54" s="414"/>
      <c r="M54" s="414"/>
      <c r="N54" s="412"/>
      <c r="P54" s="153"/>
      <c r="Q54" s="152"/>
      <c r="R54" s="152"/>
      <c r="S54" s="152"/>
      <c r="T54" s="152"/>
      <c r="U54" s="155"/>
      <c r="V54" s="152"/>
      <c r="W54" s="152"/>
      <c r="X54" s="152"/>
      <c r="Y54" s="152"/>
    </row>
    <row r="55" spans="1:25" ht="15" customHeight="1">
      <c r="A55" s="433"/>
      <c r="B55" s="422" t="s">
        <v>103</v>
      </c>
      <c r="C55" s="422"/>
      <c r="D55" s="15"/>
      <c r="E55" s="15"/>
      <c r="F55" s="15"/>
      <c r="G55" s="16"/>
      <c r="I55" s="403"/>
      <c r="J55" s="404"/>
      <c r="K55" s="414"/>
      <c r="L55" s="414"/>
      <c r="M55" s="414"/>
      <c r="N55" s="412"/>
      <c r="P55" s="158"/>
      <c r="Q55" s="152"/>
      <c r="R55" s="152"/>
      <c r="S55" s="152"/>
      <c r="T55" s="152"/>
      <c r="U55" s="155"/>
      <c r="V55" s="152"/>
      <c r="W55" s="152"/>
      <c r="X55" s="152"/>
      <c r="Y55" s="152"/>
    </row>
    <row r="56" spans="1:25" ht="15" customHeight="1">
      <c r="A56" s="433"/>
      <c r="B56" s="422" t="s">
        <v>110</v>
      </c>
      <c r="C56" s="422"/>
      <c r="D56" s="15"/>
      <c r="E56" s="15"/>
      <c r="F56" s="15"/>
      <c r="G56" s="16"/>
      <c r="I56" s="403"/>
      <c r="J56" s="404"/>
      <c r="K56" s="414"/>
      <c r="L56" s="414"/>
      <c r="M56" s="414"/>
      <c r="N56" s="412"/>
      <c r="P56" s="153"/>
      <c r="Q56" s="152"/>
      <c r="R56" s="152"/>
      <c r="S56" s="152"/>
      <c r="T56" s="152"/>
      <c r="U56" s="155"/>
      <c r="V56" s="152"/>
      <c r="W56" s="152"/>
      <c r="X56" s="152"/>
      <c r="Y56" s="152"/>
    </row>
    <row r="57" spans="1:25" ht="15" customHeight="1">
      <c r="A57" s="433" t="s">
        <v>111</v>
      </c>
      <c r="B57" s="418" t="s">
        <v>112</v>
      </c>
      <c r="C57" s="418"/>
      <c r="D57" s="15"/>
      <c r="E57" s="15"/>
      <c r="F57" s="15"/>
      <c r="G57" s="16"/>
      <c r="I57" s="405"/>
      <c r="J57" s="406"/>
      <c r="K57" s="415"/>
      <c r="L57" s="415"/>
      <c r="M57" s="415"/>
      <c r="N57" s="413"/>
      <c r="P57" s="153"/>
      <c r="Q57" s="152"/>
      <c r="R57" s="152"/>
      <c r="S57" s="152"/>
      <c r="T57" s="152"/>
      <c r="U57" s="155"/>
      <c r="V57" s="152"/>
      <c r="W57" s="152"/>
      <c r="X57" s="152"/>
      <c r="Y57" s="152"/>
    </row>
    <row r="58" spans="1:25" ht="15" customHeight="1">
      <c r="A58" s="433"/>
      <c r="B58" s="418" t="s">
        <v>106</v>
      </c>
      <c r="C58" s="418"/>
      <c r="D58" s="15"/>
      <c r="E58" s="15"/>
      <c r="F58" s="15"/>
      <c r="G58" s="16"/>
      <c r="P58" s="153"/>
      <c r="Q58" s="152"/>
      <c r="R58" s="152"/>
      <c r="S58" s="152"/>
      <c r="T58" s="152"/>
      <c r="U58" s="155"/>
      <c r="V58" s="152"/>
      <c r="W58" s="152"/>
      <c r="X58" s="152"/>
      <c r="Y58" s="152"/>
    </row>
    <row r="59" spans="1:25" ht="15" customHeight="1">
      <c r="A59" s="434"/>
      <c r="B59" s="424" t="s">
        <v>113</v>
      </c>
      <c r="C59" s="425"/>
      <c r="D59" s="24"/>
      <c r="E59" s="24"/>
      <c r="F59" s="24"/>
      <c r="G59" s="33"/>
      <c r="P59" s="153"/>
      <c r="Q59" s="152"/>
      <c r="R59" s="152"/>
      <c r="S59" s="152"/>
      <c r="T59" s="152"/>
      <c r="U59" s="155"/>
      <c r="V59" s="152"/>
      <c r="W59" s="152"/>
      <c r="X59" s="152"/>
      <c r="Y59" s="152"/>
    </row>
    <row r="60" spans="2:25" ht="15" customHeight="1">
      <c r="B60" s="432"/>
      <c r="C60" s="432"/>
      <c r="P60" s="153"/>
      <c r="Q60" s="152"/>
      <c r="R60" s="152"/>
      <c r="S60" s="152"/>
      <c r="T60" s="152"/>
      <c r="U60" s="155"/>
      <c r="V60" s="152"/>
      <c r="W60" s="152"/>
      <c r="X60" s="152"/>
      <c r="Y60" s="152"/>
    </row>
    <row r="61" spans="16:25" ht="15" customHeight="1">
      <c r="P61" s="153"/>
      <c r="Q61" s="152"/>
      <c r="R61" s="152"/>
      <c r="S61" s="152"/>
      <c r="T61" s="152"/>
      <c r="U61" s="155"/>
      <c r="V61" s="152"/>
      <c r="W61" s="152"/>
      <c r="X61" s="152"/>
      <c r="Y61" s="152"/>
    </row>
    <row r="62" spans="16:25" ht="15" customHeight="1">
      <c r="P62" s="153"/>
      <c r="Q62" s="152"/>
      <c r="R62" s="152"/>
      <c r="S62" s="152"/>
      <c r="T62" s="152"/>
      <c r="U62" s="155"/>
      <c r="V62" s="152"/>
      <c r="W62" s="152"/>
      <c r="X62" s="152"/>
      <c r="Y62" s="152"/>
    </row>
    <row r="63" spans="16:25" ht="15" customHeight="1">
      <c r="P63" s="153"/>
      <c r="Q63" s="152"/>
      <c r="R63" s="152"/>
      <c r="S63" s="152"/>
      <c r="T63" s="152"/>
      <c r="U63" s="155"/>
      <c r="V63" s="152"/>
      <c r="W63" s="152"/>
      <c r="X63" s="152"/>
      <c r="Y63" s="152"/>
    </row>
    <row r="64" spans="16:25" ht="15" customHeight="1">
      <c r="P64" s="153"/>
      <c r="Q64" s="152"/>
      <c r="R64" s="152"/>
      <c r="S64" s="152"/>
      <c r="T64" s="152"/>
      <c r="U64" s="155"/>
      <c r="V64" s="152"/>
      <c r="W64" s="152"/>
      <c r="X64" s="152"/>
      <c r="Y64" s="152"/>
    </row>
    <row r="65" spans="16:25" ht="15" customHeight="1">
      <c r="P65" s="153"/>
      <c r="Q65" s="152"/>
      <c r="R65" s="152"/>
      <c r="S65" s="152"/>
      <c r="T65" s="152"/>
      <c r="U65" s="155"/>
      <c r="V65" s="152"/>
      <c r="W65" s="152"/>
      <c r="X65" s="152"/>
      <c r="Y65" s="152"/>
    </row>
    <row r="66" spans="16:25" ht="15" customHeight="1">
      <c r="P66" s="153"/>
      <c r="Q66" s="152"/>
      <c r="R66" s="152"/>
      <c r="S66" s="152"/>
      <c r="T66" s="152"/>
      <c r="U66" s="155"/>
      <c r="V66" s="152"/>
      <c r="W66" s="152"/>
      <c r="X66" s="152"/>
      <c r="Y66" s="152"/>
    </row>
    <row r="67" spans="16:25" ht="15" customHeight="1">
      <c r="P67" s="153"/>
      <c r="Q67" s="152"/>
      <c r="R67" s="152"/>
      <c r="S67" s="152"/>
      <c r="T67" s="152"/>
      <c r="U67" s="155"/>
      <c r="V67" s="152"/>
      <c r="W67" s="152"/>
      <c r="X67" s="152"/>
      <c r="Y67" s="152"/>
    </row>
    <row r="68" spans="16:25" ht="15" customHeight="1">
      <c r="P68" s="153"/>
      <c r="Q68" s="152"/>
      <c r="R68" s="152"/>
      <c r="S68" s="152"/>
      <c r="T68" s="152"/>
      <c r="U68" s="155"/>
      <c r="V68" s="152"/>
      <c r="W68" s="152"/>
      <c r="X68" s="152"/>
      <c r="Y68" s="152"/>
    </row>
    <row r="69" spans="16:25" ht="15" customHeight="1">
      <c r="P69" s="153"/>
      <c r="Q69" s="152"/>
      <c r="R69" s="152"/>
      <c r="S69" s="152"/>
      <c r="T69" s="152"/>
      <c r="U69" s="155"/>
      <c r="V69" s="152"/>
      <c r="W69" s="152"/>
      <c r="X69" s="152"/>
      <c r="Y69" s="152"/>
    </row>
    <row r="70" spans="16:25" ht="15" customHeight="1">
      <c r="P70" s="153"/>
      <c r="Q70" s="152"/>
      <c r="R70" s="152"/>
      <c r="S70" s="152"/>
      <c r="T70" s="152"/>
      <c r="U70" s="155"/>
      <c r="V70" s="152"/>
      <c r="W70" s="152"/>
      <c r="X70" s="152"/>
      <c r="Y70" s="152"/>
    </row>
    <row r="71" spans="16:25" ht="15" customHeight="1">
      <c r="P71" s="153"/>
      <c r="Q71" s="152"/>
      <c r="R71" s="152"/>
      <c r="S71" s="152"/>
      <c r="T71" s="152"/>
      <c r="U71" s="155"/>
      <c r="V71" s="152"/>
      <c r="W71" s="152"/>
      <c r="X71" s="152"/>
      <c r="Y71" s="152"/>
    </row>
    <row r="72" spans="16:25" ht="15" customHeight="1">
      <c r="P72" s="153"/>
      <c r="Q72" s="152"/>
      <c r="R72" s="152"/>
      <c r="S72" s="152"/>
      <c r="T72" s="152"/>
      <c r="U72" s="155"/>
      <c r="V72" s="152"/>
      <c r="W72" s="152"/>
      <c r="X72" s="152"/>
      <c r="Y72" s="152"/>
    </row>
    <row r="73" spans="16:25" ht="15" customHeight="1">
      <c r="P73" s="153"/>
      <c r="Q73" s="152"/>
      <c r="R73" s="152"/>
      <c r="S73" s="152"/>
      <c r="T73" s="152"/>
      <c r="U73" s="155"/>
      <c r="V73" s="152"/>
      <c r="W73" s="152"/>
      <c r="X73" s="152"/>
      <c r="Y73" s="152"/>
    </row>
    <row r="74" spans="16:25" ht="15" customHeight="1">
      <c r="P74" s="153"/>
      <c r="Q74" s="152"/>
      <c r="R74" s="152"/>
      <c r="S74" s="152"/>
      <c r="T74" s="152"/>
      <c r="U74" s="155"/>
      <c r="V74" s="152"/>
      <c r="W74" s="152"/>
      <c r="X74" s="152"/>
      <c r="Y74" s="152"/>
    </row>
    <row r="75" spans="16:25" ht="15" customHeight="1">
      <c r="P75" s="153"/>
      <c r="Q75" s="152"/>
      <c r="R75" s="152"/>
      <c r="S75" s="152"/>
      <c r="T75" s="152"/>
      <c r="U75" s="155"/>
      <c r="V75" s="152"/>
      <c r="W75" s="152"/>
      <c r="X75" s="152"/>
      <c r="Y75" s="152"/>
    </row>
    <row r="76" spans="16:25" ht="15" customHeight="1">
      <c r="P76" s="153"/>
      <c r="Q76" s="152"/>
      <c r="R76" s="152"/>
      <c r="S76" s="152"/>
      <c r="T76" s="152"/>
      <c r="U76" s="155"/>
      <c r="V76" s="152"/>
      <c r="W76" s="152"/>
      <c r="X76" s="152"/>
      <c r="Y76" s="152"/>
    </row>
    <row r="77" spans="16:25" ht="15" customHeight="1">
      <c r="P77" s="153"/>
      <c r="Q77" s="152"/>
      <c r="R77" s="152"/>
      <c r="S77" s="152"/>
      <c r="T77" s="152"/>
      <c r="U77" s="155"/>
      <c r="V77" s="152"/>
      <c r="W77" s="152"/>
      <c r="X77" s="152"/>
      <c r="Y77" s="152"/>
    </row>
    <row r="78" spans="16:25" ht="15" customHeight="1">
      <c r="P78" s="153"/>
      <c r="Q78" s="152"/>
      <c r="R78" s="152"/>
      <c r="S78" s="152"/>
      <c r="T78" s="152"/>
      <c r="U78" s="155"/>
      <c r="V78" s="152"/>
      <c r="W78" s="152"/>
      <c r="X78" s="152"/>
      <c r="Y78" s="152"/>
    </row>
    <row r="79" spans="16:25" ht="15" customHeight="1">
      <c r="P79" s="153"/>
      <c r="Q79" s="152"/>
      <c r="R79" s="152"/>
      <c r="S79" s="152"/>
      <c r="T79" s="152"/>
      <c r="U79" s="155"/>
      <c r="V79" s="152"/>
      <c r="W79" s="152"/>
      <c r="X79" s="152"/>
      <c r="Y79" s="152"/>
    </row>
    <row r="80" spans="16:25" ht="15" customHeight="1">
      <c r="P80" s="153"/>
      <c r="Q80" s="152"/>
      <c r="R80" s="152"/>
      <c r="S80" s="152"/>
      <c r="T80" s="152"/>
      <c r="U80" s="155"/>
      <c r="V80" s="152"/>
      <c r="W80" s="152"/>
      <c r="X80" s="152"/>
      <c r="Y80" s="152"/>
    </row>
    <row r="81" spans="16:25" ht="15" customHeight="1">
      <c r="P81" s="153"/>
      <c r="Q81" s="152"/>
      <c r="R81" s="152"/>
      <c r="S81" s="152"/>
      <c r="T81" s="152"/>
      <c r="U81" s="155"/>
      <c r="V81" s="152"/>
      <c r="W81" s="152"/>
      <c r="X81" s="152"/>
      <c r="Y81" s="152"/>
    </row>
    <row r="82" spans="16:25" ht="15" customHeight="1">
      <c r="P82" s="153"/>
      <c r="Q82" s="152"/>
      <c r="R82" s="152"/>
      <c r="S82" s="152"/>
      <c r="T82" s="152"/>
      <c r="U82" s="155"/>
      <c r="V82" s="152"/>
      <c r="W82" s="152"/>
      <c r="X82" s="152"/>
      <c r="Y82" s="152"/>
    </row>
    <row r="83" spans="16:25" ht="15" customHeight="1">
      <c r="P83" s="153"/>
      <c r="Q83" s="152"/>
      <c r="R83" s="152"/>
      <c r="S83" s="152"/>
      <c r="T83" s="152"/>
      <c r="U83" s="155"/>
      <c r="V83" s="152"/>
      <c r="W83" s="152"/>
      <c r="X83" s="152"/>
      <c r="Y83" s="152"/>
    </row>
    <row r="84" spans="16:25" ht="15" customHeight="1">
      <c r="P84" s="153"/>
      <c r="Q84" s="152"/>
      <c r="R84" s="152"/>
      <c r="S84" s="152"/>
      <c r="T84" s="152"/>
      <c r="U84" s="155"/>
      <c r="V84" s="152"/>
      <c r="W84" s="152"/>
      <c r="X84" s="152"/>
      <c r="Y84" s="152"/>
    </row>
    <row r="85" spans="16:25" ht="15" customHeight="1">
      <c r="P85" s="153"/>
      <c r="Q85" s="152"/>
      <c r="R85" s="152"/>
      <c r="S85" s="152"/>
      <c r="T85" s="152"/>
      <c r="U85" s="155"/>
      <c r="V85" s="152"/>
      <c r="W85" s="152"/>
      <c r="X85" s="152"/>
      <c r="Y85" s="152"/>
    </row>
    <row r="86" spans="16:25" ht="15" customHeight="1">
      <c r="P86" s="153"/>
      <c r="Q86" s="152"/>
      <c r="R86" s="152"/>
      <c r="S86" s="152"/>
      <c r="T86" s="152"/>
      <c r="U86" s="155"/>
      <c r="V86" s="152"/>
      <c r="W86" s="152"/>
      <c r="X86" s="152"/>
      <c r="Y86" s="152"/>
    </row>
    <row r="87" spans="16:25" ht="15" customHeight="1">
      <c r="P87" s="153"/>
      <c r="Q87" s="152"/>
      <c r="R87" s="152"/>
      <c r="S87" s="152"/>
      <c r="T87" s="152"/>
      <c r="U87" s="155"/>
      <c r="V87" s="152"/>
      <c r="W87" s="152"/>
      <c r="X87" s="152"/>
      <c r="Y87" s="152"/>
    </row>
    <row r="88" spans="16:25" ht="15" customHeight="1">
      <c r="P88" s="153"/>
      <c r="Q88" s="152"/>
      <c r="R88" s="152"/>
      <c r="S88" s="152"/>
      <c r="T88" s="152"/>
      <c r="U88" s="155"/>
      <c r="V88" s="152"/>
      <c r="W88" s="152"/>
      <c r="X88" s="152"/>
      <c r="Y88" s="152"/>
    </row>
    <row r="89" spans="16:25" ht="15" customHeight="1">
      <c r="P89" s="153"/>
      <c r="Q89" s="152"/>
      <c r="R89" s="152"/>
      <c r="S89" s="152"/>
      <c r="T89" s="152"/>
      <c r="U89" s="155"/>
      <c r="V89" s="152"/>
      <c r="W89" s="152"/>
      <c r="X89" s="152"/>
      <c r="Y89" s="152"/>
    </row>
    <row r="90" spans="16:25" ht="15" customHeight="1">
      <c r="P90" s="153"/>
      <c r="Q90" s="152"/>
      <c r="R90" s="152"/>
      <c r="S90" s="152"/>
      <c r="T90" s="152"/>
      <c r="U90" s="155"/>
      <c r="V90" s="152"/>
      <c r="W90" s="152"/>
      <c r="X90" s="152"/>
      <c r="Y90" s="152"/>
    </row>
    <row r="91" spans="16:25" ht="15" customHeight="1">
      <c r="P91" s="153"/>
      <c r="Q91" s="152"/>
      <c r="R91" s="152"/>
      <c r="S91" s="152"/>
      <c r="T91" s="152"/>
      <c r="U91" s="155"/>
      <c r="V91" s="152"/>
      <c r="W91" s="152"/>
      <c r="X91" s="152"/>
      <c r="Y91" s="152"/>
    </row>
    <row r="92" spans="16:25" ht="15" customHeight="1">
      <c r="P92" s="153"/>
      <c r="Q92" s="152"/>
      <c r="R92" s="152"/>
      <c r="S92" s="152"/>
      <c r="T92" s="152"/>
      <c r="U92" s="155"/>
      <c r="V92" s="152"/>
      <c r="W92" s="152"/>
      <c r="X92" s="152"/>
      <c r="Y92" s="152"/>
    </row>
    <row r="93" spans="16:25" ht="15" customHeight="1">
      <c r="P93" s="153"/>
      <c r="Q93" s="152"/>
      <c r="R93" s="152"/>
      <c r="S93" s="152"/>
      <c r="T93" s="152"/>
      <c r="U93" s="155"/>
      <c r="V93" s="152"/>
      <c r="W93" s="152"/>
      <c r="X93" s="152"/>
      <c r="Y93" s="152"/>
    </row>
    <row r="94" spans="16:25" ht="15" customHeight="1">
      <c r="P94" s="153"/>
      <c r="Q94" s="152"/>
      <c r="R94" s="152"/>
      <c r="S94" s="152"/>
      <c r="T94" s="152"/>
      <c r="U94" s="155"/>
      <c r="V94" s="152"/>
      <c r="W94" s="152"/>
      <c r="X94" s="152"/>
      <c r="Y94" s="152"/>
    </row>
    <row r="95" spans="16:25" ht="15" customHeight="1">
      <c r="P95" s="153"/>
      <c r="Q95" s="152"/>
      <c r="R95" s="152"/>
      <c r="S95" s="152"/>
      <c r="T95" s="152"/>
      <c r="U95" s="155"/>
      <c r="V95" s="152"/>
      <c r="W95" s="152"/>
      <c r="X95" s="152"/>
      <c r="Y95" s="152"/>
    </row>
    <row r="96" spans="16:25" ht="15" customHeight="1">
      <c r="P96" s="153"/>
      <c r="Q96" s="152"/>
      <c r="R96" s="152"/>
      <c r="S96" s="152"/>
      <c r="T96" s="152"/>
      <c r="U96" s="155"/>
      <c r="V96" s="152"/>
      <c r="W96" s="152"/>
      <c r="X96" s="152"/>
      <c r="Y96" s="152"/>
    </row>
    <row r="97" spans="16:25" ht="15" customHeight="1">
      <c r="P97" s="153"/>
      <c r="Q97" s="152"/>
      <c r="R97" s="152"/>
      <c r="S97" s="152"/>
      <c r="T97" s="152"/>
      <c r="U97" s="155"/>
      <c r="V97" s="152"/>
      <c r="W97" s="152"/>
      <c r="X97" s="152"/>
      <c r="Y97" s="152"/>
    </row>
    <row r="98" spans="16:25" ht="15" customHeight="1">
      <c r="P98" s="153"/>
      <c r="Q98" s="152"/>
      <c r="R98" s="152"/>
      <c r="S98" s="152"/>
      <c r="T98" s="152"/>
      <c r="U98" s="155"/>
      <c r="V98" s="152"/>
      <c r="W98" s="152"/>
      <c r="X98" s="152"/>
      <c r="Y98" s="152"/>
    </row>
    <row r="99" spans="16:25" ht="15" customHeight="1">
      <c r="P99" s="153"/>
      <c r="Q99" s="152"/>
      <c r="R99" s="152"/>
      <c r="S99" s="152"/>
      <c r="T99" s="152"/>
      <c r="U99" s="155"/>
      <c r="V99" s="152"/>
      <c r="W99" s="152"/>
      <c r="X99" s="152"/>
      <c r="Y99" s="152"/>
    </row>
    <row r="100" spans="16:25" ht="15" customHeight="1">
      <c r="P100" s="153"/>
      <c r="Q100" s="152"/>
      <c r="R100" s="152"/>
      <c r="S100" s="152"/>
      <c r="T100" s="152"/>
      <c r="U100" s="155"/>
      <c r="V100" s="152"/>
      <c r="W100" s="152"/>
      <c r="X100" s="152"/>
      <c r="Y100" s="152"/>
    </row>
    <row r="101" spans="16:25" ht="15" customHeight="1">
      <c r="P101" s="153"/>
      <c r="Q101" s="152"/>
      <c r="R101" s="152"/>
      <c r="S101" s="152"/>
      <c r="T101" s="152"/>
      <c r="U101" s="155"/>
      <c r="V101" s="152"/>
      <c r="W101" s="152"/>
      <c r="X101" s="152"/>
      <c r="Y101" s="152"/>
    </row>
    <row r="102" spans="16:25" ht="15" customHeight="1">
      <c r="P102" s="153"/>
      <c r="Q102" s="152"/>
      <c r="R102" s="152"/>
      <c r="S102" s="152"/>
      <c r="T102" s="152"/>
      <c r="U102" s="155"/>
      <c r="V102" s="152"/>
      <c r="W102" s="152"/>
      <c r="X102" s="152"/>
      <c r="Y102" s="152"/>
    </row>
    <row r="103" spans="16:25" ht="15" customHeight="1">
      <c r="P103" s="153"/>
      <c r="Q103" s="152"/>
      <c r="R103" s="152"/>
      <c r="S103" s="152"/>
      <c r="T103" s="152"/>
      <c r="U103" s="155"/>
      <c r="V103" s="152"/>
      <c r="W103" s="152"/>
      <c r="X103" s="152"/>
      <c r="Y103" s="152"/>
    </row>
    <row r="104" spans="16:25" ht="15" customHeight="1">
      <c r="P104" s="153"/>
      <c r="Q104" s="152"/>
      <c r="R104" s="152"/>
      <c r="S104" s="152"/>
      <c r="T104" s="152"/>
      <c r="U104" s="155"/>
      <c r="V104" s="152"/>
      <c r="W104" s="152"/>
      <c r="X104" s="152"/>
      <c r="Y104" s="152"/>
    </row>
    <row r="105" spans="16:25" ht="15" customHeight="1">
      <c r="P105" s="153"/>
      <c r="Q105" s="152"/>
      <c r="R105" s="152"/>
      <c r="S105" s="152"/>
      <c r="T105" s="152"/>
      <c r="U105" s="155"/>
      <c r="V105" s="152"/>
      <c r="W105" s="152"/>
      <c r="X105" s="152"/>
      <c r="Y105" s="152"/>
    </row>
    <row r="106" spans="16:25" ht="15" customHeight="1">
      <c r="P106" s="153"/>
      <c r="Q106" s="152"/>
      <c r="R106" s="152"/>
      <c r="S106" s="152"/>
      <c r="T106" s="152"/>
      <c r="U106" s="155"/>
      <c r="V106" s="152"/>
      <c r="W106" s="152"/>
      <c r="X106" s="152"/>
      <c r="Y106" s="152"/>
    </row>
    <row r="107" spans="16:25" ht="15" customHeight="1">
      <c r="P107" s="153"/>
      <c r="Q107" s="152"/>
      <c r="R107" s="152"/>
      <c r="S107" s="152"/>
      <c r="T107" s="152"/>
      <c r="U107" s="155"/>
      <c r="V107" s="152"/>
      <c r="W107" s="152"/>
      <c r="X107" s="152"/>
      <c r="Y107" s="152"/>
    </row>
    <row r="108" spans="16:25" ht="15" customHeight="1">
      <c r="P108" s="153"/>
      <c r="Q108" s="152"/>
      <c r="R108" s="152"/>
      <c r="S108" s="152"/>
      <c r="T108" s="152"/>
      <c r="U108" s="155"/>
      <c r="V108" s="152"/>
      <c r="W108" s="152"/>
      <c r="X108" s="152"/>
      <c r="Y108" s="152"/>
    </row>
    <row r="109" spans="16:25" ht="15" customHeight="1">
      <c r="P109" s="153"/>
      <c r="Q109" s="152"/>
      <c r="R109" s="152"/>
      <c r="S109" s="152"/>
      <c r="T109" s="152"/>
      <c r="U109" s="155"/>
      <c r="V109" s="152"/>
      <c r="W109" s="152"/>
      <c r="X109" s="152"/>
      <c r="Y109" s="152"/>
    </row>
    <row r="110" spans="16:25" ht="15" customHeight="1">
      <c r="P110" s="153"/>
      <c r="Q110" s="152"/>
      <c r="R110" s="152"/>
      <c r="S110" s="152"/>
      <c r="T110" s="152"/>
      <c r="U110" s="155"/>
      <c r="V110" s="152"/>
      <c r="W110" s="152"/>
      <c r="X110" s="152"/>
      <c r="Y110" s="152"/>
    </row>
    <row r="111" spans="16:25" ht="15" customHeight="1">
      <c r="P111" s="153"/>
      <c r="Q111" s="152"/>
      <c r="R111" s="152"/>
      <c r="S111" s="152"/>
      <c r="T111" s="152"/>
      <c r="U111" s="155"/>
      <c r="V111" s="152"/>
      <c r="W111" s="152"/>
      <c r="X111" s="152"/>
      <c r="Y111" s="152"/>
    </row>
    <row r="112" spans="16:25" ht="15" customHeight="1">
      <c r="P112" s="153"/>
      <c r="Q112" s="152"/>
      <c r="R112" s="152"/>
      <c r="S112" s="152"/>
      <c r="T112" s="152"/>
      <c r="U112" s="155"/>
      <c r="V112" s="152"/>
      <c r="W112" s="152"/>
      <c r="X112" s="152"/>
      <c r="Y112" s="152"/>
    </row>
    <row r="113" spans="16:25" ht="15" customHeight="1">
      <c r="P113" s="153"/>
      <c r="Q113" s="152"/>
      <c r="R113" s="152"/>
      <c r="S113" s="152"/>
      <c r="T113" s="152"/>
      <c r="U113" s="155"/>
      <c r="V113" s="152"/>
      <c r="W113" s="152"/>
      <c r="X113" s="152"/>
      <c r="Y113" s="152"/>
    </row>
    <row r="114" spans="16:25" ht="15" customHeight="1">
      <c r="P114" s="153"/>
      <c r="Q114" s="152"/>
      <c r="R114" s="152"/>
      <c r="S114" s="152"/>
      <c r="T114" s="152"/>
      <c r="U114" s="155"/>
      <c r="V114" s="152"/>
      <c r="W114" s="152"/>
      <c r="X114" s="152"/>
      <c r="Y114" s="152"/>
    </row>
    <row r="115" spans="16:25" ht="15" customHeight="1">
      <c r="P115" s="153"/>
      <c r="Q115" s="152"/>
      <c r="R115" s="152"/>
      <c r="S115" s="152"/>
      <c r="T115" s="152"/>
      <c r="U115" s="155"/>
      <c r="V115" s="152"/>
      <c r="W115" s="152"/>
      <c r="X115" s="152"/>
      <c r="Y115" s="152"/>
    </row>
    <row r="116" spans="16:25" ht="15" customHeight="1">
      <c r="P116" s="153"/>
      <c r="Q116" s="152"/>
      <c r="R116" s="152"/>
      <c r="S116" s="152"/>
      <c r="T116" s="152"/>
      <c r="U116" s="155"/>
      <c r="V116" s="152"/>
      <c r="W116" s="152"/>
      <c r="X116" s="152"/>
      <c r="Y116" s="152"/>
    </row>
    <row r="117" spans="16:25" ht="15" customHeight="1">
      <c r="P117" s="153"/>
      <c r="Q117" s="152"/>
      <c r="R117" s="152"/>
      <c r="S117" s="152"/>
      <c r="T117" s="152"/>
      <c r="U117" s="155"/>
      <c r="V117" s="152"/>
      <c r="W117" s="152"/>
      <c r="X117" s="152"/>
      <c r="Y117" s="152"/>
    </row>
    <row r="118" spans="16:25" ht="15" customHeight="1">
      <c r="P118" s="153"/>
      <c r="Q118" s="152"/>
      <c r="R118" s="152"/>
      <c r="S118" s="152"/>
      <c r="T118" s="152"/>
      <c r="U118" s="155"/>
      <c r="V118" s="152"/>
      <c r="W118" s="152"/>
      <c r="X118" s="152"/>
      <c r="Y118" s="152"/>
    </row>
    <row r="119" spans="16:25" ht="15" customHeight="1">
      <c r="P119" s="153"/>
      <c r="Q119" s="152"/>
      <c r="R119" s="152"/>
      <c r="S119" s="152"/>
      <c r="T119" s="152"/>
      <c r="U119" s="155"/>
      <c r="V119" s="152"/>
      <c r="W119" s="152"/>
      <c r="X119" s="152"/>
      <c r="Y119" s="152"/>
    </row>
    <row r="120" spans="16:25" ht="15" customHeight="1">
      <c r="P120" s="153"/>
      <c r="Q120" s="152"/>
      <c r="R120" s="152"/>
      <c r="S120" s="152"/>
      <c r="T120" s="152"/>
      <c r="U120" s="155"/>
      <c r="V120" s="152"/>
      <c r="W120" s="152"/>
      <c r="X120" s="152"/>
      <c r="Y120" s="152"/>
    </row>
    <row r="121" spans="16:25" ht="15" customHeight="1">
      <c r="P121" s="153"/>
      <c r="Q121" s="152"/>
      <c r="R121" s="152"/>
      <c r="S121" s="152"/>
      <c r="T121" s="152"/>
      <c r="U121" s="155"/>
      <c r="V121" s="152"/>
      <c r="W121" s="152"/>
      <c r="X121" s="152"/>
      <c r="Y121" s="152"/>
    </row>
    <row r="122" spans="16:25" ht="15" customHeight="1">
      <c r="P122" s="153"/>
      <c r="Q122" s="152"/>
      <c r="R122" s="152"/>
      <c r="S122" s="152"/>
      <c r="T122" s="152"/>
      <c r="U122" s="155"/>
      <c r="V122" s="152"/>
      <c r="W122" s="152"/>
      <c r="X122" s="152"/>
      <c r="Y122" s="152"/>
    </row>
    <row r="123" spans="16:25" ht="15" customHeight="1">
      <c r="P123" s="153"/>
      <c r="Q123" s="152"/>
      <c r="R123" s="152"/>
      <c r="S123" s="152"/>
      <c r="T123" s="152"/>
      <c r="U123" s="155"/>
      <c r="V123" s="152"/>
      <c r="W123" s="152"/>
      <c r="X123" s="152"/>
      <c r="Y123" s="152"/>
    </row>
    <row r="124" spans="16:25" ht="15" customHeight="1">
      <c r="P124" s="153"/>
      <c r="Q124" s="152"/>
      <c r="R124" s="152"/>
      <c r="S124" s="152"/>
      <c r="T124" s="152"/>
      <c r="U124" s="155"/>
      <c r="V124" s="152"/>
      <c r="W124" s="152"/>
      <c r="X124" s="152"/>
      <c r="Y124" s="152"/>
    </row>
    <row r="125" spans="16:25" ht="15" customHeight="1">
      <c r="P125" s="153"/>
      <c r="Q125" s="152"/>
      <c r="R125" s="152"/>
      <c r="S125" s="152"/>
      <c r="T125" s="152"/>
      <c r="U125" s="155"/>
      <c r="V125" s="152"/>
      <c r="W125" s="152"/>
      <c r="X125" s="152"/>
      <c r="Y125" s="152"/>
    </row>
    <row r="126" spans="16:25" ht="15" customHeight="1">
      <c r="P126" s="153"/>
      <c r="Q126" s="152"/>
      <c r="R126" s="152"/>
      <c r="S126" s="152"/>
      <c r="T126" s="152"/>
      <c r="U126" s="155"/>
      <c r="V126" s="152"/>
      <c r="W126" s="152"/>
      <c r="X126" s="152"/>
      <c r="Y126" s="152"/>
    </row>
    <row r="127" spans="16:25" ht="15" customHeight="1">
      <c r="P127" s="153"/>
      <c r="Q127" s="152"/>
      <c r="R127" s="152"/>
      <c r="S127" s="152"/>
      <c r="T127" s="152"/>
      <c r="U127" s="155"/>
      <c r="V127" s="152"/>
      <c r="W127" s="152"/>
      <c r="X127" s="152"/>
      <c r="Y127" s="152"/>
    </row>
    <row r="128" spans="16:25" ht="15" customHeight="1">
      <c r="P128" s="153"/>
      <c r="Q128" s="152"/>
      <c r="R128" s="152"/>
      <c r="S128" s="152"/>
      <c r="T128" s="152"/>
      <c r="U128" s="155"/>
      <c r="V128" s="152"/>
      <c r="W128" s="152"/>
      <c r="X128" s="152"/>
      <c r="Y128" s="152"/>
    </row>
    <row r="129" spans="16:25" ht="15" customHeight="1">
      <c r="P129" s="153"/>
      <c r="Q129" s="152"/>
      <c r="R129" s="152"/>
      <c r="S129" s="152"/>
      <c r="T129" s="152"/>
      <c r="U129" s="155"/>
      <c r="V129" s="152"/>
      <c r="W129" s="152"/>
      <c r="X129" s="152"/>
      <c r="Y129" s="152"/>
    </row>
    <row r="130" spans="16:25" ht="15" customHeight="1">
      <c r="P130" s="153"/>
      <c r="Q130" s="152"/>
      <c r="R130" s="152"/>
      <c r="S130" s="152"/>
      <c r="T130" s="152"/>
      <c r="U130" s="155"/>
      <c r="V130" s="152"/>
      <c r="W130" s="152"/>
      <c r="X130" s="152"/>
      <c r="Y130" s="152"/>
    </row>
    <row r="131" spans="16:25" ht="15" customHeight="1">
      <c r="P131" s="153"/>
      <c r="Q131" s="152"/>
      <c r="R131" s="152"/>
      <c r="S131" s="152"/>
      <c r="T131" s="152"/>
      <c r="U131" s="155"/>
      <c r="V131" s="152"/>
      <c r="W131" s="152"/>
      <c r="X131" s="152"/>
      <c r="Y131" s="152"/>
    </row>
    <row r="132" spans="16:25" ht="15" customHeight="1">
      <c r="P132" s="153"/>
      <c r="Q132" s="152"/>
      <c r="R132" s="152"/>
      <c r="S132" s="152"/>
      <c r="T132" s="152"/>
      <c r="U132" s="155"/>
      <c r="V132" s="152"/>
      <c r="W132" s="152"/>
      <c r="X132" s="152"/>
      <c r="Y132" s="152"/>
    </row>
    <row r="133" spans="16:25" ht="15" customHeight="1">
      <c r="P133" s="153"/>
      <c r="Q133" s="152"/>
      <c r="R133" s="152"/>
      <c r="S133" s="152"/>
      <c r="T133" s="152"/>
      <c r="U133" s="155"/>
      <c r="V133" s="152"/>
      <c r="W133" s="152"/>
      <c r="X133" s="152"/>
      <c r="Y133" s="152"/>
    </row>
    <row r="134" spans="16:25" ht="15" customHeight="1">
      <c r="P134" s="153"/>
      <c r="Q134" s="152"/>
      <c r="R134" s="152"/>
      <c r="S134" s="152"/>
      <c r="T134" s="152"/>
      <c r="U134" s="155"/>
      <c r="V134" s="152"/>
      <c r="W134" s="152"/>
      <c r="X134" s="152"/>
      <c r="Y134" s="152"/>
    </row>
    <row r="135" spans="16:25" ht="15" customHeight="1">
      <c r="P135" s="153"/>
      <c r="Q135" s="152"/>
      <c r="R135" s="152"/>
      <c r="S135" s="152"/>
      <c r="T135" s="152"/>
      <c r="U135" s="155"/>
      <c r="V135" s="152"/>
      <c r="W135" s="152"/>
      <c r="X135" s="152"/>
      <c r="Y135" s="152"/>
    </row>
    <row r="136" spans="16:25" ht="15" customHeight="1">
      <c r="P136" s="153"/>
      <c r="Q136" s="152"/>
      <c r="R136" s="152"/>
      <c r="S136" s="152"/>
      <c r="T136" s="152"/>
      <c r="U136" s="155"/>
      <c r="V136" s="152"/>
      <c r="W136" s="152"/>
      <c r="X136" s="152"/>
      <c r="Y136" s="152"/>
    </row>
    <row r="137" spans="16:25" ht="15" customHeight="1">
      <c r="P137" s="153"/>
      <c r="Q137" s="152"/>
      <c r="R137" s="152"/>
      <c r="S137" s="152"/>
      <c r="T137" s="152"/>
      <c r="U137" s="155"/>
      <c r="V137" s="152"/>
      <c r="W137" s="152"/>
      <c r="X137" s="152"/>
      <c r="Y137" s="152"/>
    </row>
    <row r="138" spans="16:25" ht="15" customHeight="1">
      <c r="P138" s="153"/>
      <c r="Q138" s="152"/>
      <c r="R138" s="152"/>
      <c r="S138" s="152"/>
      <c r="T138" s="152"/>
      <c r="U138" s="155"/>
      <c r="V138" s="152"/>
      <c r="W138" s="152"/>
      <c r="X138" s="152"/>
      <c r="Y138" s="152"/>
    </row>
  </sheetData>
  <sheetProtection/>
  <mergeCells count="124">
    <mergeCell ref="C2:K2"/>
    <mergeCell ref="A5:A23"/>
    <mergeCell ref="B24:C24"/>
    <mergeCell ref="A4:N4"/>
    <mergeCell ref="B5:C5"/>
    <mergeCell ref="I5:J5"/>
    <mergeCell ref="I24:J24"/>
    <mergeCell ref="H5:H18"/>
    <mergeCell ref="H19:H23"/>
    <mergeCell ref="I23:J23"/>
    <mergeCell ref="B6:B16"/>
    <mergeCell ref="B38:C38"/>
    <mergeCell ref="B39:C39"/>
    <mergeCell ref="I21:J21"/>
    <mergeCell ref="I22:J22"/>
    <mergeCell ref="B23:C23"/>
    <mergeCell ref="B17:B22"/>
    <mergeCell ref="I19:J19"/>
    <mergeCell ref="I20:J20"/>
    <mergeCell ref="I14:I16"/>
    <mergeCell ref="B44:C44"/>
    <mergeCell ref="B45:C45"/>
    <mergeCell ref="B46:C46"/>
    <mergeCell ref="B47:C47"/>
    <mergeCell ref="B40:C40"/>
    <mergeCell ref="B41:C41"/>
    <mergeCell ref="B42:C42"/>
    <mergeCell ref="B43:C43"/>
    <mergeCell ref="B53:C53"/>
    <mergeCell ref="B54:C54"/>
    <mergeCell ref="B55:C55"/>
    <mergeCell ref="B56:C56"/>
    <mergeCell ref="B48:C48"/>
    <mergeCell ref="B49:C49"/>
    <mergeCell ref="A52:C52"/>
    <mergeCell ref="B50:C50"/>
    <mergeCell ref="B51:C51"/>
    <mergeCell ref="B60:C60"/>
    <mergeCell ref="A32:A47"/>
    <mergeCell ref="A48:A51"/>
    <mergeCell ref="A57:A59"/>
    <mergeCell ref="A53:A56"/>
    <mergeCell ref="B35:C35"/>
    <mergeCell ref="B36:C36"/>
    <mergeCell ref="B37:C37"/>
    <mergeCell ref="B57:C57"/>
    <mergeCell ref="B32:C32"/>
    <mergeCell ref="I6:I13"/>
    <mergeCell ref="I17:J17"/>
    <mergeCell ref="I18:J18"/>
    <mergeCell ref="B58:C58"/>
    <mergeCell ref="B59:C59"/>
    <mergeCell ref="A30:G30"/>
    <mergeCell ref="B33:C33"/>
    <mergeCell ref="B34:C34"/>
    <mergeCell ref="A31:C31"/>
    <mergeCell ref="I48:J49"/>
    <mergeCell ref="L32:L33"/>
    <mergeCell ref="L34:L35"/>
    <mergeCell ref="L36:L37"/>
    <mergeCell ref="I32:J33"/>
    <mergeCell ref="I34:J35"/>
    <mergeCell ref="I36:J37"/>
    <mergeCell ref="K32:K33"/>
    <mergeCell ref="K34:K35"/>
    <mergeCell ref="K36:K37"/>
    <mergeCell ref="I50:J51"/>
    <mergeCell ref="I52:J53"/>
    <mergeCell ref="I54:J55"/>
    <mergeCell ref="I46:J47"/>
    <mergeCell ref="I38:J39"/>
    <mergeCell ref="I40:J41"/>
    <mergeCell ref="I42:J43"/>
    <mergeCell ref="I44:J45"/>
    <mergeCell ref="K50:K51"/>
    <mergeCell ref="K52:K53"/>
    <mergeCell ref="K54:K55"/>
    <mergeCell ref="K40:K41"/>
    <mergeCell ref="K42:K43"/>
    <mergeCell ref="K44:K45"/>
    <mergeCell ref="K46:K47"/>
    <mergeCell ref="K48:K49"/>
    <mergeCell ref="L46:L47"/>
    <mergeCell ref="L48:L49"/>
    <mergeCell ref="L50:L51"/>
    <mergeCell ref="K56:K57"/>
    <mergeCell ref="L52:L53"/>
    <mergeCell ref="L38:L39"/>
    <mergeCell ref="L40:L41"/>
    <mergeCell ref="L42:L43"/>
    <mergeCell ref="L44:L45"/>
    <mergeCell ref="K38:K39"/>
    <mergeCell ref="M54:M55"/>
    <mergeCell ref="L54:L55"/>
    <mergeCell ref="L56:L57"/>
    <mergeCell ref="M32:M33"/>
    <mergeCell ref="M34:M35"/>
    <mergeCell ref="M36:M37"/>
    <mergeCell ref="M38:M39"/>
    <mergeCell ref="M40:M41"/>
    <mergeCell ref="M42:M43"/>
    <mergeCell ref="M44:M45"/>
    <mergeCell ref="N46:N47"/>
    <mergeCell ref="N48:N49"/>
    <mergeCell ref="M48:M49"/>
    <mergeCell ref="M50:M51"/>
    <mergeCell ref="M52:M53"/>
    <mergeCell ref="M46:M47"/>
    <mergeCell ref="N34:N35"/>
    <mergeCell ref="N36:N37"/>
    <mergeCell ref="N38:N39"/>
    <mergeCell ref="N40:N41"/>
    <mergeCell ref="N42:N43"/>
    <mergeCell ref="N44:N45"/>
    <mergeCell ref="I56:J57"/>
    <mergeCell ref="I31:J31"/>
    <mergeCell ref="I30:N30"/>
    <mergeCell ref="M3:N3"/>
    <mergeCell ref="N50:N51"/>
    <mergeCell ref="N52:N53"/>
    <mergeCell ref="N54:N55"/>
    <mergeCell ref="N56:N57"/>
    <mergeCell ref="M56:M57"/>
    <mergeCell ref="N32:N33"/>
  </mergeCells>
  <printOptions/>
  <pageMargins left="0.7874015748031497" right="0.1968503937007874" top="0.3937007874015748" bottom="0" header="0.31496062992125984" footer="0.3937007874015748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X59"/>
  <sheetViews>
    <sheetView zoomScale="75" zoomScaleNormal="75" zoomScalePageLayoutView="0" workbookViewId="0" topLeftCell="A1">
      <selection activeCell="A3" sqref="A3:N3"/>
    </sheetView>
  </sheetViews>
  <sheetFormatPr defaultColWidth="9.00390625" defaultRowHeight="15" customHeight="1"/>
  <cols>
    <col min="1" max="2" width="3.625" style="1" customWidth="1"/>
    <col min="3" max="3" width="9.00390625" style="7" customWidth="1"/>
    <col min="4" max="7" width="7.625" style="1" customWidth="1"/>
    <col min="8" max="9" width="3.625" style="1" customWidth="1"/>
    <col min="10" max="10" width="9.00390625" style="1" customWidth="1"/>
    <col min="11" max="14" width="7.625" style="1" customWidth="1"/>
    <col min="15" max="15" width="5.625" style="1" customWidth="1"/>
    <col min="16" max="16" width="12.625" style="22" customWidth="1"/>
    <col min="17" max="17" width="9.50390625" style="1" bestFit="1" customWidth="1"/>
    <col min="18" max="18" width="9.00390625" style="1" customWidth="1"/>
    <col min="19" max="19" width="9.625" style="1" bestFit="1" customWidth="1"/>
    <col min="20" max="20" width="9.00390625" style="1" customWidth="1"/>
    <col min="21" max="21" width="9.00390625" style="9" customWidth="1"/>
    <col min="22" max="24" width="9.625" style="1" bestFit="1" customWidth="1"/>
    <col min="25" max="16384" width="9.00390625" style="1" customWidth="1"/>
  </cols>
  <sheetData>
    <row r="1" spans="1:24" ht="15" customHeight="1">
      <c r="A1" s="65"/>
      <c r="B1" s="66"/>
      <c r="C1" s="66"/>
      <c r="D1" s="66"/>
      <c r="E1" s="68" t="s">
        <v>165</v>
      </c>
      <c r="F1" s="66"/>
      <c r="G1" s="66"/>
      <c r="H1" s="66"/>
      <c r="I1" s="66"/>
      <c r="J1" s="66"/>
      <c r="K1" s="66"/>
      <c r="L1" s="461" t="s">
        <v>246</v>
      </c>
      <c r="M1" s="461"/>
      <c r="N1" s="461"/>
      <c r="P1" s="2"/>
      <c r="Q1" s="3" t="s">
        <v>0</v>
      </c>
      <c r="R1" s="3" t="s">
        <v>1</v>
      </c>
      <c r="S1" s="3" t="s">
        <v>2</v>
      </c>
      <c r="U1" s="4"/>
      <c r="V1" s="5" t="s">
        <v>0</v>
      </c>
      <c r="W1" s="5" t="s">
        <v>1</v>
      </c>
      <c r="X1" s="5" t="s">
        <v>3</v>
      </c>
    </row>
    <row r="2" spans="1:19" ht="15" customHeight="1">
      <c r="A2" s="6" t="s">
        <v>318</v>
      </c>
      <c r="M2" s="462" t="s">
        <v>5</v>
      </c>
      <c r="N2" s="463"/>
      <c r="P2" s="2" t="s">
        <v>6</v>
      </c>
      <c r="Q2" s="8"/>
      <c r="R2" s="8"/>
      <c r="S2" s="8"/>
    </row>
    <row r="3" spans="1:19" ht="15" customHeight="1">
      <c r="A3" s="426" t="s">
        <v>7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2"/>
      <c r="P3" s="2" t="s">
        <v>8</v>
      </c>
      <c r="Q3" s="8"/>
      <c r="R3" s="8"/>
      <c r="S3" s="8"/>
    </row>
    <row r="4" spans="1:24" ht="15" customHeight="1">
      <c r="A4" s="447" t="s">
        <v>9</v>
      </c>
      <c r="B4" s="453" t="s">
        <v>10</v>
      </c>
      <c r="C4" s="453"/>
      <c r="D4" s="226" t="s">
        <v>319</v>
      </c>
      <c r="E4" s="226" t="s">
        <v>319</v>
      </c>
      <c r="F4" s="226" t="s">
        <v>319</v>
      </c>
      <c r="G4" s="11" t="s">
        <v>13</v>
      </c>
      <c r="H4" s="456" t="s">
        <v>14</v>
      </c>
      <c r="I4" s="454" t="s">
        <v>10</v>
      </c>
      <c r="J4" s="455"/>
      <c r="K4" s="228" t="str">
        <f>D4</f>
        <v>年　月</v>
      </c>
      <c r="L4" s="228" t="str">
        <f>E4</f>
        <v>年　月</v>
      </c>
      <c r="M4" s="228" t="str">
        <f>F4</f>
        <v>年　月</v>
      </c>
      <c r="N4" s="12" t="s">
        <v>13</v>
      </c>
      <c r="P4" s="2" t="s">
        <v>15</v>
      </c>
      <c r="Q4" s="8"/>
      <c r="R4" s="8"/>
      <c r="S4" s="8"/>
      <c r="U4" s="13" t="s">
        <v>264</v>
      </c>
      <c r="V4" s="8"/>
      <c r="W4" s="8"/>
      <c r="X4" s="8"/>
    </row>
    <row r="5" spans="1:24" ht="15" customHeight="1">
      <c r="A5" s="433"/>
      <c r="B5" s="437" t="s">
        <v>16</v>
      </c>
      <c r="C5" s="14" t="s">
        <v>6</v>
      </c>
      <c r="D5" s="18">
        <f>Q2</f>
        <v>0</v>
      </c>
      <c r="E5" s="18">
        <f>R2</f>
        <v>0</v>
      </c>
      <c r="F5" s="18">
        <f>S2</f>
        <v>0</v>
      </c>
      <c r="G5" s="18">
        <f aca="true" t="shared" si="0" ref="G5:G23">F5-E5</f>
        <v>0</v>
      </c>
      <c r="H5" s="457"/>
      <c r="I5" s="419" t="s">
        <v>17</v>
      </c>
      <c r="J5" s="10" t="s">
        <v>18</v>
      </c>
      <c r="K5" s="18">
        <f aca="true" t="shared" si="1" ref="K5:M11">Q17</f>
        <v>0</v>
      </c>
      <c r="L5" s="18">
        <f t="shared" si="1"/>
        <v>0</v>
      </c>
      <c r="M5" s="18">
        <f t="shared" si="1"/>
        <v>0</v>
      </c>
      <c r="N5" s="230">
        <f aca="true" t="shared" si="2" ref="N5:N23">M5-L5</f>
        <v>0</v>
      </c>
      <c r="P5" s="2" t="s">
        <v>126</v>
      </c>
      <c r="Q5" s="8"/>
      <c r="R5" s="8"/>
      <c r="S5" s="8"/>
      <c r="U5" s="13" t="s">
        <v>136</v>
      </c>
      <c r="V5" s="8"/>
      <c r="W5" s="8"/>
      <c r="X5" s="8"/>
    </row>
    <row r="6" spans="1:24" ht="15" customHeight="1">
      <c r="A6" s="433"/>
      <c r="B6" s="438"/>
      <c r="C6" s="14" t="s">
        <v>19</v>
      </c>
      <c r="D6" s="18">
        <f>Q3+Q20</f>
        <v>0</v>
      </c>
      <c r="E6" s="18">
        <f>R3+R20</f>
        <v>0</v>
      </c>
      <c r="F6" s="18">
        <f>S3+S20</f>
        <v>0</v>
      </c>
      <c r="G6" s="18">
        <f t="shared" si="0"/>
        <v>0</v>
      </c>
      <c r="H6" s="457"/>
      <c r="I6" s="420"/>
      <c r="J6" s="17" t="s">
        <v>20</v>
      </c>
      <c r="K6" s="18">
        <f t="shared" si="1"/>
        <v>0</v>
      </c>
      <c r="L6" s="18">
        <f t="shared" si="1"/>
        <v>0</v>
      </c>
      <c r="M6" s="18">
        <f t="shared" si="1"/>
        <v>0</v>
      </c>
      <c r="N6" s="230">
        <f t="shared" si="2"/>
        <v>0</v>
      </c>
      <c r="P6" s="2" t="s">
        <v>21</v>
      </c>
      <c r="Q6" s="8"/>
      <c r="R6" s="8"/>
      <c r="S6" s="8"/>
      <c r="U6" s="2" t="s">
        <v>263</v>
      </c>
      <c r="V6" s="8"/>
      <c r="W6" s="8"/>
      <c r="X6" s="8"/>
    </row>
    <row r="7" spans="1:24" ht="15" customHeight="1">
      <c r="A7" s="433"/>
      <c r="B7" s="438"/>
      <c r="C7" s="14" t="s">
        <v>22</v>
      </c>
      <c r="D7" s="18">
        <f aca="true" t="shared" si="3" ref="D7:F8">Q4</f>
        <v>0</v>
      </c>
      <c r="E7" s="18">
        <f t="shared" si="3"/>
        <v>0</v>
      </c>
      <c r="F7" s="18">
        <f t="shared" si="3"/>
        <v>0</v>
      </c>
      <c r="G7" s="18">
        <f t="shared" si="0"/>
        <v>0</v>
      </c>
      <c r="H7" s="457"/>
      <c r="I7" s="420"/>
      <c r="J7" s="18" t="s">
        <v>23</v>
      </c>
      <c r="K7" s="18">
        <f t="shared" si="1"/>
        <v>0</v>
      </c>
      <c r="L7" s="18">
        <f t="shared" si="1"/>
        <v>0</v>
      </c>
      <c r="M7" s="18">
        <f t="shared" si="1"/>
        <v>0</v>
      </c>
      <c r="N7" s="230">
        <f t="shared" si="2"/>
        <v>0</v>
      </c>
      <c r="P7" s="2" t="s">
        <v>24</v>
      </c>
      <c r="Q7" s="8"/>
      <c r="R7" s="8"/>
      <c r="S7" s="8"/>
      <c r="U7" s="13" t="s">
        <v>135</v>
      </c>
      <c r="V7" s="8"/>
      <c r="W7" s="8"/>
      <c r="X7" s="8"/>
    </row>
    <row r="8" spans="1:24" ht="15" customHeight="1">
      <c r="A8" s="433"/>
      <c r="B8" s="438"/>
      <c r="C8" s="14" t="s">
        <v>126</v>
      </c>
      <c r="D8" s="18">
        <f t="shared" si="3"/>
        <v>0</v>
      </c>
      <c r="E8" s="18">
        <f t="shared" si="3"/>
        <v>0</v>
      </c>
      <c r="F8" s="18">
        <f t="shared" si="3"/>
        <v>0</v>
      </c>
      <c r="G8" s="18">
        <f t="shared" si="0"/>
        <v>0</v>
      </c>
      <c r="H8" s="457"/>
      <c r="I8" s="420"/>
      <c r="J8" s="17" t="s">
        <v>25</v>
      </c>
      <c r="K8" s="18">
        <f t="shared" si="1"/>
        <v>0</v>
      </c>
      <c r="L8" s="18">
        <f t="shared" si="1"/>
        <v>0</v>
      </c>
      <c r="M8" s="18">
        <f t="shared" si="1"/>
        <v>0</v>
      </c>
      <c r="N8" s="230">
        <f t="shared" si="2"/>
        <v>0</v>
      </c>
      <c r="P8" s="2" t="s">
        <v>26</v>
      </c>
      <c r="Q8" s="8"/>
      <c r="R8" s="8"/>
      <c r="S8" s="8"/>
      <c r="U8" s="2" t="s">
        <v>269</v>
      </c>
      <c r="V8" s="8"/>
      <c r="W8" s="8"/>
      <c r="X8" s="8"/>
    </row>
    <row r="9" spans="1:24" ht="15" customHeight="1">
      <c r="A9" s="433"/>
      <c r="B9" s="438"/>
      <c r="C9" s="18" t="s">
        <v>27</v>
      </c>
      <c r="D9" s="18">
        <f>SUM(D5:D8)</f>
        <v>0</v>
      </c>
      <c r="E9" s="18">
        <f>SUM(E5:E8)</f>
        <v>0</v>
      </c>
      <c r="F9" s="18">
        <f>SUM(F5:F8)</f>
        <v>0</v>
      </c>
      <c r="G9" s="18">
        <f t="shared" si="0"/>
        <v>0</v>
      </c>
      <c r="H9" s="457"/>
      <c r="I9" s="420"/>
      <c r="J9" s="17" t="s">
        <v>268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230">
        <f t="shared" si="2"/>
        <v>0</v>
      </c>
      <c r="P9" s="2" t="s">
        <v>28</v>
      </c>
      <c r="Q9" s="19">
        <f>V9</f>
        <v>0</v>
      </c>
      <c r="R9" s="19">
        <f>W9</f>
        <v>0</v>
      </c>
      <c r="S9" s="19">
        <f>X9</f>
        <v>0</v>
      </c>
      <c r="U9" s="13" t="s">
        <v>29</v>
      </c>
      <c r="V9" s="20">
        <f>SUM(V4:V8)</f>
        <v>0</v>
      </c>
      <c r="W9" s="20">
        <f>SUM(W4:W8)</f>
        <v>0</v>
      </c>
      <c r="X9" s="20">
        <f>SUM(X4:X8)</f>
        <v>0</v>
      </c>
    </row>
    <row r="10" spans="1:24" ht="15" customHeight="1">
      <c r="A10" s="433"/>
      <c r="B10" s="438"/>
      <c r="C10" s="14" t="s">
        <v>21</v>
      </c>
      <c r="D10" s="18">
        <f aca="true" t="shared" si="4" ref="D10:F12">Q6</f>
        <v>0</v>
      </c>
      <c r="E10" s="18">
        <f t="shared" si="4"/>
        <v>0</v>
      </c>
      <c r="F10" s="18">
        <f t="shared" si="4"/>
        <v>0</v>
      </c>
      <c r="G10" s="18">
        <f t="shared" si="0"/>
        <v>0</v>
      </c>
      <c r="H10" s="457"/>
      <c r="I10" s="420"/>
      <c r="J10" s="17" t="s">
        <v>150</v>
      </c>
      <c r="K10" s="18">
        <f t="shared" si="1"/>
        <v>0</v>
      </c>
      <c r="L10" s="18">
        <f t="shared" si="1"/>
        <v>0</v>
      </c>
      <c r="M10" s="18">
        <f t="shared" si="1"/>
        <v>0</v>
      </c>
      <c r="N10" s="230">
        <f t="shared" si="2"/>
        <v>0</v>
      </c>
      <c r="P10" s="2" t="s">
        <v>30</v>
      </c>
      <c r="Q10" s="8"/>
      <c r="R10" s="8"/>
      <c r="S10" s="8"/>
      <c r="U10" s="13" t="s">
        <v>32</v>
      </c>
      <c r="V10" s="8"/>
      <c r="W10" s="8"/>
      <c r="X10" s="8"/>
    </row>
    <row r="11" spans="1:24" ht="15" customHeight="1">
      <c r="A11" s="433"/>
      <c r="B11" s="438"/>
      <c r="C11" s="18" t="s">
        <v>24</v>
      </c>
      <c r="D11" s="18">
        <f t="shared" si="4"/>
        <v>0</v>
      </c>
      <c r="E11" s="18">
        <f t="shared" si="4"/>
        <v>0</v>
      </c>
      <c r="F11" s="18">
        <f t="shared" si="4"/>
        <v>0</v>
      </c>
      <c r="G11" s="18">
        <f t="shared" si="0"/>
        <v>0</v>
      </c>
      <c r="H11" s="457"/>
      <c r="I11" s="420"/>
      <c r="J11" s="18" t="s">
        <v>31</v>
      </c>
      <c r="K11" s="18">
        <f t="shared" si="1"/>
        <v>0</v>
      </c>
      <c r="L11" s="18">
        <f t="shared" si="1"/>
        <v>0</v>
      </c>
      <c r="M11" s="18">
        <f t="shared" si="1"/>
        <v>0</v>
      </c>
      <c r="N11" s="230">
        <f t="shared" si="2"/>
        <v>0</v>
      </c>
      <c r="P11" s="2" t="s">
        <v>32</v>
      </c>
      <c r="Q11" s="19">
        <f>V12</f>
        <v>0</v>
      </c>
      <c r="R11" s="19">
        <f>W12</f>
        <v>0</v>
      </c>
      <c r="S11" s="19">
        <f>X12</f>
        <v>0</v>
      </c>
      <c r="U11" s="13" t="s">
        <v>127</v>
      </c>
      <c r="V11" s="8"/>
      <c r="W11" s="8"/>
      <c r="X11" s="8"/>
    </row>
    <row r="12" spans="1:24" ht="15" customHeight="1">
      <c r="A12" s="433"/>
      <c r="B12" s="438"/>
      <c r="C12" s="18" t="s">
        <v>26</v>
      </c>
      <c r="D12" s="18">
        <f t="shared" si="4"/>
        <v>0</v>
      </c>
      <c r="E12" s="18">
        <f t="shared" si="4"/>
        <v>0</v>
      </c>
      <c r="F12" s="18">
        <f t="shared" si="4"/>
        <v>0</v>
      </c>
      <c r="G12" s="18">
        <f t="shared" si="0"/>
        <v>0</v>
      </c>
      <c r="H12" s="457"/>
      <c r="I12" s="421"/>
      <c r="J12" s="21" t="s">
        <v>33</v>
      </c>
      <c r="K12" s="18">
        <f>SUM(K5:K11)</f>
        <v>0</v>
      </c>
      <c r="L12" s="18">
        <f>SUM(L5:L11)</f>
        <v>0</v>
      </c>
      <c r="M12" s="18">
        <f>SUM(M5:M11)</f>
        <v>0</v>
      </c>
      <c r="N12" s="230">
        <f t="shared" si="2"/>
        <v>0</v>
      </c>
      <c r="P12" s="2" t="s">
        <v>34</v>
      </c>
      <c r="Q12" s="19">
        <f>V17</f>
        <v>0</v>
      </c>
      <c r="R12" s="19">
        <f>W17</f>
        <v>0</v>
      </c>
      <c r="S12" s="19">
        <f>X17</f>
        <v>0</v>
      </c>
      <c r="U12" s="13" t="s">
        <v>29</v>
      </c>
      <c r="V12" s="20">
        <f>SUM(V10:V11)</f>
        <v>0</v>
      </c>
      <c r="W12" s="20">
        <f>SUM(W10:W11)</f>
        <v>0</v>
      </c>
      <c r="X12" s="20">
        <f>SUM(X10:X11)</f>
        <v>0</v>
      </c>
    </row>
    <row r="13" spans="1:24" ht="15" customHeight="1">
      <c r="A13" s="433"/>
      <c r="B13" s="438"/>
      <c r="C13" s="18" t="s">
        <v>35</v>
      </c>
      <c r="D13" s="18">
        <f>SUM(D10:D12)</f>
        <v>0</v>
      </c>
      <c r="E13" s="18">
        <f>SUM(E10:E12)</f>
        <v>0</v>
      </c>
      <c r="F13" s="18">
        <f>SUM(F10:F12)</f>
        <v>0</v>
      </c>
      <c r="G13" s="18">
        <f t="shared" si="0"/>
        <v>0</v>
      </c>
      <c r="H13" s="457"/>
      <c r="I13" s="443" t="s">
        <v>36</v>
      </c>
      <c r="J13" s="18" t="s">
        <v>37</v>
      </c>
      <c r="K13" s="18">
        <f aca="true" t="shared" si="5" ref="K13:M14">Q24</f>
        <v>0</v>
      </c>
      <c r="L13" s="18">
        <f t="shared" si="5"/>
        <v>0</v>
      </c>
      <c r="M13" s="18">
        <f t="shared" si="5"/>
        <v>0</v>
      </c>
      <c r="N13" s="230">
        <f t="shared" si="2"/>
        <v>0</v>
      </c>
      <c r="P13" s="2"/>
      <c r="Q13" s="8"/>
      <c r="R13" s="8"/>
      <c r="S13" s="8"/>
      <c r="U13" s="4" t="s">
        <v>265</v>
      </c>
      <c r="V13" s="8"/>
      <c r="W13" s="8"/>
      <c r="X13" s="8"/>
    </row>
    <row r="14" spans="1:24" ht="15" customHeight="1">
      <c r="A14" s="433"/>
      <c r="B14" s="438"/>
      <c r="C14" s="18" t="s">
        <v>28</v>
      </c>
      <c r="D14" s="18">
        <f>Q9</f>
        <v>0</v>
      </c>
      <c r="E14" s="18">
        <f>R9</f>
        <v>0</v>
      </c>
      <c r="F14" s="18">
        <f>S9</f>
        <v>0</v>
      </c>
      <c r="G14" s="18">
        <f t="shared" si="0"/>
        <v>0</v>
      </c>
      <c r="H14" s="457"/>
      <c r="I14" s="444"/>
      <c r="J14" s="17"/>
      <c r="K14" s="18">
        <f t="shared" si="5"/>
        <v>0</v>
      </c>
      <c r="L14" s="18">
        <f t="shared" si="5"/>
        <v>0</v>
      </c>
      <c r="M14" s="18">
        <f t="shared" si="5"/>
        <v>0</v>
      </c>
      <c r="N14" s="230">
        <f t="shared" si="2"/>
        <v>0</v>
      </c>
      <c r="P14" s="2" t="s">
        <v>38</v>
      </c>
      <c r="Q14" s="8"/>
      <c r="R14" s="8"/>
      <c r="S14" s="8"/>
      <c r="U14" s="4" t="s">
        <v>266</v>
      </c>
      <c r="V14" s="8"/>
      <c r="W14" s="8"/>
      <c r="X14" s="8"/>
    </row>
    <row r="15" spans="1:24" ht="15" customHeight="1">
      <c r="A15" s="433"/>
      <c r="B15" s="421"/>
      <c r="C15" s="21" t="s">
        <v>39</v>
      </c>
      <c r="D15" s="18">
        <f>D9+D13+D14</f>
        <v>0</v>
      </c>
      <c r="E15" s="18">
        <f>E9+E13+E14</f>
        <v>0</v>
      </c>
      <c r="F15" s="18">
        <f>F9+F13+F14</f>
        <v>0</v>
      </c>
      <c r="G15" s="18">
        <f t="shared" si="0"/>
        <v>0</v>
      </c>
      <c r="H15" s="457"/>
      <c r="I15" s="445"/>
      <c r="J15" s="21" t="s">
        <v>40</v>
      </c>
      <c r="K15" s="18">
        <f>SUM(K13:K14)</f>
        <v>0</v>
      </c>
      <c r="L15" s="18">
        <f>SUM(L13:L14)</f>
        <v>0</v>
      </c>
      <c r="M15" s="18">
        <f>SUM(M13:M14)</f>
        <v>0</v>
      </c>
      <c r="N15" s="230">
        <f t="shared" si="2"/>
        <v>0</v>
      </c>
      <c r="P15" s="2" t="s">
        <v>41</v>
      </c>
      <c r="Q15" s="8"/>
      <c r="R15" s="8"/>
      <c r="S15" s="8"/>
      <c r="U15" s="4" t="s">
        <v>267</v>
      </c>
      <c r="V15" s="8"/>
      <c r="W15" s="8"/>
      <c r="X15" s="8"/>
    </row>
    <row r="16" spans="1:24" ht="15" customHeight="1">
      <c r="A16" s="433"/>
      <c r="B16" s="437" t="s">
        <v>42</v>
      </c>
      <c r="C16" s="14" t="s">
        <v>30</v>
      </c>
      <c r="D16" s="18">
        <f aca="true" t="shared" si="6" ref="D16:F20">Q10</f>
        <v>0</v>
      </c>
      <c r="E16" s="18">
        <f t="shared" si="6"/>
        <v>0</v>
      </c>
      <c r="F16" s="18">
        <f t="shared" si="6"/>
        <v>0</v>
      </c>
      <c r="G16" s="18">
        <f t="shared" si="0"/>
        <v>0</v>
      </c>
      <c r="H16" s="458"/>
      <c r="I16" s="422" t="s">
        <v>43</v>
      </c>
      <c r="J16" s="422"/>
      <c r="K16" s="18">
        <f>Q26</f>
        <v>0</v>
      </c>
      <c r="L16" s="18">
        <f>R26</f>
        <v>0</v>
      </c>
      <c r="M16" s="18">
        <f>S26</f>
        <v>0</v>
      </c>
      <c r="N16" s="230">
        <f t="shared" si="2"/>
        <v>0</v>
      </c>
      <c r="U16" s="4" t="s">
        <v>245</v>
      </c>
      <c r="V16" s="8"/>
      <c r="W16" s="8"/>
      <c r="X16" s="8"/>
    </row>
    <row r="17" spans="1:24" ht="15" customHeight="1">
      <c r="A17" s="433"/>
      <c r="B17" s="438"/>
      <c r="C17" s="14" t="s">
        <v>32</v>
      </c>
      <c r="D17" s="18">
        <f t="shared" si="6"/>
        <v>0</v>
      </c>
      <c r="E17" s="18">
        <f t="shared" si="6"/>
        <v>0</v>
      </c>
      <c r="F17" s="18">
        <f t="shared" si="6"/>
        <v>0</v>
      </c>
      <c r="G17" s="18">
        <f t="shared" si="0"/>
        <v>0</v>
      </c>
      <c r="H17" s="459"/>
      <c r="I17" s="423" t="s">
        <v>44</v>
      </c>
      <c r="J17" s="422"/>
      <c r="K17" s="18">
        <f>K12+K15+K16</f>
        <v>0</v>
      </c>
      <c r="L17" s="18">
        <f>L12+L15+L16</f>
        <v>0</v>
      </c>
      <c r="M17" s="18">
        <f>M12+M15+M16</f>
        <v>0</v>
      </c>
      <c r="N17" s="230">
        <f t="shared" si="2"/>
        <v>0</v>
      </c>
      <c r="P17" s="2" t="s">
        <v>45</v>
      </c>
      <c r="Q17" s="8"/>
      <c r="R17" s="8"/>
      <c r="S17" s="8"/>
      <c r="U17" s="4" t="s">
        <v>29</v>
      </c>
      <c r="V17" s="20">
        <f>SUM(V13:V16)</f>
        <v>0</v>
      </c>
      <c r="W17" s="20">
        <f>SUM(W13:W16)</f>
        <v>0</v>
      </c>
      <c r="X17" s="20">
        <f>SUM(X13:X16)</f>
        <v>0</v>
      </c>
    </row>
    <row r="18" spans="1:19" ht="15" customHeight="1">
      <c r="A18" s="433"/>
      <c r="B18" s="438"/>
      <c r="C18" s="18" t="s">
        <v>34</v>
      </c>
      <c r="D18" s="18">
        <f t="shared" si="6"/>
        <v>0</v>
      </c>
      <c r="E18" s="18">
        <f t="shared" si="6"/>
        <v>0</v>
      </c>
      <c r="F18" s="18">
        <f t="shared" si="6"/>
        <v>0</v>
      </c>
      <c r="G18" s="18">
        <f t="shared" si="0"/>
        <v>0</v>
      </c>
      <c r="H18" s="457" t="s">
        <v>46</v>
      </c>
      <c r="I18" s="439" t="s">
        <v>47</v>
      </c>
      <c r="J18" s="423"/>
      <c r="K18" s="18">
        <f aca="true" t="shared" si="7" ref="K18:M21">Q28</f>
        <v>0</v>
      </c>
      <c r="L18" s="18">
        <f t="shared" si="7"/>
        <v>0</v>
      </c>
      <c r="M18" s="18">
        <f t="shared" si="7"/>
        <v>0</v>
      </c>
      <c r="N18" s="230">
        <f t="shared" si="2"/>
        <v>0</v>
      </c>
      <c r="P18" s="2" t="s">
        <v>20</v>
      </c>
      <c r="Q18" s="8"/>
      <c r="R18" s="8"/>
      <c r="S18" s="8"/>
    </row>
    <row r="19" spans="1:24" ht="15" customHeight="1">
      <c r="A19" s="433"/>
      <c r="B19" s="438"/>
      <c r="C19" s="18"/>
      <c r="D19" s="18">
        <f t="shared" si="6"/>
        <v>0</v>
      </c>
      <c r="E19" s="18">
        <f t="shared" si="6"/>
        <v>0</v>
      </c>
      <c r="F19" s="18">
        <f t="shared" si="6"/>
        <v>0</v>
      </c>
      <c r="G19" s="18">
        <f t="shared" si="0"/>
        <v>0</v>
      </c>
      <c r="H19" s="457"/>
      <c r="I19" s="439" t="s">
        <v>48</v>
      </c>
      <c r="J19" s="423"/>
      <c r="K19" s="18">
        <f t="shared" si="7"/>
        <v>0</v>
      </c>
      <c r="L19" s="18">
        <f t="shared" si="7"/>
        <v>0</v>
      </c>
      <c r="M19" s="18">
        <f t="shared" si="7"/>
        <v>0</v>
      </c>
      <c r="N19" s="230">
        <f t="shared" si="2"/>
        <v>0</v>
      </c>
      <c r="P19" s="2" t="s">
        <v>23</v>
      </c>
      <c r="Q19" s="8"/>
      <c r="R19" s="8"/>
      <c r="S19" s="8"/>
      <c r="U19" s="2" t="s">
        <v>270</v>
      </c>
      <c r="V19" s="8"/>
      <c r="W19" s="8"/>
      <c r="X19" s="8"/>
    </row>
    <row r="20" spans="1:24" ht="15" customHeight="1">
      <c r="A20" s="433"/>
      <c r="B20" s="438"/>
      <c r="C20" s="14" t="s">
        <v>38</v>
      </c>
      <c r="D20" s="18">
        <f t="shared" si="6"/>
        <v>0</v>
      </c>
      <c r="E20" s="18">
        <f t="shared" si="6"/>
        <v>0</v>
      </c>
      <c r="F20" s="18">
        <f t="shared" si="6"/>
        <v>0</v>
      </c>
      <c r="G20" s="18">
        <f t="shared" si="0"/>
        <v>0</v>
      </c>
      <c r="H20" s="457"/>
      <c r="I20" s="439" t="s">
        <v>49</v>
      </c>
      <c r="J20" s="423"/>
      <c r="K20" s="18">
        <f t="shared" si="7"/>
        <v>0</v>
      </c>
      <c r="L20" s="18">
        <f t="shared" si="7"/>
        <v>0</v>
      </c>
      <c r="M20" s="18">
        <f t="shared" si="7"/>
        <v>0</v>
      </c>
      <c r="N20" s="230">
        <f t="shared" si="2"/>
        <v>0</v>
      </c>
      <c r="P20" s="2" t="s">
        <v>25</v>
      </c>
      <c r="Q20" s="8"/>
      <c r="R20" s="8"/>
      <c r="S20" s="8"/>
      <c r="U20" s="4"/>
      <c r="V20" s="8"/>
      <c r="W20" s="8"/>
      <c r="X20" s="8"/>
    </row>
    <row r="21" spans="1:24" ht="15" customHeight="1">
      <c r="A21" s="433"/>
      <c r="B21" s="442"/>
      <c r="C21" s="21" t="s">
        <v>50</v>
      </c>
      <c r="D21" s="18">
        <f>SUM(D16:D20)</f>
        <v>0</v>
      </c>
      <c r="E21" s="18">
        <f>SUM(E16:E20)</f>
        <v>0</v>
      </c>
      <c r="F21" s="18">
        <f>SUM(F16:F20)</f>
        <v>0</v>
      </c>
      <c r="G21" s="18">
        <f t="shared" si="0"/>
        <v>0</v>
      </c>
      <c r="H21" s="457"/>
      <c r="I21" s="440" t="s">
        <v>51</v>
      </c>
      <c r="J21" s="441"/>
      <c r="K21" s="18">
        <f t="shared" si="7"/>
        <v>0</v>
      </c>
      <c r="L21" s="18">
        <f t="shared" si="7"/>
        <v>0</v>
      </c>
      <c r="M21" s="18">
        <f t="shared" si="7"/>
        <v>0</v>
      </c>
      <c r="N21" s="230">
        <f t="shared" si="2"/>
        <v>0</v>
      </c>
      <c r="P21" s="2" t="s">
        <v>268</v>
      </c>
      <c r="Q21" s="8"/>
      <c r="R21" s="8"/>
      <c r="S21" s="8"/>
      <c r="U21" s="4"/>
      <c r="V21" s="8"/>
      <c r="W21" s="8"/>
      <c r="X21" s="8"/>
    </row>
    <row r="22" spans="1:24" ht="15" customHeight="1">
      <c r="A22" s="448"/>
      <c r="B22" s="422" t="s">
        <v>41</v>
      </c>
      <c r="C22" s="422"/>
      <c r="D22" s="18">
        <f>Q15</f>
        <v>0</v>
      </c>
      <c r="E22" s="18">
        <f>R15</f>
        <v>0</v>
      </c>
      <c r="F22" s="18">
        <f>S15</f>
        <v>0</v>
      </c>
      <c r="G22" s="18">
        <f t="shared" si="0"/>
        <v>0</v>
      </c>
      <c r="H22" s="460"/>
      <c r="I22" s="423" t="s">
        <v>52</v>
      </c>
      <c r="J22" s="422"/>
      <c r="K22" s="18">
        <f>SUM(K18:K20)</f>
        <v>0</v>
      </c>
      <c r="L22" s="18">
        <f>SUM(L18:L20)</f>
        <v>0</v>
      </c>
      <c r="M22" s="18">
        <f>SUM(M18:M20)</f>
        <v>0</v>
      </c>
      <c r="N22" s="230">
        <f t="shared" si="2"/>
        <v>0</v>
      </c>
      <c r="P22" s="2" t="s">
        <v>150</v>
      </c>
      <c r="Q22" s="8"/>
      <c r="R22" s="8"/>
      <c r="S22" s="8"/>
      <c r="U22" s="4"/>
      <c r="V22" s="8"/>
      <c r="W22" s="8"/>
      <c r="X22" s="8"/>
    </row>
    <row r="23" spans="1:24" ht="15" customHeight="1">
      <c r="A23" s="23"/>
      <c r="B23" s="449" t="s">
        <v>53</v>
      </c>
      <c r="C23" s="450"/>
      <c r="D23" s="224">
        <f>D15+D21+D22</f>
        <v>0</v>
      </c>
      <c r="E23" s="224">
        <f>E15+E21+E22</f>
        <v>0</v>
      </c>
      <c r="F23" s="224">
        <f>F15+F21+F22</f>
        <v>0</v>
      </c>
      <c r="G23" s="18">
        <f t="shared" si="0"/>
        <v>0</v>
      </c>
      <c r="H23" s="25"/>
      <c r="I23" s="449" t="s">
        <v>54</v>
      </c>
      <c r="J23" s="450"/>
      <c r="K23" s="224">
        <f>K17+K22</f>
        <v>0</v>
      </c>
      <c r="L23" s="224">
        <f>L17+L22</f>
        <v>0</v>
      </c>
      <c r="M23" s="224">
        <f>M17+M22</f>
        <v>0</v>
      </c>
      <c r="N23" s="230">
        <f t="shared" si="2"/>
        <v>0</v>
      </c>
      <c r="P23" s="2" t="s">
        <v>31</v>
      </c>
      <c r="Q23" s="19">
        <f>V25</f>
        <v>0</v>
      </c>
      <c r="R23" s="19">
        <f>W25</f>
        <v>0</v>
      </c>
      <c r="S23" s="19">
        <f>X25</f>
        <v>0</v>
      </c>
      <c r="U23" s="4"/>
      <c r="V23" s="8"/>
      <c r="W23" s="8"/>
      <c r="X23" s="8"/>
    </row>
    <row r="24" spans="1:24" ht="15" customHeight="1">
      <c r="A24" s="26" t="s">
        <v>55</v>
      </c>
      <c r="B24" s="26"/>
      <c r="C24" s="27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P24" s="2" t="s">
        <v>37</v>
      </c>
      <c r="Q24" s="8"/>
      <c r="R24" s="8"/>
      <c r="S24" s="8"/>
      <c r="U24" s="4"/>
      <c r="V24" s="8"/>
      <c r="W24" s="8"/>
      <c r="X24" s="8"/>
    </row>
    <row r="25" spans="1:24" ht="15" customHeight="1">
      <c r="A25" s="28"/>
      <c r="B25" s="28"/>
      <c r="C25" s="29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P25" s="2"/>
      <c r="Q25" s="8"/>
      <c r="R25" s="8"/>
      <c r="S25" s="8"/>
      <c r="U25" s="4" t="s">
        <v>29</v>
      </c>
      <c r="V25" s="20">
        <f>SUM(V19:V24)</f>
        <v>0</v>
      </c>
      <c r="W25" s="20">
        <f>SUM(W19:W24)</f>
        <v>0</v>
      </c>
      <c r="X25" s="20">
        <f>SUM(X19:X24)</f>
        <v>0</v>
      </c>
    </row>
    <row r="26" spans="1:19" ht="15" customHeight="1">
      <c r="A26" s="28"/>
      <c r="B26" s="28"/>
      <c r="C26" s="29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P26" s="2" t="s">
        <v>43</v>
      </c>
      <c r="Q26" s="8"/>
      <c r="R26" s="8"/>
      <c r="S26" s="8"/>
    </row>
    <row r="27" spans="1:14" ht="15" customHeight="1">
      <c r="A27" s="28"/>
      <c r="B27" s="28"/>
      <c r="C27" s="225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16:19" ht="15" customHeight="1">
      <c r="P28" s="2" t="s">
        <v>47</v>
      </c>
      <c r="Q28" s="8"/>
      <c r="R28" s="8"/>
      <c r="S28" s="8"/>
    </row>
    <row r="29" spans="1:19" ht="15" customHeight="1">
      <c r="A29" s="426" t="s">
        <v>56</v>
      </c>
      <c r="B29" s="427"/>
      <c r="C29" s="427"/>
      <c r="D29" s="427"/>
      <c r="E29" s="427"/>
      <c r="F29" s="427"/>
      <c r="G29" s="428"/>
      <c r="I29" s="407" t="s">
        <v>57</v>
      </c>
      <c r="J29" s="408"/>
      <c r="K29" s="408"/>
      <c r="L29" s="408"/>
      <c r="M29" s="408"/>
      <c r="N29" s="409"/>
      <c r="P29" s="2" t="s">
        <v>48</v>
      </c>
      <c r="Q29" s="8"/>
      <c r="R29" s="8"/>
      <c r="S29" s="8"/>
    </row>
    <row r="30" spans="1:19" ht="15" customHeight="1">
      <c r="A30" s="430" t="s">
        <v>10</v>
      </c>
      <c r="B30" s="431"/>
      <c r="C30" s="431"/>
      <c r="D30" s="227" t="str">
        <f>D4</f>
        <v>年　月</v>
      </c>
      <c r="E30" s="227" t="str">
        <f>E4</f>
        <v>年　月</v>
      </c>
      <c r="F30" s="227" t="str">
        <f>F4</f>
        <v>年　月</v>
      </c>
      <c r="G30" s="31" t="s">
        <v>13</v>
      </c>
      <c r="I30" s="403" t="s">
        <v>58</v>
      </c>
      <c r="J30" s="404"/>
      <c r="K30" s="229" t="str">
        <f>D4</f>
        <v>年　月</v>
      </c>
      <c r="L30" s="229" t="str">
        <f>E4</f>
        <v>年　月</v>
      </c>
      <c r="M30" s="229" t="str">
        <f>F4</f>
        <v>年　月</v>
      </c>
      <c r="N30" s="16" t="s">
        <v>59</v>
      </c>
      <c r="P30" s="2" t="s">
        <v>49</v>
      </c>
      <c r="Q30" s="8"/>
      <c r="R30" s="8"/>
      <c r="S30" s="8"/>
    </row>
    <row r="31" spans="1:19" ht="15" customHeight="1">
      <c r="A31" s="433" t="s">
        <v>60</v>
      </c>
      <c r="B31" s="429" t="s">
        <v>114</v>
      </c>
      <c r="C31" s="429"/>
      <c r="D31" s="18">
        <f aca="true" t="shared" si="8" ref="D31:F32">Q33</f>
        <v>0</v>
      </c>
      <c r="E31" s="18">
        <f t="shared" si="8"/>
        <v>0</v>
      </c>
      <c r="F31" s="18">
        <f t="shared" si="8"/>
        <v>0</v>
      </c>
      <c r="G31" s="230">
        <f aca="true" t="shared" si="9" ref="G31:G58">F31-E31</f>
        <v>0</v>
      </c>
      <c r="I31" s="417" t="s">
        <v>61</v>
      </c>
      <c r="J31" s="418"/>
      <c r="K31" s="414" t="e">
        <f>(D15-K8)/(K12-K8)%</f>
        <v>#DIV/0!</v>
      </c>
      <c r="L31" s="414" t="e">
        <f>(E15-L8)/(L12-L8)%</f>
        <v>#DIV/0!</v>
      </c>
      <c r="M31" s="414" t="e">
        <f>(F15-M8)/(M12-M8)%</f>
        <v>#DIV/0!</v>
      </c>
      <c r="N31" s="412"/>
      <c r="P31" s="2" t="s">
        <v>62</v>
      </c>
      <c r="Q31" s="8"/>
      <c r="R31" s="8"/>
      <c r="S31" s="8"/>
    </row>
    <row r="32" spans="1:14" ht="15" customHeight="1">
      <c r="A32" s="433"/>
      <c r="B32" s="429" t="s">
        <v>63</v>
      </c>
      <c r="C32" s="429"/>
      <c r="D32" s="18">
        <f t="shared" si="8"/>
        <v>0</v>
      </c>
      <c r="E32" s="18">
        <f t="shared" si="8"/>
        <v>0</v>
      </c>
      <c r="F32" s="18">
        <f t="shared" si="8"/>
        <v>0</v>
      </c>
      <c r="G32" s="230">
        <f t="shared" si="9"/>
        <v>0</v>
      </c>
      <c r="I32" s="417"/>
      <c r="J32" s="418"/>
      <c r="K32" s="414"/>
      <c r="L32" s="414"/>
      <c r="M32" s="414"/>
      <c r="N32" s="412"/>
    </row>
    <row r="33" spans="1:19" ht="15" customHeight="1">
      <c r="A33" s="433"/>
      <c r="B33" s="429" t="s">
        <v>64</v>
      </c>
      <c r="C33" s="429"/>
      <c r="D33" s="18">
        <f>D31-D32</f>
        <v>0</v>
      </c>
      <c r="E33" s="18">
        <f>E31-E32</f>
        <v>0</v>
      </c>
      <c r="F33" s="18">
        <f>F31-F32</f>
        <v>0</v>
      </c>
      <c r="G33" s="230">
        <f t="shared" si="9"/>
        <v>0</v>
      </c>
      <c r="I33" s="417" t="s">
        <v>65</v>
      </c>
      <c r="J33" s="418"/>
      <c r="K33" s="414" t="e">
        <f>(D9-K8)/(K12-K8)%</f>
        <v>#DIV/0!</v>
      </c>
      <c r="L33" s="414" t="e">
        <f>(E9-L8)/(L12-L8)%</f>
        <v>#DIV/0!</v>
      </c>
      <c r="M33" s="414" t="e">
        <f>(F9-M8)/(M12-M8)%</f>
        <v>#DIV/0!</v>
      </c>
      <c r="N33" s="412"/>
      <c r="P33" s="2" t="s">
        <v>66</v>
      </c>
      <c r="Q33" s="8"/>
      <c r="R33" s="8"/>
      <c r="S33" s="8"/>
    </row>
    <row r="34" spans="1:19" ht="15" customHeight="1">
      <c r="A34" s="433"/>
      <c r="B34" s="429" t="s">
        <v>67</v>
      </c>
      <c r="C34" s="429"/>
      <c r="D34" s="18">
        <f aca="true" t="shared" si="10" ref="D34:F37">Q35</f>
        <v>0</v>
      </c>
      <c r="E34" s="18">
        <f t="shared" si="10"/>
        <v>0</v>
      </c>
      <c r="F34" s="18">
        <f t="shared" si="10"/>
        <v>0</v>
      </c>
      <c r="G34" s="230">
        <f t="shared" si="9"/>
        <v>0</v>
      </c>
      <c r="I34" s="417"/>
      <c r="J34" s="418"/>
      <c r="K34" s="414"/>
      <c r="L34" s="414"/>
      <c r="M34" s="414"/>
      <c r="N34" s="412"/>
      <c r="P34" s="2" t="s">
        <v>63</v>
      </c>
      <c r="Q34" s="8"/>
      <c r="R34" s="8"/>
      <c r="S34" s="8"/>
    </row>
    <row r="35" spans="1:19" ht="15" customHeight="1">
      <c r="A35" s="433"/>
      <c r="B35" s="418" t="s">
        <v>68</v>
      </c>
      <c r="C35" s="418"/>
      <c r="D35" s="18">
        <f t="shared" si="10"/>
        <v>0</v>
      </c>
      <c r="E35" s="18">
        <f t="shared" si="10"/>
        <v>0</v>
      </c>
      <c r="F35" s="18">
        <f t="shared" si="10"/>
        <v>0</v>
      </c>
      <c r="G35" s="230">
        <f t="shared" si="9"/>
        <v>0</v>
      </c>
      <c r="I35" s="417" t="s">
        <v>69</v>
      </c>
      <c r="J35" s="418"/>
      <c r="K35" s="414" t="e">
        <f>D33/(D6+D7)</f>
        <v>#DIV/0!</v>
      </c>
      <c r="L35" s="414" t="e">
        <f>E33/(E6+E7)</f>
        <v>#DIV/0!</v>
      </c>
      <c r="M35" s="414" t="e">
        <f>F33/(F6+F7)</f>
        <v>#DIV/0!</v>
      </c>
      <c r="N35" s="412"/>
      <c r="P35" s="2" t="s">
        <v>67</v>
      </c>
      <c r="Q35" s="8"/>
      <c r="R35" s="8"/>
      <c r="S35" s="8"/>
    </row>
    <row r="36" spans="1:24" ht="15" customHeight="1">
      <c r="A36" s="433"/>
      <c r="B36" s="429" t="s">
        <v>115</v>
      </c>
      <c r="C36" s="429"/>
      <c r="D36" s="18">
        <f t="shared" si="10"/>
        <v>0</v>
      </c>
      <c r="E36" s="18">
        <f t="shared" si="10"/>
        <v>0</v>
      </c>
      <c r="F36" s="18">
        <f t="shared" si="10"/>
        <v>0</v>
      </c>
      <c r="G36" s="230">
        <f t="shared" si="9"/>
        <v>0</v>
      </c>
      <c r="I36" s="417"/>
      <c r="J36" s="418"/>
      <c r="K36" s="414"/>
      <c r="L36" s="414"/>
      <c r="M36" s="414"/>
      <c r="N36" s="412"/>
      <c r="P36" s="2" t="s">
        <v>68</v>
      </c>
      <c r="Q36" s="8"/>
      <c r="R36" s="8"/>
      <c r="S36" s="8"/>
      <c r="U36" s="4" t="s">
        <v>70</v>
      </c>
      <c r="V36" s="8"/>
      <c r="W36" s="8"/>
      <c r="X36" s="8"/>
    </row>
    <row r="37" spans="1:24" ht="15" customHeight="1">
      <c r="A37" s="433"/>
      <c r="B37" s="429" t="s">
        <v>71</v>
      </c>
      <c r="C37" s="429"/>
      <c r="D37" s="18">
        <f t="shared" si="10"/>
        <v>0</v>
      </c>
      <c r="E37" s="18">
        <f t="shared" si="10"/>
        <v>0</v>
      </c>
      <c r="F37" s="18">
        <f t="shared" si="10"/>
        <v>0</v>
      </c>
      <c r="G37" s="230">
        <f t="shared" si="9"/>
        <v>0</v>
      </c>
      <c r="I37" s="417" t="s">
        <v>72</v>
      </c>
      <c r="J37" s="418"/>
      <c r="K37" s="414" t="e">
        <f>D21/(K22+K13)%</f>
        <v>#DIV/0!</v>
      </c>
      <c r="L37" s="414" t="e">
        <f>E21/(L22+L13)%</f>
        <v>#DIV/0!</v>
      </c>
      <c r="M37" s="414" t="e">
        <f>F21/(M22+M13)%</f>
        <v>#DIV/0!</v>
      </c>
      <c r="N37" s="412"/>
      <c r="P37" s="2" t="s">
        <v>115</v>
      </c>
      <c r="Q37" s="8"/>
      <c r="R37" s="8"/>
      <c r="S37" s="8"/>
      <c r="U37" s="4" t="s">
        <v>73</v>
      </c>
      <c r="V37" s="8"/>
      <c r="W37" s="8"/>
      <c r="X37" s="8"/>
    </row>
    <row r="38" spans="1:24" ht="15" customHeight="1">
      <c r="A38" s="433"/>
      <c r="B38" s="429" t="s">
        <v>74</v>
      </c>
      <c r="C38" s="429"/>
      <c r="D38" s="18">
        <f>D33-D34</f>
        <v>0</v>
      </c>
      <c r="E38" s="18">
        <f>E33-E34</f>
        <v>0</v>
      </c>
      <c r="F38" s="18">
        <f>F33-F34</f>
        <v>0</v>
      </c>
      <c r="G38" s="230">
        <f t="shared" si="9"/>
        <v>0</v>
      </c>
      <c r="I38" s="417"/>
      <c r="J38" s="418"/>
      <c r="K38" s="414"/>
      <c r="L38" s="414"/>
      <c r="M38" s="414"/>
      <c r="N38" s="412"/>
      <c r="P38" s="2" t="s">
        <v>71</v>
      </c>
      <c r="Q38" s="8"/>
      <c r="R38" s="8"/>
      <c r="S38" s="8"/>
      <c r="U38" s="4" t="s">
        <v>75</v>
      </c>
      <c r="V38" s="8"/>
      <c r="W38" s="8"/>
      <c r="X38" s="8"/>
    </row>
    <row r="39" spans="1:24" ht="15" customHeight="1">
      <c r="A39" s="433"/>
      <c r="B39" s="429" t="s">
        <v>76</v>
      </c>
      <c r="C39" s="429"/>
      <c r="D39" s="18">
        <f aca="true" t="shared" si="11" ref="D39:F40">Q39</f>
        <v>0</v>
      </c>
      <c r="E39" s="18">
        <f t="shared" si="11"/>
        <v>0</v>
      </c>
      <c r="F39" s="18">
        <f t="shared" si="11"/>
        <v>0</v>
      </c>
      <c r="G39" s="230">
        <f t="shared" si="9"/>
        <v>0</v>
      </c>
      <c r="I39" s="417" t="s">
        <v>77</v>
      </c>
      <c r="J39" s="418"/>
      <c r="K39" s="414" t="e">
        <f>D35/(K5+K6)</f>
        <v>#DIV/0!</v>
      </c>
      <c r="L39" s="414" t="e">
        <f>E35/(L5+L6)</f>
        <v>#DIV/0!</v>
      </c>
      <c r="M39" s="414" t="e">
        <f>F35/(M5+M6)</f>
        <v>#DIV/0!</v>
      </c>
      <c r="N39" s="412"/>
      <c r="P39" s="2" t="s">
        <v>78</v>
      </c>
      <c r="Q39" s="8"/>
      <c r="R39" s="8"/>
      <c r="S39" s="8"/>
      <c r="U39" s="4" t="s">
        <v>79</v>
      </c>
      <c r="V39" s="8"/>
      <c r="W39" s="8"/>
      <c r="X39" s="8"/>
    </row>
    <row r="40" spans="1:24" ht="15" customHeight="1">
      <c r="A40" s="433"/>
      <c r="B40" s="429" t="s">
        <v>80</v>
      </c>
      <c r="C40" s="429"/>
      <c r="D40" s="18">
        <f t="shared" si="11"/>
        <v>0</v>
      </c>
      <c r="E40" s="18">
        <f t="shared" si="11"/>
        <v>0</v>
      </c>
      <c r="F40" s="18">
        <f t="shared" si="11"/>
        <v>0</v>
      </c>
      <c r="G40" s="230">
        <f t="shared" si="9"/>
        <v>0</v>
      </c>
      <c r="I40" s="417"/>
      <c r="J40" s="418"/>
      <c r="K40" s="414"/>
      <c r="L40" s="414"/>
      <c r="M40" s="414"/>
      <c r="N40" s="412"/>
      <c r="P40" s="2" t="s">
        <v>81</v>
      </c>
      <c r="Q40" s="19">
        <f>V40</f>
        <v>0</v>
      </c>
      <c r="R40" s="19">
        <f>W40</f>
        <v>0</v>
      </c>
      <c r="S40" s="19">
        <f>X40</f>
        <v>0</v>
      </c>
      <c r="U40" s="4" t="s">
        <v>29</v>
      </c>
      <c r="V40" s="20">
        <f>SUM(V36:V39)</f>
        <v>0</v>
      </c>
      <c r="W40" s="20">
        <f>SUM(W36:W39)</f>
        <v>0</v>
      </c>
      <c r="X40" s="20">
        <f>SUM(X36:X39)</f>
        <v>0</v>
      </c>
    </row>
    <row r="41" spans="1:19" ht="15" customHeight="1">
      <c r="A41" s="433"/>
      <c r="B41" s="429" t="s">
        <v>82</v>
      </c>
      <c r="C41" s="429"/>
      <c r="D41" s="18">
        <f>D38-D39</f>
        <v>0</v>
      </c>
      <c r="E41" s="18">
        <f>E38-E39</f>
        <v>0</v>
      </c>
      <c r="F41" s="18">
        <f>F38-F39</f>
        <v>0</v>
      </c>
      <c r="G41" s="230">
        <f t="shared" si="9"/>
        <v>0</v>
      </c>
      <c r="I41" s="417" t="s">
        <v>83</v>
      </c>
      <c r="J41" s="418"/>
      <c r="K41" s="404" t="e">
        <f>D33/Q54</f>
        <v>#DIV/0!</v>
      </c>
      <c r="L41" s="404" t="e">
        <f>E33/R54</f>
        <v>#DIV/0!</v>
      </c>
      <c r="M41" s="404" t="e">
        <f>F33/S54</f>
        <v>#DIV/0!</v>
      </c>
      <c r="N41" s="416"/>
      <c r="P41" s="2" t="s">
        <v>84</v>
      </c>
      <c r="Q41" s="8"/>
      <c r="R41" s="8"/>
      <c r="S41" s="8"/>
    </row>
    <row r="42" spans="1:19" ht="15" customHeight="1">
      <c r="A42" s="433"/>
      <c r="B42" s="429" t="s">
        <v>85</v>
      </c>
      <c r="C42" s="429"/>
      <c r="D42" s="18">
        <f aca="true" t="shared" si="12" ref="D42:F45">Q41</f>
        <v>0</v>
      </c>
      <c r="E42" s="18">
        <f t="shared" si="12"/>
        <v>0</v>
      </c>
      <c r="F42" s="18">
        <f t="shared" si="12"/>
        <v>0</v>
      </c>
      <c r="G42" s="230">
        <f t="shared" si="9"/>
        <v>0</v>
      </c>
      <c r="I42" s="417"/>
      <c r="J42" s="418"/>
      <c r="K42" s="404"/>
      <c r="L42" s="404"/>
      <c r="M42" s="404"/>
      <c r="N42" s="416"/>
      <c r="P42" s="2" t="s">
        <v>86</v>
      </c>
      <c r="Q42" s="8"/>
      <c r="R42" s="8"/>
      <c r="S42" s="8"/>
    </row>
    <row r="43" spans="1:19" ht="15" customHeight="1">
      <c r="A43" s="433"/>
      <c r="B43" s="418" t="s">
        <v>87</v>
      </c>
      <c r="C43" s="418"/>
      <c r="D43" s="18">
        <f t="shared" si="12"/>
        <v>0</v>
      </c>
      <c r="E43" s="18">
        <f t="shared" si="12"/>
        <v>0</v>
      </c>
      <c r="F43" s="18">
        <f t="shared" si="12"/>
        <v>0</v>
      </c>
      <c r="G43" s="230">
        <f t="shared" si="9"/>
        <v>0</v>
      </c>
      <c r="I43" s="417" t="s">
        <v>88</v>
      </c>
      <c r="J43" s="418"/>
      <c r="K43" s="414" t="e">
        <f>D38/D33%</f>
        <v>#DIV/0!</v>
      </c>
      <c r="L43" s="414" t="e">
        <f>E38/E33%</f>
        <v>#DIV/0!</v>
      </c>
      <c r="M43" s="414" t="e">
        <f>F38/F33%</f>
        <v>#DIV/0!</v>
      </c>
      <c r="N43" s="412"/>
      <c r="P43" s="2" t="s">
        <v>89</v>
      </c>
      <c r="Q43" s="8"/>
      <c r="R43" s="8"/>
      <c r="S43" s="8"/>
    </row>
    <row r="44" spans="1:19" ht="15" customHeight="1">
      <c r="A44" s="433"/>
      <c r="B44" s="429" t="s">
        <v>90</v>
      </c>
      <c r="C44" s="429"/>
      <c r="D44" s="18">
        <f t="shared" si="12"/>
        <v>0</v>
      </c>
      <c r="E44" s="18">
        <f t="shared" si="12"/>
        <v>0</v>
      </c>
      <c r="F44" s="18">
        <f t="shared" si="12"/>
        <v>0</v>
      </c>
      <c r="G44" s="230">
        <f t="shared" si="9"/>
        <v>0</v>
      </c>
      <c r="I44" s="417"/>
      <c r="J44" s="418"/>
      <c r="K44" s="414"/>
      <c r="L44" s="414"/>
      <c r="M44" s="414"/>
      <c r="N44" s="412"/>
      <c r="P44" s="2" t="s">
        <v>91</v>
      </c>
      <c r="Q44" s="8"/>
      <c r="R44" s="8"/>
      <c r="S44" s="8"/>
    </row>
    <row r="45" spans="1:19" ht="15" customHeight="1">
      <c r="A45" s="433"/>
      <c r="B45" s="418" t="s">
        <v>92</v>
      </c>
      <c r="C45" s="418"/>
      <c r="D45" s="18">
        <f t="shared" si="12"/>
        <v>0</v>
      </c>
      <c r="E45" s="18">
        <f t="shared" si="12"/>
        <v>0</v>
      </c>
      <c r="F45" s="18">
        <f t="shared" si="12"/>
        <v>0</v>
      </c>
      <c r="G45" s="230">
        <f t="shared" si="9"/>
        <v>0</v>
      </c>
      <c r="I45" s="417" t="s">
        <v>93</v>
      </c>
      <c r="J45" s="418"/>
      <c r="K45" s="414" t="e">
        <f>D41/D23</f>
        <v>#DIV/0!</v>
      </c>
      <c r="L45" s="414" t="e">
        <f>E41/E23</f>
        <v>#DIV/0!</v>
      </c>
      <c r="M45" s="414" t="e">
        <f>F41/F23</f>
        <v>#DIV/0!</v>
      </c>
      <c r="N45" s="412"/>
      <c r="P45" s="2" t="s">
        <v>94</v>
      </c>
      <c r="Q45" s="8"/>
      <c r="R45" s="8"/>
      <c r="S45" s="8"/>
    </row>
    <row r="46" spans="1:19" ht="15" customHeight="1">
      <c r="A46" s="433"/>
      <c r="B46" s="429" t="s">
        <v>95</v>
      </c>
      <c r="C46" s="429"/>
      <c r="D46" s="18">
        <f>D41+D42-D44</f>
        <v>0</v>
      </c>
      <c r="E46" s="18">
        <f>E41+E42-E44</f>
        <v>0</v>
      </c>
      <c r="F46" s="18">
        <f>F41+F42-F44</f>
        <v>0</v>
      </c>
      <c r="G46" s="230">
        <f t="shared" si="9"/>
        <v>0</v>
      </c>
      <c r="I46" s="417"/>
      <c r="J46" s="418"/>
      <c r="K46" s="414"/>
      <c r="L46" s="414"/>
      <c r="M46" s="414"/>
      <c r="N46" s="412"/>
      <c r="P46" s="2" t="s">
        <v>96</v>
      </c>
      <c r="Q46" s="8"/>
      <c r="R46" s="8"/>
      <c r="S46" s="8"/>
    </row>
    <row r="47" spans="1:19" ht="15" customHeight="1">
      <c r="A47" s="433" t="s">
        <v>62</v>
      </c>
      <c r="B47" s="429" t="s">
        <v>94</v>
      </c>
      <c r="C47" s="429"/>
      <c r="D47" s="18">
        <f aca="true" t="shared" si="13" ref="D47:F49">Q45</f>
        <v>0</v>
      </c>
      <c r="E47" s="18">
        <f t="shared" si="13"/>
        <v>0</v>
      </c>
      <c r="F47" s="18">
        <f t="shared" si="13"/>
        <v>0</v>
      </c>
      <c r="G47" s="230">
        <f t="shared" si="9"/>
        <v>0</v>
      </c>
      <c r="I47" s="417" t="s">
        <v>97</v>
      </c>
      <c r="J47" s="418"/>
      <c r="K47" s="414" t="e">
        <f>D46/D33%</f>
        <v>#DIV/0!</v>
      </c>
      <c r="L47" s="414" t="e">
        <f>E46/E33%</f>
        <v>#DIV/0!</v>
      </c>
      <c r="M47" s="414" t="e">
        <f>F46/F33%</f>
        <v>#DIV/0!</v>
      </c>
      <c r="N47" s="412"/>
      <c r="P47" s="2" t="s">
        <v>98</v>
      </c>
      <c r="Q47" s="8"/>
      <c r="R47" s="8"/>
      <c r="S47" s="8"/>
    </row>
    <row r="48" spans="1:19" ht="15" customHeight="1">
      <c r="A48" s="433"/>
      <c r="B48" s="429" t="s">
        <v>96</v>
      </c>
      <c r="C48" s="429"/>
      <c r="D48" s="18">
        <f t="shared" si="13"/>
        <v>0</v>
      </c>
      <c r="E48" s="18">
        <f t="shared" si="13"/>
        <v>0</v>
      </c>
      <c r="F48" s="18">
        <f t="shared" si="13"/>
        <v>0</v>
      </c>
      <c r="G48" s="230">
        <f t="shared" si="9"/>
        <v>0</v>
      </c>
      <c r="I48" s="417"/>
      <c r="J48" s="418"/>
      <c r="K48" s="414"/>
      <c r="L48" s="414"/>
      <c r="M48" s="414"/>
      <c r="N48" s="412"/>
      <c r="P48" s="2" t="s">
        <v>99</v>
      </c>
      <c r="Q48" s="8"/>
      <c r="R48" s="8"/>
      <c r="S48" s="8"/>
    </row>
    <row r="49" spans="1:19" ht="15" customHeight="1">
      <c r="A49" s="433"/>
      <c r="B49" s="429" t="s">
        <v>98</v>
      </c>
      <c r="C49" s="429"/>
      <c r="D49" s="18">
        <f t="shared" si="13"/>
        <v>0</v>
      </c>
      <c r="E49" s="18">
        <f t="shared" si="13"/>
        <v>0</v>
      </c>
      <c r="F49" s="18">
        <f t="shared" si="13"/>
        <v>0</v>
      </c>
      <c r="G49" s="230">
        <f t="shared" si="9"/>
        <v>0</v>
      </c>
      <c r="I49" s="417" t="s">
        <v>100</v>
      </c>
      <c r="J49" s="418"/>
      <c r="K49" s="414" t="e">
        <f>(D39+D45)/D33%</f>
        <v>#DIV/0!</v>
      </c>
      <c r="L49" s="414" t="e">
        <f>(E39+E45)/E33%</f>
        <v>#DIV/0!</v>
      </c>
      <c r="M49" s="414" t="e">
        <f>(F39+F45)/F33%</f>
        <v>#DIV/0!</v>
      </c>
      <c r="N49" s="412"/>
      <c r="P49" s="2" t="s">
        <v>101</v>
      </c>
      <c r="Q49" s="8"/>
      <c r="R49" s="8"/>
      <c r="S49" s="8"/>
    </row>
    <row r="50" spans="1:19" ht="15" customHeight="1">
      <c r="A50" s="433"/>
      <c r="B50" s="418" t="s">
        <v>102</v>
      </c>
      <c r="C50" s="418"/>
      <c r="D50" s="18">
        <f>D46+D47-D48-D49</f>
        <v>0</v>
      </c>
      <c r="E50" s="18">
        <f>E46+E47-E48-E49</f>
        <v>0</v>
      </c>
      <c r="F50" s="18">
        <f>F46+F47-F48-F49</f>
        <v>0</v>
      </c>
      <c r="G50" s="230">
        <f t="shared" si="9"/>
        <v>0</v>
      </c>
      <c r="I50" s="417"/>
      <c r="J50" s="418"/>
      <c r="K50" s="414"/>
      <c r="L50" s="414"/>
      <c r="M50" s="414"/>
      <c r="N50" s="412"/>
      <c r="P50" s="2" t="s">
        <v>103</v>
      </c>
      <c r="Q50" s="8"/>
      <c r="R50" s="8"/>
      <c r="S50" s="8"/>
    </row>
    <row r="51" spans="1:19" ht="15" customHeight="1">
      <c r="A51" s="435" t="s">
        <v>104</v>
      </c>
      <c r="B51" s="436"/>
      <c r="C51" s="436"/>
      <c r="D51" s="18"/>
      <c r="E51" s="18"/>
      <c r="F51" s="18"/>
      <c r="G51" s="230">
        <f t="shared" si="9"/>
        <v>0</v>
      </c>
      <c r="I51" s="417" t="s">
        <v>105</v>
      </c>
      <c r="J51" s="418"/>
      <c r="K51" s="414" t="e">
        <f>(D45-D43)/D33%</f>
        <v>#DIV/0!</v>
      </c>
      <c r="L51" s="414" t="e">
        <f>(E45-E43)/E33%</f>
        <v>#DIV/0!</v>
      </c>
      <c r="M51" s="414" t="e">
        <f>(F45-F43)/F33%</f>
        <v>#DIV/0!</v>
      </c>
      <c r="N51" s="412"/>
      <c r="P51" s="2" t="s">
        <v>106</v>
      </c>
      <c r="Q51" s="8"/>
      <c r="R51" s="8"/>
      <c r="S51" s="8"/>
    </row>
    <row r="52" spans="1:19" ht="15" customHeight="1">
      <c r="A52" s="433" t="s">
        <v>107</v>
      </c>
      <c r="B52" s="422" t="s">
        <v>99</v>
      </c>
      <c r="C52" s="422"/>
      <c r="D52" s="18">
        <f aca="true" t="shared" si="14" ref="D52:F54">Q48</f>
        <v>0</v>
      </c>
      <c r="E52" s="18">
        <f t="shared" si="14"/>
        <v>0</v>
      </c>
      <c r="F52" s="18">
        <f t="shared" si="14"/>
        <v>0</v>
      </c>
      <c r="G52" s="230">
        <f t="shared" si="9"/>
        <v>0</v>
      </c>
      <c r="I52" s="417"/>
      <c r="J52" s="418"/>
      <c r="K52" s="414"/>
      <c r="L52" s="414"/>
      <c r="M52" s="414"/>
      <c r="N52" s="412"/>
      <c r="P52" s="2" t="s">
        <v>108</v>
      </c>
      <c r="Q52" s="8"/>
      <c r="R52" s="8"/>
      <c r="S52" s="8"/>
    </row>
    <row r="53" spans="1:19" ht="15" customHeight="1">
      <c r="A53" s="433"/>
      <c r="B53" s="422" t="s">
        <v>101</v>
      </c>
      <c r="C53" s="422"/>
      <c r="D53" s="18">
        <f t="shared" si="14"/>
        <v>0</v>
      </c>
      <c r="E53" s="18">
        <f t="shared" si="14"/>
        <v>0</v>
      </c>
      <c r="F53" s="18">
        <f t="shared" si="14"/>
        <v>0</v>
      </c>
      <c r="G53" s="230">
        <f t="shared" si="9"/>
        <v>0</v>
      </c>
      <c r="I53" s="403"/>
      <c r="J53" s="404"/>
      <c r="K53" s="414"/>
      <c r="L53" s="414"/>
      <c r="M53" s="414"/>
      <c r="N53" s="412"/>
      <c r="P53" s="2" t="s">
        <v>125</v>
      </c>
      <c r="Q53" s="8"/>
      <c r="R53" s="8"/>
      <c r="S53" s="8"/>
    </row>
    <row r="54" spans="1:19" ht="15" customHeight="1">
      <c r="A54" s="433"/>
      <c r="B54" s="422" t="s">
        <v>103</v>
      </c>
      <c r="C54" s="422"/>
      <c r="D54" s="18">
        <f t="shared" si="14"/>
        <v>0</v>
      </c>
      <c r="E54" s="18">
        <f t="shared" si="14"/>
        <v>0</v>
      </c>
      <c r="F54" s="18">
        <f t="shared" si="14"/>
        <v>0</v>
      </c>
      <c r="G54" s="230">
        <f t="shared" si="9"/>
        <v>0</v>
      </c>
      <c r="I54" s="403"/>
      <c r="J54" s="404"/>
      <c r="K54" s="414"/>
      <c r="L54" s="414"/>
      <c r="M54" s="414"/>
      <c r="N54" s="412"/>
      <c r="P54" s="32" t="s">
        <v>109</v>
      </c>
      <c r="Q54" s="8"/>
      <c r="R54" s="8"/>
      <c r="S54" s="8"/>
    </row>
    <row r="55" spans="1:14" ht="15" customHeight="1">
      <c r="A55" s="433"/>
      <c r="B55" s="422" t="s">
        <v>110</v>
      </c>
      <c r="C55" s="422"/>
      <c r="D55" s="18"/>
      <c r="E55" s="18"/>
      <c r="F55" s="18"/>
      <c r="G55" s="230">
        <f t="shared" si="9"/>
        <v>0</v>
      </c>
      <c r="I55" s="403"/>
      <c r="J55" s="404"/>
      <c r="K55" s="414"/>
      <c r="L55" s="414"/>
      <c r="M55" s="414"/>
      <c r="N55" s="412"/>
    </row>
    <row r="56" spans="1:14" ht="15" customHeight="1">
      <c r="A56" s="433" t="s">
        <v>111</v>
      </c>
      <c r="B56" s="418" t="s">
        <v>112</v>
      </c>
      <c r="C56" s="418"/>
      <c r="D56" s="18"/>
      <c r="E56" s="18"/>
      <c r="F56" s="18"/>
      <c r="G56" s="230">
        <f t="shared" si="9"/>
        <v>0</v>
      </c>
      <c r="I56" s="405"/>
      <c r="J56" s="406"/>
      <c r="K56" s="415"/>
      <c r="L56" s="415"/>
      <c r="M56" s="415"/>
      <c r="N56" s="413"/>
    </row>
    <row r="57" spans="1:7" ht="15" customHeight="1">
      <c r="A57" s="433"/>
      <c r="B57" s="418" t="s">
        <v>106</v>
      </c>
      <c r="C57" s="418"/>
      <c r="D57" s="18">
        <f aca="true" t="shared" si="15" ref="D57:F58">Q51</f>
        <v>0</v>
      </c>
      <c r="E57" s="18">
        <f t="shared" si="15"/>
        <v>0</v>
      </c>
      <c r="F57" s="18">
        <f t="shared" si="15"/>
        <v>0</v>
      </c>
      <c r="G57" s="230">
        <f t="shared" si="9"/>
        <v>0</v>
      </c>
    </row>
    <row r="58" spans="1:7" ht="15" customHeight="1">
      <c r="A58" s="434"/>
      <c r="B58" s="424" t="s">
        <v>113</v>
      </c>
      <c r="C58" s="425"/>
      <c r="D58" s="224">
        <f t="shared" si="15"/>
        <v>0</v>
      </c>
      <c r="E58" s="224">
        <f t="shared" si="15"/>
        <v>0</v>
      </c>
      <c r="F58" s="224">
        <f t="shared" si="15"/>
        <v>0</v>
      </c>
      <c r="G58" s="231">
        <f t="shared" si="9"/>
        <v>0</v>
      </c>
    </row>
    <row r="59" spans="2:3" ht="15" customHeight="1">
      <c r="B59" s="432"/>
      <c r="C59" s="432"/>
    </row>
  </sheetData>
  <sheetProtection/>
  <mergeCells count="124">
    <mergeCell ref="N53:N54"/>
    <mergeCell ref="N55:N56"/>
    <mergeCell ref="M55:M56"/>
    <mergeCell ref="N31:N32"/>
    <mergeCell ref="N33:N34"/>
    <mergeCell ref="N35:N36"/>
    <mergeCell ref="N37:N38"/>
    <mergeCell ref="N39:N40"/>
    <mergeCell ref="N41:N42"/>
    <mergeCell ref="N43:N44"/>
    <mergeCell ref="L1:N1"/>
    <mergeCell ref="I55:J56"/>
    <mergeCell ref="I30:J30"/>
    <mergeCell ref="I29:N29"/>
    <mergeCell ref="M2:N2"/>
    <mergeCell ref="N49:N50"/>
    <mergeCell ref="N47:N48"/>
    <mergeCell ref="M47:M48"/>
    <mergeCell ref="M49:M50"/>
    <mergeCell ref="M51:M52"/>
    <mergeCell ref="N45:N46"/>
    <mergeCell ref="N51:N52"/>
    <mergeCell ref="L55:L56"/>
    <mergeCell ref="M31:M32"/>
    <mergeCell ref="M33:M34"/>
    <mergeCell ref="M35:M36"/>
    <mergeCell ref="M37:M38"/>
    <mergeCell ref="M39:M40"/>
    <mergeCell ref="M41:M42"/>
    <mergeCell ref="M43:M44"/>
    <mergeCell ref="M45:M46"/>
    <mergeCell ref="L45:L46"/>
    <mergeCell ref="L47:L48"/>
    <mergeCell ref="L49:L50"/>
    <mergeCell ref="M53:M54"/>
    <mergeCell ref="L53:L54"/>
    <mergeCell ref="K55:K56"/>
    <mergeCell ref="L51:L52"/>
    <mergeCell ref="L37:L38"/>
    <mergeCell ref="L39:L40"/>
    <mergeCell ref="L41:L42"/>
    <mergeCell ref="L43:L44"/>
    <mergeCell ref="K37:K38"/>
    <mergeCell ref="K49:K50"/>
    <mergeCell ref="K51:K52"/>
    <mergeCell ref="K53:K54"/>
    <mergeCell ref="K47:K48"/>
    <mergeCell ref="I47:J48"/>
    <mergeCell ref="I49:J50"/>
    <mergeCell ref="I51:J52"/>
    <mergeCell ref="K39:K40"/>
    <mergeCell ref="K41:K42"/>
    <mergeCell ref="K43:K44"/>
    <mergeCell ref="K45:K46"/>
    <mergeCell ref="I53:J54"/>
    <mergeCell ref="I45:J46"/>
    <mergeCell ref="I37:J38"/>
    <mergeCell ref="I39:J40"/>
    <mergeCell ref="I41:J42"/>
    <mergeCell ref="I43:J44"/>
    <mergeCell ref="L35:L36"/>
    <mergeCell ref="I31:J32"/>
    <mergeCell ref="I33:J34"/>
    <mergeCell ref="I35:J36"/>
    <mergeCell ref="K31:K32"/>
    <mergeCell ref="K33:K34"/>
    <mergeCell ref="K35:K36"/>
    <mergeCell ref="I13:I15"/>
    <mergeCell ref="I5:I12"/>
    <mergeCell ref="I16:J16"/>
    <mergeCell ref="I17:J17"/>
    <mergeCell ref="L31:L32"/>
    <mergeCell ref="L33:L34"/>
    <mergeCell ref="B57:C57"/>
    <mergeCell ref="B58:C58"/>
    <mergeCell ref="B59:C59"/>
    <mergeCell ref="A31:A46"/>
    <mergeCell ref="A47:A50"/>
    <mergeCell ref="A56:A58"/>
    <mergeCell ref="A52:A55"/>
    <mergeCell ref="B34:C34"/>
    <mergeCell ref="B35:C35"/>
    <mergeCell ref="B36:C36"/>
    <mergeCell ref="B56:C56"/>
    <mergeCell ref="A29:G29"/>
    <mergeCell ref="B31:C31"/>
    <mergeCell ref="B32:C32"/>
    <mergeCell ref="B33:C33"/>
    <mergeCell ref="A30:C30"/>
    <mergeCell ref="B52:C52"/>
    <mergeCell ref="B53:C53"/>
    <mergeCell ref="B54:C54"/>
    <mergeCell ref="B55:C55"/>
    <mergeCell ref="B45:C45"/>
    <mergeCell ref="B46:C46"/>
    <mergeCell ref="B47:C47"/>
    <mergeCell ref="B48:C48"/>
    <mergeCell ref="A51:C51"/>
    <mergeCell ref="B49:C49"/>
    <mergeCell ref="B50:C50"/>
    <mergeCell ref="B39:C39"/>
    <mergeCell ref="B40:C40"/>
    <mergeCell ref="B41:C41"/>
    <mergeCell ref="B42:C42"/>
    <mergeCell ref="B43:C43"/>
    <mergeCell ref="B44:C44"/>
    <mergeCell ref="B37:C37"/>
    <mergeCell ref="B38:C38"/>
    <mergeCell ref="I20:J20"/>
    <mergeCell ref="I21:J21"/>
    <mergeCell ref="B22:C22"/>
    <mergeCell ref="B16:B21"/>
    <mergeCell ref="I18:J18"/>
    <mergeCell ref="I19:J19"/>
    <mergeCell ref="A4:A22"/>
    <mergeCell ref="B23:C23"/>
    <mergeCell ref="A3:N3"/>
    <mergeCell ref="B4:C4"/>
    <mergeCell ref="I4:J4"/>
    <mergeCell ref="I23:J23"/>
    <mergeCell ref="H4:H17"/>
    <mergeCell ref="H18:H22"/>
    <mergeCell ref="I22:J22"/>
    <mergeCell ref="B5:B15"/>
  </mergeCells>
  <printOptions/>
  <pageMargins left="0.5905511811023623" right="0.1968503937007874" top="0.3937007874015748" bottom="0" header="0.31496062992125984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Y34"/>
  <sheetViews>
    <sheetView view="pageBreakPreview" zoomScaleSheetLayoutView="100" zoomScalePageLayoutView="0" workbookViewId="0" topLeftCell="A1">
      <selection activeCell="E19" sqref="E19"/>
    </sheetView>
  </sheetViews>
  <sheetFormatPr defaultColWidth="9.00390625" defaultRowHeight="13.5"/>
  <cols>
    <col min="1" max="1" width="1.625" style="69" customWidth="1"/>
    <col min="2" max="2" width="17.625" style="69" customWidth="1"/>
    <col min="3" max="4" width="1.625" style="69" customWidth="1"/>
    <col min="5" max="5" width="18.625" style="69" customWidth="1"/>
    <col min="6" max="6" width="6.625" style="70" customWidth="1"/>
    <col min="7" max="8" width="1.625" style="69" customWidth="1"/>
    <col min="9" max="9" width="7.625" style="71" customWidth="1"/>
    <col min="10" max="10" width="7.625" style="72" customWidth="1"/>
    <col min="11" max="11" width="6.875" style="72" customWidth="1"/>
    <col min="12" max="12" width="2.875" style="72" customWidth="1"/>
    <col min="13" max="14" width="1.625" style="69" customWidth="1"/>
    <col min="15" max="15" width="7.625" style="71" customWidth="1"/>
    <col min="16" max="16" width="7.625" style="72" customWidth="1"/>
    <col min="17" max="17" width="6.875" style="72" customWidth="1"/>
    <col min="18" max="18" width="2.875" style="72" customWidth="1"/>
    <col min="19" max="20" width="1.625" style="69" customWidth="1"/>
    <col min="21" max="21" width="7.625" style="73" customWidth="1"/>
    <col min="22" max="22" width="7.625" style="72" customWidth="1"/>
    <col min="23" max="23" width="6.875" style="72" customWidth="1"/>
    <col min="24" max="24" width="2.875" style="72" customWidth="1"/>
    <col min="25" max="25" width="1.625" style="69" customWidth="1"/>
    <col min="26" max="16384" width="9.00390625" style="69" customWidth="1"/>
  </cols>
  <sheetData>
    <row r="1" spans="1:2" ht="17.25" customHeight="1">
      <c r="A1" s="464"/>
      <c r="B1" s="464"/>
    </row>
    <row r="2" spans="2:25" s="74" customFormat="1" ht="18.75" customHeight="1">
      <c r="B2" s="223"/>
      <c r="F2" s="75"/>
      <c r="I2" s="76"/>
      <c r="J2" s="72"/>
      <c r="K2" s="72"/>
      <c r="L2" s="72"/>
      <c r="O2" s="76"/>
      <c r="P2" s="72"/>
      <c r="Q2" s="72"/>
      <c r="R2" s="72"/>
      <c r="U2" s="77"/>
      <c r="V2" s="477" t="s">
        <v>247</v>
      </c>
      <c r="W2" s="477"/>
      <c r="X2" s="477"/>
      <c r="Y2" s="477"/>
    </row>
    <row r="3" spans="1:25" s="74" customFormat="1" ht="39" customHeight="1">
      <c r="A3" s="78"/>
      <c r="B3" s="78"/>
      <c r="C3" s="78"/>
      <c r="D3" s="78"/>
      <c r="E3" s="78"/>
      <c r="F3" s="465" t="s">
        <v>329</v>
      </c>
      <c r="G3" s="465"/>
      <c r="H3" s="465"/>
      <c r="I3" s="465"/>
      <c r="J3" s="465"/>
      <c r="K3" s="465"/>
      <c r="L3" s="465"/>
      <c r="M3" s="465"/>
      <c r="N3" s="465"/>
      <c r="O3" s="465"/>
      <c r="P3" s="78"/>
      <c r="Q3" s="78"/>
      <c r="R3" s="78"/>
      <c r="S3" s="78"/>
      <c r="T3" s="78"/>
      <c r="U3" s="78"/>
      <c r="V3" s="78"/>
      <c r="W3" s="78"/>
      <c r="X3" s="78"/>
      <c r="Y3" s="78"/>
    </row>
    <row r="4" spans="1:25" s="74" customFormat="1" ht="6" customHeight="1">
      <c r="A4" s="78"/>
      <c r="B4" s="78"/>
      <c r="C4" s="78"/>
      <c r="D4" s="78"/>
      <c r="E4" s="78"/>
      <c r="F4" s="79"/>
      <c r="G4" s="80"/>
      <c r="H4" s="80"/>
      <c r="I4" s="80"/>
      <c r="J4" s="80"/>
      <c r="K4" s="80"/>
      <c r="L4" s="80"/>
      <c r="M4" s="80"/>
      <c r="N4" s="80"/>
      <c r="O4" s="80"/>
      <c r="P4" s="78"/>
      <c r="Q4" s="78"/>
      <c r="R4" s="78"/>
      <c r="S4" s="78"/>
      <c r="T4" s="78"/>
      <c r="U4" s="78"/>
      <c r="V4" s="78"/>
      <c r="W4" s="78"/>
      <c r="X4" s="78"/>
      <c r="Y4" s="78"/>
    </row>
    <row r="5" spans="2:24" s="81" customFormat="1" ht="20.25" customHeight="1">
      <c r="B5" s="325" t="s">
        <v>169</v>
      </c>
      <c r="C5" s="325"/>
      <c r="D5" s="325"/>
      <c r="E5" s="325"/>
      <c r="F5" s="326"/>
      <c r="G5" s="326"/>
      <c r="H5" s="326"/>
      <c r="I5" s="326"/>
      <c r="J5" s="326"/>
      <c r="K5" s="326"/>
      <c r="L5" s="84"/>
      <c r="O5" s="83"/>
      <c r="P5" s="85" t="s">
        <v>170</v>
      </c>
      <c r="Q5" s="86"/>
      <c r="R5" s="86"/>
      <c r="S5" s="85"/>
      <c r="T5" s="85"/>
      <c r="U5" s="87"/>
      <c r="V5" s="86"/>
      <c r="W5" s="86"/>
      <c r="X5" s="86"/>
    </row>
    <row r="6" spans="6:24" s="81" customFormat="1" ht="6" customHeight="1">
      <c r="F6" s="82"/>
      <c r="I6" s="83"/>
      <c r="J6" s="84"/>
      <c r="K6" s="84"/>
      <c r="L6" s="84"/>
      <c r="O6" s="83"/>
      <c r="Q6" s="84"/>
      <c r="R6" s="84"/>
      <c r="U6" s="88"/>
      <c r="V6" s="84"/>
      <c r="W6" s="84"/>
      <c r="X6" s="84"/>
    </row>
    <row r="7" spans="1:25" s="81" customFormat="1" ht="20.25" customHeight="1">
      <c r="A7" s="473" t="s">
        <v>171</v>
      </c>
      <c r="B7" s="472"/>
      <c r="C7" s="472"/>
      <c r="D7" s="472"/>
      <c r="E7" s="472"/>
      <c r="F7" s="472"/>
      <c r="G7" s="474"/>
      <c r="H7" s="89"/>
      <c r="I7" s="478" t="s">
        <v>172</v>
      </c>
      <c r="J7" s="478"/>
      <c r="K7" s="478"/>
      <c r="L7" s="478"/>
      <c r="M7" s="90"/>
      <c r="N7" s="89"/>
      <c r="O7" s="478" t="s">
        <v>172</v>
      </c>
      <c r="P7" s="478"/>
      <c r="Q7" s="478"/>
      <c r="R7" s="478"/>
      <c r="S7" s="90"/>
      <c r="T7" s="89"/>
      <c r="U7" s="478" t="s">
        <v>172</v>
      </c>
      <c r="V7" s="478"/>
      <c r="W7" s="478"/>
      <c r="X7" s="478"/>
      <c r="Y7" s="91"/>
    </row>
    <row r="8" spans="1:25" s="100" customFormat="1" ht="20.25" customHeight="1">
      <c r="A8" s="92"/>
      <c r="B8" s="93" t="s">
        <v>173</v>
      </c>
      <c r="C8" s="93"/>
      <c r="D8" s="94"/>
      <c r="E8" s="93" t="s">
        <v>82</v>
      </c>
      <c r="F8" s="466" t="s">
        <v>174</v>
      </c>
      <c r="G8" s="96"/>
      <c r="H8" s="92"/>
      <c r="I8" s="97"/>
      <c r="J8" s="466" t="s">
        <v>175</v>
      </c>
      <c r="K8" s="468"/>
      <c r="L8" s="95" t="s">
        <v>176</v>
      </c>
      <c r="M8" s="98"/>
      <c r="N8" s="92"/>
      <c r="O8" s="97"/>
      <c r="P8" s="466" t="s">
        <v>175</v>
      </c>
      <c r="Q8" s="466"/>
      <c r="R8" s="95" t="s">
        <v>176</v>
      </c>
      <c r="S8" s="98"/>
      <c r="T8" s="92"/>
      <c r="U8" s="99"/>
      <c r="V8" s="466" t="s">
        <v>175</v>
      </c>
      <c r="W8" s="466"/>
      <c r="X8" s="95" t="s">
        <v>176</v>
      </c>
      <c r="Y8" s="98"/>
    </row>
    <row r="9" spans="1:25" s="109" customFormat="1" ht="20.25" customHeight="1">
      <c r="A9" s="101"/>
      <c r="B9" s="102" t="s">
        <v>177</v>
      </c>
      <c r="C9" s="102"/>
      <c r="D9" s="103"/>
      <c r="E9" s="104" t="s">
        <v>173</v>
      </c>
      <c r="F9" s="467"/>
      <c r="G9" s="102"/>
      <c r="H9" s="103"/>
      <c r="I9" s="106"/>
      <c r="J9" s="467"/>
      <c r="K9" s="469"/>
      <c r="L9" s="105"/>
      <c r="M9" s="107"/>
      <c r="N9" s="101"/>
      <c r="O9" s="106"/>
      <c r="P9" s="467"/>
      <c r="Q9" s="467"/>
      <c r="R9" s="105"/>
      <c r="S9" s="107"/>
      <c r="T9" s="101"/>
      <c r="U9" s="108"/>
      <c r="V9" s="467"/>
      <c r="W9" s="467"/>
      <c r="X9" s="105"/>
      <c r="Y9" s="107"/>
    </row>
    <row r="10" spans="1:25" s="100" customFormat="1" ht="20.25" customHeight="1">
      <c r="A10" s="92"/>
      <c r="B10" s="475" t="s">
        <v>179</v>
      </c>
      <c r="C10" s="93"/>
      <c r="D10" s="94"/>
      <c r="E10" s="93" t="s">
        <v>162</v>
      </c>
      <c r="F10" s="95"/>
      <c r="G10" s="93"/>
      <c r="H10" s="94"/>
      <c r="I10" s="110"/>
      <c r="J10" s="466" t="s">
        <v>180</v>
      </c>
      <c r="K10" s="466"/>
      <c r="L10" s="95" t="s">
        <v>181</v>
      </c>
      <c r="M10" s="98"/>
      <c r="N10" s="92"/>
      <c r="O10" s="110"/>
      <c r="P10" s="466" t="s">
        <v>182</v>
      </c>
      <c r="Q10" s="466"/>
      <c r="R10" s="95" t="s">
        <v>181</v>
      </c>
      <c r="S10" s="98"/>
      <c r="T10" s="92"/>
      <c r="U10" s="99"/>
      <c r="V10" s="466" t="s">
        <v>182</v>
      </c>
      <c r="W10" s="466"/>
      <c r="X10" s="95" t="s">
        <v>181</v>
      </c>
      <c r="Y10" s="98"/>
    </row>
    <row r="11" spans="1:25" s="109" customFormat="1" ht="20.25" customHeight="1">
      <c r="A11" s="101"/>
      <c r="B11" s="476"/>
      <c r="C11" s="102"/>
      <c r="D11" s="103"/>
      <c r="E11" s="104" t="s">
        <v>178</v>
      </c>
      <c r="F11" s="105"/>
      <c r="G11" s="102"/>
      <c r="H11" s="103"/>
      <c r="I11" s="106"/>
      <c r="J11" s="467"/>
      <c r="K11" s="467"/>
      <c r="L11" s="105"/>
      <c r="M11" s="107"/>
      <c r="N11" s="101"/>
      <c r="O11" s="106"/>
      <c r="P11" s="467"/>
      <c r="Q11" s="467"/>
      <c r="R11" s="105"/>
      <c r="S11" s="107"/>
      <c r="T11" s="101"/>
      <c r="U11" s="108"/>
      <c r="V11" s="467"/>
      <c r="W11" s="467"/>
      <c r="X11" s="105"/>
      <c r="Y11" s="107"/>
    </row>
    <row r="12" spans="1:25" s="100" customFormat="1" ht="20.25" customHeight="1">
      <c r="A12" s="92"/>
      <c r="B12" s="93" t="s">
        <v>162</v>
      </c>
      <c r="C12" s="93"/>
      <c r="D12" s="94"/>
      <c r="E12" s="93" t="s">
        <v>82</v>
      </c>
      <c r="F12" s="466" t="s">
        <v>174</v>
      </c>
      <c r="G12" s="93"/>
      <c r="H12" s="94"/>
      <c r="I12" s="97"/>
      <c r="J12" s="466" t="s">
        <v>175</v>
      </c>
      <c r="K12" s="466"/>
      <c r="L12" s="95" t="s">
        <v>176</v>
      </c>
      <c r="M12" s="98"/>
      <c r="N12" s="92"/>
      <c r="O12" s="97"/>
      <c r="P12" s="466" t="s">
        <v>175</v>
      </c>
      <c r="Q12" s="466"/>
      <c r="R12" s="95" t="s">
        <v>176</v>
      </c>
      <c r="S12" s="98"/>
      <c r="T12" s="92"/>
      <c r="U12" s="99"/>
      <c r="V12" s="466" t="s">
        <v>175</v>
      </c>
      <c r="W12" s="466"/>
      <c r="X12" s="95" t="s">
        <v>176</v>
      </c>
      <c r="Y12" s="98"/>
    </row>
    <row r="13" spans="1:25" s="109" customFormat="1" ht="20.25" customHeight="1">
      <c r="A13" s="101"/>
      <c r="B13" s="102" t="s">
        <v>177</v>
      </c>
      <c r="C13" s="102"/>
      <c r="D13" s="103"/>
      <c r="E13" s="104" t="s">
        <v>162</v>
      </c>
      <c r="F13" s="467"/>
      <c r="G13" s="102"/>
      <c r="H13" s="103"/>
      <c r="I13" s="106"/>
      <c r="J13" s="467"/>
      <c r="K13" s="467"/>
      <c r="L13" s="105"/>
      <c r="M13" s="107"/>
      <c r="N13" s="101"/>
      <c r="O13" s="106"/>
      <c r="P13" s="467"/>
      <c r="Q13" s="467"/>
      <c r="R13" s="105"/>
      <c r="S13" s="107"/>
      <c r="T13" s="101"/>
      <c r="U13" s="108"/>
      <c r="V13" s="467"/>
      <c r="W13" s="467"/>
      <c r="X13" s="105"/>
      <c r="Y13" s="107"/>
    </row>
    <row r="14" spans="1:25" s="100" customFormat="1" ht="20.25" customHeight="1">
      <c r="A14" s="92"/>
      <c r="B14" s="93" t="s">
        <v>162</v>
      </c>
      <c r="C14" s="93"/>
      <c r="D14" s="94"/>
      <c r="E14" s="93" t="s">
        <v>95</v>
      </c>
      <c r="F14" s="466" t="s">
        <v>174</v>
      </c>
      <c r="G14" s="93"/>
      <c r="H14" s="94"/>
      <c r="I14" s="110"/>
      <c r="J14" s="466" t="s">
        <v>175</v>
      </c>
      <c r="K14" s="466"/>
      <c r="L14" s="95" t="s">
        <v>176</v>
      </c>
      <c r="M14" s="98"/>
      <c r="N14" s="92"/>
      <c r="O14" s="97"/>
      <c r="P14" s="466" t="s">
        <v>175</v>
      </c>
      <c r="Q14" s="466"/>
      <c r="R14" s="95" t="s">
        <v>176</v>
      </c>
      <c r="S14" s="98"/>
      <c r="T14" s="92"/>
      <c r="U14" s="99"/>
      <c r="V14" s="466" t="s">
        <v>175</v>
      </c>
      <c r="W14" s="466"/>
      <c r="X14" s="95" t="s">
        <v>176</v>
      </c>
      <c r="Y14" s="98"/>
    </row>
    <row r="15" spans="1:25" s="109" customFormat="1" ht="20.25" customHeight="1">
      <c r="A15" s="101"/>
      <c r="B15" s="102" t="s">
        <v>183</v>
      </c>
      <c r="C15" s="102"/>
      <c r="D15" s="103"/>
      <c r="E15" s="104" t="s">
        <v>162</v>
      </c>
      <c r="F15" s="467"/>
      <c r="G15" s="102"/>
      <c r="H15" s="103"/>
      <c r="I15" s="106"/>
      <c r="J15" s="467"/>
      <c r="K15" s="467"/>
      <c r="L15" s="105"/>
      <c r="M15" s="107"/>
      <c r="N15" s="101"/>
      <c r="O15" s="106"/>
      <c r="P15" s="467"/>
      <c r="Q15" s="467"/>
      <c r="R15" s="105"/>
      <c r="S15" s="107"/>
      <c r="T15" s="101"/>
      <c r="U15" s="108"/>
      <c r="V15" s="467"/>
      <c r="W15" s="467"/>
      <c r="X15" s="105"/>
      <c r="Y15" s="107"/>
    </row>
    <row r="16" spans="1:25" s="100" customFormat="1" ht="20.25" customHeight="1">
      <c r="A16" s="92"/>
      <c r="B16" s="475" t="s">
        <v>184</v>
      </c>
      <c r="C16" s="93"/>
      <c r="D16" s="94"/>
      <c r="E16" s="93" t="s">
        <v>185</v>
      </c>
      <c r="F16" s="466" t="s">
        <v>186</v>
      </c>
      <c r="G16" s="93"/>
      <c r="H16" s="94"/>
      <c r="I16" s="110"/>
      <c r="J16" s="466" t="s">
        <v>187</v>
      </c>
      <c r="K16" s="466"/>
      <c r="L16" s="95" t="s">
        <v>188</v>
      </c>
      <c r="M16" s="98"/>
      <c r="N16" s="92"/>
      <c r="O16" s="110"/>
      <c r="P16" s="466" t="s">
        <v>187</v>
      </c>
      <c r="Q16" s="468"/>
      <c r="R16" s="95" t="s">
        <v>188</v>
      </c>
      <c r="S16" s="98"/>
      <c r="T16" s="92"/>
      <c r="U16" s="99"/>
      <c r="V16" s="466" t="s">
        <v>187</v>
      </c>
      <c r="W16" s="466"/>
      <c r="X16" s="95" t="s">
        <v>188</v>
      </c>
      <c r="Y16" s="98"/>
    </row>
    <row r="17" spans="1:25" s="109" customFormat="1" ht="20.25" customHeight="1">
      <c r="A17" s="101"/>
      <c r="B17" s="476"/>
      <c r="C17" s="102"/>
      <c r="D17" s="103"/>
      <c r="E17" s="111" t="s">
        <v>189</v>
      </c>
      <c r="F17" s="467"/>
      <c r="G17" s="102"/>
      <c r="H17" s="103"/>
      <c r="I17" s="106"/>
      <c r="J17" s="467"/>
      <c r="K17" s="467"/>
      <c r="L17" s="105"/>
      <c r="M17" s="107"/>
      <c r="N17" s="101"/>
      <c r="O17" s="106"/>
      <c r="P17" s="467"/>
      <c r="Q17" s="469"/>
      <c r="R17" s="105"/>
      <c r="S17" s="107"/>
      <c r="T17" s="101"/>
      <c r="U17" s="108"/>
      <c r="V17" s="467"/>
      <c r="W17" s="467"/>
      <c r="X17" s="105"/>
      <c r="Y17" s="107"/>
    </row>
    <row r="18" spans="1:25" s="100" customFormat="1" ht="20.25" customHeight="1">
      <c r="A18" s="92"/>
      <c r="B18" s="475" t="s">
        <v>190</v>
      </c>
      <c r="C18" s="93"/>
      <c r="D18" s="94"/>
      <c r="E18" s="93" t="s">
        <v>372</v>
      </c>
      <c r="F18" s="466" t="s">
        <v>191</v>
      </c>
      <c r="G18" s="93"/>
      <c r="H18" s="94"/>
      <c r="I18" s="110"/>
      <c r="J18" s="466" t="s">
        <v>192</v>
      </c>
      <c r="K18" s="466"/>
      <c r="L18" s="95" t="s">
        <v>193</v>
      </c>
      <c r="M18" s="98"/>
      <c r="N18" s="92"/>
      <c r="O18" s="110"/>
      <c r="P18" s="466" t="s">
        <v>192</v>
      </c>
      <c r="Q18" s="466"/>
      <c r="R18" s="95" t="s">
        <v>193</v>
      </c>
      <c r="S18" s="98"/>
      <c r="T18" s="92"/>
      <c r="U18" s="99"/>
      <c r="V18" s="466" t="s">
        <v>192</v>
      </c>
      <c r="W18" s="466"/>
      <c r="X18" s="95" t="s">
        <v>193</v>
      </c>
      <c r="Y18" s="98"/>
    </row>
    <row r="19" spans="1:25" s="109" customFormat="1" ht="20.25" customHeight="1">
      <c r="A19" s="101"/>
      <c r="B19" s="476"/>
      <c r="C19" s="102"/>
      <c r="D19" s="103"/>
      <c r="E19" s="104" t="s">
        <v>17</v>
      </c>
      <c r="F19" s="467"/>
      <c r="G19" s="102"/>
      <c r="H19" s="103"/>
      <c r="I19" s="106"/>
      <c r="J19" s="467"/>
      <c r="K19" s="467"/>
      <c r="L19" s="105"/>
      <c r="M19" s="107"/>
      <c r="N19" s="101"/>
      <c r="O19" s="106"/>
      <c r="P19" s="467"/>
      <c r="Q19" s="467"/>
      <c r="R19" s="105"/>
      <c r="S19" s="107"/>
      <c r="T19" s="101"/>
      <c r="U19" s="108"/>
      <c r="V19" s="467"/>
      <c r="W19" s="467"/>
      <c r="X19" s="105"/>
      <c r="Y19" s="107"/>
    </row>
    <row r="20" spans="1:25" s="100" customFormat="1" ht="20.25" customHeight="1">
      <c r="A20" s="92"/>
      <c r="B20" s="93" t="s">
        <v>194</v>
      </c>
      <c r="C20" s="93"/>
      <c r="D20" s="94"/>
      <c r="E20" s="93" t="s">
        <v>195</v>
      </c>
      <c r="F20" s="466" t="s">
        <v>186</v>
      </c>
      <c r="G20" s="93"/>
      <c r="H20" s="94"/>
      <c r="I20" s="110"/>
      <c r="J20" s="466" t="s">
        <v>187</v>
      </c>
      <c r="K20" s="466"/>
      <c r="L20" s="95" t="s">
        <v>188</v>
      </c>
      <c r="M20" s="98"/>
      <c r="N20" s="92"/>
      <c r="O20" s="110"/>
      <c r="P20" s="466" t="s">
        <v>187</v>
      </c>
      <c r="Q20" s="468"/>
      <c r="R20" s="95" t="s">
        <v>188</v>
      </c>
      <c r="S20" s="98"/>
      <c r="T20" s="92"/>
      <c r="U20" s="99"/>
      <c r="V20" s="466" t="s">
        <v>187</v>
      </c>
      <c r="W20" s="466"/>
      <c r="X20" s="95" t="s">
        <v>188</v>
      </c>
      <c r="Y20" s="98"/>
    </row>
    <row r="21" spans="1:25" s="109" customFormat="1" ht="20.25" customHeight="1">
      <c r="A21" s="101"/>
      <c r="B21" s="102" t="s">
        <v>196</v>
      </c>
      <c r="C21" s="102"/>
      <c r="D21" s="103"/>
      <c r="E21" s="104" t="s">
        <v>194</v>
      </c>
      <c r="F21" s="467"/>
      <c r="G21" s="102"/>
      <c r="H21" s="103"/>
      <c r="I21" s="106"/>
      <c r="J21" s="467"/>
      <c r="K21" s="467"/>
      <c r="L21" s="105"/>
      <c r="M21" s="107"/>
      <c r="N21" s="101"/>
      <c r="O21" s="106"/>
      <c r="P21" s="467"/>
      <c r="Q21" s="469"/>
      <c r="R21" s="105"/>
      <c r="S21" s="107"/>
      <c r="T21" s="101"/>
      <c r="U21" s="108"/>
      <c r="V21" s="467"/>
      <c r="W21" s="467"/>
      <c r="X21" s="105"/>
      <c r="Y21" s="107"/>
    </row>
    <row r="22" spans="1:25" s="100" customFormat="1" ht="20.25" customHeight="1">
      <c r="A22" s="92"/>
      <c r="B22" s="93" t="s">
        <v>162</v>
      </c>
      <c r="C22" s="93"/>
      <c r="D22" s="94"/>
      <c r="E22" s="112" t="s">
        <v>197</v>
      </c>
      <c r="F22" s="466" t="s">
        <v>198</v>
      </c>
      <c r="G22" s="93"/>
      <c r="H22" s="94"/>
      <c r="I22" s="110"/>
      <c r="J22" s="466" t="s">
        <v>199</v>
      </c>
      <c r="K22" s="466"/>
      <c r="L22" s="95" t="s">
        <v>200</v>
      </c>
      <c r="M22" s="98"/>
      <c r="N22" s="92"/>
      <c r="O22" s="110"/>
      <c r="P22" s="466" t="s">
        <v>199</v>
      </c>
      <c r="Q22" s="466"/>
      <c r="R22" s="95" t="s">
        <v>200</v>
      </c>
      <c r="S22" s="98"/>
      <c r="T22" s="92"/>
      <c r="U22" s="99"/>
      <c r="V22" s="466" t="s">
        <v>199</v>
      </c>
      <c r="W22" s="466"/>
      <c r="X22" s="95" t="s">
        <v>200</v>
      </c>
      <c r="Y22" s="98"/>
    </row>
    <row r="23" spans="1:25" s="109" customFormat="1" ht="20.25" customHeight="1">
      <c r="A23" s="101"/>
      <c r="B23" s="102" t="s">
        <v>201</v>
      </c>
      <c r="C23" s="102"/>
      <c r="D23" s="103"/>
      <c r="E23" s="104" t="s">
        <v>162</v>
      </c>
      <c r="F23" s="467"/>
      <c r="G23" s="102"/>
      <c r="H23" s="103"/>
      <c r="I23" s="106"/>
      <c r="J23" s="467"/>
      <c r="K23" s="467"/>
      <c r="L23" s="105"/>
      <c r="M23" s="107"/>
      <c r="N23" s="101"/>
      <c r="O23" s="106"/>
      <c r="P23" s="467"/>
      <c r="Q23" s="467"/>
      <c r="R23" s="105"/>
      <c r="S23" s="107"/>
      <c r="T23" s="101"/>
      <c r="U23" s="108"/>
      <c r="V23" s="467"/>
      <c r="W23" s="467"/>
      <c r="X23" s="105"/>
      <c r="Y23" s="107"/>
    </row>
    <row r="24" spans="1:25" s="100" customFormat="1" ht="20.25" customHeight="1">
      <c r="A24" s="92"/>
      <c r="B24" s="93" t="s">
        <v>202</v>
      </c>
      <c r="C24" s="93"/>
      <c r="D24" s="94"/>
      <c r="E24" s="93" t="s">
        <v>203</v>
      </c>
      <c r="F24" s="113"/>
      <c r="G24" s="93"/>
      <c r="H24" s="94"/>
      <c r="I24" s="110"/>
      <c r="J24" s="466" t="s">
        <v>204</v>
      </c>
      <c r="K24" s="470"/>
      <c r="L24" s="114" t="s">
        <v>205</v>
      </c>
      <c r="M24" s="98"/>
      <c r="N24" s="92"/>
      <c r="O24" s="110"/>
      <c r="P24" s="466" t="s">
        <v>206</v>
      </c>
      <c r="Q24" s="470"/>
      <c r="R24" s="114" t="s">
        <v>205</v>
      </c>
      <c r="S24" s="98"/>
      <c r="T24" s="92"/>
      <c r="U24" s="99"/>
      <c r="V24" s="466" t="s">
        <v>206</v>
      </c>
      <c r="W24" s="466"/>
      <c r="X24" s="114" t="s">
        <v>205</v>
      </c>
      <c r="Y24" s="98"/>
    </row>
    <row r="25" spans="1:25" s="109" customFormat="1" ht="20.25" customHeight="1">
      <c r="A25" s="101"/>
      <c r="B25" s="102" t="s">
        <v>203</v>
      </c>
      <c r="C25" s="102"/>
      <c r="D25" s="103"/>
      <c r="E25" s="104" t="s">
        <v>207</v>
      </c>
      <c r="F25" s="115"/>
      <c r="G25" s="102"/>
      <c r="H25" s="103"/>
      <c r="I25" s="106"/>
      <c r="J25" s="467"/>
      <c r="K25" s="471"/>
      <c r="L25" s="105"/>
      <c r="M25" s="107"/>
      <c r="N25" s="101"/>
      <c r="O25" s="106"/>
      <c r="P25" s="467"/>
      <c r="Q25" s="471"/>
      <c r="R25" s="105"/>
      <c r="S25" s="107"/>
      <c r="T25" s="101"/>
      <c r="U25" s="108"/>
      <c r="V25" s="467"/>
      <c r="W25" s="467"/>
      <c r="X25" s="105"/>
      <c r="Y25" s="107"/>
    </row>
    <row r="26" spans="1:25" s="100" customFormat="1" ht="20.25" customHeight="1">
      <c r="A26" s="92"/>
      <c r="B26" s="93" t="s">
        <v>203</v>
      </c>
      <c r="C26" s="93"/>
      <c r="D26" s="94"/>
      <c r="E26" s="93" t="s">
        <v>208</v>
      </c>
      <c r="F26" s="466" t="s">
        <v>209</v>
      </c>
      <c r="G26" s="93"/>
      <c r="H26" s="94"/>
      <c r="I26" s="110"/>
      <c r="J26" s="466" t="s">
        <v>210</v>
      </c>
      <c r="K26" s="466"/>
      <c r="L26" s="95" t="s">
        <v>211</v>
      </c>
      <c r="M26" s="98"/>
      <c r="N26" s="92"/>
      <c r="O26" s="110"/>
      <c r="P26" s="466" t="s">
        <v>210</v>
      </c>
      <c r="Q26" s="466"/>
      <c r="R26" s="95" t="s">
        <v>211</v>
      </c>
      <c r="S26" s="98"/>
      <c r="T26" s="92"/>
      <c r="U26" s="99"/>
      <c r="V26" s="466" t="s">
        <v>210</v>
      </c>
      <c r="W26" s="466"/>
      <c r="X26" s="95" t="s">
        <v>211</v>
      </c>
      <c r="Y26" s="98"/>
    </row>
    <row r="27" spans="1:25" s="109" customFormat="1" ht="20.25" customHeight="1">
      <c r="A27" s="101"/>
      <c r="B27" s="102" t="s">
        <v>212</v>
      </c>
      <c r="C27" s="102"/>
      <c r="D27" s="103"/>
      <c r="E27" s="104" t="s">
        <v>203</v>
      </c>
      <c r="F27" s="467"/>
      <c r="G27" s="102"/>
      <c r="H27" s="103"/>
      <c r="I27" s="106"/>
      <c r="J27" s="467"/>
      <c r="K27" s="467"/>
      <c r="L27" s="105"/>
      <c r="M27" s="107"/>
      <c r="N27" s="101"/>
      <c r="O27" s="106"/>
      <c r="P27" s="467"/>
      <c r="Q27" s="467"/>
      <c r="R27" s="105"/>
      <c r="S27" s="107"/>
      <c r="T27" s="101"/>
      <c r="U27" s="108"/>
      <c r="V27" s="467"/>
      <c r="W27" s="467"/>
      <c r="X27" s="105"/>
      <c r="Y27" s="107"/>
    </row>
    <row r="28" spans="1:25" s="81" customFormat="1" ht="20.25" customHeight="1">
      <c r="A28" s="116"/>
      <c r="B28" s="472" t="s">
        <v>213</v>
      </c>
      <c r="C28" s="472"/>
      <c r="D28" s="472"/>
      <c r="E28" s="472"/>
      <c r="F28" s="472"/>
      <c r="G28" s="117"/>
      <c r="H28" s="118"/>
      <c r="I28" s="119"/>
      <c r="J28" s="120"/>
      <c r="K28" s="105" t="s">
        <v>205</v>
      </c>
      <c r="L28" s="121"/>
      <c r="M28" s="122"/>
      <c r="N28" s="118"/>
      <c r="O28" s="119"/>
      <c r="P28" s="120"/>
      <c r="Q28" s="105" t="s">
        <v>205</v>
      </c>
      <c r="R28" s="121"/>
      <c r="S28" s="122"/>
      <c r="T28" s="118"/>
      <c r="U28" s="123"/>
      <c r="V28" s="124"/>
      <c r="W28" s="105" t="s">
        <v>205</v>
      </c>
      <c r="X28" s="121"/>
      <c r="Y28" s="91"/>
    </row>
    <row r="29" spans="6:24" s="125" customFormat="1" ht="12.75">
      <c r="F29" s="126"/>
      <c r="I29" s="127"/>
      <c r="J29" s="84"/>
      <c r="K29" s="84"/>
      <c r="L29" s="84"/>
      <c r="O29" s="127"/>
      <c r="P29" s="84"/>
      <c r="Q29" s="84"/>
      <c r="R29" s="84"/>
      <c r="U29" s="128"/>
      <c r="V29" s="84"/>
      <c r="W29" s="84"/>
      <c r="X29" s="84"/>
    </row>
    <row r="30" spans="2:24" s="125" customFormat="1" ht="12.75">
      <c r="B30" s="125" t="s">
        <v>214</v>
      </c>
      <c r="F30" s="126"/>
      <c r="I30" s="127"/>
      <c r="J30" s="84"/>
      <c r="K30" s="84"/>
      <c r="L30" s="84"/>
      <c r="O30" s="127"/>
      <c r="P30" s="84"/>
      <c r="Q30" s="84"/>
      <c r="R30" s="84"/>
      <c r="U30" s="128"/>
      <c r="V30" s="84"/>
      <c r="W30" s="84"/>
      <c r="X30" s="84"/>
    </row>
    <row r="31" spans="2:24" s="125" customFormat="1" ht="12.75">
      <c r="B31" s="125" t="s">
        <v>215</v>
      </c>
      <c r="F31" s="126"/>
      <c r="I31" s="127"/>
      <c r="J31" s="84"/>
      <c r="K31" s="84"/>
      <c r="L31" s="84"/>
      <c r="O31" s="127"/>
      <c r="P31" s="84"/>
      <c r="Q31" s="84"/>
      <c r="R31" s="84"/>
      <c r="U31" s="128"/>
      <c r="V31" s="84"/>
      <c r="W31" s="84"/>
      <c r="X31" s="84"/>
    </row>
    <row r="32" spans="6:24" s="125" customFormat="1" ht="12.75">
      <c r="F32" s="126"/>
      <c r="I32" s="127"/>
      <c r="J32" s="84"/>
      <c r="K32" s="84"/>
      <c r="L32" s="84"/>
      <c r="O32" s="127"/>
      <c r="P32" s="84"/>
      <c r="Q32" s="84"/>
      <c r="R32" s="84"/>
      <c r="U32" s="128"/>
      <c r="V32" s="84"/>
      <c r="W32" s="84"/>
      <c r="X32" s="84"/>
    </row>
    <row r="33" spans="6:24" s="125" customFormat="1" ht="12.75">
      <c r="F33" s="126"/>
      <c r="I33" s="127"/>
      <c r="J33" s="84"/>
      <c r="K33" s="84"/>
      <c r="L33" s="84"/>
      <c r="O33" s="127"/>
      <c r="P33" s="84"/>
      <c r="Q33" s="84"/>
      <c r="R33" s="84"/>
      <c r="U33" s="128"/>
      <c r="V33" s="84"/>
      <c r="W33" s="84"/>
      <c r="X33" s="84"/>
    </row>
    <row r="34" spans="6:24" s="125" customFormat="1" ht="12.75">
      <c r="F34" s="126"/>
      <c r="I34" s="127"/>
      <c r="J34" s="84"/>
      <c r="K34" s="84"/>
      <c r="L34" s="84"/>
      <c r="O34" s="127"/>
      <c r="P34" s="84"/>
      <c r="Q34" s="84"/>
      <c r="R34" s="84"/>
      <c r="U34" s="128"/>
      <c r="V34" s="84"/>
      <c r="W34" s="84"/>
      <c r="X34" s="84"/>
    </row>
  </sheetData>
  <sheetProtection/>
  <mergeCells count="79">
    <mergeCell ref="V2:Y2"/>
    <mergeCell ref="U7:X7"/>
    <mergeCell ref="K8:K9"/>
    <mergeCell ref="K10:K11"/>
    <mergeCell ref="I7:L7"/>
    <mergeCell ref="O7:R7"/>
    <mergeCell ref="P8:P9"/>
    <mergeCell ref="P10:P11"/>
    <mergeCell ref="V8:V9"/>
    <mergeCell ref="J8:J9"/>
    <mergeCell ref="F20:F21"/>
    <mergeCell ref="F12:F13"/>
    <mergeCell ref="B16:B17"/>
    <mergeCell ref="F8:F9"/>
    <mergeCell ref="B10:B11"/>
    <mergeCell ref="B18:B19"/>
    <mergeCell ref="K14:K15"/>
    <mergeCell ref="A7:G7"/>
    <mergeCell ref="F16:F17"/>
    <mergeCell ref="F14:F15"/>
    <mergeCell ref="J10:J11"/>
    <mergeCell ref="J12:J13"/>
    <mergeCell ref="J14:J15"/>
    <mergeCell ref="P26:P27"/>
    <mergeCell ref="K12:K13"/>
    <mergeCell ref="K26:K27"/>
    <mergeCell ref="K22:K23"/>
    <mergeCell ref="K24:K25"/>
    <mergeCell ref="P12:P13"/>
    <mergeCell ref="P14:P15"/>
    <mergeCell ref="K16:K17"/>
    <mergeCell ref="P18:P19"/>
    <mergeCell ref="P20:P21"/>
    <mergeCell ref="B28:F28"/>
    <mergeCell ref="J16:J17"/>
    <mergeCell ref="J18:J19"/>
    <mergeCell ref="J20:J21"/>
    <mergeCell ref="J24:J25"/>
    <mergeCell ref="J22:J23"/>
    <mergeCell ref="F26:F27"/>
    <mergeCell ref="F18:F19"/>
    <mergeCell ref="J26:J27"/>
    <mergeCell ref="F22:F23"/>
    <mergeCell ref="V10:V11"/>
    <mergeCell ref="V12:V13"/>
    <mergeCell ref="V14:V15"/>
    <mergeCell ref="V16:V17"/>
    <mergeCell ref="Q24:Q25"/>
    <mergeCell ref="K18:K19"/>
    <mergeCell ref="K20:K21"/>
    <mergeCell ref="P24:P25"/>
    <mergeCell ref="P22:P23"/>
    <mergeCell ref="P16:P17"/>
    <mergeCell ref="V20:V21"/>
    <mergeCell ref="V22:V23"/>
    <mergeCell ref="Q16:Q17"/>
    <mergeCell ref="Q18:Q19"/>
    <mergeCell ref="Q20:Q21"/>
    <mergeCell ref="Q22:Q23"/>
    <mergeCell ref="W20:W21"/>
    <mergeCell ref="W22:W23"/>
    <mergeCell ref="W24:W25"/>
    <mergeCell ref="V26:V27"/>
    <mergeCell ref="V24:V25"/>
    <mergeCell ref="Q8:Q9"/>
    <mergeCell ref="Q10:Q11"/>
    <mergeCell ref="Q12:Q13"/>
    <mergeCell ref="Q14:Q15"/>
    <mergeCell ref="V18:V19"/>
    <mergeCell ref="A1:B1"/>
    <mergeCell ref="F3:O3"/>
    <mergeCell ref="W26:W27"/>
    <mergeCell ref="Q26:Q27"/>
    <mergeCell ref="W8:W9"/>
    <mergeCell ref="W10:W11"/>
    <mergeCell ref="W12:W13"/>
    <mergeCell ref="W14:W15"/>
    <mergeCell ref="W16:W17"/>
    <mergeCell ref="W18:W19"/>
  </mergeCells>
  <printOptions horizontalCentered="1" verticalCentered="1"/>
  <pageMargins left="0.5905511811023623" right="0.5905511811023623" top="0.35433070866141736" bottom="0.3937007874015748" header="0.3937007874015748" footer="0.5118110236220472"/>
  <pageSetup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K40"/>
  <sheetViews>
    <sheetView view="pageBreakPreview" zoomScaleSheetLayoutView="100" zoomScalePageLayoutView="0" workbookViewId="0" topLeftCell="A1">
      <selection activeCell="A3" sqref="A3:J3"/>
    </sheetView>
  </sheetViews>
  <sheetFormatPr defaultColWidth="9.00390625" defaultRowHeight="19.5" customHeight="1"/>
  <cols>
    <col min="1" max="1" width="4.625" style="260" customWidth="1"/>
    <col min="2" max="2" width="13.625" style="261" customWidth="1"/>
    <col min="3" max="3" width="10.625" style="262" customWidth="1"/>
    <col min="4" max="4" width="12.625" style="262" customWidth="1"/>
    <col min="5" max="5" width="5.625" style="262" customWidth="1"/>
    <col min="6" max="6" width="12.625" style="260" customWidth="1"/>
    <col min="7" max="7" width="10.625" style="260" customWidth="1"/>
    <col min="8" max="16384" width="9.00390625" style="260" customWidth="1"/>
  </cols>
  <sheetData>
    <row r="2" spans="1:10" ht="19.5" customHeight="1">
      <c r="A2" s="301"/>
      <c r="B2" s="302"/>
      <c r="C2" s="302"/>
      <c r="D2" s="302"/>
      <c r="E2" s="302"/>
      <c r="F2" s="302"/>
      <c r="G2" s="302"/>
      <c r="H2" s="302"/>
      <c r="I2" s="487" t="s">
        <v>166</v>
      </c>
      <c r="J2" s="487"/>
    </row>
    <row r="3" spans="1:10" ht="19.5" customHeight="1">
      <c r="A3" s="485" t="s">
        <v>300</v>
      </c>
      <c r="B3" s="486"/>
      <c r="C3" s="486"/>
      <c r="D3" s="486"/>
      <c r="E3" s="486"/>
      <c r="F3" s="486"/>
      <c r="G3" s="486"/>
      <c r="H3" s="486"/>
      <c r="I3" s="486"/>
      <c r="J3" s="486"/>
    </row>
    <row r="5" spans="1:4" ht="19.5" customHeight="1">
      <c r="A5" s="494" t="s">
        <v>331</v>
      </c>
      <c r="B5" s="495"/>
      <c r="C5" s="495"/>
      <c r="D5" s="495"/>
    </row>
    <row r="6" spans="1:10" s="265" customFormat="1" ht="19.5" customHeight="1">
      <c r="A6" s="263"/>
      <c r="B6" s="496" t="s">
        <v>301</v>
      </c>
      <c r="C6" s="498" t="s">
        <v>302</v>
      </c>
      <c r="D6" s="479" t="s">
        <v>303</v>
      </c>
      <c r="E6" s="479" t="s">
        <v>304</v>
      </c>
      <c r="F6" s="264" t="s">
        <v>305</v>
      </c>
      <c r="G6" s="264" t="s">
        <v>306</v>
      </c>
      <c r="H6" s="264" t="s">
        <v>307</v>
      </c>
      <c r="I6" s="481" t="s">
        <v>308</v>
      </c>
      <c r="J6" s="483" t="s">
        <v>320</v>
      </c>
    </row>
    <row r="7" spans="1:10" s="265" customFormat="1" ht="19.5" customHeight="1">
      <c r="A7" s="266"/>
      <c r="B7" s="497"/>
      <c r="C7" s="499"/>
      <c r="D7" s="480"/>
      <c r="E7" s="480"/>
      <c r="F7" s="267" t="s">
        <v>309</v>
      </c>
      <c r="G7" s="267" t="s">
        <v>310</v>
      </c>
      <c r="H7" s="267" t="s">
        <v>311</v>
      </c>
      <c r="I7" s="482"/>
      <c r="J7" s="484"/>
    </row>
    <row r="8" spans="1:11" ht="22.5" customHeight="1">
      <c r="A8" s="488" t="s">
        <v>312</v>
      </c>
      <c r="B8" s="268"/>
      <c r="C8" s="269"/>
      <c r="D8" s="270"/>
      <c r="E8" s="270"/>
      <c r="F8" s="271"/>
      <c r="G8" s="271"/>
      <c r="H8" s="271"/>
      <c r="I8" s="272"/>
      <c r="J8" s="273"/>
      <c r="K8" s="274"/>
    </row>
    <row r="9" spans="1:11" ht="22.5" customHeight="1">
      <c r="A9" s="489"/>
      <c r="B9" s="275"/>
      <c r="C9" s="276"/>
      <c r="D9" s="277"/>
      <c r="E9" s="277"/>
      <c r="F9" s="278"/>
      <c r="G9" s="278"/>
      <c r="H9" s="278"/>
      <c r="I9" s="279"/>
      <c r="J9" s="280"/>
      <c r="K9" s="274"/>
    </row>
    <row r="10" spans="1:11" ht="22.5" customHeight="1">
      <c r="A10" s="489"/>
      <c r="B10" s="275"/>
      <c r="C10" s="276"/>
      <c r="D10" s="277"/>
      <c r="E10" s="277"/>
      <c r="F10" s="278"/>
      <c r="G10" s="278"/>
      <c r="H10" s="278"/>
      <c r="I10" s="279"/>
      <c r="J10" s="280"/>
      <c r="K10" s="274"/>
    </row>
    <row r="11" spans="1:11" ht="22.5" customHeight="1">
      <c r="A11" s="489"/>
      <c r="B11" s="275"/>
      <c r="C11" s="276"/>
      <c r="D11" s="277"/>
      <c r="E11" s="277"/>
      <c r="F11" s="278"/>
      <c r="G11" s="278"/>
      <c r="H11" s="278"/>
      <c r="I11" s="279"/>
      <c r="J11" s="280"/>
      <c r="K11" s="274"/>
    </row>
    <row r="12" spans="1:11" ht="22.5" customHeight="1">
      <c r="A12" s="489"/>
      <c r="B12" s="275"/>
      <c r="C12" s="276"/>
      <c r="D12" s="277"/>
      <c r="E12" s="277"/>
      <c r="F12" s="278"/>
      <c r="G12" s="278"/>
      <c r="H12" s="278"/>
      <c r="I12" s="279"/>
      <c r="J12" s="280"/>
      <c r="K12" s="274"/>
    </row>
    <row r="13" spans="1:11" ht="22.5" customHeight="1">
      <c r="A13" s="489"/>
      <c r="B13" s="275"/>
      <c r="C13" s="276"/>
      <c r="D13" s="277"/>
      <c r="E13" s="277"/>
      <c r="F13" s="278"/>
      <c r="G13" s="278"/>
      <c r="H13" s="278"/>
      <c r="I13" s="279"/>
      <c r="J13" s="280"/>
      <c r="K13" s="274"/>
    </row>
    <row r="14" spans="1:11" ht="22.5" customHeight="1">
      <c r="A14" s="489"/>
      <c r="B14" s="275"/>
      <c r="C14" s="276"/>
      <c r="D14" s="277"/>
      <c r="E14" s="277"/>
      <c r="F14" s="278"/>
      <c r="G14" s="278"/>
      <c r="H14" s="278"/>
      <c r="I14" s="279"/>
      <c r="J14" s="280"/>
      <c r="K14" s="274"/>
    </row>
    <row r="15" spans="1:11" ht="22.5" customHeight="1">
      <c r="A15" s="489"/>
      <c r="B15" s="275"/>
      <c r="C15" s="276"/>
      <c r="D15" s="277"/>
      <c r="E15" s="277"/>
      <c r="F15" s="278"/>
      <c r="G15" s="278"/>
      <c r="H15" s="278"/>
      <c r="I15" s="279"/>
      <c r="J15" s="280"/>
      <c r="K15" s="274"/>
    </row>
    <row r="16" spans="1:11" ht="22.5" customHeight="1">
      <c r="A16" s="490"/>
      <c r="B16" s="281" t="s">
        <v>313</v>
      </c>
      <c r="C16" s="282"/>
      <c r="D16" s="283"/>
      <c r="E16" s="283"/>
      <c r="F16" s="284"/>
      <c r="G16" s="284"/>
      <c r="H16" s="284"/>
      <c r="I16" s="285"/>
      <c r="J16" s="286"/>
      <c r="K16" s="274"/>
    </row>
    <row r="17" spans="1:11" ht="22.5" customHeight="1">
      <c r="A17" s="491" t="s">
        <v>314</v>
      </c>
      <c r="B17" s="287"/>
      <c r="C17" s="288"/>
      <c r="D17" s="289"/>
      <c r="E17" s="289"/>
      <c r="F17" s="290"/>
      <c r="G17" s="290"/>
      <c r="H17" s="290"/>
      <c r="I17" s="291"/>
      <c r="J17" s="292"/>
      <c r="K17" s="274"/>
    </row>
    <row r="18" spans="1:11" ht="22.5" customHeight="1">
      <c r="A18" s="489"/>
      <c r="B18" s="275"/>
      <c r="C18" s="276"/>
      <c r="D18" s="277"/>
      <c r="E18" s="277"/>
      <c r="F18" s="278"/>
      <c r="G18" s="278"/>
      <c r="H18" s="278"/>
      <c r="I18" s="279"/>
      <c r="J18" s="280"/>
      <c r="K18" s="274"/>
    </row>
    <row r="19" spans="1:11" ht="22.5" customHeight="1">
      <c r="A19" s="489"/>
      <c r="B19" s="275"/>
      <c r="C19" s="276"/>
      <c r="D19" s="277"/>
      <c r="E19" s="277"/>
      <c r="F19" s="278"/>
      <c r="G19" s="278"/>
      <c r="H19" s="278"/>
      <c r="I19" s="279"/>
      <c r="J19" s="280"/>
      <c r="K19" s="274"/>
    </row>
    <row r="20" spans="1:11" ht="22.5" customHeight="1">
      <c r="A20" s="489"/>
      <c r="B20" s="275"/>
      <c r="C20" s="276"/>
      <c r="D20" s="277"/>
      <c r="E20" s="277"/>
      <c r="F20" s="278"/>
      <c r="G20" s="278"/>
      <c r="H20" s="278"/>
      <c r="I20" s="279"/>
      <c r="J20" s="280"/>
      <c r="K20" s="274"/>
    </row>
    <row r="21" spans="1:11" ht="22.5" customHeight="1">
      <c r="A21" s="489"/>
      <c r="B21" s="275"/>
      <c r="C21" s="276"/>
      <c r="D21" s="277"/>
      <c r="E21" s="277"/>
      <c r="F21" s="278"/>
      <c r="G21" s="278"/>
      <c r="H21" s="278"/>
      <c r="I21" s="279"/>
      <c r="J21" s="280"/>
      <c r="K21" s="274"/>
    </row>
    <row r="22" spans="1:11" ht="22.5" customHeight="1">
      <c r="A22" s="489"/>
      <c r="B22" s="275"/>
      <c r="C22" s="276"/>
      <c r="D22" s="277"/>
      <c r="E22" s="277"/>
      <c r="F22" s="278"/>
      <c r="G22" s="278"/>
      <c r="H22" s="278"/>
      <c r="I22" s="279"/>
      <c r="J22" s="280"/>
      <c r="K22" s="274"/>
    </row>
    <row r="23" spans="1:11" ht="22.5" customHeight="1">
      <c r="A23" s="489"/>
      <c r="B23" s="275"/>
      <c r="C23" s="276"/>
      <c r="D23" s="277"/>
      <c r="E23" s="277"/>
      <c r="F23" s="278"/>
      <c r="G23" s="278"/>
      <c r="H23" s="278"/>
      <c r="I23" s="279"/>
      <c r="J23" s="280"/>
      <c r="K23" s="274"/>
    </row>
    <row r="24" spans="1:11" ht="22.5" customHeight="1">
      <c r="A24" s="489"/>
      <c r="B24" s="275"/>
      <c r="C24" s="276"/>
      <c r="D24" s="277"/>
      <c r="E24" s="277"/>
      <c r="F24" s="278"/>
      <c r="G24" s="278"/>
      <c r="H24" s="278"/>
      <c r="I24" s="279"/>
      <c r="J24" s="280"/>
      <c r="K24" s="274"/>
    </row>
    <row r="25" spans="1:11" ht="22.5" customHeight="1">
      <c r="A25" s="489"/>
      <c r="B25" s="275"/>
      <c r="C25" s="276"/>
      <c r="D25" s="277"/>
      <c r="E25" s="277"/>
      <c r="F25" s="278"/>
      <c r="G25" s="278"/>
      <c r="H25" s="278"/>
      <c r="I25" s="279"/>
      <c r="J25" s="280"/>
      <c r="K25" s="274"/>
    </row>
    <row r="26" spans="1:11" ht="22.5" customHeight="1">
      <c r="A26" s="489"/>
      <c r="B26" s="275"/>
      <c r="C26" s="276"/>
      <c r="D26" s="277"/>
      <c r="E26" s="277"/>
      <c r="F26" s="278"/>
      <c r="G26" s="278"/>
      <c r="H26" s="278"/>
      <c r="I26" s="279"/>
      <c r="J26" s="280"/>
      <c r="K26" s="274"/>
    </row>
    <row r="27" spans="1:11" ht="22.5" customHeight="1">
      <c r="A27" s="489"/>
      <c r="B27" s="275"/>
      <c r="C27" s="276"/>
      <c r="D27" s="277"/>
      <c r="E27" s="277"/>
      <c r="F27" s="278"/>
      <c r="G27" s="278"/>
      <c r="H27" s="278"/>
      <c r="I27" s="279"/>
      <c r="J27" s="280"/>
      <c r="K27" s="274"/>
    </row>
    <row r="28" spans="1:11" ht="22.5" customHeight="1">
      <c r="A28" s="489"/>
      <c r="B28" s="275"/>
      <c r="C28" s="276"/>
      <c r="D28" s="277"/>
      <c r="E28" s="277"/>
      <c r="F28" s="278"/>
      <c r="G28" s="278"/>
      <c r="H28" s="278"/>
      <c r="I28" s="279"/>
      <c r="J28" s="280"/>
      <c r="K28" s="274"/>
    </row>
    <row r="29" spans="1:11" ht="22.5" customHeight="1">
      <c r="A29" s="489"/>
      <c r="B29" s="275"/>
      <c r="C29" s="276"/>
      <c r="D29" s="277"/>
      <c r="E29" s="277"/>
      <c r="F29" s="278"/>
      <c r="G29" s="278"/>
      <c r="H29" s="278"/>
      <c r="I29" s="279"/>
      <c r="J29" s="280"/>
      <c r="K29" s="274"/>
    </row>
    <row r="30" spans="1:11" ht="22.5" customHeight="1">
      <c r="A30" s="489"/>
      <c r="B30" s="275"/>
      <c r="C30" s="276"/>
      <c r="D30" s="277"/>
      <c r="E30" s="277"/>
      <c r="F30" s="278"/>
      <c r="G30" s="278"/>
      <c r="H30" s="278"/>
      <c r="I30" s="279"/>
      <c r="J30" s="280"/>
      <c r="K30" s="274"/>
    </row>
    <row r="31" spans="1:11" ht="22.5" customHeight="1">
      <c r="A31" s="489"/>
      <c r="B31" s="275"/>
      <c r="C31" s="276"/>
      <c r="D31" s="277"/>
      <c r="E31" s="277"/>
      <c r="F31" s="278"/>
      <c r="G31" s="278"/>
      <c r="H31" s="278"/>
      <c r="I31" s="279"/>
      <c r="J31" s="280"/>
      <c r="K31" s="274"/>
    </row>
    <row r="32" spans="1:11" ht="22.5" customHeight="1">
      <c r="A32" s="489"/>
      <c r="B32" s="275"/>
      <c r="C32" s="276"/>
      <c r="D32" s="277"/>
      <c r="E32" s="277"/>
      <c r="F32" s="278"/>
      <c r="G32" s="278"/>
      <c r="H32" s="278"/>
      <c r="I32" s="279"/>
      <c r="J32" s="280"/>
      <c r="K32" s="274"/>
    </row>
    <row r="33" spans="1:11" ht="22.5" customHeight="1">
      <c r="A33" s="489"/>
      <c r="B33" s="275"/>
      <c r="C33" s="276"/>
      <c r="D33" s="277"/>
      <c r="E33" s="277"/>
      <c r="F33" s="278"/>
      <c r="G33" s="278"/>
      <c r="H33" s="278"/>
      <c r="I33" s="279"/>
      <c r="J33" s="280"/>
      <c r="K33" s="274"/>
    </row>
    <row r="34" spans="1:11" ht="22.5" customHeight="1">
      <c r="A34" s="489"/>
      <c r="B34" s="275"/>
      <c r="C34" s="276"/>
      <c r="D34" s="277"/>
      <c r="E34" s="277"/>
      <c r="F34" s="278"/>
      <c r="G34" s="278"/>
      <c r="H34" s="278"/>
      <c r="I34" s="279"/>
      <c r="J34" s="280"/>
      <c r="K34" s="274"/>
    </row>
    <row r="35" spans="1:11" ht="22.5" customHeight="1">
      <c r="A35" s="489"/>
      <c r="B35" s="275"/>
      <c r="C35" s="276"/>
      <c r="D35" s="277"/>
      <c r="E35" s="277"/>
      <c r="F35" s="278"/>
      <c r="G35" s="278"/>
      <c r="H35" s="278"/>
      <c r="I35" s="279"/>
      <c r="J35" s="280"/>
      <c r="K35" s="274"/>
    </row>
    <row r="36" spans="1:11" ht="22.5" customHeight="1">
      <c r="A36" s="490"/>
      <c r="B36" s="281" t="s">
        <v>313</v>
      </c>
      <c r="C36" s="282"/>
      <c r="D36" s="283"/>
      <c r="E36" s="283"/>
      <c r="F36" s="284"/>
      <c r="G36" s="284"/>
      <c r="H36" s="284"/>
      <c r="I36" s="285"/>
      <c r="J36" s="286"/>
      <c r="K36" s="274"/>
    </row>
    <row r="37" spans="1:11" ht="22.5" customHeight="1">
      <c r="A37" s="492" t="s">
        <v>315</v>
      </c>
      <c r="B37" s="493"/>
      <c r="C37" s="293"/>
      <c r="D37" s="294"/>
      <c r="E37" s="294"/>
      <c r="F37" s="295"/>
      <c r="G37" s="295"/>
      <c r="H37" s="295"/>
      <c r="I37" s="296"/>
      <c r="J37" s="297"/>
      <c r="K37" s="274"/>
    </row>
    <row r="38" spans="6:11" ht="19.5" customHeight="1">
      <c r="F38" s="274"/>
      <c r="G38" s="274"/>
      <c r="H38" s="274"/>
      <c r="I38" s="298"/>
      <c r="J38" s="274"/>
      <c r="K38" s="274"/>
    </row>
    <row r="39" spans="6:11" ht="19.5" customHeight="1">
      <c r="F39" s="274"/>
      <c r="G39" s="274"/>
      <c r="H39" s="274"/>
      <c r="I39" s="298"/>
      <c r="J39" s="274"/>
      <c r="K39" s="274"/>
    </row>
    <row r="40" spans="6:11" ht="19.5" customHeight="1">
      <c r="F40" s="274"/>
      <c r="G40" s="274"/>
      <c r="H40" s="274"/>
      <c r="I40" s="298"/>
      <c r="J40" s="274"/>
      <c r="K40" s="274"/>
    </row>
  </sheetData>
  <sheetProtection/>
  <mergeCells count="12">
    <mergeCell ref="A17:A36"/>
    <mergeCell ref="A37:B37"/>
    <mergeCell ref="A5:D5"/>
    <mergeCell ref="B6:B7"/>
    <mergeCell ref="C6:C7"/>
    <mergeCell ref="D6:D7"/>
    <mergeCell ref="E6:E7"/>
    <mergeCell ref="I6:I7"/>
    <mergeCell ref="J6:J7"/>
    <mergeCell ref="A3:J3"/>
    <mergeCell ref="I2:J2"/>
    <mergeCell ref="A8:A16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L40"/>
  <sheetViews>
    <sheetView view="pageBreakPreview" zoomScaleSheetLayoutView="100" zoomScalePageLayoutView="0" workbookViewId="0" topLeftCell="A1">
      <selection activeCell="K2" sqref="K2"/>
    </sheetView>
  </sheetViews>
  <sheetFormatPr defaultColWidth="9.00390625" defaultRowHeight="19.5" customHeight="1"/>
  <cols>
    <col min="1" max="2" width="3.625" style="46" customWidth="1"/>
    <col min="3" max="3" width="10.625" style="46" customWidth="1"/>
    <col min="4" max="6" width="9.625" style="46" customWidth="1"/>
    <col min="7" max="8" width="3.625" style="46" customWidth="1"/>
    <col min="9" max="9" width="10.625" style="46" customWidth="1"/>
    <col min="10" max="12" width="9.625" style="46" customWidth="1"/>
    <col min="13" max="16384" width="9.00390625" style="46" customWidth="1"/>
  </cols>
  <sheetData>
    <row r="1" spans="1:12" ht="19.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87" t="s">
        <v>168</v>
      </c>
      <c r="L1" s="487"/>
    </row>
    <row r="2" spans="1:12" ht="19.5" customHeight="1">
      <c r="A2" s="45"/>
      <c r="B2" s="45"/>
      <c r="C2" s="45"/>
      <c r="D2" s="55" t="s">
        <v>156</v>
      </c>
      <c r="E2" s="45"/>
      <c r="F2" s="45"/>
      <c r="G2" s="45"/>
      <c r="H2" s="45"/>
      <c r="I2" s="45"/>
      <c r="J2" s="45"/>
      <c r="K2" s="45"/>
      <c r="L2" s="45"/>
    </row>
    <row r="4" spans="1:12" ht="19.5" customHeight="1">
      <c r="A4" s="494" t="s">
        <v>154</v>
      </c>
      <c r="B4" s="495"/>
      <c r="C4" s="495"/>
      <c r="D4" s="495"/>
      <c r="L4" s="54" t="s">
        <v>5</v>
      </c>
    </row>
    <row r="5" spans="1:12" ht="19.5" customHeight="1">
      <c r="A5" s="507" t="s">
        <v>131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  <c r="L5" s="509"/>
    </row>
    <row r="6" spans="1:12" ht="19.5" customHeight="1">
      <c r="A6" s="511" t="s">
        <v>9</v>
      </c>
      <c r="B6" s="510" t="s">
        <v>10</v>
      </c>
      <c r="C6" s="510"/>
      <c r="D6" s="56" t="s">
        <v>157</v>
      </c>
      <c r="E6" s="56" t="s">
        <v>158</v>
      </c>
      <c r="F6" s="56" t="s">
        <v>159</v>
      </c>
      <c r="G6" s="516" t="s">
        <v>153</v>
      </c>
      <c r="H6" s="510" t="s">
        <v>10</v>
      </c>
      <c r="I6" s="510"/>
      <c r="J6" s="56" t="s">
        <v>157</v>
      </c>
      <c r="K6" s="56" t="s">
        <v>158</v>
      </c>
      <c r="L6" s="57" t="s">
        <v>159</v>
      </c>
    </row>
    <row r="7" spans="1:12" ht="19.5" customHeight="1">
      <c r="A7" s="512"/>
      <c r="B7" s="505" t="s">
        <v>142</v>
      </c>
      <c r="C7" s="48" t="s">
        <v>6</v>
      </c>
      <c r="D7" s="47"/>
      <c r="E7" s="47"/>
      <c r="F7" s="47"/>
      <c r="G7" s="517"/>
      <c r="H7" s="505" t="s">
        <v>148</v>
      </c>
      <c r="I7" s="48" t="s">
        <v>45</v>
      </c>
      <c r="J7" s="47"/>
      <c r="K7" s="47"/>
      <c r="L7" s="37"/>
    </row>
    <row r="8" spans="1:12" ht="19.5" customHeight="1">
      <c r="A8" s="512"/>
      <c r="B8" s="505"/>
      <c r="C8" s="48" t="s">
        <v>19</v>
      </c>
      <c r="D8" s="47"/>
      <c r="E8" s="47"/>
      <c r="F8" s="47"/>
      <c r="G8" s="517"/>
      <c r="H8" s="505"/>
      <c r="I8" s="48" t="s">
        <v>20</v>
      </c>
      <c r="J8" s="47"/>
      <c r="K8" s="47"/>
      <c r="L8" s="37"/>
    </row>
    <row r="9" spans="1:12" ht="19.5" customHeight="1">
      <c r="A9" s="512"/>
      <c r="B9" s="505"/>
      <c r="C9" s="48" t="s">
        <v>132</v>
      </c>
      <c r="D9" s="47"/>
      <c r="E9" s="47"/>
      <c r="F9" s="47"/>
      <c r="G9" s="517"/>
      <c r="H9" s="505"/>
      <c r="I9" s="324" t="s">
        <v>144</v>
      </c>
      <c r="J9" s="47"/>
      <c r="K9" s="47"/>
      <c r="L9" s="37"/>
    </row>
    <row r="10" spans="1:12" ht="19.5" customHeight="1">
      <c r="A10" s="512"/>
      <c r="B10" s="505"/>
      <c r="C10" s="48"/>
      <c r="D10" s="47"/>
      <c r="E10" s="47"/>
      <c r="F10" s="47"/>
      <c r="G10" s="517"/>
      <c r="H10" s="505"/>
      <c r="I10" s="48" t="s">
        <v>25</v>
      </c>
      <c r="J10" s="47"/>
      <c r="K10" s="47"/>
      <c r="L10" s="37"/>
    </row>
    <row r="11" spans="1:12" ht="19.5" customHeight="1">
      <c r="A11" s="512"/>
      <c r="B11" s="505"/>
      <c r="C11" s="49" t="s">
        <v>27</v>
      </c>
      <c r="D11" s="47"/>
      <c r="E11" s="47"/>
      <c r="F11" s="47"/>
      <c r="G11" s="517"/>
      <c r="H11" s="505"/>
      <c r="I11" s="48" t="s">
        <v>150</v>
      </c>
      <c r="J11" s="47"/>
      <c r="K11" s="47"/>
      <c r="L11" s="37"/>
    </row>
    <row r="12" spans="1:12" ht="19.5" customHeight="1">
      <c r="A12" s="512"/>
      <c r="B12" s="505"/>
      <c r="C12" s="48" t="s">
        <v>21</v>
      </c>
      <c r="D12" s="47"/>
      <c r="E12" s="47"/>
      <c r="F12" s="47"/>
      <c r="G12" s="517"/>
      <c r="H12" s="505"/>
      <c r="I12" s="48" t="s">
        <v>145</v>
      </c>
      <c r="J12" s="47"/>
      <c r="K12" s="47"/>
      <c r="L12" s="37"/>
    </row>
    <row r="13" spans="1:12" ht="19.5" customHeight="1">
      <c r="A13" s="512"/>
      <c r="B13" s="505"/>
      <c r="C13" s="49" t="s">
        <v>133</v>
      </c>
      <c r="D13" s="47"/>
      <c r="E13" s="47"/>
      <c r="F13" s="47"/>
      <c r="G13" s="517"/>
      <c r="H13" s="505"/>
      <c r="I13" s="48" t="s">
        <v>146</v>
      </c>
      <c r="J13" s="47"/>
      <c r="K13" s="47"/>
      <c r="L13" s="37"/>
    </row>
    <row r="14" spans="1:12" ht="19.5" customHeight="1">
      <c r="A14" s="512"/>
      <c r="B14" s="505"/>
      <c r="C14" s="49" t="s">
        <v>26</v>
      </c>
      <c r="D14" s="47"/>
      <c r="E14" s="47"/>
      <c r="F14" s="47"/>
      <c r="G14" s="517"/>
      <c r="H14" s="505"/>
      <c r="I14" s="48"/>
      <c r="J14" s="47"/>
      <c r="K14" s="47"/>
      <c r="L14" s="37"/>
    </row>
    <row r="15" spans="1:12" ht="19.5" customHeight="1">
      <c r="A15" s="512"/>
      <c r="B15" s="505"/>
      <c r="C15" s="49" t="s">
        <v>134</v>
      </c>
      <c r="D15" s="47"/>
      <c r="E15" s="47"/>
      <c r="F15" s="47"/>
      <c r="G15" s="517"/>
      <c r="H15" s="505"/>
      <c r="I15" s="48"/>
      <c r="J15" s="47"/>
      <c r="K15" s="47"/>
      <c r="L15" s="37"/>
    </row>
    <row r="16" spans="1:12" ht="19.5" customHeight="1">
      <c r="A16" s="512"/>
      <c r="B16" s="505"/>
      <c r="C16" s="48" t="s">
        <v>135</v>
      </c>
      <c r="D16" s="47"/>
      <c r="E16" s="47"/>
      <c r="F16" s="47"/>
      <c r="G16" s="517"/>
      <c r="H16" s="514"/>
      <c r="I16" s="48"/>
      <c r="J16" s="47"/>
      <c r="K16" s="47"/>
      <c r="L16" s="37"/>
    </row>
    <row r="17" spans="1:12" ht="19.5" customHeight="1">
      <c r="A17" s="512"/>
      <c r="B17" s="505"/>
      <c r="C17" s="48" t="s">
        <v>136</v>
      </c>
      <c r="D17" s="47"/>
      <c r="E17" s="47"/>
      <c r="F17" s="47"/>
      <c r="G17" s="517"/>
      <c r="H17" s="514"/>
      <c r="I17" s="49" t="s">
        <v>31</v>
      </c>
      <c r="J17" s="47"/>
      <c r="K17" s="47"/>
      <c r="L17" s="37"/>
    </row>
    <row r="18" spans="1:12" ht="19.5" customHeight="1">
      <c r="A18" s="512"/>
      <c r="B18" s="505"/>
      <c r="C18" s="48" t="s">
        <v>126</v>
      </c>
      <c r="D18" s="47"/>
      <c r="E18" s="47"/>
      <c r="F18" s="47"/>
      <c r="G18" s="517"/>
      <c r="H18" s="515"/>
      <c r="I18" s="52" t="s">
        <v>33</v>
      </c>
      <c r="J18" s="47"/>
      <c r="K18" s="47"/>
      <c r="L18" s="37"/>
    </row>
    <row r="19" spans="1:12" ht="19.5" customHeight="1">
      <c r="A19" s="512"/>
      <c r="B19" s="505"/>
      <c r="C19" s="48" t="s">
        <v>137</v>
      </c>
      <c r="D19" s="47"/>
      <c r="E19" s="47"/>
      <c r="F19" s="47"/>
      <c r="G19" s="517"/>
      <c r="H19" s="505" t="s">
        <v>36</v>
      </c>
      <c r="I19" s="324" t="s">
        <v>147</v>
      </c>
      <c r="J19" s="47"/>
      <c r="K19" s="47"/>
      <c r="L19" s="37"/>
    </row>
    <row r="20" spans="1:12" ht="19.5" customHeight="1">
      <c r="A20" s="512"/>
      <c r="B20" s="505"/>
      <c r="C20" s="49" t="s">
        <v>28</v>
      </c>
      <c r="D20" s="47"/>
      <c r="E20" s="47"/>
      <c r="F20" s="47"/>
      <c r="G20" s="517"/>
      <c r="H20" s="505"/>
      <c r="I20" s="47"/>
      <c r="J20" s="47"/>
      <c r="K20" s="47"/>
      <c r="L20" s="37"/>
    </row>
    <row r="21" spans="1:12" ht="19.5" customHeight="1">
      <c r="A21" s="512"/>
      <c r="B21" s="506"/>
      <c r="C21" s="52" t="s">
        <v>39</v>
      </c>
      <c r="D21" s="47"/>
      <c r="E21" s="47"/>
      <c r="F21" s="47"/>
      <c r="G21" s="517"/>
      <c r="H21" s="505"/>
      <c r="I21" s="47"/>
      <c r="J21" s="47"/>
      <c r="K21" s="47"/>
      <c r="L21" s="37"/>
    </row>
    <row r="22" spans="1:12" ht="19.5" customHeight="1">
      <c r="A22" s="512"/>
      <c r="B22" s="505" t="s">
        <v>143</v>
      </c>
      <c r="C22" s="48" t="s">
        <v>30</v>
      </c>
      <c r="D22" s="47"/>
      <c r="E22" s="47"/>
      <c r="F22" s="47"/>
      <c r="G22" s="517"/>
      <c r="H22" s="506"/>
      <c r="I22" s="52" t="s">
        <v>40</v>
      </c>
      <c r="J22" s="47"/>
      <c r="K22" s="47"/>
      <c r="L22" s="37"/>
    </row>
    <row r="23" spans="1:12" ht="19.5" customHeight="1">
      <c r="A23" s="512"/>
      <c r="B23" s="505"/>
      <c r="C23" s="48" t="s">
        <v>32</v>
      </c>
      <c r="D23" s="47"/>
      <c r="E23" s="47"/>
      <c r="F23" s="47"/>
      <c r="G23" s="517"/>
      <c r="H23" s="503" t="s">
        <v>149</v>
      </c>
      <c r="I23" s="503"/>
      <c r="J23" s="47"/>
      <c r="K23" s="47"/>
      <c r="L23" s="37"/>
    </row>
    <row r="24" spans="1:12" ht="19.5" customHeight="1">
      <c r="A24" s="512"/>
      <c r="B24" s="505"/>
      <c r="C24" s="49" t="s">
        <v>34</v>
      </c>
      <c r="D24" s="47"/>
      <c r="E24" s="47"/>
      <c r="F24" s="47"/>
      <c r="G24" s="518"/>
      <c r="H24" s="503" t="s">
        <v>44</v>
      </c>
      <c r="I24" s="503"/>
      <c r="J24" s="47"/>
      <c r="K24" s="47"/>
      <c r="L24" s="37"/>
    </row>
    <row r="25" spans="1:12" ht="19.5" customHeight="1">
      <c r="A25" s="512"/>
      <c r="B25" s="505"/>
      <c r="C25" s="48" t="s">
        <v>138</v>
      </c>
      <c r="D25" s="47"/>
      <c r="E25" s="47"/>
      <c r="F25" s="47"/>
      <c r="G25" s="505" t="s">
        <v>152</v>
      </c>
      <c r="H25" s="503" t="s">
        <v>47</v>
      </c>
      <c r="I25" s="503"/>
      <c r="J25" s="47"/>
      <c r="K25" s="47"/>
      <c r="L25" s="37"/>
    </row>
    <row r="26" spans="1:12" ht="19.5" customHeight="1">
      <c r="A26" s="512"/>
      <c r="B26" s="505"/>
      <c r="C26" s="48" t="s">
        <v>139</v>
      </c>
      <c r="D26" s="47"/>
      <c r="E26" s="47"/>
      <c r="F26" s="47"/>
      <c r="G26" s="505"/>
      <c r="H26" s="503" t="s">
        <v>48</v>
      </c>
      <c r="I26" s="503"/>
      <c r="J26" s="47"/>
      <c r="K26" s="47"/>
      <c r="L26" s="37"/>
    </row>
    <row r="27" spans="1:12" ht="19.5" customHeight="1">
      <c r="A27" s="512"/>
      <c r="B27" s="505"/>
      <c r="C27" s="49" t="s">
        <v>140</v>
      </c>
      <c r="D27" s="47"/>
      <c r="E27" s="47"/>
      <c r="F27" s="47"/>
      <c r="G27" s="505"/>
      <c r="H27" s="503"/>
      <c r="I27" s="503"/>
      <c r="J27" s="47"/>
      <c r="K27" s="47"/>
      <c r="L27" s="37"/>
    </row>
    <row r="28" spans="1:12" ht="19.5" customHeight="1">
      <c r="A28" s="512"/>
      <c r="B28" s="505"/>
      <c r="C28" s="49" t="s">
        <v>141</v>
      </c>
      <c r="D28" s="47"/>
      <c r="E28" s="47"/>
      <c r="F28" s="47"/>
      <c r="G28" s="505"/>
      <c r="H28" s="503" t="s">
        <v>49</v>
      </c>
      <c r="I28" s="503"/>
      <c r="J28" s="47"/>
      <c r="K28" s="47"/>
      <c r="L28" s="37"/>
    </row>
    <row r="29" spans="1:12" ht="19.5" customHeight="1">
      <c r="A29" s="512"/>
      <c r="B29" s="506"/>
      <c r="C29" s="52" t="s">
        <v>151</v>
      </c>
      <c r="D29" s="47"/>
      <c r="E29" s="47"/>
      <c r="F29" s="47"/>
      <c r="G29" s="505"/>
      <c r="H29" s="503" t="s">
        <v>51</v>
      </c>
      <c r="I29" s="503"/>
      <c r="J29" s="47"/>
      <c r="K29" s="47"/>
      <c r="L29" s="37"/>
    </row>
    <row r="30" spans="1:12" ht="19.5" customHeight="1">
      <c r="A30" s="512"/>
      <c r="B30" s="503" t="s">
        <v>41</v>
      </c>
      <c r="C30" s="503"/>
      <c r="D30" s="47"/>
      <c r="E30" s="47"/>
      <c r="F30" s="47"/>
      <c r="G30" s="506"/>
      <c r="H30" s="519" t="s">
        <v>52</v>
      </c>
      <c r="I30" s="503"/>
      <c r="J30" s="47"/>
      <c r="K30" s="47"/>
      <c r="L30" s="37"/>
    </row>
    <row r="31" spans="1:12" ht="19.5" customHeight="1">
      <c r="A31" s="513"/>
      <c r="B31" s="500" t="s">
        <v>53</v>
      </c>
      <c r="C31" s="501"/>
      <c r="D31" s="50"/>
      <c r="E31" s="50"/>
      <c r="F31" s="50"/>
      <c r="G31" s="53"/>
      <c r="H31" s="500" t="s">
        <v>54</v>
      </c>
      <c r="I31" s="501"/>
      <c r="J31" s="50"/>
      <c r="K31" s="50"/>
      <c r="L31" s="51"/>
    </row>
    <row r="33" spans="1:12" ht="19.5" customHeight="1">
      <c r="A33" s="504" t="s">
        <v>155</v>
      </c>
      <c r="B33" s="504"/>
      <c r="C33" s="504"/>
      <c r="D33" s="504"/>
      <c r="E33" s="504"/>
      <c r="F33" s="504"/>
      <c r="G33" s="504"/>
      <c r="H33" s="504"/>
      <c r="I33" s="504"/>
      <c r="J33" s="504"/>
      <c r="K33" s="504"/>
      <c r="L33" s="504"/>
    </row>
    <row r="34" spans="1:12" ht="19.5" customHeight="1">
      <c r="A34" s="502"/>
      <c r="B34" s="502"/>
      <c r="C34" s="502"/>
      <c r="D34" s="502"/>
      <c r="E34" s="502"/>
      <c r="F34" s="502"/>
      <c r="G34" s="502"/>
      <c r="H34" s="502"/>
      <c r="I34" s="502"/>
      <c r="J34" s="502"/>
      <c r="K34" s="502"/>
      <c r="L34" s="502"/>
    </row>
    <row r="35" spans="1:12" ht="19.5" customHeight="1">
      <c r="A35" s="502"/>
      <c r="B35" s="502"/>
      <c r="C35" s="502"/>
      <c r="D35" s="502"/>
      <c r="E35" s="502"/>
      <c r="F35" s="502"/>
      <c r="G35" s="502"/>
      <c r="H35" s="502"/>
      <c r="I35" s="502"/>
      <c r="J35" s="502"/>
      <c r="K35" s="502"/>
      <c r="L35" s="502"/>
    </row>
    <row r="36" spans="1:12" ht="19.5" customHeight="1">
      <c r="A36" s="502"/>
      <c r="B36" s="502"/>
      <c r="C36" s="502"/>
      <c r="D36" s="502"/>
      <c r="E36" s="502"/>
      <c r="F36" s="502"/>
      <c r="G36" s="502"/>
      <c r="H36" s="502"/>
      <c r="I36" s="502"/>
      <c r="J36" s="502"/>
      <c r="K36" s="502"/>
      <c r="L36" s="502"/>
    </row>
    <row r="37" spans="1:12" ht="19.5" customHeight="1">
      <c r="A37" s="502"/>
      <c r="B37" s="502"/>
      <c r="C37" s="502"/>
      <c r="D37" s="502"/>
      <c r="E37" s="502"/>
      <c r="F37" s="502"/>
      <c r="G37" s="502"/>
      <c r="H37" s="502"/>
      <c r="I37" s="502"/>
      <c r="J37" s="502"/>
      <c r="K37" s="502"/>
      <c r="L37" s="502"/>
    </row>
    <row r="38" spans="1:12" ht="19.5" customHeight="1">
      <c r="A38" s="502"/>
      <c r="B38" s="502"/>
      <c r="C38" s="502"/>
      <c r="D38" s="502"/>
      <c r="E38" s="502"/>
      <c r="F38" s="502"/>
      <c r="G38" s="502"/>
      <c r="H38" s="502"/>
      <c r="I38" s="502"/>
      <c r="J38" s="502"/>
      <c r="K38" s="502"/>
      <c r="L38" s="502"/>
    </row>
    <row r="39" spans="1:12" ht="19.5" customHeight="1">
      <c r="A39" s="502"/>
      <c r="B39" s="502"/>
      <c r="C39" s="502"/>
      <c r="D39" s="502"/>
      <c r="E39" s="502"/>
      <c r="F39" s="502"/>
      <c r="G39" s="502"/>
      <c r="H39" s="502"/>
      <c r="I39" s="502"/>
      <c r="J39" s="502"/>
      <c r="K39" s="502"/>
      <c r="L39" s="502"/>
    </row>
    <row r="40" spans="1:12" ht="19.5" customHeight="1">
      <c r="A40" s="502"/>
      <c r="B40" s="502"/>
      <c r="C40" s="502"/>
      <c r="D40" s="502"/>
      <c r="E40" s="502"/>
      <c r="F40" s="502"/>
      <c r="G40" s="502"/>
      <c r="H40" s="502"/>
      <c r="I40" s="502"/>
      <c r="J40" s="502"/>
      <c r="K40" s="502"/>
      <c r="L40" s="502"/>
    </row>
  </sheetData>
  <sheetProtection/>
  <mergeCells count="31">
    <mergeCell ref="H29:I29"/>
    <mergeCell ref="H27:I27"/>
    <mergeCell ref="A4:D4"/>
    <mergeCell ref="B7:B21"/>
    <mergeCell ref="B30:C30"/>
    <mergeCell ref="H24:I24"/>
    <mergeCell ref="B22:B29"/>
    <mergeCell ref="H25:I25"/>
    <mergeCell ref="H30:I30"/>
    <mergeCell ref="H23:I23"/>
    <mergeCell ref="H28:I28"/>
    <mergeCell ref="A34:L34"/>
    <mergeCell ref="A33:L33"/>
    <mergeCell ref="H19:H22"/>
    <mergeCell ref="A5:L5"/>
    <mergeCell ref="B6:C6"/>
    <mergeCell ref="H6:I6"/>
    <mergeCell ref="A6:A31"/>
    <mergeCell ref="H7:H18"/>
    <mergeCell ref="G25:G30"/>
    <mergeCell ref="G6:G24"/>
    <mergeCell ref="B31:C31"/>
    <mergeCell ref="H31:I31"/>
    <mergeCell ref="A35:L35"/>
    <mergeCell ref="H26:I26"/>
    <mergeCell ref="K1:L1"/>
    <mergeCell ref="A40:L40"/>
    <mergeCell ref="A36:L36"/>
    <mergeCell ref="A37:L37"/>
    <mergeCell ref="A38:L38"/>
    <mergeCell ref="A39:L39"/>
  </mergeCells>
  <printOptions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B2:Y125"/>
  <sheetViews>
    <sheetView view="pageBreakPreview" zoomScaleSheetLayoutView="100" zoomScalePageLayoutView="0" workbookViewId="0" topLeftCell="A1">
      <selection activeCell="G3" sqref="G3"/>
    </sheetView>
  </sheetViews>
  <sheetFormatPr defaultColWidth="9.00390625" defaultRowHeight="15" customHeight="1"/>
  <cols>
    <col min="1" max="2" width="5.125" style="1" customWidth="1"/>
    <col min="3" max="3" width="3.625" style="1" customWidth="1"/>
    <col min="4" max="4" width="17.375" style="7" customWidth="1"/>
    <col min="5" max="7" width="18.375" style="1" customWidth="1"/>
    <col min="8" max="9" width="3.625" style="1" customWidth="1"/>
    <col min="10" max="10" width="9.00390625" style="1" customWidth="1"/>
    <col min="11" max="14" width="7.625" style="1" customWidth="1"/>
    <col min="15" max="15" width="5.625" style="1" customWidth="1"/>
    <col min="16" max="16" width="12.625" style="22" customWidth="1"/>
    <col min="17" max="17" width="9.50390625" style="1" bestFit="1" customWidth="1"/>
    <col min="18" max="20" width="9.00390625" style="1" customWidth="1"/>
    <col min="21" max="21" width="9.00390625" style="9" customWidth="1"/>
    <col min="22" max="16384" width="9.00390625" style="1" customWidth="1"/>
  </cols>
  <sheetData>
    <row r="1" ht="24" customHeight="1"/>
    <row r="2" spans="2:25" ht="15" customHeight="1">
      <c r="B2" s="65"/>
      <c r="C2" s="66"/>
      <c r="D2" s="66"/>
      <c r="E2" s="66"/>
      <c r="F2" s="68"/>
      <c r="G2" s="300" t="s">
        <v>217</v>
      </c>
      <c r="H2" s="66"/>
      <c r="I2" s="66"/>
      <c r="J2" s="66"/>
      <c r="K2" s="66"/>
      <c r="M2" s="304"/>
      <c r="N2" s="304"/>
      <c r="P2" s="153"/>
      <c r="Q2" s="154"/>
      <c r="R2" s="154"/>
      <c r="S2" s="154"/>
      <c r="T2" s="152"/>
      <c r="U2" s="155"/>
      <c r="V2" s="156"/>
      <c r="W2" s="156"/>
      <c r="X2" s="156"/>
      <c r="Y2" s="152"/>
    </row>
    <row r="3" spans="2:25" ht="10.5" customHeight="1">
      <c r="B3" s="65"/>
      <c r="C3" s="66"/>
      <c r="D3" s="66"/>
      <c r="E3" s="66"/>
      <c r="F3" s="68"/>
      <c r="G3" s="66"/>
      <c r="H3" s="66"/>
      <c r="I3" s="66"/>
      <c r="J3" s="66"/>
      <c r="K3" s="66"/>
      <c r="L3" s="300"/>
      <c r="M3" s="300"/>
      <c r="N3" s="300"/>
      <c r="P3" s="153"/>
      <c r="Q3" s="154"/>
      <c r="R3" s="154"/>
      <c r="S3" s="154"/>
      <c r="T3" s="152"/>
      <c r="U3" s="155"/>
      <c r="V3" s="156"/>
      <c r="W3" s="156"/>
      <c r="X3" s="156"/>
      <c r="Y3" s="152"/>
    </row>
    <row r="4" spans="2:25" ht="20.25" customHeight="1">
      <c r="B4" s="520" t="s">
        <v>326</v>
      </c>
      <c r="C4" s="520"/>
      <c r="D4" s="520"/>
      <c r="E4" s="520"/>
      <c r="F4" s="520"/>
      <c r="G4" s="520"/>
      <c r="H4" s="66"/>
      <c r="I4" s="66"/>
      <c r="J4" s="66"/>
      <c r="K4" s="66"/>
      <c r="L4" s="300"/>
      <c r="M4" s="300"/>
      <c r="N4" s="300"/>
      <c r="P4" s="153"/>
      <c r="Q4" s="154"/>
      <c r="R4" s="154"/>
      <c r="S4" s="154"/>
      <c r="T4" s="152"/>
      <c r="U4" s="155"/>
      <c r="V4" s="156"/>
      <c r="W4" s="156"/>
      <c r="X4" s="156"/>
      <c r="Y4" s="152"/>
    </row>
    <row r="5" spans="2:25" ht="15" customHeight="1">
      <c r="B5" s="65"/>
      <c r="C5" s="66"/>
      <c r="D5" s="66"/>
      <c r="E5" s="66"/>
      <c r="F5" s="68"/>
      <c r="G5" s="66"/>
      <c r="H5" s="66"/>
      <c r="I5" s="66"/>
      <c r="J5" s="66"/>
      <c r="K5" s="66"/>
      <c r="L5" s="300"/>
      <c r="M5" s="300"/>
      <c r="N5" s="300"/>
      <c r="P5" s="153"/>
      <c r="Q5" s="154"/>
      <c r="R5" s="154"/>
      <c r="S5" s="154"/>
      <c r="T5" s="152"/>
      <c r="U5" s="155"/>
      <c r="V5" s="156"/>
      <c r="W5" s="156"/>
      <c r="X5" s="156"/>
      <c r="Y5" s="152"/>
    </row>
    <row r="6" spans="2:25" s="305" customFormat="1" ht="15" customHeight="1">
      <c r="B6" s="306" t="s">
        <v>323</v>
      </c>
      <c r="D6" s="307"/>
      <c r="G6" s="322" t="s">
        <v>5</v>
      </c>
      <c r="H6" s="308"/>
      <c r="P6" s="309"/>
      <c r="Q6" s="310"/>
      <c r="R6" s="310"/>
      <c r="S6" s="310"/>
      <c r="T6" s="310"/>
      <c r="U6" s="311"/>
      <c r="V6" s="310"/>
      <c r="W6" s="310"/>
      <c r="X6" s="310"/>
      <c r="Y6" s="310"/>
    </row>
    <row r="7" spans="4:25" s="305" customFormat="1" ht="4.5" customHeight="1">
      <c r="D7" s="307"/>
      <c r="H7" s="312"/>
      <c r="P7" s="309"/>
      <c r="Q7" s="310"/>
      <c r="R7" s="310"/>
      <c r="S7" s="310"/>
      <c r="T7" s="310"/>
      <c r="U7" s="311"/>
      <c r="V7" s="310"/>
      <c r="W7" s="310"/>
      <c r="X7" s="310"/>
      <c r="Y7" s="310"/>
    </row>
    <row r="8" spans="2:25" s="305" customFormat="1" ht="18.75" customHeight="1">
      <c r="B8" s="536" t="s">
        <v>322</v>
      </c>
      <c r="C8" s="537"/>
      <c r="D8" s="537"/>
      <c r="E8" s="537"/>
      <c r="F8" s="537"/>
      <c r="G8" s="538"/>
      <c r="I8" s="539"/>
      <c r="J8" s="540"/>
      <c r="K8" s="540"/>
      <c r="L8" s="540"/>
      <c r="M8" s="540"/>
      <c r="N8" s="540"/>
      <c r="P8" s="309"/>
      <c r="Q8" s="310"/>
      <c r="R8" s="310"/>
      <c r="S8" s="310"/>
      <c r="T8" s="310"/>
      <c r="U8" s="311"/>
      <c r="V8" s="310"/>
      <c r="W8" s="310"/>
      <c r="X8" s="310"/>
      <c r="Y8" s="310"/>
    </row>
    <row r="9" spans="2:25" s="305" customFormat="1" ht="18.75" customHeight="1">
      <c r="B9" s="541" t="s">
        <v>10</v>
      </c>
      <c r="C9" s="542"/>
      <c r="D9" s="542"/>
      <c r="E9" s="299" t="s">
        <v>157</v>
      </c>
      <c r="F9" s="299" t="s">
        <v>158</v>
      </c>
      <c r="G9" s="323" t="s">
        <v>324</v>
      </c>
      <c r="I9" s="530"/>
      <c r="J9" s="530"/>
      <c r="K9" s="312"/>
      <c r="L9" s="312"/>
      <c r="M9" s="312"/>
      <c r="N9" s="312"/>
      <c r="P9" s="309"/>
      <c r="Q9" s="310"/>
      <c r="R9" s="310"/>
      <c r="S9" s="310"/>
      <c r="T9" s="310"/>
      <c r="U9" s="311"/>
      <c r="V9" s="310"/>
      <c r="W9" s="310"/>
      <c r="X9" s="310"/>
      <c r="Y9" s="310"/>
    </row>
    <row r="10" spans="2:25" s="305" customFormat="1" ht="18.75" customHeight="1">
      <c r="B10" s="522" t="s">
        <v>60</v>
      </c>
      <c r="C10" s="524" t="s">
        <v>114</v>
      </c>
      <c r="D10" s="524"/>
      <c r="E10" s="313"/>
      <c r="F10" s="313"/>
      <c r="G10" s="314"/>
      <c r="I10" s="529"/>
      <c r="J10" s="529"/>
      <c r="K10" s="521"/>
      <c r="L10" s="521"/>
      <c r="M10" s="521"/>
      <c r="N10" s="521"/>
      <c r="P10" s="309"/>
      <c r="Q10" s="310"/>
      <c r="R10" s="310"/>
      <c r="S10" s="310"/>
      <c r="T10" s="310"/>
      <c r="U10" s="311"/>
      <c r="V10" s="310"/>
      <c r="W10" s="310"/>
      <c r="X10" s="310"/>
      <c r="Y10" s="310"/>
    </row>
    <row r="11" spans="2:25" s="305" customFormat="1" ht="18.75" customHeight="1">
      <c r="B11" s="522"/>
      <c r="C11" s="524" t="s">
        <v>63</v>
      </c>
      <c r="D11" s="524"/>
      <c r="E11" s="313"/>
      <c r="F11" s="313"/>
      <c r="G11" s="314"/>
      <c r="I11" s="529"/>
      <c r="J11" s="529"/>
      <c r="K11" s="521"/>
      <c r="L11" s="521"/>
      <c r="M11" s="521"/>
      <c r="N11" s="521"/>
      <c r="P11" s="309"/>
      <c r="Q11" s="310"/>
      <c r="R11" s="310"/>
      <c r="S11" s="310"/>
      <c r="T11" s="310"/>
      <c r="U11" s="311"/>
      <c r="V11" s="310"/>
      <c r="W11" s="310"/>
      <c r="X11" s="310"/>
      <c r="Y11" s="310"/>
    </row>
    <row r="12" spans="2:25" s="305" customFormat="1" ht="18.75" customHeight="1">
      <c r="B12" s="522"/>
      <c r="C12" s="524" t="s">
        <v>64</v>
      </c>
      <c r="D12" s="524"/>
      <c r="E12" s="313"/>
      <c r="F12" s="313"/>
      <c r="G12" s="314"/>
      <c r="I12" s="529"/>
      <c r="J12" s="529"/>
      <c r="K12" s="521"/>
      <c r="L12" s="521"/>
      <c r="M12" s="521"/>
      <c r="N12" s="521"/>
      <c r="P12" s="309"/>
      <c r="Q12" s="310"/>
      <c r="R12" s="310"/>
      <c r="S12" s="310"/>
      <c r="T12" s="310"/>
      <c r="U12" s="311"/>
      <c r="V12" s="310"/>
      <c r="W12" s="310"/>
      <c r="X12" s="310"/>
      <c r="Y12" s="310"/>
    </row>
    <row r="13" spans="2:25" s="305" customFormat="1" ht="18.75" customHeight="1">
      <c r="B13" s="522"/>
      <c r="C13" s="524" t="s">
        <v>67</v>
      </c>
      <c r="D13" s="524"/>
      <c r="E13" s="313"/>
      <c r="F13" s="313"/>
      <c r="G13" s="314"/>
      <c r="I13" s="529"/>
      <c r="J13" s="529"/>
      <c r="K13" s="521"/>
      <c r="L13" s="521"/>
      <c r="M13" s="521"/>
      <c r="N13" s="521"/>
      <c r="P13" s="309"/>
      <c r="Q13" s="310"/>
      <c r="R13" s="310"/>
      <c r="S13" s="310"/>
      <c r="T13" s="310"/>
      <c r="U13" s="311"/>
      <c r="V13" s="310"/>
      <c r="W13" s="310"/>
      <c r="X13" s="310"/>
      <c r="Y13" s="310"/>
    </row>
    <row r="14" spans="2:25" s="305" customFormat="1" ht="18.75" customHeight="1">
      <c r="B14" s="522"/>
      <c r="C14" s="532" t="s">
        <v>68</v>
      </c>
      <c r="D14" s="533"/>
      <c r="E14" s="313"/>
      <c r="F14" s="313"/>
      <c r="G14" s="314"/>
      <c r="I14" s="529"/>
      <c r="J14" s="529"/>
      <c r="K14" s="521"/>
      <c r="L14" s="521"/>
      <c r="M14" s="521"/>
      <c r="N14" s="521"/>
      <c r="P14" s="309"/>
      <c r="Q14" s="310"/>
      <c r="R14" s="310"/>
      <c r="S14" s="310"/>
      <c r="T14" s="310"/>
      <c r="U14" s="311"/>
      <c r="V14" s="310"/>
      <c r="W14" s="310"/>
      <c r="X14" s="310"/>
      <c r="Y14" s="310"/>
    </row>
    <row r="15" spans="2:25" s="305" customFormat="1" ht="18.75" customHeight="1">
      <c r="B15" s="522"/>
      <c r="C15" s="524" t="s">
        <v>115</v>
      </c>
      <c r="D15" s="524"/>
      <c r="E15" s="313"/>
      <c r="F15" s="313"/>
      <c r="G15" s="314"/>
      <c r="I15" s="529"/>
      <c r="J15" s="529"/>
      <c r="K15" s="521"/>
      <c r="L15" s="521"/>
      <c r="M15" s="521"/>
      <c r="N15" s="521"/>
      <c r="P15" s="309"/>
      <c r="Q15" s="310"/>
      <c r="R15" s="310"/>
      <c r="S15" s="310"/>
      <c r="T15" s="310"/>
      <c r="U15" s="311"/>
      <c r="V15" s="310"/>
      <c r="W15" s="310"/>
      <c r="X15" s="310"/>
      <c r="Y15" s="310"/>
    </row>
    <row r="16" spans="2:25" s="305" customFormat="1" ht="18.75" customHeight="1">
      <c r="B16" s="522"/>
      <c r="C16" s="524" t="s">
        <v>71</v>
      </c>
      <c r="D16" s="524"/>
      <c r="E16" s="313"/>
      <c r="F16" s="313"/>
      <c r="G16" s="314"/>
      <c r="I16" s="529"/>
      <c r="J16" s="529"/>
      <c r="K16" s="521"/>
      <c r="L16" s="521"/>
      <c r="M16" s="521"/>
      <c r="N16" s="521"/>
      <c r="P16" s="309"/>
      <c r="Q16" s="310"/>
      <c r="R16" s="310"/>
      <c r="S16" s="310"/>
      <c r="T16" s="310"/>
      <c r="U16" s="311"/>
      <c r="V16" s="310"/>
      <c r="W16" s="310"/>
      <c r="X16" s="310"/>
      <c r="Y16" s="310"/>
    </row>
    <row r="17" spans="2:25" s="305" customFormat="1" ht="18.75" customHeight="1">
      <c r="B17" s="522"/>
      <c r="C17" s="524" t="s">
        <v>74</v>
      </c>
      <c r="D17" s="524"/>
      <c r="E17" s="313"/>
      <c r="F17" s="313"/>
      <c r="G17" s="314"/>
      <c r="I17" s="529"/>
      <c r="J17" s="529"/>
      <c r="K17" s="521"/>
      <c r="L17" s="521"/>
      <c r="M17" s="521"/>
      <c r="N17" s="521"/>
      <c r="P17" s="309"/>
      <c r="Q17" s="310"/>
      <c r="R17" s="310"/>
      <c r="S17" s="310"/>
      <c r="T17" s="310"/>
      <c r="U17" s="311"/>
      <c r="V17" s="310"/>
      <c r="W17" s="310"/>
      <c r="X17" s="310"/>
      <c r="Y17" s="310"/>
    </row>
    <row r="18" spans="2:25" s="305" customFormat="1" ht="18.75" customHeight="1">
      <c r="B18" s="522"/>
      <c r="C18" s="524" t="s">
        <v>76</v>
      </c>
      <c r="D18" s="524"/>
      <c r="E18" s="313"/>
      <c r="F18" s="313"/>
      <c r="G18" s="314"/>
      <c r="I18" s="529"/>
      <c r="J18" s="529"/>
      <c r="K18" s="521"/>
      <c r="L18" s="521"/>
      <c r="M18" s="521"/>
      <c r="N18" s="521"/>
      <c r="P18" s="309"/>
      <c r="Q18" s="310"/>
      <c r="R18" s="310"/>
      <c r="S18" s="310"/>
      <c r="T18" s="310"/>
      <c r="U18" s="311"/>
      <c r="V18" s="310"/>
      <c r="W18" s="310"/>
      <c r="X18" s="310"/>
      <c r="Y18" s="310"/>
    </row>
    <row r="19" spans="2:25" s="305" customFormat="1" ht="18.75" customHeight="1">
      <c r="B19" s="522"/>
      <c r="C19" s="524" t="s">
        <v>80</v>
      </c>
      <c r="D19" s="524"/>
      <c r="E19" s="313"/>
      <c r="F19" s="313"/>
      <c r="G19" s="314"/>
      <c r="I19" s="529"/>
      <c r="J19" s="529"/>
      <c r="K19" s="521"/>
      <c r="L19" s="521"/>
      <c r="M19" s="521"/>
      <c r="N19" s="521"/>
      <c r="P19" s="309"/>
      <c r="Q19" s="310"/>
      <c r="R19" s="310"/>
      <c r="S19" s="310"/>
      <c r="T19" s="310"/>
      <c r="U19" s="311"/>
      <c r="V19" s="310"/>
      <c r="W19" s="310"/>
      <c r="X19" s="310"/>
      <c r="Y19" s="310"/>
    </row>
    <row r="20" spans="2:25" s="305" customFormat="1" ht="18.75" customHeight="1">
      <c r="B20" s="522"/>
      <c r="C20" s="524" t="s">
        <v>82</v>
      </c>
      <c r="D20" s="524"/>
      <c r="E20" s="313"/>
      <c r="F20" s="313"/>
      <c r="G20" s="314"/>
      <c r="I20" s="529"/>
      <c r="J20" s="529"/>
      <c r="K20" s="530"/>
      <c r="L20" s="530"/>
      <c r="M20" s="530"/>
      <c r="N20" s="530"/>
      <c r="P20" s="309"/>
      <c r="Q20" s="310"/>
      <c r="R20" s="310"/>
      <c r="S20" s="310"/>
      <c r="T20" s="310"/>
      <c r="U20" s="311"/>
      <c r="V20" s="310"/>
      <c r="W20" s="310"/>
      <c r="X20" s="310"/>
      <c r="Y20" s="310"/>
    </row>
    <row r="21" spans="2:25" s="305" customFormat="1" ht="18.75" customHeight="1">
      <c r="B21" s="522"/>
      <c r="C21" s="524" t="s">
        <v>85</v>
      </c>
      <c r="D21" s="524"/>
      <c r="E21" s="313"/>
      <c r="F21" s="313"/>
      <c r="G21" s="314"/>
      <c r="I21" s="529"/>
      <c r="J21" s="529"/>
      <c r="K21" s="530"/>
      <c r="L21" s="530"/>
      <c r="M21" s="530"/>
      <c r="N21" s="530"/>
      <c r="P21" s="309"/>
      <c r="Q21" s="310"/>
      <c r="R21" s="310"/>
      <c r="S21" s="310"/>
      <c r="T21" s="310"/>
      <c r="U21" s="311"/>
      <c r="V21" s="310"/>
      <c r="W21" s="310"/>
      <c r="X21" s="310"/>
      <c r="Y21" s="310"/>
    </row>
    <row r="22" spans="2:25" s="305" customFormat="1" ht="18.75" customHeight="1">
      <c r="B22" s="522"/>
      <c r="C22" s="534" t="s">
        <v>87</v>
      </c>
      <c r="D22" s="535"/>
      <c r="E22" s="313"/>
      <c r="F22" s="313"/>
      <c r="G22" s="314"/>
      <c r="I22" s="529"/>
      <c r="J22" s="529"/>
      <c r="K22" s="521"/>
      <c r="L22" s="521"/>
      <c r="M22" s="521"/>
      <c r="N22" s="521"/>
      <c r="P22" s="309"/>
      <c r="Q22" s="310"/>
      <c r="R22" s="310"/>
      <c r="S22" s="310"/>
      <c r="T22" s="310"/>
      <c r="U22" s="311"/>
      <c r="V22" s="310"/>
      <c r="W22" s="310"/>
      <c r="X22" s="310"/>
      <c r="Y22" s="310"/>
    </row>
    <row r="23" spans="2:25" s="305" customFormat="1" ht="18.75" customHeight="1">
      <c r="B23" s="522"/>
      <c r="C23" s="524" t="s">
        <v>90</v>
      </c>
      <c r="D23" s="524"/>
      <c r="E23" s="313"/>
      <c r="F23" s="313"/>
      <c r="G23" s="314"/>
      <c r="I23" s="529"/>
      <c r="J23" s="529"/>
      <c r="K23" s="521"/>
      <c r="L23" s="521"/>
      <c r="M23" s="521"/>
      <c r="N23" s="521"/>
      <c r="P23" s="309"/>
      <c r="Q23" s="310"/>
      <c r="R23" s="310"/>
      <c r="S23" s="310"/>
      <c r="T23" s="310"/>
      <c r="U23" s="311"/>
      <c r="V23" s="310"/>
      <c r="W23" s="310"/>
      <c r="X23" s="310"/>
      <c r="Y23" s="310"/>
    </row>
    <row r="24" spans="2:25" s="305" customFormat="1" ht="18.75" customHeight="1">
      <c r="B24" s="522"/>
      <c r="C24" s="534" t="s">
        <v>92</v>
      </c>
      <c r="D24" s="535"/>
      <c r="E24" s="313"/>
      <c r="F24" s="313"/>
      <c r="G24" s="314"/>
      <c r="I24" s="529"/>
      <c r="J24" s="529"/>
      <c r="K24" s="521"/>
      <c r="L24" s="521"/>
      <c r="M24" s="521"/>
      <c r="N24" s="521"/>
      <c r="P24" s="309"/>
      <c r="Q24" s="310"/>
      <c r="R24" s="310"/>
      <c r="S24" s="310"/>
      <c r="T24" s="310"/>
      <c r="U24" s="311"/>
      <c r="V24" s="310"/>
      <c r="W24" s="310"/>
      <c r="X24" s="310"/>
      <c r="Y24" s="310"/>
    </row>
    <row r="25" spans="2:25" s="305" customFormat="1" ht="18.75" customHeight="1">
      <c r="B25" s="522"/>
      <c r="C25" s="524" t="s">
        <v>95</v>
      </c>
      <c r="D25" s="524"/>
      <c r="E25" s="313"/>
      <c r="F25" s="313"/>
      <c r="G25" s="314"/>
      <c r="I25" s="529"/>
      <c r="J25" s="529"/>
      <c r="K25" s="521"/>
      <c r="L25" s="521"/>
      <c r="M25" s="521"/>
      <c r="N25" s="521"/>
      <c r="P25" s="309"/>
      <c r="Q25" s="310"/>
      <c r="R25" s="310"/>
      <c r="S25" s="310"/>
      <c r="T25" s="310"/>
      <c r="U25" s="311"/>
      <c r="V25" s="310"/>
      <c r="W25" s="310"/>
      <c r="X25" s="310"/>
      <c r="Y25" s="310"/>
    </row>
    <row r="26" spans="2:25" s="305" customFormat="1" ht="18.75" customHeight="1">
      <c r="B26" s="522" t="s">
        <v>62</v>
      </c>
      <c r="C26" s="524" t="s">
        <v>94</v>
      </c>
      <c r="D26" s="524"/>
      <c r="E26" s="313"/>
      <c r="F26" s="313"/>
      <c r="G26" s="314"/>
      <c r="I26" s="529"/>
      <c r="J26" s="529"/>
      <c r="K26" s="521"/>
      <c r="L26" s="521"/>
      <c r="M26" s="521"/>
      <c r="N26" s="521"/>
      <c r="P26" s="309"/>
      <c r="Q26" s="310"/>
      <c r="R26" s="310"/>
      <c r="S26" s="310"/>
      <c r="T26" s="310"/>
      <c r="U26" s="311"/>
      <c r="V26" s="310"/>
      <c r="W26" s="310"/>
      <c r="X26" s="310"/>
      <c r="Y26" s="310"/>
    </row>
    <row r="27" spans="2:25" s="305" customFormat="1" ht="18.75" customHeight="1">
      <c r="B27" s="522"/>
      <c r="C27" s="524" t="s">
        <v>96</v>
      </c>
      <c r="D27" s="524"/>
      <c r="E27" s="313"/>
      <c r="F27" s="313"/>
      <c r="G27" s="314"/>
      <c r="I27" s="529"/>
      <c r="J27" s="529"/>
      <c r="K27" s="521"/>
      <c r="L27" s="521"/>
      <c r="M27" s="521"/>
      <c r="N27" s="521"/>
      <c r="P27" s="309"/>
      <c r="Q27" s="310"/>
      <c r="R27" s="310"/>
      <c r="S27" s="310"/>
      <c r="T27" s="310"/>
      <c r="U27" s="311"/>
      <c r="V27" s="310"/>
      <c r="W27" s="310"/>
      <c r="X27" s="310"/>
      <c r="Y27" s="310"/>
    </row>
    <row r="28" spans="2:25" s="305" customFormat="1" ht="18.75" customHeight="1">
      <c r="B28" s="522"/>
      <c r="C28" s="524" t="s">
        <v>98</v>
      </c>
      <c r="D28" s="524"/>
      <c r="E28" s="313"/>
      <c r="F28" s="313"/>
      <c r="G28" s="314"/>
      <c r="I28" s="529"/>
      <c r="J28" s="529"/>
      <c r="K28" s="521"/>
      <c r="L28" s="521"/>
      <c r="M28" s="521"/>
      <c r="N28" s="521"/>
      <c r="P28" s="309"/>
      <c r="Q28" s="310"/>
      <c r="R28" s="310"/>
      <c r="S28" s="310"/>
      <c r="T28" s="310"/>
      <c r="U28" s="311"/>
      <c r="V28" s="310"/>
      <c r="W28" s="310"/>
      <c r="X28" s="310"/>
      <c r="Y28" s="310"/>
    </row>
    <row r="29" spans="2:25" s="305" customFormat="1" ht="18.75" customHeight="1">
      <c r="B29" s="522"/>
      <c r="C29" s="532" t="s">
        <v>102</v>
      </c>
      <c r="D29" s="533"/>
      <c r="E29" s="313"/>
      <c r="F29" s="313"/>
      <c r="G29" s="314"/>
      <c r="I29" s="529"/>
      <c r="J29" s="529"/>
      <c r="K29" s="521"/>
      <c r="L29" s="521"/>
      <c r="M29" s="521"/>
      <c r="N29" s="521"/>
      <c r="P29" s="309"/>
      <c r="Q29" s="310"/>
      <c r="R29" s="310"/>
      <c r="S29" s="310"/>
      <c r="T29" s="310"/>
      <c r="U29" s="311"/>
      <c r="V29" s="310"/>
      <c r="W29" s="310"/>
      <c r="X29" s="310"/>
      <c r="Y29" s="310"/>
    </row>
    <row r="30" spans="2:25" s="305" customFormat="1" ht="18.75" customHeight="1">
      <c r="B30" s="527" t="s">
        <v>104</v>
      </c>
      <c r="C30" s="528"/>
      <c r="D30" s="528"/>
      <c r="E30" s="313"/>
      <c r="F30" s="313"/>
      <c r="G30" s="314"/>
      <c r="I30" s="529"/>
      <c r="J30" s="529"/>
      <c r="K30" s="521"/>
      <c r="L30" s="521"/>
      <c r="M30" s="521"/>
      <c r="N30" s="521"/>
      <c r="P30" s="309"/>
      <c r="Q30" s="310"/>
      <c r="R30" s="310"/>
      <c r="S30" s="310"/>
      <c r="T30" s="310"/>
      <c r="U30" s="311"/>
      <c r="V30" s="310"/>
      <c r="W30" s="310"/>
      <c r="X30" s="310"/>
      <c r="Y30" s="310"/>
    </row>
    <row r="31" spans="2:25" s="305" customFormat="1" ht="18.75" customHeight="1">
      <c r="B31" s="522" t="s">
        <v>107</v>
      </c>
      <c r="C31" s="531" t="s">
        <v>99</v>
      </c>
      <c r="D31" s="531"/>
      <c r="E31" s="313"/>
      <c r="F31" s="313"/>
      <c r="G31" s="314"/>
      <c r="I31" s="529"/>
      <c r="J31" s="529"/>
      <c r="K31" s="521"/>
      <c r="L31" s="521"/>
      <c r="M31" s="521"/>
      <c r="N31" s="521"/>
      <c r="P31" s="309"/>
      <c r="Q31" s="310"/>
      <c r="R31" s="310"/>
      <c r="S31" s="310"/>
      <c r="T31" s="310"/>
      <c r="U31" s="311"/>
      <c r="V31" s="310"/>
      <c r="W31" s="310"/>
      <c r="X31" s="310"/>
      <c r="Y31" s="310"/>
    </row>
    <row r="32" spans="2:25" s="305" customFormat="1" ht="18.75" customHeight="1">
      <c r="B32" s="522"/>
      <c r="C32" s="531" t="s">
        <v>101</v>
      </c>
      <c r="D32" s="531"/>
      <c r="E32" s="313"/>
      <c r="F32" s="313"/>
      <c r="G32" s="314"/>
      <c r="I32" s="530"/>
      <c r="J32" s="530"/>
      <c r="K32" s="521"/>
      <c r="L32" s="521"/>
      <c r="M32" s="521"/>
      <c r="N32" s="521"/>
      <c r="P32" s="309"/>
      <c r="Q32" s="310"/>
      <c r="R32" s="310"/>
      <c r="S32" s="310"/>
      <c r="T32" s="310"/>
      <c r="U32" s="311"/>
      <c r="V32" s="310"/>
      <c r="W32" s="310"/>
      <c r="X32" s="310"/>
      <c r="Y32" s="310"/>
    </row>
    <row r="33" spans="2:25" s="305" customFormat="1" ht="18.75" customHeight="1">
      <c r="B33" s="522"/>
      <c r="C33" s="531" t="s">
        <v>103</v>
      </c>
      <c r="D33" s="531"/>
      <c r="E33" s="313"/>
      <c r="F33" s="313"/>
      <c r="G33" s="314"/>
      <c r="I33" s="530"/>
      <c r="J33" s="530"/>
      <c r="K33" s="521"/>
      <c r="L33" s="521"/>
      <c r="M33" s="521"/>
      <c r="N33" s="521"/>
      <c r="P33" s="315"/>
      <c r="Q33" s="310"/>
      <c r="R33" s="310"/>
      <c r="S33" s="310"/>
      <c r="T33" s="310"/>
      <c r="U33" s="311"/>
      <c r="V33" s="310"/>
      <c r="W33" s="310"/>
      <c r="X33" s="310"/>
      <c r="Y33" s="310"/>
    </row>
    <row r="34" spans="2:25" s="305" customFormat="1" ht="18.75" customHeight="1">
      <c r="B34" s="522"/>
      <c r="C34" s="531" t="s">
        <v>110</v>
      </c>
      <c r="D34" s="531"/>
      <c r="E34" s="313"/>
      <c r="F34" s="313"/>
      <c r="G34" s="314"/>
      <c r="I34" s="530"/>
      <c r="J34" s="530"/>
      <c r="K34" s="521"/>
      <c r="L34" s="521"/>
      <c r="M34" s="521"/>
      <c r="N34" s="521"/>
      <c r="P34" s="309"/>
      <c r="Q34" s="310"/>
      <c r="R34" s="310"/>
      <c r="S34" s="310"/>
      <c r="T34" s="310"/>
      <c r="U34" s="311"/>
      <c r="V34" s="310"/>
      <c r="W34" s="310"/>
      <c r="X34" s="310"/>
      <c r="Y34" s="310"/>
    </row>
    <row r="35" spans="2:25" s="305" customFormat="1" ht="18.75" customHeight="1">
      <c r="B35" s="522" t="s">
        <v>111</v>
      </c>
      <c r="C35" s="524" t="s">
        <v>112</v>
      </c>
      <c r="D35" s="524"/>
      <c r="E35" s="313"/>
      <c r="F35" s="313"/>
      <c r="G35" s="314"/>
      <c r="I35" s="530"/>
      <c r="J35" s="530"/>
      <c r="K35" s="521"/>
      <c r="L35" s="521"/>
      <c r="M35" s="521"/>
      <c r="N35" s="521"/>
      <c r="P35" s="309"/>
      <c r="Q35" s="310"/>
      <c r="R35" s="310"/>
      <c r="S35" s="310"/>
      <c r="T35" s="310"/>
      <c r="U35" s="311"/>
      <c r="V35" s="310"/>
      <c r="W35" s="310"/>
      <c r="X35" s="310"/>
      <c r="Y35" s="310"/>
    </row>
    <row r="36" spans="2:25" s="305" customFormat="1" ht="18.75" customHeight="1">
      <c r="B36" s="522"/>
      <c r="C36" s="524" t="s">
        <v>106</v>
      </c>
      <c r="D36" s="524"/>
      <c r="E36" s="313"/>
      <c r="F36" s="313"/>
      <c r="G36" s="314"/>
      <c r="I36" s="312"/>
      <c r="J36" s="312"/>
      <c r="K36" s="312"/>
      <c r="L36" s="312"/>
      <c r="M36" s="312"/>
      <c r="N36" s="312"/>
      <c r="P36" s="309"/>
      <c r="Q36" s="310"/>
      <c r="R36" s="310"/>
      <c r="S36" s="310"/>
      <c r="T36" s="310"/>
      <c r="U36" s="311"/>
      <c r="V36" s="310"/>
      <c r="W36" s="310"/>
      <c r="X36" s="310"/>
      <c r="Y36" s="310"/>
    </row>
    <row r="37" spans="2:25" s="305" customFormat="1" ht="18.75" customHeight="1">
      <c r="B37" s="523"/>
      <c r="C37" s="525" t="s">
        <v>113</v>
      </c>
      <c r="D37" s="526"/>
      <c r="E37" s="316"/>
      <c r="F37" s="316"/>
      <c r="G37" s="317"/>
      <c r="I37" s="312"/>
      <c r="J37" s="312"/>
      <c r="K37" s="312"/>
      <c r="L37" s="312"/>
      <c r="M37" s="312"/>
      <c r="N37" s="312"/>
      <c r="P37" s="309"/>
      <c r="Q37" s="310"/>
      <c r="R37" s="310"/>
      <c r="S37" s="310"/>
      <c r="T37" s="310"/>
      <c r="U37" s="311"/>
      <c r="V37" s="310"/>
      <c r="W37" s="310"/>
      <c r="X37" s="310"/>
      <c r="Y37" s="310"/>
    </row>
    <row r="38" spans="2:25" s="305" customFormat="1" ht="18.75" customHeight="1">
      <c r="B38" s="312"/>
      <c r="C38" s="530"/>
      <c r="D38" s="530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P38" s="309"/>
      <c r="Q38" s="310"/>
      <c r="R38" s="310"/>
      <c r="S38" s="310"/>
      <c r="T38" s="310"/>
      <c r="U38" s="311"/>
      <c r="V38" s="310"/>
      <c r="W38" s="310"/>
      <c r="X38" s="310"/>
      <c r="Y38" s="310"/>
    </row>
    <row r="39" spans="2:25" s="305" customFormat="1" ht="18.75" customHeight="1">
      <c r="B39" s="318" t="s">
        <v>321</v>
      </c>
      <c r="C39" s="318"/>
      <c r="D39" s="319"/>
      <c r="E39" s="318"/>
      <c r="F39" s="318"/>
      <c r="G39" s="318"/>
      <c r="H39" s="312"/>
      <c r="I39" s="312"/>
      <c r="J39" s="312"/>
      <c r="K39" s="312"/>
      <c r="L39" s="312"/>
      <c r="M39" s="312"/>
      <c r="N39" s="312"/>
      <c r="P39" s="309"/>
      <c r="Q39" s="310"/>
      <c r="R39" s="310"/>
      <c r="S39" s="310"/>
      <c r="T39" s="310"/>
      <c r="U39" s="311"/>
      <c r="V39" s="310"/>
      <c r="W39" s="310"/>
      <c r="X39" s="310"/>
      <c r="Y39" s="310"/>
    </row>
    <row r="40" spans="2:25" s="305" customFormat="1" ht="18.75" customHeight="1">
      <c r="B40" s="320"/>
      <c r="C40" s="320"/>
      <c r="D40" s="321"/>
      <c r="E40" s="320"/>
      <c r="F40" s="320"/>
      <c r="G40" s="320"/>
      <c r="H40" s="312"/>
      <c r="I40" s="312"/>
      <c r="J40" s="312"/>
      <c r="K40" s="312"/>
      <c r="L40" s="312"/>
      <c r="M40" s="312"/>
      <c r="N40" s="312"/>
      <c r="P40" s="309"/>
      <c r="Q40" s="310"/>
      <c r="R40" s="310"/>
      <c r="S40" s="310"/>
      <c r="T40" s="310"/>
      <c r="U40" s="311"/>
      <c r="V40" s="310"/>
      <c r="W40" s="310"/>
      <c r="X40" s="310"/>
      <c r="Y40" s="310"/>
    </row>
    <row r="41" spans="2:25" s="305" customFormat="1" ht="18.75" customHeight="1">
      <c r="B41" s="320"/>
      <c r="C41" s="320"/>
      <c r="D41" s="321"/>
      <c r="E41" s="320"/>
      <c r="F41" s="320"/>
      <c r="G41" s="320"/>
      <c r="H41" s="312"/>
      <c r="I41" s="312"/>
      <c r="J41" s="312"/>
      <c r="K41" s="312"/>
      <c r="L41" s="312"/>
      <c r="M41" s="312"/>
      <c r="N41" s="312"/>
      <c r="P41" s="309"/>
      <c r="Q41" s="310"/>
      <c r="R41" s="310"/>
      <c r="S41" s="310"/>
      <c r="T41" s="310"/>
      <c r="U41" s="311"/>
      <c r="V41" s="310"/>
      <c r="W41" s="310"/>
      <c r="X41" s="310"/>
      <c r="Y41" s="310"/>
    </row>
    <row r="42" spans="2:25" s="305" customFormat="1" ht="18.75" customHeight="1">
      <c r="B42" s="320"/>
      <c r="C42" s="320"/>
      <c r="D42" s="321"/>
      <c r="E42" s="320"/>
      <c r="F42" s="320"/>
      <c r="G42" s="320"/>
      <c r="H42" s="312"/>
      <c r="I42" s="312"/>
      <c r="J42" s="312"/>
      <c r="K42" s="312"/>
      <c r="L42" s="312"/>
      <c r="M42" s="312"/>
      <c r="N42" s="312"/>
      <c r="P42" s="309"/>
      <c r="Q42" s="310"/>
      <c r="R42" s="310"/>
      <c r="S42" s="310"/>
      <c r="T42" s="310"/>
      <c r="U42" s="311"/>
      <c r="V42" s="310"/>
      <c r="W42" s="310"/>
      <c r="X42" s="310"/>
      <c r="Y42" s="310"/>
    </row>
    <row r="43" spans="2:25" s="305" customFormat="1" ht="18.75" customHeight="1">
      <c r="B43" s="320"/>
      <c r="C43" s="320"/>
      <c r="D43" s="321"/>
      <c r="E43" s="320"/>
      <c r="F43" s="320"/>
      <c r="G43" s="320"/>
      <c r="H43" s="312"/>
      <c r="I43" s="312"/>
      <c r="J43" s="312"/>
      <c r="K43" s="312"/>
      <c r="L43" s="312"/>
      <c r="M43" s="312"/>
      <c r="N43" s="312"/>
      <c r="P43" s="309"/>
      <c r="Q43" s="310"/>
      <c r="R43" s="310"/>
      <c r="S43" s="310"/>
      <c r="T43" s="310"/>
      <c r="U43" s="311"/>
      <c r="V43" s="310"/>
      <c r="W43" s="310"/>
      <c r="X43" s="310"/>
      <c r="Y43" s="310"/>
    </row>
    <row r="44" spans="2:25" s="305" customFormat="1" ht="18.75" customHeight="1">
      <c r="B44" s="320"/>
      <c r="C44" s="320"/>
      <c r="D44" s="321"/>
      <c r="E44" s="320"/>
      <c r="F44" s="320"/>
      <c r="G44" s="320"/>
      <c r="H44" s="312"/>
      <c r="I44" s="312"/>
      <c r="J44" s="312"/>
      <c r="K44" s="312"/>
      <c r="L44" s="312"/>
      <c r="M44" s="312"/>
      <c r="N44" s="312"/>
      <c r="P44" s="309"/>
      <c r="Q44" s="310"/>
      <c r="R44" s="310"/>
      <c r="S44" s="310"/>
      <c r="T44" s="310"/>
      <c r="U44" s="311"/>
      <c r="V44" s="310"/>
      <c r="W44" s="310"/>
      <c r="X44" s="310"/>
      <c r="Y44" s="310"/>
    </row>
    <row r="45" spans="2:25" s="305" customFormat="1" ht="18.75" customHeight="1">
      <c r="B45" s="320"/>
      <c r="C45" s="320"/>
      <c r="D45" s="321"/>
      <c r="E45" s="320"/>
      <c r="F45" s="320"/>
      <c r="G45" s="320"/>
      <c r="H45" s="312"/>
      <c r="I45" s="312"/>
      <c r="J45" s="312"/>
      <c r="K45" s="312"/>
      <c r="L45" s="312"/>
      <c r="M45" s="312"/>
      <c r="N45" s="312"/>
      <c r="P45" s="309"/>
      <c r="Q45" s="310"/>
      <c r="R45" s="310"/>
      <c r="S45" s="310"/>
      <c r="T45" s="310"/>
      <c r="U45" s="311"/>
      <c r="V45" s="310"/>
      <c r="W45" s="310"/>
      <c r="X45" s="310"/>
      <c r="Y45" s="310"/>
    </row>
    <row r="46" spans="2:25" s="305" customFormat="1" ht="18.75" customHeight="1">
      <c r="B46" s="320"/>
      <c r="C46" s="320"/>
      <c r="D46" s="321"/>
      <c r="E46" s="320"/>
      <c r="F46" s="320"/>
      <c r="G46" s="320"/>
      <c r="H46" s="312"/>
      <c r="I46" s="312"/>
      <c r="J46" s="312"/>
      <c r="K46" s="312"/>
      <c r="L46" s="312"/>
      <c r="M46" s="312"/>
      <c r="N46" s="312"/>
      <c r="P46" s="309"/>
      <c r="Q46" s="310"/>
      <c r="R46" s="310"/>
      <c r="S46" s="310"/>
      <c r="T46" s="310"/>
      <c r="U46" s="311"/>
      <c r="V46" s="310"/>
      <c r="W46" s="310"/>
      <c r="X46" s="310"/>
      <c r="Y46" s="310"/>
    </row>
    <row r="47" spans="4:25" s="305" customFormat="1" ht="18.75" customHeight="1">
      <c r="D47" s="307"/>
      <c r="P47" s="309"/>
      <c r="Q47" s="310"/>
      <c r="R47" s="310"/>
      <c r="S47" s="310"/>
      <c r="T47" s="310"/>
      <c r="U47" s="311"/>
      <c r="V47" s="310"/>
      <c r="W47" s="310"/>
      <c r="X47" s="310"/>
      <c r="Y47" s="310"/>
    </row>
    <row r="48" spans="4:25" s="305" customFormat="1" ht="18.75" customHeight="1">
      <c r="D48" s="307"/>
      <c r="I48" s="312"/>
      <c r="J48" s="312"/>
      <c r="K48" s="312"/>
      <c r="L48" s="312"/>
      <c r="M48" s="312"/>
      <c r="N48" s="312"/>
      <c r="P48" s="309"/>
      <c r="Q48" s="310"/>
      <c r="R48" s="310"/>
      <c r="S48" s="310"/>
      <c r="T48" s="310"/>
      <c r="U48" s="311"/>
      <c r="V48" s="310"/>
      <c r="W48" s="310"/>
      <c r="X48" s="310"/>
      <c r="Y48" s="310"/>
    </row>
    <row r="49" spans="4:25" s="305" customFormat="1" ht="18.75" customHeight="1">
      <c r="D49" s="307"/>
      <c r="I49" s="312"/>
      <c r="J49" s="312"/>
      <c r="K49" s="312"/>
      <c r="L49" s="312"/>
      <c r="M49" s="312"/>
      <c r="N49" s="312"/>
      <c r="P49" s="309"/>
      <c r="Q49" s="310"/>
      <c r="R49" s="310"/>
      <c r="S49" s="310"/>
      <c r="T49" s="310"/>
      <c r="U49" s="311"/>
      <c r="V49" s="310"/>
      <c r="W49" s="310"/>
      <c r="X49" s="310"/>
      <c r="Y49" s="310"/>
    </row>
    <row r="50" spans="4:25" s="305" customFormat="1" ht="18.75" customHeight="1">
      <c r="D50" s="307"/>
      <c r="I50" s="312"/>
      <c r="J50" s="312"/>
      <c r="K50" s="312"/>
      <c r="L50" s="312"/>
      <c r="M50" s="312"/>
      <c r="N50" s="312"/>
      <c r="P50" s="309"/>
      <c r="Q50" s="310"/>
      <c r="R50" s="310"/>
      <c r="S50" s="310"/>
      <c r="T50" s="310"/>
      <c r="U50" s="311"/>
      <c r="V50" s="310"/>
      <c r="W50" s="310"/>
      <c r="X50" s="310"/>
      <c r="Y50" s="310"/>
    </row>
    <row r="51" spans="9:25" ht="18.75" customHeight="1">
      <c r="I51" s="303"/>
      <c r="J51" s="303"/>
      <c r="K51" s="303"/>
      <c r="L51" s="303"/>
      <c r="M51" s="303"/>
      <c r="N51" s="303"/>
      <c r="P51" s="153"/>
      <c r="Q51" s="152"/>
      <c r="R51" s="152"/>
      <c r="S51" s="152"/>
      <c r="T51" s="152"/>
      <c r="U51" s="155"/>
      <c r="V51" s="152"/>
      <c r="W51" s="152"/>
      <c r="X51" s="152"/>
      <c r="Y51" s="152"/>
    </row>
    <row r="52" spans="9:25" ht="18.75" customHeight="1">
      <c r="I52" s="303"/>
      <c r="J52" s="303"/>
      <c r="K52" s="303"/>
      <c r="L52" s="303"/>
      <c r="M52" s="303"/>
      <c r="N52" s="303"/>
      <c r="P52" s="153"/>
      <c r="Q52" s="152"/>
      <c r="R52" s="152"/>
      <c r="S52" s="152"/>
      <c r="T52" s="152"/>
      <c r="U52" s="155"/>
      <c r="V52" s="152"/>
      <c r="W52" s="152"/>
      <c r="X52" s="152"/>
      <c r="Y52" s="152"/>
    </row>
    <row r="53" spans="9:25" ht="18.75" customHeight="1">
      <c r="I53" s="303"/>
      <c r="J53" s="303"/>
      <c r="K53" s="303"/>
      <c r="L53" s="303"/>
      <c r="M53" s="303"/>
      <c r="N53" s="303"/>
      <c r="P53" s="153"/>
      <c r="Q53" s="152"/>
      <c r="R53" s="152"/>
      <c r="S53" s="152"/>
      <c r="T53" s="152"/>
      <c r="U53" s="155"/>
      <c r="V53" s="152"/>
      <c r="W53" s="152"/>
      <c r="X53" s="152"/>
      <c r="Y53" s="152"/>
    </row>
    <row r="54" spans="9:25" ht="18.75" customHeight="1">
      <c r="I54" s="303"/>
      <c r="J54" s="303"/>
      <c r="K54" s="303"/>
      <c r="L54" s="303"/>
      <c r="M54" s="303"/>
      <c r="N54" s="303"/>
      <c r="P54" s="153"/>
      <c r="Q54" s="152"/>
      <c r="R54" s="152"/>
      <c r="S54" s="152"/>
      <c r="T54" s="152"/>
      <c r="U54" s="155"/>
      <c r="V54" s="152"/>
      <c r="W54" s="152"/>
      <c r="X54" s="152"/>
      <c r="Y54" s="152"/>
    </row>
    <row r="55" spans="9:25" ht="18.75" customHeight="1">
      <c r="I55" s="303"/>
      <c r="J55" s="303"/>
      <c r="K55" s="303"/>
      <c r="L55" s="303"/>
      <c r="M55" s="303"/>
      <c r="N55" s="303"/>
      <c r="P55" s="153"/>
      <c r="Q55" s="152"/>
      <c r="R55" s="152"/>
      <c r="S55" s="152"/>
      <c r="T55" s="152"/>
      <c r="U55" s="155"/>
      <c r="V55" s="152"/>
      <c r="W55" s="152"/>
      <c r="X55" s="152"/>
      <c r="Y55" s="152"/>
    </row>
    <row r="56" spans="9:25" ht="18.75" customHeight="1">
      <c r="I56" s="303"/>
      <c r="J56" s="303"/>
      <c r="K56" s="303"/>
      <c r="L56" s="303"/>
      <c r="M56" s="303"/>
      <c r="N56" s="303"/>
      <c r="P56" s="153"/>
      <c r="Q56" s="152"/>
      <c r="R56" s="152"/>
      <c r="S56" s="152"/>
      <c r="T56" s="152"/>
      <c r="U56" s="155"/>
      <c r="V56" s="152"/>
      <c r="W56" s="152"/>
      <c r="X56" s="152"/>
      <c r="Y56" s="152"/>
    </row>
    <row r="57" spans="9:25" ht="18.75" customHeight="1">
      <c r="I57" s="303"/>
      <c r="J57" s="303"/>
      <c r="K57" s="303"/>
      <c r="L57" s="303"/>
      <c r="M57" s="303"/>
      <c r="N57" s="303"/>
      <c r="P57" s="153"/>
      <c r="Q57" s="152"/>
      <c r="R57" s="152"/>
      <c r="S57" s="152"/>
      <c r="T57" s="152"/>
      <c r="U57" s="155"/>
      <c r="V57" s="152"/>
      <c r="W57" s="152"/>
      <c r="X57" s="152"/>
      <c r="Y57" s="152"/>
    </row>
    <row r="58" spans="9:25" ht="18.75" customHeight="1">
      <c r="I58" s="303"/>
      <c r="J58" s="303"/>
      <c r="K58" s="303"/>
      <c r="L58" s="303"/>
      <c r="M58" s="303"/>
      <c r="N58" s="303"/>
      <c r="P58" s="153"/>
      <c r="Q58" s="152"/>
      <c r="R58" s="152"/>
      <c r="S58" s="152"/>
      <c r="T58" s="152"/>
      <c r="U58" s="155"/>
      <c r="V58" s="152"/>
      <c r="W58" s="152"/>
      <c r="X58" s="152"/>
      <c r="Y58" s="152"/>
    </row>
    <row r="59" spans="9:25" ht="18.75" customHeight="1">
      <c r="I59" s="303"/>
      <c r="J59" s="303"/>
      <c r="K59" s="303"/>
      <c r="L59" s="303"/>
      <c r="M59" s="303"/>
      <c r="N59" s="303"/>
      <c r="P59" s="153"/>
      <c r="Q59" s="152"/>
      <c r="R59" s="152"/>
      <c r="S59" s="152"/>
      <c r="T59" s="152"/>
      <c r="U59" s="155"/>
      <c r="V59" s="152"/>
      <c r="W59" s="152"/>
      <c r="X59" s="152"/>
      <c r="Y59" s="152"/>
    </row>
    <row r="60" spans="9:25" ht="18.75" customHeight="1">
      <c r="I60" s="303"/>
      <c r="J60" s="303"/>
      <c r="K60" s="303"/>
      <c r="L60" s="303"/>
      <c r="M60" s="303"/>
      <c r="N60" s="303"/>
      <c r="P60" s="153"/>
      <c r="Q60" s="152"/>
      <c r="R60" s="152"/>
      <c r="S60" s="152"/>
      <c r="T60" s="152"/>
      <c r="U60" s="155"/>
      <c r="V60" s="152"/>
      <c r="W60" s="152"/>
      <c r="X60" s="152"/>
      <c r="Y60" s="152"/>
    </row>
    <row r="61" spans="9:25" ht="18.75" customHeight="1">
      <c r="I61" s="303"/>
      <c r="J61" s="303"/>
      <c r="K61" s="303"/>
      <c r="L61" s="303"/>
      <c r="M61" s="303"/>
      <c r="N61" s="303"/>
      <c r="P61" s="153"/>
      <c r="Q61" s="152"/>
      <c r="R61" s="152"/>
      <c r="S61" s="152"/>
      <c r="T61" s="152"/>
      <c r="U61" s="155"/>
      <c r="V61" s="152"/>
      <c r="W61" s="152"/>
      <c r="X61" s="152"/>
      <c r="Y61" s="152"/>
    </row>
    <row r="62" spans="9:25" ht="18.75" customHeight="1">
      <c r="I62" s="303"/>
      <c r="J62" s="303"/>
      <c r="K62" s="303"/>
      <c r="L62" s="303"/>
      <c r="M62" s="303"/>
      <c r="N62" s="303"/>
      <c r="P62" s="153"/>
      <c r="Q62" s="152"/>
      <c r="R62" s="152"/>
      <c r="S62" s="152"/>
      <c r="T62" s="152"/>
      <c r="U62" s="155"/>
      <c r="V62" s="152"/>
      <c r="W62" s="152"/>
      <c r="X62" s="152"/>
      <c r="Y62" s="152"/>
    </row>
    <row r="63" spans="9:25" ht="18.75" customHeight="1">
      <c r="I63" s="303"/>
      <c r="J63" s="303"/>
      <c r="K63" s="303"/>
      <c r="L63" s="303"/>
      <c r="M63" s="303"/>
      <c r="N63" s="303"/>
      <c r="P63" s="153"/>
      <c r="Q63" s="152"/>
      <c r="R63" s="152"/>
      <c r="S63" s="152"/>
      <c r="T63" s="152"/>
      <c r="U63" s="155"/>
      <c r="V63" s="152"/>
      <c r="W63" s="152"/>
      <c r="X63" s="152"/>
      <c r="Y63" s="152"/>
    </row>
    <row r="64" spans="9:25" ht="18.75" customHeight="1">
      <c r="I64" s="303"/>
      <c r="J64" s="303"/>
      <c r="K64" s="303"/>
      <c r="L64" s="303"/>
      <c r="M64" s="303"/>
      <c r="N64" s="303"/>
      <c r="P64" s="153"/>
      <c r="Q64" s="152"/>
      <c r="R64" s="152"/>
      <c r="S64" s="152"/>
      <c r="T64" s="152"/>
      <c r="U64" s="155"/>
      <c r="V64" s="152"/>
      <c r="W64" s="152"/>
      <c r="X64" s="152"/>
      <c r="Y64" s="152"/>
    </row>
    <row r="65" spans="9:25" ht="18.75" customHeight="1">
      <c r="I65" s="303"/>
      <c r="J65" s="303"/>
      <c r="K65" s="303"/>
      <c r="L65" s="303"/>
      <c r="M65" s="303"/>
      <c r="N65" s="303"/>
      <c r="P65" s="153"/>
      <c r="Q65" s="152"/>
      <c r="R65" s="152"/>
      <c r="S65" s="152"/>
      <c r="T65" s="152"/>
      <c r="U65" s="155"/>
      <c r="V65" s="152"/>
      <c r="W65" s="152"/>
      <c r="X65" s="152"/>
      <c r="Y65" s="152"/>
    </row>
    <row r="66" spans="9:25" ht="18.75" customHeight="1">
      <c r="I66" s="303"/>
      <c r="J66" s="303"/>
      <c r="K66" s="303"/>
      <c r="L66" s="303"/>
      <c r="M66" s="303"/>
      <c r="N66" s="303"/>
      <c r="P66" s="153"/>
      <c r="Q66" s="152"/>
      <c r="R66" s="152"/>
      <c r="S66" s="152"/>
      <c r="T66" s="152"/>
      <c r="U66" s="155"/>
      <c r="V66" s="152"/>
      <c r="W66" s="152"/>
      <c r="X66" s="152"/>
      <c r="Y66" s="152"/>
    </row>
    <row r="67" spans="9:25" ht="18.75" customHeight="1">
      <c r="I67" s="303"/>
      <c r="J67" s="303"/>
      <c r="K67" s="303"/>
      <c r="L67" s="303"/>
      <c r="M67" s="303"/>
      <c r="N67" s="303"/>
      <c r="P67" s="153"/>
      <c r="Q67" s="152"/>
      <c r="R67" s="152"/>
      <c r="S67" s="152"/>
      <c r="T67" s="152"/>
      <c r="U67" s="155"/>
      <c r="V67" s="152"/>
      <c r="W67" s="152"/>
      <c r="X67" s="152"/>
      <c r="Y67" s="152"/>
    </row>
    <row r="68" spans="9:25" ht="18.75" customHeight="1">
      <c r="I68" s="303"/>
      <c r="J68" s="303"/>
      <c r="K68" s="303"/>
      <c r="L68" s="303"/>
      <c r="M68" s="303"/>
      <c r="N68" s="303"/>
      <c r="P68" s="153"/>
      <c r="Q68" s="152"/>
      <c r="R68" s="152"/>
      <c r="S68" s="152"/>
      <c r="T68" s="152"/>
      <c r="U68" s="155"/>
      <c r="V68" s="152"/>
      <c r="W68" s="152"/>
      <c r="X68" s="152"/>
      <c r="Y68" s="152"/>
    </row>
    <row r="69" spans="9:25" ht="18.75" customHeight="1">
      <c r="I69" s="303"/>
      <c r="J69" s="303"/>
      <c r="K69" s="303"/>
      <c r="L69" s="303"/>
      <c r="M69" s="303"/>
      <c r="N69" s="303"/>
      <c r="P69" s="153"/>
      <c r="Q69" s="152"/>
      <c r="R69" s="152"/>
      <c r="S69" s="152"/>
      <c r="T69" s="152"/>
      <c r="U69" s="155"/>
      <c r="V69" s="152"/>
      <c r="W69" s="152"/>
      <c r="X69" s="152"/>
      <c r="Y69" s="152"/>
    </row>
    <row r="70" spans="9:25" ht="18.75" customHeight="1">
      <c r="I70" s="303"/>
      <c r="J70" s="303"/>
      <c r="K70" s="303"/>
      <c r="L70" s="303"/>
      <c r="M70" s="303"/>
      <c r="N70" s="303"/>
      <c r="P70" s="153"/>
      <c r="Q70" s="152"/>
      <c r="R70" s="152"/>
      <c r="S70" s="152"/>
      <c r="T70" s="152"/>
      <c r="U70" s="155"/>
      <c r="V70" s="152"/>
      <c r="W70" s="152"/>
      <c r="X70" s="152"/>
      <c r="Y70" s="152"/>
    </row>
    <row r="71" spans="9:25" ht="18.75" customHeight="1">
      <c r="I71" s="303"/>
      <c r="J71" s="303"/>
      <c r="K71" s="303"/>
      <c r="L71" s="303"/>
      <c r="M71" s="303"/>
      <c r="N71" s="303"/>
      <c r="P71" s="153"/>
      <c r="Q71" s="152"/>
      <c r="R71" s="152"/>
      <c r="S71" s="152"/>
      <c r="T71" s="152"/>
      <c r="U71" s="155"/>
      <c r="V71" s="152"/>
      <c r="W71" s="152"/>
      <c r="X71" s="152"/>
      <c r="Y71" s="152"/>
    </row>
    <row r="72" spans="9:25" ht="18.75" customHeight="1">
      <c r="I72" s="303"/>
      <c r="J72" s="303"/>
      <c r="K72" s="303"/>
      <c r="L72" s="303"/>
      <c r="M72" s="303"/>
      <c r="N72" s="303"/>
      <c r="P72" s="153"/>
      <c r="Q72" s="152"/>
      <c r="R72" s="152"/>
      <c r="S72" s="152"/>
      <c r="T72" s="152"/>
      <c r="U72" s="155"/>
      <c r="V72" s="152"/>
      <c r="W72" s="152"/>
      <c r="X72" s="152"/>
      <c r="Y72" s="152"/>
    </row>
    <row r="73" spans="9:25" ht="18.75" customHeight="1">
      <c r="I73" s="303"/>
      <c r="J73" s="303"/>
      <c r="K73" s="303"/>
      <c r="L73" s="303"/>
      <c r="M73" s="303"/>
      <c r="N73" s="303"/>
      <c r="P73" s="153"/>
      <c r="Q73" s="152"/>
      <c r="R73" s="152"/>
      <c r="S73" s="152"/>
      <c r="T73" s="152"/>
      <c r="U73" s="155"/>
      <c r="V73" s="152"/>
      <c r="W73" s="152"/>
      <c r="X73" s="152"/>
      <c r="Y73" s="152"/>
    </row>
    <row r="74" spans="9:25" ht="18.75" customHeight="1">
      <c r="I74" s="303"/>
      <c r="J74" s="303"/>
      <c r="K74" s="303"/>
      <c r="L74" s="303"/>
      <c r="M74" s="303"/>
      <c r="N74" s="303"/>
      <c r="P74" s="153"/>
      <c r="Q74" s="152"/>
      <c r="R74" s="152"/>
      <c r="S74" s="152"/>
      <c r="T74" s="152"/>
      <c r="U74" s="155"/>
      <c r="V74" s="152"/>
      <c r="W74" s="152"/>
      <c r="X74" s="152"/>
      <c r="Y74" s="152"/>
    </row>
    <row r="75" spans="9:25" ht="18.75" customHeight="1">
      <c r="I75" s="303"/>
      <c r="J75" s="303"/>
      <c r="K75" s="303"/>
      <c r="L75" s="303"/>
      <c r="M75" s="303"/>
      <c r="N75" s="303"/>
      <c r="P75" s="153"/>
      <c r="Q75" s="152"/>
      <c r="R75" s="152"/>
      <c r="S75" s="152"/>
      <c r="T75" s="152"/>
      <c r="U75" s="155"/>
      <c r="V75" s="152"/>
      <c r="W75" s="152"/>
      <c r="X75" s="152"/>
      <c r="Y75" s="152"/>
    </row>
    <row r="76" spans="9:25" ht="18.75" customHeight="1">
      <c r="I76" s="303"/>
      <c r="J76" s="303"/>
      <c r="K76" s="303"/>
      <c r="L76" s="303"/>
      <c r="M76" s="303"/>
      <c r="N76" s="303"/>
      <c r="P76" s="153"/>
      <c r="Q76" s="152"/>
      <c r="R76" s="152"/>
      <c r="S76" s="152"/>
      <c r="T76" s="152"/>
      <c r="U76" s="155"/>
      <c r="V76" s="152"/>
      <c r="W76" s="152"/>
      <c r="X76" s="152"/>
      <c r="Y76" s="152"/>
    </row>
    <row r="77" spans="9:25" ht="18.75" customHeight="1">
      <c r="I77" s="303"/>
      <c r="J77" s="303"/>
      <c r="K77" s="303"/>
      <c r="L77" s="303"/>
      <c r="M77" s="303"/>
      <c r="N77" s="303"/>
      <c r="P77" s="153"/>
      <c r="Q77" s="152"/>
      <c r="R77" s="152"/>
      <c r="S77" s="152"/>
      <c r="T77" s="152"/>
      <c r="U77" s="155"/>
      <c r="V77" s="152"/>
      <c r="W77" s="152"/>
      <c r="X77" s="152"/>
      <c r="Y77" s="152"/>
    </row>
    <row r="78" spans="9:25" ht="18.75" customHeight="1">
      <c r="I78" s="303"/>
      <c r="J78" s="303"/>
      <c r="K78" s="303"/>
      <c r="L78" s="303"/>
      <c r="M78" s="303"/>
      <c r="N78" s="303"/>
      <c r="P78" s="153"/>
      <c r="Q78" s="152"/>
      <c r="R78" s="152"/>
      <c r="S78" s="152"/>
      <c r="T78" s="152"/>
      <c r="U78" s="155"/>
      <c r="V78" s="152"/>
      <c r="W78" s="152"/>
      <c r="X78" s="152"/>
      <c r="Y78" s="152"/>
    </row>
    <row r="79" spans="9:25" ht="18.75" customHeight="1">
      <c r="I79" s="303"/>
      <c r="J79" s="303"/>
      <c r="K79" s="303"/>
      <c r="L79" s="303"/>
      <c r="M79" s="303"/>
      <c r="N79" s="303"/>
      <c r="P79" s="153"/>
      <c r="Q79" s="152"/>
      <c r="R79" s="152"/>
      <c r="S79" s="152"/>
      <c r="T79" s="152"/>
      <c r="U79" s="155"/>
      <c r="V79" s="152"/>
      <c r="W79" s="152"/>
      <c r="X79" s="152"/>
      <c r="Y79" s="152"/>
    </row>
    <row r="80" spans="9:25" ht="18.75" customHeight="1">
      <c r="I80" s="303"/>
      <c r="J80" s="303"/>
      <c r="K80" s="303"/>
      <c r="L80" s="303"/>
      <c r="M80" s="303"/>
      <c r="N80" s="303"/>
      <c r="P80" s="153"/>
      <c r="Q80" s="152"/>
      <c r="R80" s="152"/>
      <c r="S80" s="152"/>
      <c r="T80" s="152"/>
      <c r="U80" s="155"/>
      <c r="V80" s="152"/>
      <c r="W80" s="152"/>
      <c r="X80" s="152"/>
      <c r="Y80" s="152"/>
    </row>
    <row r="81" spans="9:25" ht="18.75" customHeight="1">
      <c r="I81" s="303"/>
      <c r="J81" s="303"/>
      <c r="K81" s="303"/>
      <c r="L81" s="303"/>
      <c r="M81" s="303"/>
      <c r="N81" s="303"/>
      <c r="P81" s="153"/>
      <c r="Q81" s="152"/>
      <c r="R81" s="152"/>
      <c r="S81" s="152"/>
      <c r="T81" s="152"/>
      <c r="U81" s="155"/>
      <c r="V81" s="152"/>
      <c r="W81" s="152"/>
      <c r="X81" s="152"/>
      <c r="Y81" s="152"/>
    </row>
    <row r="82" spans="9:25" ht="18.75" customHeight="1">
      <c r="I82" s="303"/>
      <c r="J82" s="303"/>
      <c r="K82" s="303"/>
      <c r="L82" s="303"/>
      <c r="M82" s="303"/>
      <c r="N82" s="303"/>
      <c r="P82" s="153"/>
      <c r="Q82" s="152"/>
      <c r="R82" s="152"/>
      <c r="S82" s="152"/>
      <c r="T82" s="152"/>
      <c r="U82" s="155"/>
      <c r="V82" s="152"/>
      <c r="W82" s="152"/>
      <c r="X82" s="152"/>
      <c r="Y82" s="152"/>
    </row>
    <row r="83" spans="9:25" ht="18.75" customHeight="1">
      <c r="I83" s="303"/>
      <c r="J83" s="303"/>
      <c r="K83" s="303"/>
      <c r="L83" s="303"/>
      <c r="M83" s="303"/>
      <c r="N83" s="303"/>
      <c r="P83" s="153"/>
      <c r="Q83" s="152"/>
      <c r="R83" s="152"/>
      <c r="S83" s="152"/>
      <c r="T83" s="152"/>
      <c r="U83" s="155"/>
      <c r="V83" s="152"/>
      <c r="W83" s="152"/>
      <c r="X83" s="152"/>
      <c r="Y83" s="152"/>
    </row>
    <row r="84" spans="9:25" ht="18.75" customHeight="1">
      <c r="I84" s="303"/>
      <c r="J84" s="303"/>
      <c r="K84" s="303"/>
      <c r="L84" s="303"/>
      <c r="M84" s="303"/>
      <c r="N84" s="303"/>
      <c r="P84" s="153"/>
      <c r="Q84" s="152"/>
      <c r="R84" s="152"/>
      <c r="S84" s="152"/>
      <c r="T84" s="152"/>
      <c r="U84" s="155"/>
      <c r="V84" s="152"/>
      <c r="W84" s="152"/>
      <c r="X84" s="152"/>
      <c r="Y84" s="152"/>
    </row>
    <row r="85" spans="9:25" ht="18.75" customHeight="1">
      <c r="I85" s="303"/>
      <c r="J85" s="303"/>
      <c r="K85" s="303"/>
      <c r="L85" s="303"/>
      <c r="M85" s="303"/>
      <c r="N85" s="303"/>
      <c r="P85" s="153"/>
      <c r="Q85" s="152"/>
      <c r="R85" s="152"/>
      <c r="S85" s="152"/>
      <c r="T85" s="152"/>
      <c r="U85" s="155"/>
      <c r="V85" s="152"/>
      <c r="W85" s="152"/>
      <c r="X85" s="152"/>
      <c r="Y85" s="152"/>
    </row>
    <row r="86" spans="9:25" ht="18.75" customHeight="1">
      <c r="I86" s="303"/>
      <c r="J86" s="303"/>
      <c r="K86" s="303"/>
      <c r="L86" s="303"/>
      <c r="M86" s="303"/>
      <c r="N86" s="303"/>
      <c r="P86" s="153"/>
      <c r="Q86" s="152"/>
      <c r="R86" s="152"/>
      <c r="S86" s="152"/>
      <c r="T86" s="152"/>
      <c r="U86" s="155"/>
      <c r="V86" s="152"/>
      <c r="W86" s="152"/>
      <c r="X86" s="152"/>
      <c r="Y86" s="152"/>
    </row>
    <row r="87" spans="9:25" ht="18.75" customHeight="1">
      <c r="I87" s="303"/>
      <c r="J87" s="303"/>
      <c r="K87" s="303"/>
      <c r="L87" s="303"/>
      <c r="M87" s="303"/>
      <c r="N87" s="303"/>
      <c r="P87" s="153"/>
      <c r="Q87" s="152"/>
      <c r="R87" s="152"/>
      <c r="S87" s="152"/>
      <c r="T87" s="152"/>
      <c r="U87" s="155"/>
      <c r="V87" s="152"/>
      <c r="W87" s="152"/>
      <c r="X87" s="152"/>
      <c r="Y87" s="152"/>
    </row>
    <row r="88" spans="9:25" ht="18.75" customHeight="1">
      <c r="I88" s="303"/>
      <c r="J88" s="303"/>
      <c r="K88" s="303"/>
      <c r="L88" s="303"/>
      <c r="M88" s="303"/>
      <c r="N88" s="303"/>
      <c r="P88" s="153"/>
      <c r="Q88" s="152"/>
      <c r="R88" s="152"/>
      <c r="S88" s="152"/>
      <c r="T88" s="152"/>
      <c r="U88" s="155"/>
      <c r="V88" s="152"/>
      <c r="W88" s="152"/>
      <c r="X88" s="152"/>
      <c r="Y88" s="152"/>
    </row>
    <row r="89" spans="9:25" ht="18.75" customHeight="1">
      <c r="I89" s="303"/>
      <c r="J89" s="303"/>
      <c r="K89" s="303"/>
      <c r="L89" s="303"/>
      <c r="M89" s="303"/>
      <c r="N89" s="303"/>
      <c r="P89" s="153"/>
      <c r="Q89" s="152"/>
      <c r="R89" s="152"/>
      <c r="S89" s="152"/>
      <c r="T89" s="152"/>
      <c r="U89" s="155"/>
      <c r="V89" s="152"/>
      <c r="W89" s="152"/>
      <c r="X89" s="152"/>
      <c r="Y89" s="152"/>
    </row>
    <row r="90" spans="9:25" ht="18.75" customHeight="1">
      <c r="I90" s="303"/>
      <c r="J90" s="303"/>
      <c r="K90" s="303"/>
      <c r="L90" s="303"/>
      <c r="M90" s="303"/>
      <c r="N90" s="303"/>
      <c r="P90" s="153"/>
      <c r="Q90" s="152"/>
      <c r="R90" s="152"/>
      <c r="S90" s="152"/>
      <c r="T90" s="152"/>
      <c r="U90" s="155"/>
      <c r="V90" s="152"/>
      <c r="W90" s="152"/>
      <c r="X90" s="152"/>
      <c r="Y90" s="152"/>
    </row>
    <row r="91" spans="9:25" ht="18.75" customHeight="1">
      <c r="I91" s="303"/>
      <c r="J91" s="303"/>
      <c r="K91" s="303"/>
      <c r="L91" s="303"/>
      <c r="M91" s="303"/>
      <c r="N91" s="303"/>
      <c r="P91" s="153"/>
      <c r="Q91" s="152"/>
      <c r="R91" s="152"/>
      <c r="S91" s="152"/>
      <c r="T91" s="152"/>
      <c r="U91" s="155"/>
      <c r="V91" s="152"/>
      <c r="W91" s="152"/>
      <c r="X91" s="152"/>
      <c r="Y91" s="152"/>
    </row>
    <row r="92" spans="9:25" ht="18.75" customHeight="1">
      <c r="I92" s="303"/>
      <c r="J92" s="303"/>
      <c r="K92" s="303"/>
      <c r="L92" s="303"/>
      <c r="M92" s="303"/>
      <c r="N92" s="303"/>
      <c r="P92" s="153"/>
      <c r="Q92" s="152"/>
      <c r="R92" s="152"/>
      <c r="S92" s="152"/>
      <c r="T92" s="152"/>
      <c r="U92" s="155"/>
      <c r="V92" s="152"/>
      <c r="W92" s="152"/>
      <c r="X92" s="152"/>
      <c r="Y92" s="152"/>
    </row>
    <row r="93" spans="9:25" ht="18.75" customHeight="1">
      <c r="I93" s="303"/>
      <c r="J93" s="303"/>
      <c r="K93" s="303"/>
      <c r="L93" s="303"/>
      <c r="M93" s="303"/>
      <c r="N93" s="303"/>
      <c r="P93" s="153"/>
      <c r="Q93" s="152"/>
      <c r="R93" s="152"/>
      <c r="S93" s="152"/>
      <c r="T93" s="152"/>
      <c r="U93" s="155"/>
      <c r="V93" s="152"/>
      <c r="W93" s="152"/>
      <c r="X93" s="152"/>
      <c r="Y93" s="152"/>
    </row>
    <row r="94" spans="9:25" ht="18.75" customHeight="1">
      <c r="I94" s="303"/>
      <c r="J94" s="303"/>
      <c r="K94" s="303"/>
      <c r="L94" s="303"/>
      <c r="M94" s="303"/>
      <c r="N94" s="303"/>
      <c r="P94" s="153"/>
      <c r="Q94" s="152"/>
      <c r="R94" s="152"/>
      <c r="S94" s="152"/>
      <c r="T94" s="152"/>
      <c r="U94" s="155"/>
      <c r="V94" s="152"/>
      <c r="W94" s="152"/>
      <c r="X94" s="152"/>
      <c r="Y94" s="152"/>
    </row>
    <row r="95" spans="9:25" ht="18.75" customHeight="1">
      <c r="I95" s="303"/>
      <c r="J95" s="303"/>
      <c r="K95" s="303"/>
      <c r="L95" s="303"/>
      <c r="M95" s="303"/>
      <c r="N95" s="303"/>
      <c r="P95" s="153"/>
      <c r="Q95" s="152"/>
      <c r="R95" s="152"/>
      <c r="S95" s="152"/>
      <c r="T95" s="152"/>
      <c r="U95" s="155"/>
      <c r="V95" s="152"/>
      <c r="W95" s="152"/>
      <c r="X95" s="152"/>
      <c r="Y95" s="152"/>
    </row>
    <row r="96" spans="9:25" ht="18.75" customHeight="1">
      <c r="I96" s="303"/>
      <c r="J96" s="303"/>
      <c r="K96" s="303"/>
      <c r="L96" s="303"/>
      <c r="M96" s="303"/>
      <c r="N96" s="303"/>
      <c r="P96" s="153"/>
      <c r="Q96" s="152"/>
      <c r="R96" s="152"/>
      <c r="S96" s="152"/>
      <c r="T96" s="152"/>
      <c r="U96" s="155"/>
      <c r="V96" s="152"/>
      <c r="W96" s="152"/>
      <c r="X96" s="152"/>
      <c r="Y96" s="152"/>
    </row>
    <row r="97" spans="9:25" ht="18.75" customHeight="1">
      <c r="I97" s="303"/>
      <c r="J97" s="303"/>
      <c r="K97" s="303"/>
      <c r="L97" s="303"/>
      <c r="M97" s="303"/>
      <c r="N97" s="303"/>
      <c r="P97" s="153"/>
      <c r="Q97" s="152"/>
      <c r="R97" s="152"/>
      <c r="S97" s="152"/>
      <c r="T97" s="152"/>
      <c r="U97" s="155"/>
      <c r="V97" s="152"/>
      <c r="W97" s="152"/>
      <c r="X97" s="152"/>
      <c r="Y97" s="152"/>
    </row>
    <row r="98" spans="9:25" ht="18.75" customHeight="1">
      <c r="I98" s="303"/>
      <c r="J98" s="303"/>
      <c r="K98" s="303"/>
      <c r="L98" s="303"/>
      <c r="M98" s="303"/>
      <c r="N98" s="303"/>
      <c r="P98" s="153"/>
      <c r="Q98" s="152"/>
      <c r="R98" s="152"/>
      <c r="S98" s="152"/>
      <c r="T98" s="152"/>
      <c r="U98" s="155"/>
      <c r="V98" s="152"/>
      <c r="W98" s="152"/>
      <c r="X98" s="152"/>
      <c r="Y98" s="152"/>
    </row>
    <row r="99" spans="9:25" ht="18.75" customHeight="1">
      <c r="I99" s="303"/>
      <c r="J99" s="303"/>
      <c r="K99" s="303"/>
      <c r="L99" s="303"/>
      <c r="M99" s="303"/>
      <c r="N99" s="303"/>
      <c r="P99" s="153"/>
      <c r="Q99" s="152"/>
      <c r="R99" s="152"/>
      <c r="S99" s="152"/>
      <c r="T99" s="152"/>
      <c r="U99" s="155"/>
      <c r="V99" s="152"/>
      <c r="W99" s="152"/>
      <c r="X99" s="152"/>
      <c r="Y99" s="152"/>
    </row>
    <row r="100" spans="9:25" ht="18.75" customHeight="1">
      <c r="I100" s="303"/>
      <c r="J100" s="303"/>
      <c r="K100" s="303"/>
      <c r="L100" s="303"/>
      <c r="M100" s="303"/>
      <c r="N100" s="303"/>
      <c r="P100" s="153"/>
      <c r="Q100" s="152"/>
      <c r="R100" s="152"/>
      <c r="S100" s="152"/>
      <c r="T100" s="152"/>
      <c r="U100" s="155"/>
      <c r="V100" s="152"/>
      <c r="W100" s="152"/>
      <c r="X100" s="152"/>
      <c r="Y100" s="152"/>
    </row>
    <row r="101" spans="9:25" ht="18.75" customHeight="1">
      <c r="I101" s="303"/>
      <c r="J101" s="303"/>
      <c r="K101" s="303"/>
      <c r="L101" s="303"/>
      <c r="M101" s="303"/>
      <c r="N101" s="303"/>
      <c r="P101" s="153"/>
      <c r="Q101" s="152"/>
      <c r="R101" s="152"/>
      <c r="S101" s="152"/>
      <c r="T101" s="152"/>
      <c r="U101" s="155"/>
      <c r="V101" s="152"/>
      <c r="W101" s="152"/>
      <c r="X101" s="152"/>
      <c r="Y101" s="152"/>
    </row>
    <row r="102" spans="9:25" ht="18.75" customHeight="1">
      <c r="I102" s="303"/>
      <c r="J102" s="303"/>
      <c r="K102" s="303"/>
      <c r="L102" s="303"/>
      <c r="M102" s="303"/>
      <c r="N102" s="303"/>
      <c r="P102" s="153"/>
      <c r="Q102" s="152"/>
      <c r="R102" s="152"/>
      <c r="S102" s="152"/>
      <c r="T102" s="152"/>
      <c r="U102" s="155"/>
      <c r="V102" s="152"/>
      <c r="W102" s="152"/>
      <c r="X102" s="152"/>
      <c r="Y102" s="152"/>
    </row>
    <row r="103" spans="9:25" ht="18.75" customHeight="1">
      <c r="I103" s="303"/>
      <c r="J103" s="303"/>
      <c r="K103" s="303"/>
      <c r="L103" s="303"/>
      <c r="M103" s="303"/>
      <c r="N103" s="303"/>
      <c r="P103" s="153"/>
      <c r="Q103" s="152"/>
      <c r="R103" s="152"/>
      <c r="S103" s="152"/>
      <c r="T103" s="152"/>
      <c r="U103" s="155"/>
      <c r="V103" s="152"/>
      <c r="W103" s="152"/>
      <c r="X103" s="152"/>
      <c r="Y103" s="152"/>
    </row>
    <row r="104" spans="9:25" ht="18.75" customHeight="1">
      <c r="I104" s="303"/>
      <c r="J104" s="303"/>
      <c r="K104" s="303"/>
      <c r="L104" s="303"/>
      <c r="M104" s="303"/>
      <c r="N104" s="303"/>
      <c r="P104" s="153"/>
      <c r="Q104" s="152"/>
      <c r="R104" s="152"/>
      <c r="S104" s="152"/>
      <c r="T104" s="152"/>
      <c r="U104" s="155"/>
      <c r="V104" s="152"/>
      <c r="W104" s="152"/>
      <c r="X104" s="152"/>
      <c r="Y104" s="152"/>
    </row>
    <row r="105" spans="9:25" ht="18.75" customHeight="1">
      <c r="I105" s="303"/>
      <c r="J105" s="303"/>
      <c r="K105" s="303"/>
      <c r="L105" s="303"/>
      <c r="M105" s="303"/>
      <c r="N105" s="303"/>
      <c r="P105" s="153"/>
      <c r="Q105" s="152"/>
      <c r="R105" s="152"/>
      <c r="S105" s="152"/>
      <c r="T105" s="152"/>
      <c r="U105" s="155"/>
      <c r="V105" s="152"/>
      <c r="W105" s="152"/>
      <c r="X105" s="152"/>
      <c r="Y105" s="152"/>
    </row>
    <row r="106" spans="9:25" ht="18.75" customHeight="1">
      <c r="I106" s="303"/>
      <c r="J106" s="303"/>
      <c r="K106" s="303"/>
      <c r="L106" s="303"/>
      <c r="M106" s="303"/>
      <c r="N106" s="303"/>
      <c r="P106" s="153"/>
      <c r="Q106" s="152"/>
      <c r="R106" s="152"/>
      <c r="S106" s="152"/>
      <c r="T106" s="152"/>
      <c r="U106" s="155"/>
      <c r="V106" s="152"/>
      <c r="W106" s="152"/>
      <c r="X106" s="152"/>
      <c r="Y106" s="152"/>
    </row>
    <row r="107" spans="9:25" ht="18.75" customHeight="1">
      <c r="I107" s="303"/>
      <c r="J107" s="303"/>
      <c r="K107" s="303"/>
      <c r="L107" s="303"/>
      <c r="M107" s="303"/>
      <c r="N107" s="303"/>
      <c r="P107" s="153"/>
      <c r="Q107" s="152"/>
      <c r="R107" s="152"/>
      <c r="S107" s="152"/>
      <c r="T107" s="152"/>
      <c r="U107" s="155"/>
      <c r="V107" s="152"/>
      <c r="W107" s="152"/>
      <c r="X107" s="152"/>
      <c r="Y107" s="152"/>
    </row>
    <row r="108" spans="9:25" ht="18.75" customHeight="1">
      <c r="I108" s="303"/>
      <c r="J108" s="303"/>
      <c r="K108" s="303"/>
      <c r="L108" s="303"/>
      <c r="M108" s="303"/>
      <c r="N108" s="303"/>
      <c r="P108" s="153"/>
      <c r="Q108" s="152"/>
      <c r="R108" s="152"/>
      <c r="S108" s="152"/>
      <c r="T108" s="152"/>
      <c r="U108" s="155"/>
      <c r="V108" s="152"/>
      <c r="W108" s="152"/>
      <c r="X108" s="152"/>
      <c r="Y108" s="152"/>
    </row>
    <row r="109" spans="9:25" ht="18.75" customHeight="1">
      <c r="I109" s="303"/>
      <c r="J109" s="303"/>
      <c r="K109" s="303"/>
      <c r="L109" s="303"/>
      <c r="M109" s="303"/>
      <c r="N109" s="303"/>
      <c r="P109" s="153"/>
      <c r="Q109" s="152"/>
      <c r="R109" s="152"/>
      <c r="S109" s="152"/>
      <c r="T109" s="152"/>
      <c r="U109" s="155"/>
      <c r="V109" s="152"/>
      <c r="W109" s="152"/>
      <c r="X109" s="152"/>
      <c r="Y109" s="152"/>
    </row>
    <row r="110" spans="9:25" ht="18.75" customHeight="1">
      <c r="I110" s="303"/>
      <c r="J110" s="303"/>
      <c r="K110" s="303"/>
      <c r="L110" s="303"/>
      <c r="M110" s="303"/>
      <c r="N110" s="303"/>
      <c r="P110" s="153"/>
      <c r="Q110" s="152"/>
      <c r="R110" s="152"/>
      <c r="S110" s="152"/>
      <c r="T110" s="152"/>
      <c r="U110" s="155"/>
      <c r="V110" s="152"/>
      <c r="W110" s="152"/>
      <c r="X110" s="152"/>
      <c r="Y110" s="152"/>
    </row>
    <row r="111" spans="9:25" ht="18.75" customHeight="1">
      <c r="I111" s="303"/>
      <c r="J111" s="303"/>
      <c r="K111" s="303"/>
      <c r="L111" s="303"/>
      <c r="M111" s="303"/>
      <c r="N111" s="303"/>
      <c r="P111" s="153"/>
      <c r="Q111" s="152"/>
      <c r="R111" s="152"/>
      <c r="S111" s="152"/>
      <c r="T111" s="152"/>
      <c r="U111" s="155"/>
      <c r="V111" s="152"/>
      <c r="W111" s="152"/>
      <c r="X111" s="152"/>
      <c r="Y111" s="152"/>
    </row>
    <row r="112" spans="9:25" ht="15" customHeight="1">
      <c r="I112" s="303"/>
      <c r="J112" s="303"/>
      <c r="K112" s="303"/>
      <c r="L112" s="303"/>
      <c r="M112" s="303"/>
      <c r="N112" s="303"/>
      <c r="P112" s="153"/>
      <c r="Q112" s="152"/>
      <c r="R112" s="152"/>
      <c r="S112" s="152"/>
      <c r="T112" s="152"/>
      <c r="U112" s="155"/>
      <c r="V112" s="152"/>
      <c r="W112" s="152"/>
      <c r="X112" s="152"/>
      <c r="Y112" s="152"/>
    </row>
    <row r="113" spans="9:25" ht="15" customHeight="1">
      <c r="I113" s="303"/>
      <c r="J113" s="303"/>
      <c r="K113" s="303"/>
      <c r="L113" s="303"/>
      <c r="M113" s="303"/>
      <c r="N113" s="303"/>
      <c r="P113" s="153"/>
      <c r="Q113" s="152"/>
      <c r="R113" s="152"/>
      <c r="S113" s="152"/>
      <c r="T113" s="152"/>
      <c r="U113" s="155"/>
      <c r="V113" s="152"/>
      <c r="W113" s="152"/>
      <c r="X113" s="152"/>
      <c r="Y113" s="152"/>
    </row>
    <row r="114" spans="9:25" ht="15" customHeight="1">
      <c r="I114" s="303"/>
      <c r="J114" s="303"/>
      <c r="K114" s="303"/>
      <c r="L114" s="303"/>
      <c r="M114" s="303"/>
      <c r="N114" s="303"/>
      <c r="P114" s="153"/>
      <c r="Q114" s="152"/>
      <c r="R114" s="152"/>
      <c r="S114" s="152"/>
      <c r="T114" s="152"/>
      <c r="U114" s="155"/>
      <c r="V114" s="152"/>
      <c r="W114" s="152"/>
      <c r="X114" s="152"/>
      <c r="Y114" s="152"/>
    </row>
    <row r="115" spans="16:25" ht="15" customHeight="1">
      <c r="P115" s="153"/>
      <c r="Q115" s="152"/>
      <c r="R115" s="152"/>
      <c r="S115" s="152"/>
      <c r="T115" s="152"/>
      <c r="U115" s="155"/>
      <c r="V115" s="152"/>
      <c r="W115" s="152"/>
      <c r="X115" s="152"/>
      <c r="Y115" s="152"/>
    </row>
    <row r="116" spans="16:25" ht="15" customHeight="1">
      <c r="P116" s="153"/>
      <c r="Q116" s="152"/>
      <c r="R116" s="152"/>
      <c r="S116" s="152"/>
      <c r="T116" s="152"/>
      <c r="U116" s="155"/>
      <c r="V116" s="152"/>
      <c r="W116" s="152"/>
      <c r="X116" s="152"/>
      <c r="Y116" s="152"/>
    </row>
    <row r="117" spans="16:25" ht="15" customHeight="1">
      <c r="P117" s="153"/>
      <c r="Q117" s="152"/>
      <c r="R117" s="152"/>
      <c r="S117" s="152"/>
      <c r="T117" s="152"/>
      <c r="U117" s="155"/>
      <c r="V117" s="152"/>
      <c r="W117" s="152"/>
      <c r="X117" s="152"/>
      <c r="Y117" s="152"/>
    </row>
    <row r="118" spans="16:25" ht="15" customHeight="1">
      <c r="P118" s="153"/>
      <c r="Q118" s="152"/>
      <c r="R118" s="152"/>
      <c r="S118" s="152"/>
      <c r="T118" s="152"/>
      <c r="U118" s="155"/>
      <c r="V118" s="152"/>
      <c r="W118" s="152"/>
      <c r="X118" s="152"/>
      <c r="Y118" s="152"/>
    </row>
    <row r="119" spans="16:25" ht="15" customHeight="1">
      <c r="P119" s="153"/>
      <c r="Q119" s="152"/>
      <c r="R119" s="152"/>
      <c r="S119" s="152"/>
      <c r="T119" s="152"/>
      <c r="U119" s="155"/>
      <c r="V119" s="152"/>
      <c r="W119" s="152"/>
      <c r="X119" s="152"/>
      <c r="Y119" s="152"/>
    </row>
    <row r="120" spans="16:25" ht="15" customHeight="1">
      <c r="P120" s="153"/>
      <c r="Q120" s="152"/>
      <c r="R120" s="152"/>
      <c r="S120" s="152"/>
      <c r="T120" s="152"/>
      <c r="U120" s="155"/>
      <c r="V120" s="152"/>
      <c r="W120" s="152"/>
      <c r="X120" s="152"/>
      <c r="Y120" s="152"/>
    </row>
    <row r="121" spans="16:25" ht="15" customHeight="1">
      <c r="P121" s="153"/>
      <c r="Q121" s="152"/>
      <c r="R121" s="152"/>
      <c r="S121" s="152"/>
      <c r="T121" s="152"/>
      <c r="U121" s="155"/>
      <c r="V121" s="152"/>
      <c r="W121" s="152"/>
      <c r="X121" s="152"/>
      <c r="Y121" s="152"/>
    </row>
    <row r="122" spans="16:25" ht="15" customHeight="1">
      <c r="P122" s="153"/>
      <c r="Q122" s="152"/>
      <c r="R122" s="152"/>
      <c r="S122" s="152"/>
      <c r="T122" s="152"/>
      <c r="U122" s="155"/>
      <c r="V122" s="152"/>
      <c r="W122" s="152"/>
      <c r="X122" s="152"/>
      <c r="Y122" s="152"/>
    </row>
    <row r="123" spans="16:25" ht="15" customHeight="1">
      <c r="P123" s="153"/>
      <c r="Q123" s="152"/>
      <c r="R123" s="152"/>
      <c r="S123" s="152"/>
      <c r="T123" s="152"/>
      <c r="U123" s="155"/>
      <c r="V123" s="152"/>
      <c r="W123" s="152"/>
      <c r="X123" s="152"/>
      <c r="Y123" s="152"/>
    </row>
    <row r="124" spans="16:25" ht="15" customHeight="1">
      <c r="P124" s="153"/>
      <c r="Q124" s="152"/>
      <c r="R124" s="152"/>
      <c r="S124" s="152"/>
      <c r="T124" s="152"/>
      <c r="U124" s="155"/>
      <c r="V124" s="152"/>
      <c r="W124" s="152"/>
      <c r="X124" s="152"/>
      <c r="Y124" s="152"/>
    </row>
    <row r="125" spans="16:25" ht="15" customHeight="1">
      <c r="P125" s="153"/>
      <c r="Q125" s="152"/>
      <c r="R125" s="152"/>
      <c r="S125" s="152"/>
      <c r="T125" s="152"/>
      <c r="U125" s="155"/>
      <c r="V125" s="152"/>
      <c r="W125" s="152"/>
      <c r="X125" s="152"/>
      <c r="Y125" s="152"/>
    </row>
  </sheetData>
  <sheetProtection/>
  <mergeCells count="103">
    <mergeCell ref="B8:G8"/>
    <mergeCell ref="I8:N8"/>
    <mergeCell ref="B9:D9"/>
    <mergeCell ref="I9:J9"/>
    <mergeCell ref="B10:B25"/>
    <mergeCell ref="C10:D10"/>
    <mergeCell ref="I10:J11"/>
    <mergeCell ref="K10:K11"/>
    <mergeCell ref="L10:L11"/>
    <mergeCell ref="M10:M11"/>
    <mergeCell ref="N10:N11"/>
    <mergeCell ref="C11:D11"/>
    <mergeCell ref="C12:D12"/>
    <mergeCell ref="I12:J13"/>
    <mergeCell ref="K12:K13"/>
    <mergeCell ref="L12:L13"/>
    <mergeCell ref="M12:M13"/>
    <mergeCell ref="N12:N13"/>
    <mergeCell ref="C13:D13"/>
    <mergeCell ref="M14:M15"/>
    <mergeCell ref="N14:N15"/>
    <mergeCell ref="C15:D15"/>
    <mergeCell ref="C14:D14"/>
    <mergeCell ref="I14:J15"/>
    <mergeCell ref="K14:K15"/>
    <mergeCell ref="L14:L15"/>
    <mergeCell ref="C16:D16"/>
    <mergeCell ref="I16:J17"/>
    <mergeCell ref="K16:K17"/>
    <mergeCell ref="L16:L17"/>
    <mergeCell ref="M16:M17"/>
    <mergeCell ref="N16:N17"/>
    <mergeCell ref="C17:D17"/>
    <mergeCell ref="C18:D18"/>
    <mergeCell ref="I18:J19"/>
    <mergeCell ref="K18:K19"/>
    <mergeCell ref="L18:L19"/>
    <mergeCell ref="M18:M19"/>
    <mergeCell ref="N18:N19"/>
    <mergeCell ref="C19:D19"/>
    <mergeCell ref="C20:D20"/>
    <mergeCell ref="I20:J21"/>
    <mergeCell ref="K20:K21"/>
    <mergeCell ref="L20:L21"/>
    <mergeCell ref="M20:M21"/>
    <mergeCell ref="N20:N21"/>
    <mergeCell ref="C21:D21"/>
    <mergeCell ref="C22:D22"/>
    <mergeCell ref="I22:J23"/>
    <mergeCell ref="K22:K23"/>
    <mergeCell ref="L22:L23"/>
    <mergeCell ref="M22:M23"/>
    <mergeCell ref="N22:N23"/>
    <mergeCell ref="C23:D23"/>
    <mergeCell ref="C24:D24"/>
    <mergeCell ref="I24:J25"/>
    <mergeCell ref="K24:K25"/>
    <mergeCell ref="L24:L25"/>
    <mergeCell ref="M24:M25"/>
    <mergeCell ref="N24:N25"/>
    <mergeCell ref="C25:D25"/>
    <mergeCell ref="B26:B29"/>
    <mergeCell ref="C26:D26"/>
    <mergeCell ref="I26:J27"/>
    <mergeCell ref="K26:K27"/>
    <mergeCell ref="L26:L27"/>
    <mergeCell ref="M26:M27"/>
    <mergeCell ref="N26:N27"/>
    <mergeCell ref="C27:D27"/>
    <mergeCell ref="C28:D28"/>
    <mergeCell ref="I28:J29"/>
    <mergeCell ref="K28:K29"/>
    <mergeCell ref="L28:L29"/>
    <mergeCell ref="M28:M29"/>
    <mergeCell ref="N28:N29"/>
    <mergeCell ref="C29:D29"/>
    <mergeCell ref="L30:L31"/>
    <mergeCell ref="M30:M31"/>
    <mergeCell ref="N30:N31"/>
    <mergeCell ref="B31:B34"/>
    <mergeCell ref="C31:D31"/>
    <mergeCell ref="C32:D32"/>
    <mergeCell ref="I32:J33"/>
    <mergeCell ref="C38:D38"/>
    <mergeCell ref="K32:K33"/>
    <mergeCell ref="L32:L33"/>
    <mergeCell ref="M32:M33"/>
    <mergeCell ref="N32:N33"/>
    <mergeCell ref="C33:D33"/>
    <mergeCell ref="C34:D34"/>
    <mergeCell ref="I34:J35"/>
    <mergeCell ref="K34:K35"/>
    <mergeCell ref="L34:L35"/>
    <mergeCell ref="B4:G4"/>
    <mergeCell ref="N34:N35"/>
    <mergeCell ref="B35:B37"/>
    <mergeCell ref="C35:D35"/>
    <mergeCell ref="C36:D36"/>
    <mergeCell ref="C37:D37"/>
    <mergeCell ref="M34:M35"/>
    <mergeCell ref="B30:D30"/>
    <mergeCell ref="I30:J31"/>
    <mergeCell ref="K30:K31"/>
  </mergeCells>
  <printOptions/>
  <pageMargins left="0.5905511811023623" right="0.1968503937007874" top="0.3937007874015748" bottom="0" header="0.31496062992125984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T47"/>
  <sheetViews>
    <sheetView view="pageBreakPreview" zoomScaleSheetLayoutView="100" zoomScalePageLayoutView="0" workbookViewId="0" topLeftCell="A1">
      <selection activeCell="T3" sqref="T3"/>
    </sheetView>
  </sheetViews>
  <sheetFormatPr defaultColWidth="10.625" defaultRowHeight="19.5" customHeight="1"/>
  <cols>
    <col min="1" max="1" width="3.625" style="34" customWidth="1"/>
    <col min="2" max="2" width="20.625" style="34" customWidth="1"/>
    <col min="3" max="3" width="8.625" style="34" customWidth="1"/>
    <col min="4" max="4" width="12.625" style="34" customWidth="1"/>
    <col min="5" max="5" width="8.625" style="34" customWidth="1"/>
    <col min="6" max="6" width="12.625" style="34" customWidth="1"/>
    <col min="7" max="7" width="8.625" style="34" customWidth="1"/>
    <col min="8" max="8" width="12.625" style="34" customWidth="1"/>
    <col min="9" max="9" width="8.625" style="34" customWidth="1"/>
    <col min="10" max="10" width="12.625" style="34" customWidth="1"/>
    <col min="11" max="11" width="8.625" style="34" hidden="1" customWidth="1"/>
    <col min="12" max="12" width="10.625" style="34" hidden="1" customWidth="1"/>
    <col min="13" max="13" width="8.625" style="34" hidden="1" customWidth="1"/>
    <col min="14" max="14" width="10.625" style="39" hidden="1" customWidth="1"/>
    <col min="15" max="20" width="12.125" style="34" customWidth="1"/>
    <col min="21" max="16384" width="10.625" style="34" customWidth="1"/>
  </cols>
  <sheetData>
    <row r="1" spans="1:14" ht="19.5" customHeight="1">
      <c r="A1" s="39"/>
      <c r="B1" s="39"/>
      <c r="C1" s="39"/>
      <c r="D1" s="39"/>
      <c r="E1" s="39"/>
      <c r="F1" s="39"/>
      <c r="G1" s="39"/>
      <c r="H1" s="39"/>
      <c r="I1" s="39"/>
      <c r="M1" s="461"/>
      <c r="N1" s="565"/>
    </row>
    <row r="2" spans="1:20" ht="19.5" customHeight="1">
      <c r="A2" s="566" t="s">
        <v>164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566"/>
      <c r="T2" s="334" t="s">
        <v>371</v>
      </c>
    </row>
    <row r="3" spans="1:18" ht="19.5" customHeight="1">
      <c r="A3" s="39"/>
      <c r="B3" s="39"/>
      <c r="C3" s="39"/>
      <c r="D3" s="39"/>
      <c r="E3" s="39"/>
      <c r="F3" s="39"/>
      <c r="G3" s="39"/>
      <c r="H3" s="39"/>
      <c r="I3" s="39"/>
      <c r="O3" s="334" t="s">
        <v>333</v>
      </c>
      <c r="P3" s="335" t="s">
        <v>334</v>
      </c>
      <c r="Q3" s="336"/>
      <c r="R3" s="336"/>
    </row>
    <row r="4" spans="1:20" ht="19.5" customHeight="1">
      <c r="A4" s="64" t="s">
        <v>163</v>
      </c>
      <c r="B4" s="64"/>
      <c r="C4" s="39"/>
      <c r="D4" s="39"/>
      <c r="E4" s="39"/>
      <c r="F4" s="39"/>
      <c r="G4" s="39"/>
      <c r="H4" s="39"/>
      <c r="I4" s="39"/>
      <c r="T4" s="54" t="s">
        <v>248</v>
      </c>
    </row>
    <row r="5" spans="1:20" ht="19.5" customHeight="1">
      <c r="A5" s="330"/>
      <c r="B5" s="332"/>
      <c r="C5" s="567" t="s">
        <v>335</v>
      </c>
      <c r="D5" s="568"/>
      <c r="E5" s="569" t="s">
        <v>336</v>
      </c>
      <c r="F5" s="570"/>
      <c r="G5" s="569" t="s">
        <v>336</v>
      </c>
      <c r="H5" s="570"/>
      <c r="I5" s="569" t="s">
        <v>336</v>
      </c>
      <c r="J5" s="570"/>
      <c r="K5" s="569" t="s">
        <v>336</v>
      </c>
      <c r="L5" s="570"/>
      <c r="M5" s="569" t="s">
        <v>336</v>
      </c>
      <c r="N5" s="570"/>
      <c r="O5" s="571" t="s">
        <v>337</v>
      </c>
      <c r="P5" s="572"/>
      <c r="Q5" s="572"/>
      <c r="R5" s="572"/>
      <c r="S5" s="572"/>
      <c r="T5" s="573"/>
    </row>
    <row r="6" spans="1:20" ht="19.5" customHeight="1">
      <c r="A6" s="337"/>
      <c r="B6" s="338"/>
      <c r="C6" s="339" t="s">
        <v>338</v>
      </c>
      <c r="D6" s="340" t="s">
        <v>339</v>
      </c>
      <c r="E6" s="339" t="s">
        <v>338</v>
      </c>
      <c r="F6" s="340" t="s">
        <v>339</v>
      </c>
      <c r="G6" s="339" t="s">
        <v>338</v>
      </c>
      <c r="H6" s="340" t="s">
        <v>339</v>
      </c>
      <c r="I6" s="339" t="s">
        <v>338</v>
      </c>
      <c r="J6" s="340" t="s">
        <v>339</v>
      </c>
      <c r="K6" s="339" t="s">
        <v>338</v>
      </c>
      <c r="L6" s="340" t="s">
        <v>339</v>
      </c>
      <c r="M6" s="339" t="s">
        <v>338</v>
      </c>
      <c r="N6" s="340" t="s">
        <v>339</v>
      </c>
      <c r="O6" s="574"/>
      <c r="P6" s="575"/>
      <c r="Q6" s="575"/>
      <c r="R6" s="575"/>
      <c r="S6" s="575"/>
      <c r="T6" s="576"/>
    </row>
    <row r="7" spans="1:20" ht="19.5" customHeight="1">
      <c r="A7" s="563" t="s">
        <v>340</v>
      </c>
      <c r="B7" s="564"/>
      <c r="C7" s="341">
        <f>+IF(D$9="","",+D7/D$9)</f>
      </c>
      <c r="D7" s="342"/>
      <c r="E7" s="341">
        <f aca="true" t="shared" si="0" ref="E7:E34">+IF(F$9="","",+F7/F$9)</f>
      </c>
      <c r="F7" s="342"/>
      <c r="G7" s="341">
        <f aca="true" t="shared" si="1" ref="G7:G34">+IF(H$9="","",+H7/H$9)</f>
      </c>
      <c r="H7" s="342"/>
      <c r="I7" s="341">
        <f aca="true" t="shared" si="2" ref="I7:I34">+IF(J$9="","",+J7/J$9)</f>
      </c>
      <c r="J7" s="343"/>
      <c r="K7" s="341">
        <f aca="true" t="shared" si="3" ref="K7:K34">+IF(L$9="","",+L7/L$9)</f>
      </c>
      <c r="L7" s="342"/>
      <c r="M7" s="341">
        <f aca="true" t="shared" si="4" ref="M7:M34">+IF(N$9="","",+N7/N$9)</f>
      </c>
      <c r="N7" s="343"/>
      <c r="O7" s="330"/>
      <c r="P7" s="331"/>
      <c r="Q7" s="331"/>
      <c r="R7" s="331"/>
      <c r="S7" s="331"/>
      <c r="T7" s="332"/>
    </row>
    <row r="8" spans="1:20" ht="19.5" customHeight="1">
      <c r="A8" s="545" t="s">
        <v>341</v>
      </c>
      <c r="B8" s="546"/>
      <c r="C8" s="344">
        <f aca="true" t="shared" si="5" ref="C8:C34">+IF(D$9="","",+D8/D$9)</f>
      </c>
      <c r="D8" s="345"/>
      <c r="E8" s="344">
        <f t="shared" si="0"/>
      </c>
      <c r="F8" s="346"/>
      <c r="G8" s="347">
        <f t="shared" si="1"/>
      </c>
      <c r="H8" s="345"/>
      <c r="I8" s="344">
        <f t="shared" si="2"/>
      </c>
      <c r="J8" s="348"/>
      <c r="K8" s="347">
        <f t="shared" si="3"/>
      </c>
      <c r="L8" s="345"/>
      <c r="M8" s="344">
        <f t="shared" si="4"/>
      </c>
      <c r="N8" s="348"/>
      <c r="O8" s="349"/>
      <c r="P8" s="39"/>
      <c r="Q8" s="39"/>
      <c r="R8" s="39"/>
      <c r="S8" s="39"/>
      <c r="T8" s="350"/>
    </row>
    <row r="9" spans="1:20" ht="19.5" customHeight="1">
      <c r="A9" s="545" t="s">
        <v>342</v>
      </c>
      <c r="B9" s="546"/>
      <c r="C9" s="344">
        <f t="shared" si="5"/>
      </c>
      <c r="D9" s="345"/>
      <c r="E9" s="344">
        <f t="shared" si="0"/>
      </c>
      <c r="F9" s="346"/>
      <c r="G9" s="347">
        <f t="shared" si="1"/>
      </c>
      <c r="H9" s="345"/>
      <c r="I9" s="344">
        <f t="shared" si="2"/>
      </c>
      <c r="J9" s="348"/>
      <c r="K9" s="347">
        <f t="shared" si="3"/>
      </c>
      <c r="L9" s="345"/>
      <c r="M9" s="344">
        <f t="shared" si="4"/>
      </c>
      <c r="N9" s="348"/>
      <c r="O9" s="349"/>
      <c r="P9" s="39"/>
      <c r="Q9" s="39"/>
      <c r="R9" s="39"/>
      <c r="S9" s="39"/>
      <c r="T9" s="350"/>
    </row>
    <row r="10" spans="1:20" ht="19.5" customHeight="1">
      <c r="A10" s="545" t="s">
        <v>343</v>
      </c>
      <c r="B10" s="546"/>
      <c r="C10" s="344">
        <f t="shared" si="5"/>
      </c>
      <c r="D10" s="345"/>
      <c r="E10" s="344">
        <f t="shared" si="0"/>
      </c>
      <c r="F10" s="346"/>
      <c r="G10" s="347">
        <f t="shared" si="1"/>
      </c>
      <c r="H10" s="345"/>
      <c r="I10" s="344">
        <f t="shared" si="2"/>
      </c>
      <c r="J10" s="348"/>
      <c r="K10" s="347">
        <f t="shared" si="3"/>
      </c>
      <c r="L10" s="345"/>
      <c r="M10" s="344">
        <f t="shared" si="4"/>
      </c>
      <c r="N10" s="348"/>
      <c r="O10" s="349"/>
      <c r="P10" s="39"/>
      <c r="Q10" s="39"/>
      <c r="R10" s="39"/>
      <c r="S10" s="39"/>
      <c r="T10" s="350"/>
    </row>
    <row r="11" spans="1:20" ht="19.5" customHeight="1">
      <c r="A11" s="545" t="s">
        <v>344</v>
      </c>
      <c r="B11" s="546"/>
      <c r="C11" s="344">
        <f t="shared" si="5"/>
      </c>
      <c r="D11" s="345"/>
      <c r="E11" s="344">
        <f t="shared" si="0"/>
      </c>
      <c r="F11" s="346"/>
      <c r="G11" s="347">
        <f t="shared" si="1"/>
      </c>
      <c r="H11" s="345"/>
      <c r="I11" s="344">
        <f t="shared" si="2"/>
      </c>
      <c r="J11" s="348"/>
      <c r="K11" s="347">
        <f t="shared" si="3"/>
      </c>
      <c r="L11" s="345"/>
      <c r="M11" s="344">
        <f t="shared" si="4"/>
      </c>
      <c r="N11" s="348"/>
      <c r="O11" s="349"/>
      <c r="P11" s="39"/>
      <c r="Q11" s="39"/>
      <c r="R11" s="39"/>
      <c r="S11" s="39"/>
      <c r="T11" s="350"/>
    </row>
    <row r="12" spans="1:20" ht="19.5" customHeight="1">
      <c r="A12" s="555" t="s">
        <v>345</v>
      </c>
      <c r="B12" s="546"/>
      <c r="C12" s="344">
        <f t="shared" si="5"/>
      </c>
      <c r="D12" s="345"/>
      <c r="E12" s="344">
        <f t="shared" si="0"/>
      </c>
      <c r="F12" s="346"/>
      <c r="G12" s="347">
        <f t="shared" si="1"/>
      </c>
      <c r="H12" s="345"/>
      <c r="I12" s="344">
        <f t="shared" si="2"/>
      </c>
      <c r="J12" s="348"/>
      <c r="K12" s="347">
        <f t="shared" si="3"/>
      </c>
      <c r="L12" s="345"/>
      <c r="M12" s="344">
        <f t="shared" si="4"/>
      </c>
      <c r="N12" s="348"/>
      <c r="O12" s="349"/>
      <c r="P12" s="39"/>
      <c r="Q12" s="39"/>
      <c r="R12" s="39"/>
      <c r="S12" s="39"/>
      <c r="T12" s="350"/>
    </row>
    <row r="13" spans="1:20" ht="19.5" customHeight="1">
      <c r="A13" s="351"/>
      <c r="B13" s="352" t="s">
        <v>346</v>
      </c>
      <c r="C13" s="344">
        <f t="shared" si="5"/>
      </c>
      <c r="D13" s="345"/>
      <c r="E13" s="344">
        <f t="shared" si="0"/>
      </c>
      <c r="F13" s="346"/>
      <c r="G13" s="347">
        <f t="shared" si="1"/>
      </c>
      <c r="H13" s="345"/>
      <c r="I13" s="344">
        <f t="shared" si="2"/>
      </c>
      <c r="J13" s="348"/>
      <c r="K13" s="347">
        <f t="shared" si="3"/>
      </c>
      <c r="L13" s="345"/>
      <c r="M13" s="344">
        <f t="shared" si="4"/>
      </c>
      <c r="N13" s="348"/>
      <c r="O13" s="349"/>
      <c r="P13" s="39"/>
      <c r="Q13" s="39"/>
      <c r="R13" s="39"/>
      <c r="S13" s="39"/>
      <c r="T13" s="350"/>
    </row>
    <row r="14" spans="1:20" ht="19.5" customHeight="1">
      <c r="A14" s="351"/>
      <c r="B14" s="352" t="s">
        <v>347</v>
      </c>
      <c r="C14" s="344">
        <f t="shared" si="5"/>
      </c>
      <c r="D14" s="345"/>
      <c r="E14" s="344">
        <f t="shared" si="0"/>
      </c>
      <c r="F14" s="346"/>
      <c r="G14" s="347">
        <f t="shared" si="1"/>
      </c>
      <c r="H14" s="345"/>
      <c r="I14" s="344">
        <f t="shared" si="2"/>
      </c>
      <c r="J14" s="348"/>
      <c r="K14" s="347">
        <f t="shared" si="3"/>
      </c>
      <c r="L14" s="345"/>
      <c r="M14" s="344">
        <f t="shared" si="4"/>
      </c>
      <c r="N14" s="348"/>
      <c r="O14" s="349"/>
      <c r="P14" s="39"/>
      <c r="Q14" s="39"/>
      <c r="R14" s="39"/>
      <c r="S14" s="39"/>
      <c r="T14" s="350"/>
    </row>
    <row r="15" spans="1:20" ht="19.5" customHeight="1">
      <c r="A15" s="353"/>
      <c r="B15" s="352" t="s">
        <v>348</v>
      </c>
      <c r="C15" s="344">
        <f t="shared" si="5"/>
      </c>
      <c r="D15" s="345"/>
      <c r="E15" s="344">
        <f t="shared" si="0"/>
      </c>
      <c r="F15" s="346"/>
      <c r="G15" s="347">
        <f t="shared" si="1"/>
      </c>
      <c r="H15" s="345"/>
      <c r="I15" s="344">
        <f t="shared" si="2"/>
      </c>
      <c r="J15" s="348"/>
      <c r="K15" s="347">
        <f t="shared" si="3"/>
      </c>
      <c r="L15" s="345"/>
      <c r="M15" s="344">
        <f t="shared" si="4"/>
      </c>
      <c r="N15" s="348"/>
      <c r="O15" s="349"/>
      <c r="P15" s="39"/>
      <c r="Q15" s="39"/>
      <c r="R15" s="39"/>
      <c r="S15" s="39"/>
      <c r="T15" s="350"/>
    </row>
    <row r="16" spans="1:20" ht="19.5" customHeight="1">
      <c r="A16" s="555" t="s">
        <v>349</v>
      </c>
      <c r="B16" s="556"/>
      <c r="C16" s="354">
        <f t="shared" si="5"/>
      </c>
      <c r="D16" s="355"/>
      <c r="E16" s="354">
        <f t="shared" si="0"/>
      </c>
      <c r="F16" s="356"/>
      <c r="G16" s="357">
        <f t="shared" si="1"/>
      </c>
      <c r="H16" s="355"/>
      <c r="I16" s="354">
        <f t="shared" si="2"/>
      </c>
      <c r="J16" s="358"/>
      <c r="K16" s="357">
        <f t="shared" si="3"/>
      </c>
      <c r="L16" s="355"/>
      <c r="M16" s="354">
        <f t="shared" si="4"/>
      </c>
      <c r="N16" s="358"/>
      <c r="O16" s="349"/>
      <c r="P16" s="39"/>
      <c r="Q16" s="39"/>
      <c r="R16" s="39"/>
      <c r="S16" s="39"/>
      <c r="T16" s="350"/>
    </row>
    <row r="17" spans="1:20" ht="19.5" customHeight="1">
      <c r="A17" s="549" t="s">
        <v>350</v>
      </c>
      <c r="B17" s="550"/>
      <c r="C17" s="341">
        <f t="shared" si="5"/>
      </c>
      <c r="D17" s="359">
        <f>+IF(D$9="","",+D7-D8-D9-D10-D11-D12-D16)</f>
      </c>
      <c r="E17" s="341">
        <f t="shared" si="0"/>
      </c>
      <c r="F17" s="360">
        <f>+IF(F$9="","",+F7-F8-F9-F10-F11-F12-F16)</f>
      </c>
      <c r="G17" s="361">
        <f t="shared" si="1"/>
      </c>
      <c r="H17" s="359">
        <f>+IF(H$9="","",+H7-H8-H9-H10-H11-H12-H16)</f>
      </c>
      <c r="I17" s="341">
        <f t="shared" si="2"/>
      </c>
      <c r="J17" s="362">
        <f>+IF(J$9="","",+J7-J8-J9-J10-J11-J12-J16)</f>
      </c>
      <c r="K17" s="361">
        <f t="shared" si="3"/>
      </c>
      <c r="L17" s="359">
        <f>+IF(L$9="","",+L7-L8-L9-L10-L11-L12-L16)</f>
      </c>
      <c r="M17" s="341">
        <f t="shared" si="4"/>
      </c>
      <c r="N17" s="362">
        <f>+IF(N$9="","",+N7-N8-N9-N10-N11-N12-N16)</f>
      </c>
      <c r="O17" s="349"/>
      <c r="P17" s="39"/>
      <c r="Q17" s="39"/>
      <c r="R17" s="39"/>
      <c r="S17" s="39"/>
      <c r="T17" s="350"/>
    </row>
    <row r="18" spans="1:20" ht="19.5" customHeight="1">
      <c r="A18" s="557" t="s">
        <v>351</v>
      </c>
      <c r="B18" s="558"/>
      <c r="C18" s="363">
        <f t="shared" si="5"/>
      </c>
      <c r="D18" s="364">
        <f>+IF(D$9="","",+D17+D13)</f>
      </c>
      <c r="E18" s="363">
        <f t="shared" si="0"/>
      </c>
      <c r="F18" s="365">
        <f>+IF(F$9="","",+F17+F13)</f>
      </c>
      <c r="G18" s="366">
        <f t="shared" si="1"/>
      </c>
      <c r="H18" s="364">
        <f>+IF(H$9="","",+H17+H13)</f>
      </c>
      <c r="I18" s="363">
        <f t="shared" si="2"/>
      </c>
      <c r="J18" s="367">
        <f>+IF(J$9="","",+J17+J13)</f>
      </c>
      <c r="K18" s="366">
        <f t="shared" si="3"/>
      </c>
      <c r="L18" s="364">
        <f>+IF(L$9="","",+L17+L13)</f>
      </c>
      <c r="M18" s="363">
        <f t="shared" si="4"/>
      </c>
      <c r="N18" s="367">
        <f>+IF(N$9="","",+N17+N13)</f>
      </c>
      <c r="O18" s="349"/>
      <c r="P18" s="39"/>
      <c r="Q18" s="39"/>
      <c r="R18" s="39"/>
      <c r="S18" s="39"/>
      <c r="T18" s="350"/>
    </row>
    <row r="19" spans="1:20" ht="19.5" customHeight="1">
      <c r="A19" s="559" t="s">
        <v>352</v>
      </c>
      <c r="B19" s="560"/>
      <c r="C19" s="368">
        <f t="shared" si="5"/>
      </c>
      <c r="D19" s="369"/>
      <c r="E19" s="368">
        <f t="shared" si="0"/>
      </c>
      <c r="F19" s="370"/>
      <c r="G19" s="371">
        <f t="shared" si="1"/>
      </c>
      <c r="H19" s="369"/>
      <c r="I19" s="368">
        <f t="shared" si="2"/>
      </c>
      <c r="J19" s="372"/>
      <c r="K19" s="371">
        <f t="shared" si="3"/>
      </c>
      <c r="L19" s="369"/>
      <c r="M19" s="368">
        <f t="shared" si="4"/>
      </c>
      <c r="N19" s="372"/>
      <c r="O19" s="349"/>
      <c r="P19" s="39"/>
      <c r="Q19" s="39"/>
      <c r="R19" s="39"/>
      <c r="S19" s="39"/>
      <c r="T19" s="350"/>
    </row>
    <row r="20" spans="1:20" ht="19.5" customHeight="1">
      <c r="A20" s="351"/>
      <c r="B20" s="352" t="s">
        <v>353</v>
      </c>
      <c r="C20" s="344">
        <f t="shared" si="5"/>
      </c>
      <c r="D20" s="345"/>
      <c r="E20" s="344">
        <f t="shared" si="0"/>
      </c>
      <c r="F20" s="346"/>
      <c r="G20" s="347">
        <f t="shared" si="1"/>
      </c>
      <c r="H20" s="345"/>
      <c r="I20" s="344">
        <f t="shared" si="2"/>
      </c>
      <c r="J20" s="348"/>
      <c r="K20" s="347">
        <f t="shared" si="3"/>
      </c>
      <c r="L20" s="345"/>
      <c r="M20" s="344">
        <f t="shared" si="4"/>
      </c>
      <c r="N20" s="348"/>
      <c r="O20" s="349"/>
      <c r="P20" s="39"/>
      <c r="Q20" s="39"/>
      <c r="R20" s="39"/>
      <c r="S20" s="39"/>
      <c r="T20" s="350"/>
    </row>
    <row r="21" spans="1:20" ht="19.5" customHeight="1">
      <c r="A21" s="373"/>
      <c r="B21" s="374" t="s">
        <v>354</v>
      </c>
      <c r="C21" s="344">
        <f t="shared" si="5"/>
      </c>
      <c r="D21" s="345"/>
      <c r="E21" s="344">
        <f t="shared" si="0"/>
      </c>
      <c r="F21" s="346"/>
      <c r="G21" s="347">
        <f t="shared" si="1"/>
      </c>
      <c r="H21" s="345"/>
      <c r="I21" s="344">
        <f t="shared" si="2"/>
      </c>
      <c r="J21" s="348"/>
      <c r="K21" s="347">
        <f t="shared" si="3"/>
      </c>
      <c r="L21" s="345"/>
      <c r="M21" s="344">
        <f t="shared" si="4"/>
      </c>
      <c r="N21" s="348"/>
      <c r="O21" s="349"/>
      <c r="P21" s="39"/>
      <c r="Q21" s="39"/>
      <c r="R21" s="39"/>
      <c r="S21" s="39"/>
      <c r="T21" s="350"/>
    </row>
    <row r="22" spans="1:20" ht="19.5" customHeight="1">
      <c r="A22" s="351"/>
      <c r="B22" s="352" t="s">
        <v>346</v>
      </c>
      <c r="C22" s="344">
        <f t="shared" si="5"/>
      </c>
      <c r="D22" s="345"/>
      <c r="E22" s="344">
        <f t="shared" si="0"/>
      </c>
      <c r="F22" s="346"/>
      <c r="G22" s="347">
        <f t="shared" si="1"/>
      </c>
      <c r="H22" s="345"/>
      <c r="I22" s="344">
        <f t="shared" si="2"/>
      </c>
      <c r="J22" s="348"/>
      <c r="K22" s="347">
        <f t="shared" si="3"/>
      </c>
      <c r="L22" s="345"/>
      <c r="M22" s="344">
        <f t="shared" si="4"/>
      </c>
      <c r="N22" s="348"/>
      <c r="O22" s="349"/>
      <c r="P22" s="39"/>
      <c r="Q22" s="39"/>
      <c r="R22" s="39"/>
      <c r="S22" s="39"/>
      <c r="T22" s="350"/>
    </row>
    <row r="23" spans="1:20" ht="19.5" customHeight="1">
      <c r="A23" s="373"/>
      <c r="B23" s="374" t="s">
        <v>355</v>
      </c>
      <c r="C23" s="344">
        <f t="shared" si="5"/>
      </c>
      <c r="D23" s="345"/>
      <c r="E23" s="344">
        <f t="shared" si="0"/>
      </c>
      <c r="F23" s="346"/>
      <c r="G23" s="347">
        <f t="shared" si="1"/>
      </c>
      <c r="H23" s="345"/>
      <c r="I23" s="344">
        <f t="shared" si="2"/>
      </c>
      <c r="J23" s="348"/>
      <c r="K23" s="347">
        <f t="shared" si="3"/>
      </c>
      <c r="L23" s="345"/>
      <c r="M23" s="344">
        <f t="shared" si="4"/>
      </c>
      <c r="N23" s="348"/>
      <c r="O23" s="349"/>
      <c r="P23" s="39"/>
      <c r="Q23" s="39"/>
      <c r="R23" s="39"/>
      <c r="S23" s="39"/>
      <c r="T23" s="350"/>
    </row>
    <row r="24" spans="1:20" ht="19.5" customHeight="1">
      <c r="A24" s="351"/>
      <c r="B24" s="352" t="s">
        <v>356</v>
      </c>
      <c r="C24" s="344">
        <f t="shared" si="5"/>
      </c>
      <c r="D24" s="345"/>
      <c r="E24" s="344">
        <f t="shared" si="0"/>
      </c>
      <c r="F24" s="346"/>
      <c r="G24" s="347">
        <f t="shared" si="1"/>
      </c>
      <c r="H24" s="345"/>
      <c r="I24" s="344">
        <f t="shared" si="2"/>
      </c>
      <c r="J24" s="348"/>
      <c r="K24" s="347">
        <f t="shared" si="3"/>
      </c>
      <c r="L24" s="345"/>
      <c r="M24" s="344">
        <f t="shared" si="4"/>
      </c>
      <c r="N24" s="348"/>
      <c r="O24" s="349"/>
      <c r="P24" s="39"/>
      <c r="Q24" s="39"/>
      <c r="R24" s="39"/>
      <c r="S24" s="39"/>
      <c r="T24" s="350"/>
    </row>
    <row r="25" spans="1:20" ht="19.5" customHeight="1">
      <c r="A25" s="375"/>
      <c r="B25" s="376" t="s">
        <v>357</v>
      </c>
      <c r="C25" s="354">
        <f t="shared" si="5"/>
      </c>
      <c r="D25" s="355"/>
      <c r="E25" s="354">
        <f t="shared" si="0"/>
      </c>
      <c r="F25" s="356"/>
      <c r="G25" s="357">
        <f t="shared" si="1"/>
      </c>
      <c r="H25" s="355"/>
      <c r="I25" s="354">
        <f t="shared" si="2"/>
      </c>
      <c r="J25" s="358"/>
      <c r="K25" s="357">
        <f t="shared" si="3"/>
      </c>
      <c r="L25" s="355"/>
      <c r="M25" s="354">
        <f t="shared" si="4"/>
      </c>
      <c r="N25" s="358"/>
      <c r="O25" s="349"/>
      <c r="P25" s="39"/>
      <c r="Q25" s="39"/>
      <c r="R25" s="39"/>
      <c r="S25" s="39"/>
      <c r="T25" s="350"/>
    </row>
    <row r="26" spans="1:20" ht="19.5" customHeight="1">
      <c r="A26" s="561" t="s">
        <v>358</v>
      </c>
      <c r="B26" s="562"/>
      <c r="C26" s="377">
        <f t="shared" si="5"/>
      </c>
      <c r="D26" s="378">
        <f>+IF(D$9="","",+D17-D19)</f>
      </c>
      <c r="E26" s="377">
        <f t="shared" si="0"/>
      </c>
      <c r="F26" s="379">
        <f>+IF(F$9="","",+F17-F19)</f>
      </c>
      <c r="G26" s="380">
        <f t="shared" si="1"/>
      </c>
      <c r="H26" s="378">
        <f>+IF(H$9="","",+H17-H19)</f>
      </c>
      <c r="I26" s="377">
        <f t="shared" si="2"/>
      </c>
      <c r="J26" s="381">
        <f>+IF(J$9="","",+J17-J19)</f>
      </c>
      <c r="K26" s="380">
        <f t="shared" si="3"/>
      </c>
      <c r="L26" s="378">
        <f>+IF(L$9="","",+L17-L19)</f>
      </c>
      <c r="M26" s="377">
        <f t="shared" si="4"/>
      </c>
      <c r="N26" s="381">
        <f>+IF(N$9="","",+N17-N19)</f>
      </c>
      <c r="O26" s="349"/>
      <c r="P26" s="39"/>
      <c r="Q26" s="39"/>
      <c r="R26" s="39"/>
      <c r="S26" s="39"/>
      <c r="T26" s="350"/>
    </row>
    <row r="27" spans="1:20" ht="19.5" customHeight="1">
      <c r="A27" s="543" t="s">
        <v>359</v>
      </c>
      <c r="B27" s="544"/>
      <c r="C27" s="361">
        <f t="shared" si="5"/>
      </c>
      <c r="D27" s="342"/>
      <c r="E27" s="341">
        <f t="shared" si="0"/>
      </c>
      <c r="F27" s="382"/>
      <c r="G27" s="361">
        <f t="shared" si="1"/>
      </c>
      <c r="H27" s="342"/>
      <c r="I27" s="341">
        <f t="shared" si="2"/>
      </c>
      <c r="J27" s="343"/>
      <c r="K27" s="361">
        <f t="shared" si="3"/>
      </c>
      <c r="L27" s="342"/>
      <c r="M27" s="341">
        <f t="shared" si="4"/>
      </c>
      <c r="N27" s="343"/>
      <c r="O27" s="349"/>
      <c r="P27" s="39"/>
      <c r="Q27" s="39"/>
      <c r="R27" s="39"/>
      <c r="S27" s="39"/>
      <c r="T27" s="350"/>
    </row>
    <row r="28" spans="1:20" ht="19.5" customHeight="1">
      <c r="A28" s="547" t="s">
        <v>360</v>
      </c>
      <c r="B28" s="548"/>
      <c r="C28" s="383">
        <f t="shared" si="5"/>
      </c>
      <c r="D28" s="384"/>
      <c r="E28" s="385">
        <f t="shared" si="0"/>
      </c>
      <c r="F28" s="386"/>
      <c r="G28" s="383">
        <f t="shared" si="1"/>
      </c>
      <c r="H28" s="384"/>
      <c r="I28" s="385">
        <f t="shared" si="2"/>
      </c>
      <c r="J28" s="387"/>
      <c r="K28" s="383">
        <f t="shared" si="3"/>
      </c>
      <c r="L28" s="384"/>
      <c r="M28" s="385">
        <f t="shared" si="4"/>
      </c>
      <c r="N28" s="387"/>
      <c r="O28" s="349"/>
      <c r="P28" s="39"/>
      <c r="Q28" s="39"/>
      <c r="R28" s="39"/>
      <c r="S28" s="39"/>
      <c r="T28" s="350"/>
    </row>
    <row r="29" spans="1:20" ht="19.5" customHeight="1">
      <c r="A29" s="549" t="s">
        <v>361</v>
      </c>
      <c r="B29" s="550"/>
      <c r="C29" s="361">
        <f t="shared" si="5"/>
      </c>
      <c r="D29" s="359">
        <f>+IF(D$9="","",+D26-D27+D28)</f>
      </c>
      <c r="E29" s="341">
        <f t="shared" si="0"/>
      </c>
      <c r="F29" s="360">
        <f>+IF(F$9="","",+F26-F27+F28)</f>
      </c>
      <c r="G29" s="361">
        <f t="shared" si="1"/>
      </c>
      <c r="H29" s="359">
        <f>+IF(H$9="","",+H26-H27+H28)</f>
      </c>
      <c r="I29" s="341">
        <f t="shared" si="2"/>
      </c>
      <c r="J29" s="362">
        <f>+IF(J$9="","",+J26-J27+J28)</f>
      </c>
      <c r="K29" s="361">
        <f t="shared" si="3"/>
      </c>
      <c r="L29" s="359">
        <f>+IF(L$9="","",+L26-L27+L28)</f>
      </c>
      <c r="M29" s="341">
        <f t="shared" si="4"/>
      </c>
      <c r="N29" s="362">
        <f>+IF(N$9="","",+N26-N27+N28)</f>
      </c>
      <c r="O29" s="349"/>
      <c r="P29" s="39"/>
      <c r="Q29" s="39"/>
      <c r="R29" s="39"/>
      <c r="S29" s="39"/>
      <c r="T29" s="350"/>
    </row>
    <row r="30" spans="1:20" ht="19.5" customHeight="1">
      <c r="A30" s="551" t="s">
        <v>362</v>
      </c>
      <c r="B30" s="552"/>
      <c r="C30" s="366">
        <f t="shared" si="5"/>
      </c>
      <c r="D30" s="364">
        <f>+IF(D$9="","",+D29+D13+D22)</f>
      </c>
      <c r="E30" s="363">
        <f t="shared" si="0"/>
      </c>
      <c r="F30" s="365">
        <f>+IF(F$9="","",+F29+F13+F22)</f>
      </c>
      <c r="G30" s="366">
        <f t="shared" si="1"/>
      </c>
      <c r="H30" s="364">
        <f>+IF(H$9="","",+H29+H13+H22)</f>
      </c>
      <c r="I30" s="363">
        <f t="shared" si="2"/>
      </c>
      <c r="J30" s="367">
        <f>+IF(J$9="","",+J29+J13+J22)</f>
      </c>
      <c r="K30" s="366">
        <f t="shared" si="3"/>
      </c>
      <c r="L30" s="364">
        <f>+IF(L$9="","",+L29+L13+L22)</f>
      </c>
      <c r="M30" s="363">
        <f t="shared" si="4"/>
      </c>
      <c r="N30" s="367">
        <f>+IF(N$9="","",+N29+N13+N22)</f>
      </c>
      <c r="O30" s="349"/>
      <c r="P30" s="39"/>
      <c r="Q30" s="39"/>
      <c r="R30" s="39"/>
      <c r="S30" s="39"/>
      <c r="T30" s="350"/>
    </row>
    <row r="31" spans="1:20" ht="19.5" customHeight="1">
      <c r="A31" s="543" t="s">
        <v>363</v>
      </c>
      <c r="B31" s="544"/>
      <c r="C31" s="371">
        <f t="shared" si="5"/>
      </c>
      <c r="D31" s="369"/>
      <c r="E31" s="368">
        <f t="shared" si="0"/>
      </c>
      <c r="F31" s="370"/>
      <c r="G31" s="371">
        <f t="shared" si="1"/>
      </c>
      <c r="H31" s="369"/>
      <c r="I31" s="368">
        <f t="shared" si="2"/>
      </c>
      <c r="J31" s="372"/>
      <c r="K31" s="371">
        <f t="shared" si="3"/>
      </c>
      <c r="L31" s="369"/>
      <c r="M31" s="368">
        <f t="shared" si="4"/>
      </c>
      <c r="N31" s="372"/>
      <c r="O31" s="349"/>
      <c r="P31" s="39"/>
      <c r="Q31" s="39"/>
      <c r="R31" s="39"/>
      <c r="S31" s="39"/>
      <c r="T31" s="350"/>
    </row>
    <row r="32" spans="1:20" ht="19.5" customHeight="1">
      <c r="A32" s="547" t="s">
        <v>364</v>
      </c>
      <c r="B32" s="548"/>
      <c r="C32" s="357">
        <f t="shared" si="5"/>
      </c>
      <c r="D32" s="355"/>
      <c r="E32" s="354">
        <f t="shared" si="0"/>
      </c>
      <c r="F32" s="356"/>
      <c r="G32" s="357">
        <f t="shared" si="1"/>
      </c>
      <c r="H32" s="355"/>
      <c r="I32" s="354">
        <f t="shared" si="2"/>
      </c>
      <c r="J32" s="358"/>
      <c r="K32" s="357">
        <f t="shared" si="3"/>
      </c>
      <c r="L32" s="355"/>
      <c r="M32" s="354">
        <f t="shared" si="4"/>
      </c>
      <c r="N32" s="358"/>
      <c r="O32" s="349"/>
      <c r="P32" s="39"/>
      <c r="Q32" s="39"/>
      <c r="R32" s="39"/>
      <c r="S32" s="39"/>
      <c r="T32" s="350"/>
    </row>
    <row r="33" spans="1:20" ht="19.5" customHeight="1">
      <c r="A33" s="553" t="s">
        <v>365</v>
      </c>
      <c r="B33" s="554"/>
      <c r="C33" s="380">
        <f t="shared" si="5"/>
      </c>
      <c r="D33" s="378">
        <f>+IF(D$9="","",+D29+D31-D32)</f>
      </c>
      <c r="E33" s="377">
        <f t="shared" si="0"/>
      </c>
      <c r="F33" s="379">
        <f>+IF(F$9="","",+F29+F31-F32)</f>
      </c>
      <c r="G33" s="380">
        <f t="shared" si="1"/>
      </c>
      <c r="H33" s="378">
        <f>+IF(H$9="","",+H29+H31-H32)</f>
      </c>
      <c r="I33" s="377">
        <f t="shared" si="2"/>
      </c>
      <c r="J33" s="381">
        <f>+IF(J$9="","",+J29+J31-J32)</f>
      </c>
      <c r="K33" s="380">
        <f t="shared" si="3"/>
      </c>
      <c r="L33" s="378">
        <f>+IF(L$9="","",+L29+L31-L32)</f>
      </c>
      <c r="M33" s="377">
        <f t="shared" si="4"/>
      </c>
      <c r="N33" s="381">
        <f>+IF(N$9="","",+N29+N31-N32)</f>
      </c>
      <c r="O33" s="349"/>
      <c r="P33" s="39"/>
      <c r="Q33" s="39"/>
      <c r="R33" s="39"/>
      <c r="S33" s="39"/>
      <c r="T33" s="350"/>
    </row>
    <row r="34" spans="1:20" ht="19.5" customHeight="1">
      <c r="A34" s="543" t="s">
        <v>346</v>
      </c>
      <c r="B34" s="544"/>
      <c r="C34" s="371">
        <f t="shared" si="5"/>
      </c>
      <c r="D34" s="388">
        <f>+IF(D$9="","",+D13+D22)</f>
      </c>
      <c r="E34" s="368">
        <f t="shared" si="0"/>
      </c>
      <c r="F34" s="389">
        <f>+IF(F$9="","",+F13+F22)</f>
      </c>
      <c r="G34" s="371">
        <f t="shared" si="1"/>
      </c>
      <c r="H34" s="388">
        <f>+IF(H$9="","",+H13+H22)</f>
      </c>
      <c r="I34" s="368">
        <f t="shared" si="2"/>
      </c>
      <c r="J34" s="390">
        <f>+IF(J$9="","",+J13+J22)</f>
      </c>
      <c r="K34" s="371">
        <f t="shared" si="3"/>
      </c>
      <c r="L34" s="388">
        <f>+IF(L$9="","",+L13+L22)</f>
      </c>
      <c r="M34" s="368">
        <f t="shared" si="4"/>
      </c>
      <c r="N34" s="390">
        <f>+IF(N$9="","",+N13+N22)</f>
      </c>
      <c r="O34" s="349"/>
      <c r="P34" s="39"/>
      <c r="Q34" s="39"/>
      <c r="R34" s="39"/>
      <c r="S34" s="39"/>
      <c r="T34" s="350"/>
    </row>
    <row r="35" spans="1:20" ht="19.5" customHeight="1">
      <c r="A35" s="545" t="s">
        <v>366</v>
      </c>
      <c r="B35" s="546"/>
      <c r="C35" s="391" t="s">
        <v>367</v>
      </c>
      <c r="D35" s="392"/>
      <c r="E35" s="393" t="s">
        <v>367</v>
      </c>
      <c r="F35" s="394"/>
      <c r="G35" s="391" t="s">
        <v>367</v>
      </c>
      <c r="H35" s="392"/>
      <c r="I35" s="393" t="s">
        <v>367</v>
      </c>
      <c r="J35" s="395"/>
      <c r="K35" s="391" t="s">
        <v>367</v>
      </c>
      <c r="L35" s="392"/>
      <c r="M35" s="393" t="s">
        <v>367</v>
      </c>
      <c r="N35" s="395"/>
      <c r="O35" s="349"/>
      <c r="P35" s="39"/>
      <c r="Q35" s="39"/>
      <c r="R35" s="39"/>
      <c r="S35" s="39"/>
      <c r="T35" s="350"/>
    </row>
    <row r="36" spans="1:20" ht="19.5" customHeight="1">
      <c r="A36" s="545" t="s">
        <v>368</v>
      </c>
      <c r="B36" s="546"/>
      <c r="C36" s="391" t="s">
        <v>367</v>
      </c>
      <c r="D36" s="396" t="e">
        <f>D35/D30</f>
        <v>#VALUE!</v>
      </c>
      <c r="E36" s="393" t="s">
        <v>367</v>
      </c>
      <c r="F36" s="397" t="e">
        <f>F35/F30</f>
        <v>#VALUE!</v>
      </c>
      <c r="G36" s="391" t="s">
        <v>367</v>
      </c>
      <c r="H36" s="396" t="e">
        <f>H35/H30</f>
        <v>#VALUE!</v>
      </c>
      <c r="I36" s="393" t="s">
        <v>367</v>
      </c>
      <c r="J36" s="398" t="e">
        <f>J35/J30</f>
        <v>#VALUE!</v>
      </c>
      <c r="K36" s="391" t="s">
        <v>367</v>
      </c>
      <c r="L36" s="396" t="e">
        <f>L35/L30</f>
        <v>#VALUE!</v>
      </c>
      <c r="M36" s="393" t="s">
        <v>367</v>
      </c>
      <c r="N36" s="398" t="e">
        <f>N35/N30</f>
        <v>#VALUE!</v>
      </c>
      <c r="O36" s="349"/>
      <c r="P36" s="39"/>
      <c r="Q36" s="39"/>
      <c r="R36" s="39"/>
      <c r="S36" s="39"/>
      <c r="T36" s="350"/>
    </row>
    <row r="37" spans="1:20" ht="19.5" customHeight="1">
      <c r="A37" s="547" t="s">
        <v>369</v>
      </c>
      <c r="B37" s="548"/>
      <c r="C37" s="399" t="s">
        <v>367</v>
      </c>
      <c r="D37" s="400"/>
      <c r="E37" s="401" t="s">
        <v>367</v>
      </c>
      <c r="F37" s="402"/>
      <c r="G37" s="399" t="s">
        <v>367</v>
      </c>
      <c r="H37" s="400"/>
      <c r="I37" s="401" t="s">
        <v>367</v>
      </c>
      <c r="J37" s="402"/>
      <c r="K37" s="399" t="s">
        <v>367</v>
      </c>
      <c r="L37" s="400"/>
      <c r="M37" s="401" t="s">
        <v>367</v>
      </c>
      <c r="N37" s="402"/>
      <c r="O37" s="327"/>
      <c r="P37" s="328"/>
      <c r="Q37" s="328"/>
      <c r="R37" s="328"/>
      <c r="S37" s="328"/>
      <c r="T37" s="329"/>
    </row>
    <row r="38" spans="1:9" ht="19.5" customHeight="1">
      <c r="A38" s="39" t="s">
        <v>370</v>
      </c>
      <c r="B38" s="39"/>
      <c r="C38" s="39"/>
      <c r="D38" s="39"/>
      <c r="E38" s="39"/>
      <c r="F38" s="39"/>
      <c r="G38" s="39"/>
      <c r="H38" s="39"/>
      <c r="I38" s="39"/>
    </row>
    <row r="39" spans="1:9" ht="19.5" customHeight="1">
      <c r="A39" s="39"/>
      <c r="B39" s="39"/>
      <c r="C39" s="39"/>
      <c r="D39" s="39"/>
      <c r="E39" s="39"/>
      <c r="F39" s="39"/>
      <c r="G39" s="39"/>
      <c r="H39" s="39"/>
      <c r="I39" s="39"/>
    </row>
    <row r="40" spans="1:9" ht="19.5" customHeight="1">
      <c r="A40" s="39"/>
      <c r="B40" s="39"/>
      <c r="C40" s="63"/>
      <c r="D40" s="63"/>
      <c r="E40" s="63"/>
      <c r="F40" s="63"/>
      <c r="G40" s="63"/>
      <c r="H40" s="39"/>
      <c r="I40" s="39"/>
    </row>
    <row r="41" spans="1:9" ht="19.5" customHeight="1">
      <c r="A41" s="39"/>
      <c r="B41" s="39"/>
      <c r="C41" s="39"/>
      <c r="D41" s="39"/>
      <c r="E41" s="39"/>
      <c r="F41" s="39"/>
      <c r="G41" s="39"/>
      <c r="H41" s="39"/>
      <c r="I41" s="39"/>
    </row>
    <row r="42" spans="1:9" ht="19.5" customHeight="1">
      <c r="A42" s="39"/>
      <c r="B42" s="39"/>
      <c r="C42" s="39"/>
      <c r="D42" s="39"/>
      <c r="E42" s="39"/>
      <c r="F42" s="39"/>
      <c r="G42" s="39"/>
      <c r="H42" s="39"/>
      <c r="I42" s="39"/>
    </row>
    <row r="43" spans="1:9" ht="19.5" customHeight="1">
      <c r="A43" s="39"/>
      <c r="B43" s="39"/>
      <c r="C43" s="39"/>
      <c r="D43" s="39"/>
      <c r="E43" s="39"/>
      <c r="F43" s="39"/>
      <c r="G43" s="39"/>
      <c r="H43" s="39"/>
      <c r="I43" s="39"/>
    </row>
    <row r="44" spans="1:9" ht="19.5" customHeight="1">
      <c r="A44" s="39"/>
      <c r="B44" s="39"/>
      <c r="C44" s="39"/>
      <c r="D44" s="39"/>
      <c r="E44" s="39"/>
      <c r="F44" s="39"/>
      <c r="G44" s="39"/>
      <c r="H44" s="39"/>
      <c r="I44" s="39"/>
    </row>
    <row r="45" spans="1:9" ht="19.5" customHeight="1">
      <c r="A45" s="39"/>
      <c r="B45" s="39"/>
      <c r="C45" s="39"/>
      <c r="D45" s="39"/>
      <c r="E45" s="39"/>
      <c r="F45" s="39"/>
      <c r="G45" s="39"/>
      <c r="H45" s="39"/>
      <c r="I45" s="39"/>
    </row>
    <row r="46" spans="1:9" ht="19.5" customHeight="1">
      <c r="A46" s="39"/>
      <c r="B46" s="39"/>
      <c r="C46" s="39"/>
      <c r="D46" s="39"/>
      <c r="E46" s="39"/>
      <c r="F46" s="39"/>
      <c r="G46" s="39"/>
      <c r="H46" s="39"/>
      <c r="I46" s="39"/>
    </row>
    <row r="47" spans="1:9" ht="19.5" customHeight="1">
      <c r="A47" s="39"/>
      <c r="B47" s="39"/>
      <c r="C47" s="39"/>
      <c r="D47" s="39"/>
      <c r="E47" s="39"/>
      <c r="F47" s="39"/>
      <c r="G47" s="39"/>
      <c r="H47" s="39"/>
      <c r="I47" s="39"/>
    </row>
  </sheetData>
  <sheetProtection/>
  <mergeCells count="31">
    <mergeCell ref="M1:N1"/>
    <mergeCell ref="A2:S2"/>
    <mergeCell ref="C5:D5"/>
    <mergeCell ref="E5:F5"/>
    <mergeCell ref="G5:H5"/>
    <mergeCell ref="I5:J5"/>
    <mergeCell ref="K5:L5"/>
    <mergeCell ref="M5:N5"/>
    <mergeCell ref="O5:T6"/>
    <mergeCell ref="A7:B7"/>
    <mergeCell ref="A8:B8"/>
    <mergeCell ref="A9:B9"/>
    <mergeCell ref="A10:B10"/>
    <mergeCell ref="A11:B11"/>
    <mergeCell ref="A12:B12"/>
    <mergeCell ref="A16:B16"/>
    <mergeCell ref="A17:B17"/>
    <mergeCell ref="A18:B18"/>
    <mergeCell ref="A19:B19"/>
    <mergeCell ref="A26:B26"/>
    <mergeCell ref="A27:B27"/>
    <mergeCell ref="A34:B34"/>
    <mergeCell ref="A35:B35"/>
    <mergeCell ref="A36:B36"/>
    <mergeCell ref="A37:B37"/>
    <mergeCell ref="A28:B28"/>
    <mergeCell ref="A29:B29"/>
    <mergeCell ref="A30:B30"/>
    <mergeCell ref="A31:B31"/>
    <mergeCell ref="A32:B32"/>
    <mergeCell ref="A33:B33"/>
  </mergeCells>
  <printOptions/>
  <pageMargins left="0.5905511811023623" right="0.5905511811023623" top="0.3937007874015748" bottom="0.3937007874015748" header="0.31496062992125984" footer="0"/>
  <pageSetup horizontalDpi="300" verticalDpi="3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B1:R160"/>
  <sheetViews>
    <sheetView showZeros="0" view="pageBreakPreview" zoomScaleSheetLayoutView="100" zoomScalePageLayoutView="0" workbookViewId="0" topLeftCell="A1">
      <selection activeCell="P2" sqref="P2"/>
    </sheetView>
  </sheetViews>
  <sheetFormatPr defaultColWidth="9.00390625" defaultRowHeight="13.5"/>
  <cols>
    <col min="1" max="1" width="1.12109375" style="46" customWidth="1"/>
    <col min="2" max="2" width="3.375" style="46" customWidth="1"/>
    <col min="3" max="3" width="3.375" style="131" customWidth="1"/>
    <col min="4" max="4" width="17.625" style="46" customWidth="1"/>
    <col min="5" max="16" width="9.125" style="46" customWidth="1"/>
    <col min="17" max="17" width="8.625" style="46" customWidth="1"/>
    <col min="18" max="16384" width="9.00390625" style="46" customWidth="1"/>
  </cols>
  <sheetData>
    <row r="1" spans="2:17" s="34" customFormat="1" ht="49.5" customHeight="1">
      <c r="B1" s="129"/>
      <c r="C1" s="130"/>
      <c r="E1" s="591" t="s">
        <v>330</v>
      </c>
      <c r="F1" s="591"/>
      <c r="G1" s="591"/>
      <c r="H1" s="591"/>
      <c r="I1" s="591"/>
      <c r="J1" s="591"/>
      <c r="K1" s="591"/>
      <c r="L1" s="591"/>
      <c r="M1" s="591"/>
      <c r="N1" s="591"/>
      <c r="P1" s="461" t="s">
        <v>167</v>
      </c>
      <c r="Q1" s="461"/>
    </row>
    <row r="2" spans="2:17" ht="19.5" customHeight="1" thickBot="1">
      <c r="B2" s="605" t="s">
        <v>262</v>
      </c>
      <c r="C2" s="606"/>
      <c r="D2" s="606"/>
      <c r="Q2" s="54" t="s">
        <v>248</v>
      </c>
    </row>
    <row r="3" spans="2:17" s="132" customFormat="1" ht="16.5" customHeight="1">
      <c r="B3" s="159"/>
      <c r="C3" s="160"/>
      <c r="D3" s="161" t="s">
        <v>255</v>
      </c>
      <c r="E3" s="162" t="s">
        <v>218</v>
      </c>
      <c r="F3" s="163" t="s">
        <v>218</v>
      </c>
      <c r="G3" s="164" t="s">
        <v>218</v>
      </c>
      <c r="H3" s="165" t="s">
        <v>218</v>
      </c>
      <c r="I3" s="163" t="s">
        <v>218</v>
      </c>
      <c r="J3" s="166" t="s">
        <v>218</v>
      </c>
      <c r="K3" s="165" t="s">
        <v>218</v>
      </c>
      <c r="L3" s="163" t="s">
        <v>218</v>
      </c>
      <c r="M3" s="166" t="s">
        <v>218</v>
      </c>
      <c r="N3" s="165" t="s">
        <v>218</v>
      </c>
      <c r="O3" s="163" t="s">
        <v>218</v>
      </c>
      <c r="P3" s="165" t="s">
        <v>219</v>
      </c>
      <c r="Q3" s="167" t="s">
        <v>29</v>
      </c>
    </row>
    <row r="4" spans="2:17" s="132" customFormat="1" ht="16.5" customHeight="1" thickBot="1">
      <c r="B4" s="577" t="s">
        <v>216</v>
      </c>
      <c r="C4" s="578"/>
      <c r="D4" s="579"/>
      <c r="E4" s="168" t="s">
        <v>220</v>
      </c>
      <c r="F4" s="169" t="s">
        <v>220</v>
      </c>
      <c r="G4" s="170" t="s">
        <v>220</v>
      </c>
      <c r="H4" s="171" t="s">
        <v>221</v>
      </c>
      <c r="I4" s="169" t="s">
        <v>221</v>
      </c>
      <c r="J4" s="169" t="s">
        <v>221</v>
      </c>
      <c r="K4" s="169" t="s">
        <v>221</v>
      </c>
      <c r="L4" s="169" t="s">
        <v>221</v>
      </c>
      <c r="M4" s="169" t="s">
        <v>221</v>
      </c>
      <c r="N4" s="169" t="s">
        <v>221</v>
      </c>
      <c r="O4" s="172" t="s">
        <v>221</v>
      </c>
      <c r="P4" s="172" t="s">
        <v>221</v>
      </c>
      <c r="Q4" s="173"/>
    </row>
    <row r="5" spans="2:17" s="132" customFormat="1" ht="16.5" customHeight="1" thickTop="1">
      <c r="B5" s="580" t="s">
        <v>222</v>
      </c>
      <c r="C5" s="581"/>
      <c r="D5" s="582"/>
      <c r="E5" s="174"/>
      <c r="F5" s="175"/>
      <c r="G5" s="176"/>
      <c r="H5" s="177"/>
      <c r="I5" s="175"/>
      <c r="J5" s="175"/>
      <c r="K5" s="177"/>
      <c r="L5" s="175"/>
      <c r="M5" s="175"/>
      <c r="N5" s="177"/>
      <c r="O5" s="175"/>
      <c r="P5" s="178"/>
      <c r="Q5" s="179">
        <f>SUM(P5,O5,N5,M5,L5,K5,J5,I5,H5,G5,F5,E5)</f>
        <v>0</v>
      </c>
    </row>
    <row r="6" spans="2:18" s="132" customFormat="1" ht="16.5" customHeight="1">
      <c r="B6" s="583" t="s">
        <v>223</v>
      </c>
      <c r="C6" s="584"/>
      <c r="D6" s="585"/>
      <c r="E6" s="180"/>
      <c r="F6" s="181"/>
      <c r="G6" s="182"/>
      <c r="H6" s="183"/>
      <c r="I6" s="181"/>
      <c r="J6" s="181"/>
      <c r="K6" s="183"/>
      <c r="L6" s="181"/>
      <c r="M6" s="181"/>
      <c r="N6" s="183"/>
      <c r="O6" s="181"/>
      <c r="P6" s="184"/>
      <c r="Q6" s="185">
        <f>SUM(P6,O6,N6,M6,L6,K6,J6,I6,H6,G6,F6,E6)</f>
        <v>0</v>
      </c>
      <c r="R6" s="133">
        <f>SUM(Q6:Q7)</f>
        <v>0</v>
      </c>
    </row>
    <row r="7" spans="2:17" s="132" customFormat="1" ht="16.5" customHeight="1" thickBot="1">
      <c r="B7" s="586" t="s">
        <v>224</v>
      </c>
      <c r="C7" s="587"/>
      <c r="D7" s="588"/>
      <c r="E7" s="186"/>
      <c r="F7" s="187"/>
      <c r="G7" s="188"/>
      <c r="H7" s="189"/>
      <c r="I7" s="187"/>
      <c r="J7" s="187"/>
      <c r="K7" s="189"/>
      <c r="L7" s="187"/>
      <c r="M7" s="187"/>
      <c r="N7" s="189"/>
      <c r="O7" s="187"/>
      <c r="P7" s="190"/>
      <c r="Q7" s="191">
        <f>SUM(P7,O7,N7,M7,L7,K7,J7,I7,H7,G7,F7,E7)</f>
        <v>0</v>
      </c>
    </row>
    <row r="8" spans="2:17" s="132" customFormat="1" ht="16.5" customHeight="1" thickBot="1" thickTop="1">
      <c r="B8" s="192"/>
      <c r="C8" s="589" t="s">
        <v>258</v>
      </c>
      <c r="D8" s="590"/>
      <c r="E8" s="193"/>
      <c r="F8" s="194">
        <f aca="true" t="shared" si="0" ref="F8:P8">+E32</f>
        <v>0</v>
      </c>
      <c r="G8" s="195">
        <f t="shared" si="0"/>
        <v>0</v>
      </c>
      <c r="H8" s="196">
        <f t="shared" si="0"/>
        <v>0</v>
      </c>
      <c r="I8" s="194">
        <f t="shared" si="0"/>
        <v>0</v>
      </c>
      <c r="J8" s="194">
        <f t="shared" si="0"/>
        <v>0</v>
      </c>
      <c r="K8" s="196">
        <f t="shared" si="0"/>
        <v>0</v>
      </c>
      <c r="L8" s="194">
        <f t="shared" si="0"/>
        <v>0</v>
      </c>
      <c r="M8" s="194">
        <f t="shared" si="0"/>
        <v>0</v>
      </c>
      <c r="N8" s="196">
        <f t="shared" si="0"/>
        <v>0</v>
      </c>
      <c r="O8" s="194">
        <f t="shared" si="0"/>
        <v>0</v>
      </c>
      <c r="P8" s="197">
        <f t="shared" si="0"/>
        <v>0</v>
      </c>
      <c r="Q8" s="198"/>
    </row>
    <row r="9" spans="2:17" s="132" customFormat="1" ht="16.5" customHeight="1" thickTop="1">
      <c r="B9" s="599" t="s">
        <v>250</v>
      </c>
      <c r="C9" s="592" t="s">
        <v>249</v>
      </c>
      <c r="D9" s="199" t="s">
        <v>225</v>
      </c>
      <c r="E9" s="174"/>
      <c r="F9" s="175"/>
      <c r="G9" s="176"/>
      <c r="H9" s="177"/>
      <c r="I9" s="175"/>
      <c r="J9" s="175"/>
      <c r="K9" s="177"/>
      <c r="L9" s="175"/>
      <c r="M9" s="175"/>
      <c r="N9" s="177"/>
      <c r="O9" s="175"/>
      <c r="P9" s="178"/>
      <c r="Q9" s="179">
        <f aca="true" t="shared" si="1" ref="Q9:Q31">SUM(P9,O9,N9,M9,L9,K9,J9,I9,H9,G9,F9,E9)</f>
        <v>0</v>
      </c>
    </row>
    <row r="10" spans="2:17" s="132" customFormat="1" ht="16.5" customHeight="1">
      <c r="B10" s="600"/>
      <c r="C10" s="593"/>
      <c r="D10" s="200" t="s">
        <v>226</v>
      </c>
      <c r="E10" s="180"/>
      <c r="F10" s="181"/>
      <c r="G10" s="182"/>
      <c r="H10" s="183"/>
      <c r="I10" s="181"/>
      <c r="J10" s="181"/>
      <c r="K10" s="183"/>
      <c r="L10" s="181"/>
      <c r="M10" s="181"/>
      <c r="N10" s="183"/>
      <c r="O10" s="181"/>
      <c r="P10" s="184"/>
      <c r="Q10" s="185">
        <f t="shared" si="1"/>
        <v>0</v>
      </c>
    </row>
    <row r="11" spans="2:17" s="132" customFormat="1" ht="16.5" customHeight="1">
      <c r="B11" s="600"/>
      <c r="C11" s="593"/>
      <c r="D11" s="200" t="s">
        <v>227</v>
      </c>
      <c r="E11" s="180"/>
      <c r="F11" s="181"/>
      <c r="G11" s="182"/>
      <c r="H11" s="183"/>
      <c r="I11" s="181"/>
      <c r="J11" s="181"/>
      <c r="K11" s="183"/>
      <c r="L11" s="181"/>
      <c r="M11" s="181"/>
      <c r="N11" s="183"/>
      <c r="O11" s="181"/>
      <c r="P11" s="184"/>
      <c r="Q11" s="185">
        <f t="shared" si="1"/>
        <v>0</v>
      </c>
    </row>
    <row r="12" spans="2:17" s="132" customFormat="1" ht="16.5" customHeight="1">
      <c r="B12" s="600"/>
      <c r="C12" s="594"/>
      <c r="D12" s="201" t="s">
        <v>228</v>
      </c>
      <c r="E12" s="180"/>
      <c r="F12" s="181"/>
      <c r="G12" s="182"/>
      <c r="H12" s="183"/>
      <c r="I12" s="181"/>
      <c r="J12" s="181"/>
      <c r="K12" s="183"/>
      <c r="L12" s="181"/>
      <c r="M12" s="181"/>
      <c r="N12" s="183"/>
      <c r="O12" s="181"/>
      <c r="P12" s="184"/>
      <c r="Q12" s="185">
        <f t="shared" si="1"/>
        <v>0</v>
      </c>
    </row>
    <row r="13" spans="2:17" s="132" customFormat="1" ht="16.5" customHeight="1">
      <c r="B13" s="600"/>
      <c r="C13" s="595" t="s">
        <v>229</v>
      </c>
      <c r="D13" s="585"/>
      <c r="E13" s="180"/>
      <c r="F13" s="181"/>
      <c r="G13" s="182"/>
      <c r="H13" s="183"/>
      <c r="I13" s="181"/>
      <c r="J13" s="181"/>
      <c r="K13" s="183"/>
      <c r="L13" s="181"/>
      <c r="M13" s="181"/>
      <c r="N13" s="183"/>
      <c r="O13" s="181"/>
      <c r="P13" s="184"/>
      <c r="Q13" s="185">
        <f t="shared" si="1"/>
        <v>0</v>
      </c>
    </row>
    <row r="14" spans="2:17" s="132" customFormat="1" ht="16.5" customHeight="1" thickBot="1">
      <c r="B14" s="609"/>
      <c r="C14" s="596" t="s">
        <v>257</v>
      </c>
      <c r="D14" s="588"/>
      <c r="E14" s="186">
        <f aca="true" t="shared" si="2" ref="E14:P14">SUM(E9:E13)</f>
        <v>0</v>
      </c>
      <c r="F14" s="187">
        <f t="shared" si="2"/>
        <v>0</v>
      </c>
      <c r="G14" s="188">
        <f t="shared" si="2"/>
        <v>0</v>
      </c>
      <c r="H14" s="189">
        <f t="shared" si="2"/>
        <v>0</v>
      </c>
      <c r="I14" s="187">
        <f t="shared" si="2"/>
        <v>0</v>
      </c>
      <c r="J14" s="187">
        <f t="shared" si="2"/>
        <v>0</v>
      </c>
      <c r="K14" s="189">
        <f t="shared" si="2"/>
        <v>0</v>
      </c>
      <c r="L14" s="187">
        <f t="shared" si="2"/>
        <v>0</v>
      </c>
      <c r="M14" s="187">
        <f t="shared" si="2"/>
        <v>0</v>
      </c>
      <c r="N14" s="189">
        <f t="shared" si="2"/>
        <v>0</v>
      </c>
      <c r="O14" s="187">
        <f t="shared" si="2"/>
        <v>0</v>
      </c>
      <c r="P14" s="190">
        <f t="shared" si="2"/>
        <v>0</v>
      </c>
      <c r="Q14" s="202">
        <f t="shared" si="1"/>
        <v>0</v>
      </c>
    </row>
    <row r="15" spans="2:17" s="132" customFormat="1" ht="16.5" customHeight="1" thickTop="1">
      <c r="B15" s="599" t="s">
        <v>251</v>
      </c>
      <c r="C15" s="592" t="s">
        <v>256</v>
      </c>
      <c r="D15" s="199" t="s">
        <v>230</v>
      </c>
      <c r="E15" s="203"/>
      <c r="F15" s="175"/>
      <c r="G15" s="176"/>
      <c r="H15" s="177"/>
      <c r="I15" s="175"/>
      <c r="J15" s="175"/>
      <c r="K15" s="204"/>
      <c r="L15" s="175"/>
      <c r="M15" s="175"/>
      <c r="N15" s="177"/>
      <c r="O15" s="175"/>
      <c r="P15" s="178"/>
      <c r="Q15" s="179">
        <f t="shared" si="1"/>
        <v>0</v>
      </c>
    </row>
    <row r="16" spans="2:17" s="132" customFormat="1" ht="16.5" customHeight="1">
      <c r="B16" s="600"/>
      <c r="C16" s="593"/>
      <c r="D16" s="200" t="s">
        <v>231</v>
      </c>
      <c r="E16" s="180"/>
      <c r="F16" s="181"/>
      <c r="G16" s="182"/>
      <c r="H16" s="183"/>
      <c r="I16" s="181"/>
      <c r="J16" s="181"/>
      <c r="K16" s="183"/>
      <c r="L16" s="181"/>
      <c r="M16" s="181"/>
      <c r="N16" s="183"/>
      <c r="O16" s="181"/>
      <c r="P16" s="184"/>
      <c r="Q16" s="185">
        <f t="shared" si="1"/>
        <v>0</v>
      </c>
    </row>
    <row r="17" spans="2:17" s="132" customFormat="1" ht="16.5" customHeight="1">
      <c r="B17" s="600"/>
      <c r="C17" s="594"/>
      <c r="D17" s="201" t="s">
        <v>232</v>
      </c>
      <c r="E17" s="180"/>
      <c r="F17" s="181"/>
      <c r="G17" s="182"/>
      <c r="H17" s="183"/>
      <c r="I17" s="181"/>
      <c r="J17" s="181"/>
      <c r="K17" s="183"/>
      <c r="L17" s="181"/>
      <c r="M17" s="181"/>
      <c r="N17" s="183"/>
      <c r="O17" s="181"/>
      <c r="P17" s="184"/>
      <c r="Q17" s="185">
        <f t="shared" si="1"/>
        <v>0</v>
      </c>
    </row>
    <row r="18" spans="2:17" s="132" customFormat="1" ht="16.5" customHeight="1">
      <c r="B18" s="600"/>
      <c r="C18" s="595" t="s">
        <v>233</v>
      </c>
      <c r="D18" s="585"/>
      <c r="E18" s="180"/>
      <c r="F18" s="181"/>
      <c r="G18" s="182"/>
      <c r="H18" s="183"/>
      <c r="I18" s="181"/>
      <c r="J18" s="181"/>
      <c r="K18" s="183"/>
      <c r="L18" s="181"/>
      <c r="M18" s="181"/>
      <c r="N18" s="183"/>
      <c r="O18" s="181"/>
      <c r="P18" s="184"/>
      <c r="Q18" s="185">
        <f t="shared" si="1"/>
        <v>0</v>
      </c>
    </row>
    <row r="19" spans="2:17" s="132" customFormat="1" ht="16.5" customHeight="1">
      <c r="B19" s="600"/>
      <c r="C19" s="595" t="s">
        <v>234</v>
      </c>
      <c r="D19" s="585"/>
      <c r="E19" s="180"/>
      <c r="F19" s="181"/>
      <c r="G19" s="182"/>
      <c r="H19" s="183"/>
      <c r="I19" s="181"/>
      <c r="J19" s="181"/>
      <c r="K19" s="183"/>
      <c r="L19" s="181"/>
      <c r="M19" s="181"/>
      <c r="N19" s="183"/>
      <c r="O19" s="181"/>
      <c r="P19" s="184"/>
      <c r="Q19" s="185">
        <f t="shared" si="1"/>
        <v>0</v>
      </c>
    </row>
    <row r="20" spans="2:17" s="132" customFormat="1" ht="16.5" customHeight="1">
      <c r="B20" s="600"/>
      <c r="C20" s="595" t="s">
        <v>235</v>
      </c>
      <c r="D20" s="585"/>
      <c r="E20" s="180"/>
      <c r="F20" s="181"/>
      <c r="G20" s="182"/>
      <c r="H20" s="183"/>
      <c r="I20" s="181"/>
      <c r="J20" s="181"/>
      <c r="K20" s="183"/>
      <c r="L20" s="181"/>
      <c r="M20" s="181"/>
      <c r="N20" s="183"/>
      <c r="O20" s="181"/>
      <c r="P20" s="184"/>
      <c r="Q20" s="185">
        <f t="shared" si="1"/>
        <v>0</v>
      </c>
    </row>
    <row r="21" spans="2:17" s="132" customFormat="1" ht="16.5" customHeight="1">
      <c r="B21" s="205"/>
      <c r="C21" s="595" t="s">
        <v>236</v>
      </c>
      <c r="D21" s="585"/>
      <c r="E21" s="180"/>
      <c r="F21" s="181"/>
      <c r="G21" s="182"/>
      <c r="H21" s="183"/>
      <c r="I21" s="181"/>
      <c r="J21" s="181"/>
      <c r="K21" s="183"/>
      <c r="L21" s="181"/>
      <c r="M21" s="181"/>
      <c r="N21" s="183"/>
      <c r="O21" s="181"/>
      <c r="P21" s="184"/>
      <c r="Q21" s="185">
        <f t="shared" si="1"/>
        <v>0</v>
      </c>
    </row>
    <row r="22" spans="2:17" s="132" customFormat="1" ht="16.5" customHeight="1">
      <c r="B22" s="205"/>
      <c r="C22" s="595" t="s">
        <v>237</v>
      </c>
      <c r="D22" s="585"/>
      <c r="E22" s="180"/>
      <c r="F22" s="181"/>
      <c r="G22" s="182"/>
      <c r="H22" s="183"/>
      <c r="I22" s="181"/>
      <c r="J22" s="181"/>
      <c r="K22" s="183"/>
      <c r="L22" s="181"/>
      <c r="M22" s="181"/>
      <c r="N22" s="183"/>
      <c r="O22" s="181"/>
      <c r="P22" s="184"/>
      <c r="Q22" s="185">
        <f t="shared" si="1"/>
        <v>0</v>
      </c>
    </row>
    <row r="23" spans="2:17" s="132" customFormat="1" ht="16.5" customHeight="1" thickBot="1">
      <c r="B23" s="192"/>
      <c r="C23" s="596" t="s">
        <v>259</v>
      </c>
      <c r="D23" s="588"/>
      <c r="E23" s="206">
        <f aca="true" t="shared" si="3" ref="E23:P23">SUM(E15:E22)</f>
        <v>0</v>
      </c>
      <c r="F23" s="194">
        <f t="shared" si="3"/>
        <v>0</v>
      </c>
      <c r="G23" s="195">
        <f t="shared" si="3"/>
        <v>0</v>
      </c>
      <c r="H23" s="196">
        <f t="shared" si="3"/>
        <v>0</v>
      </c>
      <c r="I23" s="194">
        <f t="shared" si="3"/>
        <v>0</v>
      </c>
      <c r="J23" s="194">
        <f t="shared" si="3"/>
        <v>0</v>
      </c>
      <c r="K23" s="196">
        <f t="shared" si="3"/>
        <v>0</v>
      </c>
      <c r="L23" s="194">
        <f t="shared" si="3"/>
        <v>0</v>
      </c>
      <c r="M23" s="194">
        <f t="shared" si="3"/>
        <v>0</v>
      </c>
      <c r="N23" s="196">
        <f t="shared" si="3"/>
        <v>0</v>
      </c>
      <c r="O23" s="194">
        <f t="shared" si="3"/>
        <v>0</v>
      </c>
      <c r="P23" s="197">
        <f t="shared" si="3"/>
        <v>0</v>
      </c>
      <c r="Q23" s="191">
        <f t="shared" si="1"/>
        <v>0</v>
      </c>
    </row>
    <row r="24" spans="2:17" s="132" customFormat="1" ht="16.5" customHeight="1" thickBot="1" thickTop="1">
      <c r="B24" s="607" t="s">
        <v>238</v>
      </c>
      <c r="C24" s="608"/>
      <c r="D24" s="590"/>
      <c r="E24" s="193">
        <f aca="true" t="shared" si="4" ref="E24:P24">E8+E14-E23</f>
        <v>0</v>
      </c>
      <c r="F24" s="207">
        <f t="shared" si="4"/>
        <v>0</v>
      </c>
      <c r="G24" s="208">
        <f t="shared" si="4"/>
        <v>0</v>
      </c>
      <c r="H24" s="209">
        <f t="shared" si="4"/>
        <v>0</v>
      </c>
      <c r="I24" s="207">
        <f t="shared" si="4"/>
        <v>0</v>
      </c>
      <c r="J24" s="207">
        <f t="shared" si="4"/>
        <v>0</v>
      </c>
      <c r="K24" s="209">
        <f t="shared" si="4"/>
        <v>0</v>
      </c>
      <c r="L24" s="207">
        <f t="shared" si="4"/>
        <v>0</v>
      </c>
      <c r="M24" s="207">
        <f t="shared" si="4"/>
        <v>0</v>
      </c>
      <c r="N24" s="209">
        <f t="shared" si="4"/>
        <v>0</v>
      </c>
      <c r="O24" s="207">
        <f t="shared" si="4"/>
        <v>0</v>
      </c>
      <c r="P24" s="210">
        <f t="shared" si="4"/>
        <v>0</v>
      </c>
      <c r="Q24" s="211">
        <f t="shared" si="1"/>
        <v>0</v>
      </c>
    </row>
    <row r="25" spans="2:17" s="132" customFormat="1" ht="16.5" customHeight="1" thickTop="1">
      <c r="B25" s="599" t="s">
        <v>254</v>
      </c>
      <c r="C25" s="592" t="s">
        <v>252</v>
      </c>
      <c r="D25" s="333" t="s">
        <v>239</v>
      </c>
      <c r="E25" s="174"/>
      <c r="F25" s="175"/>
      <c r="G25" s="176"/>
      <c r="H25" s="177"/>
      <c r="I25" s="175"/>
      <c r="J25" s="175"/>
      <c r="K25" s="177"/>
      <c r="L25" s="175"/>
      <c r="M25" s="175"/>
      <c r="N25" s="177"/>
      <c r="O25" s="175"/>
      <c r="P25" s="178"/>
      <c r="Q25" s="179">
        <f t="shared" si="1"/>
        <v>0</v>
      </c>
    </row>
    <row r="26" spans="2:17" s="132" customFormat="1" ht="16.5" customHeight="1">
      <c r="B26" s="600"/>
      <c r="C26" s="593"/>
      <c r="D26" s="200" t="s">
        <v>240</v>
      </c>
      <c r="E26" s="212"/>
      <c r="F26" s="181"/>
      <c r="G26" s="182"/>
      <c r="H26" s="183"/>
      <c r="I26" s="181"/>
      <c r="J26" s="181"/>
      <c r="K26" s="213"/>
      <c r="L26" s="181"/>
      <c r="M26" s="181"/>
      <c r="N26" s="183"/>
      <c r="O26" s="181"/>
      <c r="P26" s="184"/>
      <c r="Q26" s="185">
        <f t="shared" si="1"/>
        <v>0</v>
      </c>
    </row>
    <row r="27" spans="2:17" s="132" customFormat="1" ht="16.5" customHeight="1">
      <c r="B27" s="600"/>
      <c r="C27" s="594"/>
      <c r="D27" s="201" t="s">
        <v>260</v>
      </c>
      <c r="E27" s="180">
        <f aca="true" t="shared" si="5" ref="E27:P27">SUM(E25:E26)</f>
        <v>0</v>
      </c>
      <c r="F27" s="181">
        <f t="shared" si="5"/>
        <v>0</v>
      </c>
      <c r="G27" s="182">
        <f t="shared" si="5"/>
        <v>0</v>
      </c>
      <c r="H27" s="183">
        <f t="shared" si="5"/>
        <v>0</v>
      </c>
      <c r="I27" s="181">
        <f t="shared" si="5"/>
        <v>0</v>
      </c>
      <c r="J27" s="181">
        <f t="shared" si="5"/>
        <v>0</v>
      </c>
      <c r="K27" s="183">
        <f t="shared" si="5"/>
        <v>0</v>
      </c>
      <c r="L27" s="181">
        <f t="shared" si="5"/>
        <v>0</v>
      </c>
      <c r="M27" s="181">
        <f t="shared" si="5"/>
        <v>0</v>
      </c>
      <c r="N27" s="183">
        <f t="shared" si="5"/>
        <v>0</v>
      </c>
      <c r="O27" s="181">
        <f t="shared" si="5"/>
        <v>0</v>
      </c>
      <c r="P27" s="184">
        <f t="shared" si="5"/>
        <v>0</v>
      </c>
      <c r="Q27" s="185">
        <f t="shared" si="1"/>
        <v>0</v>
      </c>
    </row>
    <row r="28" spans="2:17" s="132" customFormat="1" ht="16.5" customHeight="1">
      <c r="B28" s="600"/>
      <c r="C28" s="597" t="s">
        <v>253</v>
      </c>
      <c r="D28" s="199" t="s">
        <v>241</v>
      </c>
      <c r="E28" s="174"/>
      <c r="F28" s="181"/>
      <c r="G28" s="182"/>
      <c r="H28" s="183"/>
      <c r="I28" s="181"/>
      <c r="J28" s="181"/>
      <c r="K28" s="183"/>
      <c r="L28" s="181"/>
      <c r="M28" s="181"/>
      <c r="N28" s="183"/>
      <c r="O28" s="181"/>
      <c r="P28" s="184"/>
      <c r="Q28" s="185">
        <f t="shared" si="1"/>
        <v>0</v>
      </c>
    </row>
    <row r="29" spans="2:17" s="132" customFormat="1" ht="16.5" customHeight="1">
      <c r="B29" s="600"/>
      <c r="C29" s="593"/>
      <c r="D29" s="200" t="s">
        <v>242</v>
      </c>
      <c r="E29" s="180"/>
      <c r="F29" s="181"/>
      <c r="G29" s="182"/>
      <c r="H29" s="183"/>
      <c r="I29" s="181"/>
      <c r="J29" s="181"/>
      <c r="K29" s="183"/>
      <c r="L29" s="181"/>
      <c r="M29" s="181"/>
      <c r="N29" s="183"/>
      <c r="O29" s="181"/>
      <c r="P29" s="184"/>
      <c r="Q29" s="185">
        <f t="shared" si="1"/>
        <v>0</v>
      </c>
    </row>
    <row r="30" spans="2:17" s="132" customFormat="1" ht="16.5" customHeight="1">
      <c r="B30" s="600"/>
      <c r="C30" s="593"/>
      <c r="D30" s="200" t="s">
        <v>243</v>
      </c>
      <c r="E30" s="180"/>
      <c r="F30" s="181"/>
      <c r="G30" s="182"/>
      <c r="H30" s="183"/>
      <c r="I30" s="181"/>
      <c r="J30" s="181"/>
      <c r="K30" s="183"/>
      <c r="L30" s="181"/>
      <c r="M30" s="181"/>
      <c r="N30" s="183"/>
      <c r="O30" s="181"/>
      <c r="P30" s="184"/>
      <c r="Q30" s="185">
        <f t="shared" si="1"/>
        <v>0</v>
      </c>
    </row>
    <row r="31" spans="2:17" s="132" customFormat="1" ht="16.5" customHeight="1" thickBot="1">
      <c r="B31" s="601"/>
      <c r="C31" s="598"/>
      <c r="D31" s="199" t="s">
        <v>261</v>
      </c>
      <c r="E31" s="174">
        <f aca="true" t="shared" si="6" ref="E31:P31">SUM(E28:E30)</f>
        <v>0</v>
      </c>
      <c r="F31" s="214">
        <f t="shared" si="6"/>
        <v>0</v>
      </c>
      <c r="G31" s="215">
        <f t="shared" si="6"/>
        <v>0</v>
      </c>
      <c r="H31" s="213">
        <f t="shared" si="6"/>
        <v>0</v>
      </c>
      <c r="I31" s="214">
        <f t="shared" si="6"/>
        <v>0</v>
      </c>
      <c r="J31" s="214">
        <f t="shared" si="6"/>
        <v>0</v>
      </c>
      <c r="K31" s="177">
        <f t="shared" si="6"/>
        <v>0</v>
      </c>
      <c r="L31" s="214">
        <f t="shared" si="6"/>
        <v>0</v>
      </c>
      <c r="M31" s="214">
        <f t="shared" si="6"/>
        <v>0</v>
      </c>
      <c r="N31" s="213">
        <f t="shared" si="6"/>
        <v>0</v>
      </c>
      <c r="O31" s="214">
        <f t="shared" si="6"/>
        <v>0</v>
      </c>
      <c r="P31" s="216">
        <f t="shared" si="6"/>
        <v>0</v>
      </c>
      <c r="Q31" s="191">
        <f t="shared" si="1"/>
        <v>0</v>
      </c>
    </row>
    <row r="32" spans="2:17" s="132" customFormat="1" ht="19.5" customHeight="1" thickBot="1">
      <c r="B32" s="602" t="s">
        <v>244</v>
      </c>
      <c r="C32" s="603"/>
      <c r="D32" s="604"/>
      <c r="E32" s="217">
        <f aca="true" t="shared" si="7" ref="E32:P32">E24+E27-E31</f>
        <v>0</v>
      </c>
      <c r="F32" s="218">
        <f t="shared" si="7"/>
        <v>0</v>
      </c>
      <c r="G32" s="219">
        <f t="shared" si="7"/>
        <v>0</v>
      </c>
      <c r="H32" s="220">
        <f t="shared" si="7"/>
        <v>0</v>
      </c>
      <c r="I32" s="218">
        <f t="shared" si="7"/>
        <v>0</v>
      </c>
      <c r="J32" s="218">
        <f t="shared" si="7"/>
        <v>0</v>
      </c>
      <c r="K32" s="220">
        <f t="shared" si="7"/>
        <v>0</v>
      </c>
      <c r="L32" s="218">
        <f t="shared" si="7"/>
        <v>0</v>
      </c>
      <c r="M32" s="218">
        <f t="shared" si="7"/>
        <v>0</v>
      </c>
      <c r="N32" s="220">
        <f t="shared" si="7"/>
        <v>0</v>
      </c>
      <c r="O32" s="218">
        <f t="shared" si="7"/>
        <v>0</v>
      </c>
      <c r="P32" s="221">
        <f t="shared" si="7"/>
        <v>0</v>
      </c>
      <c r="Q32" s="222"/>
    </row>
    <row r="33" spans="2:15" s="132" customFormat="1" ht="15" customHeight="1">
      <c r="B33" s="134"/>
      <c r="C33" s="135"/>
      <c r="D33" s="67"/>
      <c r="E33" s="136"/>
      <c r="F33" s="136"/>
      <c r="G33" s="136"/>
      <c r="H33" s="136"/>
      <c r="I33" s="136"/>
      <c r="J33" s="136"/>
      <c r="K33" s="67"/>
      <c r="L33" s="67"/>
      <c r="M33" s="67"/>
      <c r="N33" s="67"/>
      <c r="O33" s="67"/>
    </row>
    <row r="34" spans="2:16" s="132" customFormat="1" ht="15" customHeight="1">
      <c r="B34" s="67"/>
      <c r="C34" s="137"/>
      <c r="D34" s="138"/>
      <c r="E34" s="136"/>
      <c r="L34" s="136"/>
      <c r="P34" s="136"/>
    </row>
    <row r="35" spans="2:16" s="132" customFormat="1" ht="15" customHeight="1">
      <c r="B35" s="67"/>
      <c r="C35" s="137"/>
      <c r="D35" s="67"/>
      <c r="E35" s="139"/>
      <c r="L35" s="139"/>
      <c r="P35" s="139"/>
    </row>
    <row r="36" spans="2:16" s="132" customFormat="1" ht="15" customHeight="1">
      <c r="B36" s="134"/>
      <c r="C36" s="135"/>
      <c r="D36" s="67"/>
      <c r="E36" s="139"/>
      <c r="F36" s="139"/>
      <c r="G36" s="140"/>
      <c r="H36" s="139"/>
      <c r="I36" s="139"/>
      <c r="J36" s="139"/>
      <c r="K36" s="140"/>
      <c r="L36" s="139"/>
      <c r="M36" s="139"/>
      <c r="N36" s="139"/>
      <c r="O36" s="140"/>
      <c r="P36" s="139"/>
    </row>
    <row r="37" spans="2:16" s="132" customFormat="1" ht="18" customHeight="1">
      <c r="B37" s="67"/>
      <c r="C37" s="137"/>
      <c r="D37" s="67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</row>
    <row r="38" spans="2:16" s="132" customFormat="1" ht="15" customHeight="1">
      <c r="B38" s="67"/>
      <c r="C38" s="137"/>
      <c r="D38" s="67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</row>
    <row r="39" spans="2:15" s="132" customFormat="1" ht="19.5" customHeight="1">
      <c r="B39" s="134"/>
      <c r="C39" s="135"/>
      <c r="D39" s="67"/>
      <c r="E39" s="136"/>
      <c r="F39" s="136"/>
      <c r="G39" s="136"/>
      <c r="H39" s="136"/>
      <c r="I39" s="136"/>
      <c r="J39" s="136"/>
      <c r="K39" s="67"/>
      <c r="L39" s="67"/>
      <c r="M39" s="67"/>
      <c r="N39" s="67"/>
      <c r="O39" s="67"/>
    </row>
    <row r="40" spans="2:15" s="132" customFormat="1" ht="15" customHeight="1">
      <c r="B40" s="67"/>
      <c r="C40" s="137"/>
      <c r="D40" s="67"/>
      <c r="E40" s="136"/>
      <c r="F40" s="136"/>
      <c r="G40" s="136"/>
      <c r="H40" s="136"/>
      <c r="I40" s="136"/>
      <c r="J40" s="136"/>
      <c r="K40" s="67"/>
      <c r="L40" s="67"/>
      <c r="M40" s="67"/>
      <c r="N40" s="67"/>
      <c r="O40" s="67"/>
    </row>
    <row r="41" spans="2:15" s="132" customFormat="1" ht="19.5" customHeight="1">
      <c r="B41" s="134"/>
      <c r="C41" s="135"/>
      <c r="D41" s="67"/>
      <c r="E41" s="136"/>
      <c r="F41" s="136"/>
      <c r="G41" s="136"/>
      <c r="H41" s="136"/>
      <c r="I41" s="136"/>
      <c r="J41" s="136"/>
      <c r="K41" s="67"/>
      <c r="L41" s="67"/>
      <c r="M41" s="67"/>
      <c r="N41" s="67"/>
      <c r="O41" s="67"/>
    </row>
    <row r="42" spans="2:15" s="132" customFormat="1" ht="19.5" customHeight="1">
      <c r="B42" s="67"/>
      <c r="C42" s="137"/>
      <c r="D42" s="67"/>
      <c r="E42" s="136"/>
      <c r="F42" s="136"/>
      <c r="G42" s="136"/>
      <c r="H42" s="136"/>
      <c r="I42" s="136"/>
      <c r="J42" s="136"/>
      <c r="K42" s="67"/>
      <c r="L42" s="67"/>
      <c r="M42" s="67"/>
      <c r="N42" s="67"/>
      <c r="O42" s="67"/>
    </row>
    <row r="43" spans="2:15" ht="24.75" customHeight="1">
      <c r="B43" s="141"/>
      <c r="C43" s="142"/>
      <c r="D43" s="143"/>
      <c r="E43" s="144"/>
      <c r="F43" s="144"/>
      <c r="G43" s="144"/>
      <c r="H43" s="144"/>
      <c r="I43" s="144"/>
      <c r="J43" s="144"/>
      <c r="K43" s="45"/>
      <c r="L43" s="45"/>
      <c r="M43" s="45"/>
      <c r="N43" s="45"/>
      <c r="O43" s="45"/>
    </row>
    <row r="44" spans="2:15" ht="12.75">
      <c r="B44" s="45"/>
      <c r="C44" s="1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</row>
    <row r="45" spans="2:15" ht="12.75">
      <c r="B45" s="45"/>
      <c r="C45" s="1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  <row r="46" spans="2:15" ht="12.75">
      <c r="B46" s="45"/>
      <c r="C46" s="1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</row>
    <row r="47" spans="2:15" ht="12.75">
      <c r="B47" s="45"/>
      <c r="C47" s="1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</row>
    <row r="48" spans="2:15" ht="12.75">
      <c r="B48" s="45"/>
      <c r="C48" s="1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</row>
    <row r="49" spans="2:15" ht="12.75">
      <c r="B49" s="45"/>
      <c r="C49" s="1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</row>
    <row r="50" spans="2:15" ht="12.75">
      <c r="B50" s="45"/>
      <c r="C50" s="1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1" spans="2:15" ht="12.75">
      <c r="B51" s="45"/>
      <c r="C51" s="1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</row>
    <row r="52" spans="2:15" ht="15.75">
      <c r="B52" s="45"/>
      <c r="C52" s="145"/>
      <c r="D52" s="146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</row>
    <row r="53" spans="2:15" s="132" customFormat="1" ht="12">
      <c r="B53" s="67"/>
      <c r="C53" s="137"/>
      <c r="D53" s="67"/>
      <c r="E53" s="147"/>
      <c r="F53" s="147"/>
      <c r="G53" s="147"/>
      <c r="H53" s="147"/>
      <c r="I53" s="147"/>
      <c r="J53" s="147"/>
      <c r="K53" s="67"/>
      <c r="L53" s="67"/>
      <c r="M53" s="67"/>
      <c r="N53" s="67"/>
      <c r="O53" s="67"/>
    </row>
    <row r="54" spans="2:15" s="132" customFormat="1" ht="12">
      <c r="B54" s="67"/>
      <c r="C54" s="137"/>
      <c r="D54" s="67"/>
      <c r="E54" s="138"/>
      <c r="F54" s="138"/>
      <c r="G54" s="138"/>
      <c r="H54" s="138"/>
      <c r="I54" s="138"/>
      <c r="J54" s="138"/>
      <c r="K54" s="67"/>
      <c r="L54" s="67"/>
      <c r="M54" s="67"/>
      <c r="N54" s="67"/>
      <c r="O54" s="67"/>
    </row>
    <row r="55" spans="2:15" s="132" customFormat="1" ht="12">
      <c r="B55" s="138"/>
      <c r="C55" s="135"/>
      <c r="D55" s="67"/>
      <c r="E55" s="135"/>
      <c r="F55" s="135"/>
      <c r="G55" s="135"/>
      <c r="H55" s="135"/>
      <c r="I55" s="135"/>
      <c r="J55" s="135"/>
      <c r="K55" s="67"/>
      <c r="L55" s="67"/>
      <c r="M55" s="67"/>
      <c r="N55" s="67"/>
      <c r="O55" s="67"/>
    </row>
    <row r="56" spans="2:15" s="132" customFormat="1" ht="12">
      <c r="B56" s="138"/>
      <c r="C56" s="135"/>
      <c r="D56" s="67"/>
      <c r="E56" s="136"/>
      <c r="F56" s="136"/>
      <c r="G56" s="136"/>
      <c r="H56" s="136"/>
      <c r="I56" s="136"/>
      <c r="J56" s="136"/>
      <c r="K56" s="67"/>
      <c r="L56" s="67"/>
      <c r="M56" s="67"/>
      <c r="N56" s="67"/>
      <c r="O56" s="67"/>
    </row>
    <row r="57" spans="2:15" s="132" customFormat="1" ht="12">
      <c r="B57" s="138"/>
      <c r="C57" s="135"/>
      <c r="D57" s="67"/>
      <c r="E57" s="136"/>
      <c r="F57" s="136"/>
      <c r="G57" s="136"/>
      <c r="H57" s="136"/>
      <c r="I57" s="136"/>
      <c r="J57" s="136"/>
      <c r="K57" s="67"/>
      <c r="L57" s="67"/>
      <c r="M57" s="67"/>
      <c r="N57" s="67"/>
      <c r="O57" s="67"/>
    </row>
    <row r="58" spans="2:15" s="132" customFormat="1" ht="12">
      <c r="B58" s="138"/>
      <c r="C58" s="135"/>
      <c r="D58" s="67"/>
      <c r="E58" s="136"/>
      <c r="F58" s="136"/>
      <c r="G58" s="136"/>
      <c r="H58" s="136"/>
      <c r="I58" s="136"/>
      <c r="J58" s="136"/>
      <c r="K58" s="67"/>
      <c r="L58" s="67"/>
      <c r="M58" s="67"/>
      <c r="N58" s="67"/>
      <c r="O58" s="67"/>
    </row>
    <row r="59" spans="2:15" s="132" customFormat="1" ht="12">
      <c r="B59" s="67"/>
      <c r="C59" s="137"/>
      <c r="D59" s="67"/>
      <c r="E59" s="136"/>
      <c r="F59" s="136"/>
      <c r="G59" s="136"/>
      <c r="H59" s="136"/>
      <c r="I59" s="136"/>
      <c r="J59" s="136"/>
      <c r="K59" s="67"/>
      <c r="L59" s="67"/>
      <c r="M59" s="67"/>
      <c r="N59" s="67"/>
      <c r="O59" s="67"/>
    </row>
    <row r="60" spans="2:15" s="132" customFormat="1" ht="12">
      <c r="B60" s="67"/>
      <c r="C60" s="137"/>
      <c r="D60" s="67"/>
      <c r="E60" s="136"/>
      <c r="F60" s="136"/>
      <c r="G60" s="136"/>
      <c r="H60" s="136"/>
      <c r="I60" s="136"/>
      <c r="J60" s="136"/>
      <c r="K60" s="67"/>
      <c r="L60" s="67"/>
      <c r="M60" s="67"/>
      <c r="N60" s="67"/>
      <c r="O60" s="67"/>
    </row>
    <row r="61" spans="2:15" s="132" customFormat="1" ht="12">
      <c r="B61" s="67"/>
      <c r="C61" s="137"/>
      <c r="D61" s="67"/>
      <c r="E61" s="136"/>
      <c r="F61" s="136"/>
      <c r="G61" s="136"/>
      <c r="H61" s="136"/>
      <c r="I61" s="136"/>
      <c r="J61" s="136"/>
      <c r="K61" s="67"/>
      <c r="L61" s="67"/>
      <c r="M61" s="67"/>
      <c r="N61" s="67"/>
      <c r="O61" s="67"/>
    </row>
    <row r="62" spans="2:15" s="132" customFormat="1" ht="12">
      <c r="B62" s="67"/>
      <c r="C62" s="137"/>
      <c r="D62" s="67"/>
      <c r="E62" s="136"/>
      <c r="F62" s="136"/>
      <c r="G62" s="136"/>
      <c r="H62" s="136"/>
      <c r="I62" s="136"/>
      <c r="J62" s="136"/>
      <c r="K62" s="67"/>
      <c r="L62" s="67"/>
      <c r="M62" s="67"/>
      <c r="N62" s="67"/>
      <c r="O62" s="67"/>
    </row>
    <row r="63" spans="2:15" s="132" customFormat="1" ht="12">
      <c r="B63" s="67"/>
      <c r="C63" s="137"/>
      <c r="D63" s="67"/>
      <c r="E63" s="136"/>
      <c r="F63" s="136"/>
      <c r="G63" s="136"/>
      <c r="H63" s="136"/>
      <c r="I63" s="136"/>
      <c r="J63" s="136"/>
      <c r="K63" s="67"/>
      <c r="L63" s="67"/>
      <c r="M63" s="67"/>
      <c r="N63" s="67"/>
      <c r="O63" s="67"/>
    </row>
    <row r="64" spans="2:15" s="132" customFormat="1" ht="12">
      <c r="B64" s="67"/>
      <c r="C64" s="137"/>
      <c r="D64" s="67"/>
      <c r="E64" s="136"/>
      <c r="F64" s="136"/>
      <c r="G64" s="136"/>
      <c r="H64" s="136"/>
      <c r="I64" s="136"/>
      <c r="J64" s="136"/>
      <c r="K64" s="67"/>
      <c r="L64" s="67"/>
      <c r="M64" s="67"/>
      <c r="N64" s="67"/>
      <c r="O64" s="67"/>
    </row>
    <row r="65" spans="2:15" s="132" customFormat="1" ht="12">
      <c r="B65" s="67"/>
      <c r="C65" s="137"/>
      <c r="D65" s="67"/>
      <c r="E65" s="136"/>
      <c r="F65" s="136"/>
      <c r="G65" s="136"/>
      <c r="H65" s="136"/>
      <c r="I65" s="136"/>
      <c r="J65" s="136"/>
      <c r="K65" s="67"/>
      <c r="L65" s="67"/>
      <c r="M65" s="67"/>
      <c r="N65" s="67"/>
      <c r="O65" s="67"/>
    </row>
    <row r="66" spans="2:15" s="132" customFormat="1" ht="12">
      <c r="B66" s="67"/>
      <c r="C66" s="137"/>
      <c r="D66" s="67"/>
      <c r="E66" s="136"/>
      <c r="F66" s="136"/>
      <c r="G66" s="136"/>
      <c r="H66" s="136"/>
      <c r="I66" s="136"/>
      <c r="J66" s="136"/>
      <c r="K66" s="67"/>
      <c r="L66" s="67"/>
      <c r="M66" s="67"/>
      <c r="N66" s="67"/>
      <c r="O66" s="67"/>
    </row>
    <row r="67" spans="2:15" s="132" customFormat="1" ht="12">
      <c r="B67" s="67"/>
      <c r="C67" s="137"/>
      <c r="D67" s="67"/>
      <c r="E67" s="136"/>
      <c r="F67" s="136"/>
      <c r="G67" s="136"/>
      <c r="H67" s="136"/>
      <c r="I67" s="136"/>
      <c r="J67" s="136"/>
      <c r="K67" s="67"/>
      <c r="L67" s="67"/>
      <c r="M67" s="67"/>
      <c r="N67" s="67"/>
      <c r="O67" s="67"/>
    </row>
    <row r="68" spans="2:15" s="132" customFormat="1" ht="12">
      <c r="B68" s="67"/>
      <c r="C68" s="137"/>
      <c r="D68" s="67"/>
      <c r="E68" s="136"/>
      <c r="F68" s="136"/>
      <c r="G68" s="136"/>
      <c r="H68" s="136"/>
      <c r="I68" s="136"/>
      <c r="J68" s="136"/>
      <c r="K68" s="67"/>
      <c r="L68" s="67"/>
      <c r="M68" s="67"/>
      <c r="N68" s="67"/>
      <c r="O68" s="67"/>
    </row>
    <row r="69" spans="2:15" s="132" customFormat="1" ht="12">
      <c r="B69" s="67"/>
      <c r="C69" s="137"/>
      <c r="D69" s="67"/>
      <c r="E69" s="136"/>
      <c r="F69" s="136"/>
      <c r="G69" s="136"/>
      <c r="H69" s="136"/>
      <c r="I69" s="136"/>
      <c r="J69" s="136"/>
      <c r="K69" s="67"/>
      <c r="L69" s="67"/>
      <c r="M69" s="67"/>
      <c r="N69" s="67"/>
      <c r="O69" s="67"/>
    </row>
    <row r="70" spans="2:15" s="132" customFormat="1" ht="12">
      <c r="B70" s="67"/>
      <c r="C70" s="137"/>
      <c r="D70" s="67"/>
      <c r="E70" s="136"/>
      <c r="F70" s="136"/>
      <c r="G70" s="136"/>
      <c r="H70" s="136"/>
      <c r="I70" s="136"/>
      <c r="J70" s="136"/>
      <c r="K70" s="67"/>
      <c r="L70" s="67"/>
      <c r="M70" s="67"/>
      <c r="N70" s="67"/>
      <c r="O70" s="67"/>
    </row>
    <row r="71" spans="2:15" s="132" customFormat="1" ht="12">
      <c r="B71" s="67"/>
      <c r="C71" s="137"/>
      <c r="D71" s="67"/>
      <c r="E71" s="136"/>
      <c r="F71" s="136"/>
      <c r="G71" s="136"/>
      <c r="H71" s="136"/>
      <c r="I71" s="136"/>
      <c r="J71" s="136"/>
      <c r="K71" s="67"/>
      <c r="L71" s="67"/>
      <c r="M71" s="67"/>
      <c r="N71" s="67"/>
      <c r="O71" s="67"/>
    </row>
    <row r="72" spans="2:15" s="132" customFormat="1" ht="12">
      <c r="B72" s="67"/>
      <c r="C72" s="137"/>
      <c r="D72" s="67"/>
      <c r="E72" s="136"/>
      <c r="F72" s="136"/>
      <c r="G72" s="136"/>
      <c r="H72" s="136"/>
      <c r="I72" s="136"/>
      <c r="J72" s="136"/>
      <c r="K72" s="67"/>
      <c r="L72" s="67"/>
      <c r="M72" s="67"/>
      <c r="N72" s="67"/>
      <c r="O72" s="67"/>
    </row>
    <row r="73" spans="2:15" s="132" customFormat="1" ht="12">
      <c r="B73" s="138"/>
      <c r="C73" s="135"/>
      <c r="D73" s="67"/>
      <c r="E73" s="136"/>
      <c r="F73" s="136"/>
      <c r="G73" s="136"/>
      <c r="H73" s="136"/>
      <c r="I73" s="136"/>
      <c r="J73" s="136"/>
      <c r="K73" s="67"/>
      <c r="L73" s="67"/>
      <c r="M73" s="67"/>
      <c r="N73" s="67"/>
      <c r="O73" s="67"/>
    </row>
    <row r="74" spans="2:15" s="132" customFormat="1" ht="12">
      <c r="B74" s="148"/>
      <c r="C74" s="149"/>
      <c r="D74" s="150"/>
      <c r="E74" s="151"/>
      <c r="F74" s="151"/>
      <c r="G74" s="151"/>
      <c r="H74" s="151"/>
      <c r="I74" s="151"/>
      <c r="J74" s="151"/>
      <c r="K74" s="67"/>
      <c r="L74" s="67"/>
      <c r="M74" s="67"/>
      <c r="N74" s="67"/>
      <c r="O74" s="67"/>
    </row>
    <row r="75" spans="2:15" s="132" customFormat="1" ht="12">
      <c r="B75" s="67"/>
      <c r="C75" s="137"/>
      <c r="D75" s="67"/>
      <c r="E75" s="136"/>
      <c r="F75" s="136"/>
      <c r="G75" s="136"/>
      <c r="H75" s="136"/>
      <c r="I75" s="136"/>
      <c r="J75" s="136"/>
      <c r="K75" s="67"/>
      <c r="L75" s="67"/>
      <c r="M75" s="67"/>
      <c r="N75" s="67"/>
      <c r="O75" s="67"/>
    </row>
    <row r="76" spans="2:15" s="132" customFormat="1" ht="12">
      <c r="B76" s="67"/>
      <c r="C76" s="137"/>
      <c r="D76" s="67"/>
      <c r="E76" s="136"/>
      <c r="F76" s="136"/>
      <c r="G76" s="136"/>
      <c r="H76" s="136"/>
      <c r="I76" s="136"/>
      <c r="J76" s="136"/>
      <c r="K76" s="67"/>
      <c r="L76" s="67"/>
      <c r="M76" s="67"/>
      <c r="N76" s="67"/>
      <c r="O76" s="67"/>
    </row>
    <row r="77" spans="2:15" s="132" customFormat="1" ht="12">
      <c r="B77" s="67"/>
      <c r="C77" s="137"/>
      <c r="D77" s="67"/>
      <c r="E77" s="136"/>
      <c r="F77" s="136"/>
      <c r="G77" s="136"/>
      <c r="H77" s="136"/>
      <c r="I77" s="136"/>
      <c r="J77" s="136"/>
      <c r="K77" s="67"/>
      <c r="L77" s="67"/>
      <c r="M77" s="67"/>
      <c r="N77" s="67"/>
      <c r="O77" s="67"/>
    </row>
    <row r="78" spans="2:15" s="132" customFormat="1" ht="12">
      <c r="B78" s="67"/>
      <c r="C78" s="137"/>
      <c r="D78" s="67"/>
      <c r="E78" s="136"/>
      <c r="F78" s="136"/>
      <c r="G78" s="136"/>
      <c r="H78" s="136"/>
      <c r="I78" s="136"/>
      <c r="J78" s="136"/>
      <c r="K78" s="67"/>
      <c r="L78" s="67"/>
      <c r="M78" s="67"/>
      <c r="N78" s="67"/>
      <c r="O78" s="67"/>
    </row>
    <row r="79" spans="2:15" s="132" customFormat="1" ht="12">
      <c r="B79" s="67"/>
      <c r="C79" s="137"/>
      <c r="D79" s="67"/>
      <c r="E79" s="136"/>
      <c r="F79" s="136"/>
      <c r="G79" s="136"/>
      <c r="H79" s="136"/>
      <c r="I79" s="136"/>
      <c r="J79" s="136"/>
      <c r="K79" s="67"/>
      <c r="L79" s="67"/>
      <c r="M79" s="67"/>
      <c r="N79" s="67"/>
      <c r="O79" s="67"/>
    </row>
    <row r="80" spans="2:15" s="132" customFormat="1" ht="12">
      <c r="B80" s="67"/>
      <c r="C80" s="137"/>
      <c r="D80" s="67"/>
      <c r="E80" s="136"/>
      <c r="F80" s="136"/>
      <c r="G80" s="136"/>
      <c r="H80" s="136"/>
      <c r="I80" s="136"/>
      <c r="J80" s="136"/>
      <c r="K80" s="67"/>
      <c r="L80" s="67"/>
      <c r="M80" s="67"/>
      <c r="N80" s="67"/>
      <c r="O80" s="67"/>
    </row>
    <row r="81" spans="2:15" s="132" customFormat="1" ht="12">
      <c r="B81" s="138"/>
      <c r="C81" s="135"/>
      <c r="D81" s="67"/>
      <c r="E81" s="136"/>
      <c r="F81" s="136"/>
      <c r="G81" s="136"/>
      <c r="H81" s="136"/>
      <c r="I81" s="136"/>
      <c r="J81" s="136"/>
      <c r="K81" s="67"/>
      <c r="L81" s="67"/>
      <c r="M81" s="67"/>
      <c r="N81" s="67"/>
      <c r="O81" s="67"/>
    </row>
    <row r="82" spans="2:15" s="132" customFormat="1" ht="12">
      <c r="B82" s="67"/>
      <c r="C82" s="137"/>
      <c r="D82" s="138"/>
      <c r="E82" s="136"/>
      <c r="F82" s="136"/>
      <c r="G82" s="136"/>
      <c r="H82" s="136"/>
      <c r="I82" s="136"/>
      <c r="J82" s="136"/>
      <c r="K82" s="67"/>
      <c r="L82" s="67"/>
      <c r="M82" s="67"/>
      <c r="N82" s="67"/>
      <c r="O82" s="67"/>
    </row>
    <row r="83" spans="2:15" s="132" customFormat="1" ht="12">
      <c r="B83" s="67"/>
      <c r="C83" s="137"/>
      <c r="D83" s="67"/>
      <c r="E83" s="136"/>
      <c r="F83" s="136"/>
      <c r="G83" s="136"/>
      <c r="H83" s="136"/>
      <c r="I83" s="136"/>
      <c r="J83" s="136"/>
      <c r="K83" s="67"/>
      <c r="L83" s="67"/>
      <c r="M83" s="67"/>
      <c r="N83" s="67"/>
      <c r="O83" s="67"/>
    </row>
    <row r="84" spans="2:15" s="132" customFormat="1" ht="12">
      <c r="B84" s="138"/>
      <c r="C84" s="135"/>
      <c r="D84" s="67"/>
      <c r="E84" s="136"/>
      <c r="F84" s="136"/>
      <c r="G84" s="136"/>
      <c r="H84" s="136"/>
      <c r="I84" s="136"/>
      <c r="J84" s="136"/>
      <c r="K84" s="67"/>
      <c r="L84" s="67"/>
      <c r="M84" s="67"/>
      <c r="N84" s="67"/>
      <c r="O84" s="67"/>
    </row>
    <row r="85" spans="2:15" s="132" customFormat="1" ht="12">
      <c r="B85" s="147"/>
      <c r="C85" s="137"/>
      <c r="D85" s="67"/>
      <c r="E85" s="136"/>
      <c r="F85" s="136"/>
      <c r="G85" s="136"/>
      <c r="H85" s="136"/>
      <c r="I85" s="136"/>
      <c r="J85" s="136"/>
      <c r="K85" s="67"/>
      <c r="L85" s="67"/>
      <c r="M85" s="67"/>
      <c r="N85" s="67"/>
      <c r="O85" s="67"/>
    </row>
    <row r="86" spans="2:15" s="132" customFormat="1" ht="12">
      <c r="B86" s="147"/>
      <c r="C86" s="137"/>
      <c r="D86" s="67"/>
      <c r="E86" s="136"/>
      <c r="F86" s="136"/>
      <c r="G86" s="136"/>
      <c r="H86" s="136"/>
      <c r="I86" s="136"/>
      <c r="J86" s="136"/>
      <c r="K86" s="67"/>
      <c r="L86" s="67"/>
      <c r="M86" s="67"/>
      <c r="N86" s="67"/>
      <c r="O86" s="67"/>
    </row>
    <row r="87" spans="2:15" s="132" customFormat="1" ht="12">
      <c r="B87" s="138"/>
      <c r="C87" s="135"/>
      <c r="D87" s="67"/>
      <c r="E87" s="136"/>
      <c r="F87" s="136"/>
      <c r="G87" s="136"/>
      <c r="H87" s="136"/>
      <c r="I87" s="136"/>
      <c r="J87" s="136"/>
      <c r="K87" s="67"/>
      <c r="L87" s="67"/>
      <c r="M87" s="67"/>
      <c r="N87" s="67"/>
      <c r="O87" s="67"/>
    </row>
    <row r="88" spans="2:15" s="132" customFormat="1" ht="12">
      <c r="B88" s="147"/>
      <c r="C88" s="137"/>
      <c r="D88" s="67"/>
      <c r="E88" s="136"/>
      <c r="F88" s="136"/>
      <c r="G88" s="136"/>
      <c r="H88" s="136"/>
      <c r="I88" s="136"/>
      <c r="J88" s="136"/>
      <c r="K88" s="67"/>
      <c r="L88" s="67"/>
      <c r="M88" s="67"/>
      <c r="N88" s="67"/>
      <c r="O88" s="67"/>
    </row>
    <row r="89" spans="2:15" s="132" customFormat="1" ht="12">
      <c r="B89" s="138"/>
      <c r="C89" s="135"/>
      <c r="D89" s="67"/>
      <c r="E89" s="136"/>
      <c r="F89" s="136"/>
      <c r="G89" s="136"/>
      <c r="H89" s="136"/>
      <c r="I89" s="136"/>
      <c r="J89" s="136"/>
      <c r="K89" s="67"/>
      <c r="L89" s="67"/>
      <c r="M89" s="67"/>
      <c r="N89" s="67"/>
      <c r="O89" s="67"/>
    </row>
    <row r="90" spans="2:15" s="132" customFormat="1" ht="12">
      <c r="B90" s="147"/>
      <c r="C90" s="137"/>
      <c r="D90" s="67"/>
      <c r="E90" s="136"/>
      <c r="F90" s="136"/>
      <c r="G90" s="136"/>
      <c r="H90" s="136"/>
      <c r="I90" s="136"/>
      <c r="J90" s="136"/>
      <c r="K90" s="67"/>
      <c r="L90" s="67"/>
      <c r="M90" s="67"/>
      <c r="N90" s="67"/>
      <c r="O90" s="67"/>
    </row>
    <row r="91" spans="2:15" ht="12.75">
      <c r="B91" s="141"/>
      <c r="C91" s="142"/>
      <c r="D91" s="143"/>
      <c r="E91" s="144"/>
      <c r="F91" s="144"/>
      <c r="G91" s="144"/>
      <c r="H91" s="144"/>
      <c r="I91" s="144"/>
      <c r="J91" s="144"/>
      <c r="K91" s="45"/>
      <c r="L91" s="45"/>
      <c r="M91" s="45"/>
      <c r="N91" s="45"/>
      <c r="O91" s="45"/>
    </row>
    <row r="92" spans="2:15" ht="12.75">
      <c r="B92" s="45"/>
      <c r="C92" s="1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</row>
    <row r="93" spans="2:15" ht="12.75">
      <c r="B93" s="45"/>
      <c r="C93" s="1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</row>
    <row r="94" spans="2:15" ht="12.75">
      <c r="B94" s="45"/>
      <c r="C94" s="1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</row>
    <row r="95" spans="2:15" ht="12.75">
      <c r="B95" s="45"/>
      <c r="C95" s="1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</row>
    <row r="96" spans="2:15" ht="12.75">
      <c r="B96" s="45"/>
      <c r="C96" s="1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</row>
    <row r="97" spans="2:15" ht="12.75">
      <c r="B97" s="45"/>
      <c r="C97" s="1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</row>
    <row r="98" spans="2:15" ht="12.75">
      <c r="B98" s="45"/>
      <c r="C98" s="1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</row>
    <row r="99" spans="2:15" ht="12.75">
      <c r="B99" s="45"/>
      <c r="C99" s="1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</row>
    <row r="100" spans="2:15" ht="12.75">
      <c r="B100" s="45"/>
      <c r="C100" s="1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</row>
    <row r="101" spans="2:15" ht="12.75">
      <c r="B101" s="45"/>
      <c r="C101" s="1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</row>
    <row r="102" spans="2:15" ht="12.75">
      <c r="B102" s="45"/>
      <c r="C102" s="1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</row>
    <row r="103" spans="2:15" ht="12.75">
      <c r="B103" s="45"/>
      <c r="C103" s="1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</row>
    <row r="104" spans="2:15" ht="12.75">
      <c r="B104" s="45"/>
      <c r="C104" s="1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</row>
    <row r="105" spans="2:15" ht="12.75">
      <c r="B105" s="45"/>
      <c r="C105" s="1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</row>
    <row r="106" spans="2:15" ht="12.75">
      <c r="B106" s="45"/>
      <c r="C106" s="1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</row>
    <row r="107" spans="2:15" ht="12.75">
      <c r="B107" s="45"/>
      <c r="C107" s="1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</row>
    <row r="108" spans="2:15" ht="12.75">
      <c r="B108" s="45"/>
      <c r="C108" s="1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</row>
    <row r="109" spans="2:15" ht="12.75">
      <c r="B109" s="45"/>
      <c r="C109" s="1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</row>
    <row r="110" spans="2:15" ht="12.75">
      <c r="B110" s="45"/>
      <c r="C110" s="1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</row>
    <row r="111" spans="2:15" ht="12.75">
      <c r="B111" s="45"/>
      <c r="C111" s="1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</row>
    <row r="112" spans="2:15" ht="12.75">
      <c r="B112" s="45"/>
      <c r="C112" s="1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</row>
    <row r="113" spans="2:15" ht="12.75">
      <c r="B113" s="45"/>
      <c r="C113" s="1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</row>
    <row r="114" spans="2:15" ht="12.75">
      <c r="B114" s="45"/>
      <c r="C114" s="1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</row>
    <row r="115" spans="2:15" ht="12.75">
      <c r="B115" s="45"/>
      <c r="C115" s="1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</row>
    <row r="116" spans="2:15" ht="12.75">
      <c r="B116" s="45"/>
      <c r="C116" s="1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</row>
    <row r="117" spans="2:15" ht="12.75">
      <c r="B117" s="45"/>
      <c r="C117" s="1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</row>
    <row r="118" spans="2:15" ht="12.75">
      <c r="B118" s="45"/>
      <c r="C118" s="1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</row>
    <row r="119" spans="2:15" ht="12.75">
      <c r="B119" s="45"/>
      <c r="C119" s="1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</row>
    <row r="120" spans="2:15" ht="12.75">
      <c r="B120" s="45"/>
      <c r="C120" s="1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</row>
    <row r="121" spans="2:15" ht="12.75">
      <c r="B121" s="45"/>
      <c r="C121" s="1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</row>
    <row r="122" spans="2:15" ht="12.75">
      <c r="B122" s="45"/>
      <c r="C122" s="1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</row>
    <row r="123" spans="2:15" ht="12.75">
      <c r="B123" s="45"/>
      <c r="C123" s="1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</row>
    <row r="124" spans="2:15" ht="12.75">
      <c r="B124" s="45"/>
      <c r="C124" s="1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</row>
    <row r="125" spans="2:15" ht="12.75">
      <c r="B125" s="45"/>
      <c r="C125" s="1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</row>
    <row r="126" spans="2:15" ht="12.75">
      <c r="B126" s="45"/>
      <c r="C126" s="1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</row>
    <row r="127" spans="2:15" ht="12.75">
      <c r="B127" s="45"/>
      <c r="C127" s="1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</row>
    <row r="128" spans="2:15" ht="12.75">
      <c r="B128" s="45"/>
      <c r="C128" s="1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</row>
    <row r="129" spans="2:15" ht="12.75">
      <c r="B129" s="45"/>
      <c r="C129" s="1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</row>
    <row r="130" spans="2:15" ht="12.75">
      <c r="B130" s="45"/>
      <c r="C130" s="1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</row>
    <row r="131" spans="2:15" ht="12.75">
      <c r="B131" s="45"/>
      <c r="C131" s="1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</row>
    <row r="132" spans="2:15" ht="12.75">
      <c r="B132" s="45"/>
      <c r="C132" s="1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</row>
    <row r="133" spans="2:15" ht="12.75">
      <c r="B133" s="45"/>
      <c r="C133" s="1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</row>
    <row r="134" spans="2:15" ht="12.75">
      <c r="B134" s="45"/>
      <c r="C134" s="1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</row>
    <row r="135" spans="2:15" ht="12.75">
      <c r="B135" s="45"/>
      <c r="C135" s="1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</row>
    <row r="136" spans="2:15" ht="12.75">
      <c r="B136" s="45"/>
      <c r="C136" s="1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</row>
    <row r="137" spans="2:15" ht="12.75">
      <c r="B137" s="45"/>
      <c r="C137" s="1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</row>
    <row r="138" spans="2:15" ht="12.75">
      <c r="B138" s="45"/>
      <c r="C138" s="1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</row>
    <row r="139" spans="2:15" ht="12.75">
      <c r="B139" s="45"/>
      <c r="C139" s="1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</row>
    <row r="140" spans="2:15" ht="12.75">
      <c r="B140" s="45"/>
      <c r="C140" s="1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</row>
    <row r="141" spans="2:15" ht="12.75">
      <c r="B141" s="45"/>
      <c r="C141" s="1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</row>
    <row r="142" spans="2:15" ht="12.75">
      <c r="B142" s="45"/>
      <c r="C142" s="1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</row>
    <row r="143" spans="2:15" ht="12.75">
      <c r="B143" s="45"/>
      <c r="C143" s="1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</row>
    <row r="144" spans="2:15" ht="12.75">
      <c r="B144" s="45"/>
      <c r="C144" s="1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</row>
    <row r="145" spans="2:15" ht="12.75">
      <c r="B145" s="45"/>
      <c r="C145" s="1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</row>
    <row r="146" spans="2:15" ht="12.75">
      <c r="B146" s="45"/>
      <c r="C146" s="1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</row>
    <row r="147" spans="2:15" ht="12.75">
      <c r="B147" s="45"/>
      <c r="C147" s="1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</row>
    <row r="148" spans="2:15" ht="12.75">
      <c r="B148" s="45"/>
      <c r="C148" s="1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</row>
    <row r="149" spans="2:15" ht="12.75">
      <c r="B149" s="45"/>
      <c r="C149" s="1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</row>
    <row r="150" spans="2:15" ht="12.75">
      <c r="B150" s="45"/>
      <c r="C150" s="1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</row>
    <row r="151" spans="2:15" ht="12.75">
      <c r="B151" s="45"/>
      <c r="C151" s="1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</row>
    <row r="152" spans="2:15" ht="12.75">
      <c r="B152" s="45"/>
      <c r="C152" s="1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</row>
    <row r="153" spans="2:15" ht="12.75">
      <c r="B153" s="45"/>
      <c r="C153" s="1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</row>
    <row r="154" spans="2:15" ht="12.75">
      <c r="B154" s="45"/>
      <c r="C154" s="1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</row>
    <row r="155" spans="2:15" ht="12.75">
      <c r="B155" s="45"/>
      <c r="C155" s="1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</row>
    <row r="156" spans="2:15" ht="12.75">
      <c r="B156" s="45"/>
      <c r="C156" s="1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</row>
    <row r="157" spans="2:15" ht="12.75">
      <c r="B157" s="45"/>
      <c r="C157" s="1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</row>
    <row r="158" spans="2:15" ht="12.75">
      <c r="B158" s="45"/>
      <c r="C158" s="1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</row>
    <row r="159" spans="2:15" ht="12.75">
      <c r="B159" s="45"/>
      <c r="C159" s="1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</row>
    <row r="160" spans="2:15" ht="12.75">
      <c r="B160" s="45"/>
      <c r="C160" s="1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</row>
  </sheetData>
  <sheetProtection/>
  <mergeCells count="25">
    <mergeCell ref="C28:C31"/>
    <mergeCell ref="B25:B31"/>
    <mergeCell ref="B32:D32"/>
    <mergeCell ref="B2:D2"/>
    <mergeCell ref="B24:D24"/>
    <mergeCell ref="B9:B14"/>
    <mergeCell ref="B15:B20"/>
    <mergeCell ref="C25:C27"/>
    <mergeCell ref="C20:D20"/>
    <mergeCell ref="C21:D21"/>
    <mergeCell ref="C9:C12"/>
    <mergeCell ref="C13:D13"/>
    <mergeCell ref="C22:D22"/>
    <mergeCell ref="C23:D23"/>
    <mergeCell ref="C14:D14"/>
    <mergeCell ref="C15:C17"/>
    <mergeCell ref="C18:D18"/>
    <mergeCell ref="C19:D19"/>
    <mergeCell ref="P1:Q1"/>
    <mergeCell ref="B4:D4"/>
    <mergeCell ref="B5:D5"/>
    <mergeCell ref="B6:D6"/>
    <mergeCell ref="B7:D7"/>
    <mergeCell ref="C8:D8"/>
    <mergeCell ref="E1:N1"/>
  </mergeCells>
  <printOptions/>
  <pageMargins left="0.5905511811023623" right="0.1968503937007874" top="0.3937007874015748" bottom="0.3937007874015748" header="0.5118110236220472" footer="0.5118110236220472"/>
  <pageSetup horizontalDpi="300" verticalDpi="3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H47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00390625" defaultRowHeight="19.5" customHeight="1"/>
  <cols>
    <col min="1" max="2" width="3.625" style="34" customWidth="1"/>
    <col min="3" max="3" width="30.625" style="34" customWidth="1"/>
    <col min="4" max="8" width="10.625" style="34" customWidth="1"/>
    <col min="9" max="16384" width="9.00390625" style="34" customWidth="1"/>
  </cols>
  <sheetData>
    <row r="1" spans="7:8" ht="19.5" customHeight="1">
      <c r="G1" s="461" t="s">
        <v>325</v>
      </c>
      <c r="H1" s="461"/>
    </row>
    <row r="2" spans="3:6" ht="19.5" customHeight="1">
      <c r="C2" s="631" t="s">
        <v>116</v>
      </c>
      <c r="D2" s="631"/>
      <c r="E2" s="631"/>
      <c r="F2" s="631"/>
    </row>
    <row r="3" ht="9" customHeight="1"/>
    <row r="4" spans="1:8" ht="19.5" customHeight="1" thickBot="1">
      <c r="A4" s="605" t="s">
        <v>332</v>
      </c>
      <c r="B4" s="606"/>
      <c r="C4" s="606"/>
      <c r="F4" s="35"/>
      <c r="H4" s="35" t="s">
        <v>5</v>
      </c>
    </row>
    <row r="5" spans="1:8" ht="19.5" customHeight="1">
      <c r="A5" s="632"/>
      <c r="B5" s="633"/>
      <c r="C5" s="634"/>
      <c r="D5" s="58" t="s">
        <v>316</v>
      </c>
      <c r="E5" s="59" t="s">
        <v>317</v>
      </c>
      <c r="F5" s="59" t="s">
        <v>124</v>
      </c>
      <c r="G5" s="60" t="s">
        <v>124</v>
      </c>
      <c r="H5" s="61" t="s">
        <v>124</v>
      </c>
    </row>
    <row r="6" spans="1:8" ht="19.5" customHeight="1">
      <c r="A6" s="610"/>
      <c r="B6" s="611"/>
      <c r="C6" s="612"/>
      <c r="D6" s="40" t="s">
        <v>160</v>
      </c>
      <c r="E6" s="44" t="s">
        <v>160</v>
      </c>
      <c r="F6" s="44" t="s">
        <v>161</v>
      </c>
      <c r="G6" s="62" t="s">
        <v>161</v>
      </c>
      <c r="H6" s="43" t="s">
        <v>161</v>
      </c>
    </row>
    <row r="7" spans="1:8" ht="19.5" customHeight="1">
      <c r="A7" s="635"/>
      <c r="B7" s="628" t="s">
        <v>130</v>
      </c>
      <c r="C7" s="36" t="s">
        <v>271</v>
      </c>
      <c r="D7" s="232"/>
      <c r="E7" s="233"/>
      <c r="F7" s="233"/>
      <c r="G7" s="234"/>
      <c r="H7" s="235"/>
    </row>
    <row r="8" spans="1:8" ht="19.5" customHeight="1">
      <c r="A8" s="636"/>
      <c r="B8" s="629"/>
      <c r="C8" s="37" t="s">
        <v>272</v>
      </c>
      <c r="D8" s="236"/>
      <c r="E8" s="237"/>
      <c r="F8" s="238"/>
      <c r="G8" s="236"/>
      <c r="H8" s="239"/>
    </row>
    <row r="9" spans="1:8" ht="19.5" customHeight="1">
      <c r="A9" s="636"/>
      <c r="B9" s="629"/>
      <c r="C9" s="37" t="s">
        <v>273</v>
      </c>
      <c r="D9" s="236"/>
      <c r="E9" s="238"/>
      <c r="F9" s="238"/>
      <c r="G9" s="236"/>
      <c r="H9" s="239"/>
    </row>
    <row r="10" spans="1:8" ht="19.5" customHeight="1">
      <c r="A10" s="636"/>
      <c r="B10" s="629"/>
      <c r="C10" s="37" t="s">
        <v>274</v>
      </c>
      <c r="D10" s="236"/>
      <c r="E10" s="238"/>
      <c r="F10" s="238"/>
      <c r="G10" s="236"/>
      <c r="H10" s="239"/>
    </row>
    <row r="11" spans="1:8" ht="19.5" customHeight="1">
      <c r="A11" s="636"/>
      <c r="B11" s="629"/>
      <c r="C11" s="37" t="s">
        <v>275</v>
      </c>
      <c r="D11" s="236"/>
      <c r="E11" s="238"/>
      <c r="F11" s="238"/>
      <c r="G11" s="236"/>
      <c r="H11" s="239"/>
    </row>
    <row r="12" spans="1:8" ht="19.5" customHeight="1">
      <c r="A12" s="636"/>
      <c r="B12" s="629"/>
      <c r="C12" s="37" t="s">
        <v>276</v>
      </c>
      <c r="D12" s="236"/>
      <c r="E12" s="238"/>
      <c r="F12" s="238"/>
      <c r="G12" s="236"/>
      <c r="H12" s="239"/>
    </row>
    <row r="13" spans="1:8" ht="19.5" customHeight="1">
      <c r="A13" s="636"/>
      <c r="B13" s="629"/>
      <c r="C13" s="41" t="s">
        <v>277</v>
      </c>
      <c r="D13" s="236"/>
      <c r="E13" s="238"/>
      <c r="F13" s="238"/>
      <c r="G13" s="236"/>
      <c r="H13" s="239"/>
    </row>
    <row r="14" spans="1:8" ht="19.5" customHeight="1">
      <c r="A14" s="636"/>
      <c r="B14" s="629"/>
      <c r="C14" s="37" t="s">
        <v>278</v>
      </c>
      <c r="D14" s="240"/>
      <c r="E14" s="241"/>
      <c r="F14" s="241"/>
      <c r="G14" s="236"/>
      <c r="H14" s="239"/>
    </row>
    <row r="15" spans="1:8" ht="19.5" customHeight="1">
      <c r="A15" s="636"/>
      <c r="B15" s="629"/>
      <c r="C15" s="37" t="s">
        <v>279</v>
      </c>
      <c r="D15" s="236"/>
      <c r="E15" s="238"/>
      <c r="F15" s="238"/>
      <c r="G15" s="236"/>
      <c r="H15" s="239"/>
    </row>
    <row r="16" spans="1:8" ht="19.5" customHeight="1">
      <c r="A16" s="636"/>
      <c r="B16" s="629"/>
      <c r="C16" s="37" t="s">
        <v>280</v>
      </c>
      <c r="D16" s="236"/>
      <c r="E16" s="238"/>
      <c r="F16" s="238"/>
      <c r="G16" s="236"/>
      <c r="H16" s="239"/>
    </row>
    <row r="17" spans="1:8" ht="19.5" customHeight="1">
      <c r="A17" s="636"/>
      <c r="B17" s="629"/>
      <c r="C17" s="37" t="s">
        <v>281</v>
      </c>
      <c r="D17" s="236"/>
      <c r="E17" s="238"/>
      <c r="F17" s="238"/>
      <c r="G17" s="236"/>
      <c r="H17" s="239"/>
    </row>
    <row r="18" spans="1:8" ht="19.5" customHeight="1">
      <c r="A18" s="636"/>
      <c r="B18" s="629"/>
      <c r="C18" s="242" t="s">
        <v>298</v>
      </c>
      <c r="D18" s="236"/>
      <c r="E18" s="238"/>
      <c r="F18" s="238"/>
      <c r="G18" s="236"/>
      <c r="H18" s="239"/>
    </row>
    <row r="19" spans="1:8" ht="19.5" customHeight="1">
      <c r="A19" s="636"/>
      <c r="B19" s="629"/>
      <c r="C19" s="242" t="s">
        <v>299</v>
      </c>
      <c r="D19" s="236"/>
      <c r="E19" s="238"/>
      <c r="F19" s="238"/>
      <c r="G19" s="236"/>
      <c r="H19" s="239"/>
    </row>
    <row r="20" spans="1:8" ht="19.5" customHeight="1">
      <c r="A20" s="636"/>
      <c r="B20" s="629"/>
      <c r="C20" s="242" t="s">
        <v>282</v>
      </c>
      <c r="D20" s="236"/>
      <c r="E20" s="238"/>
      <c r="F20" s="238"/>
      <c r="G20" s="236"/>
      <c r="H20" s="239"/>
    </row>
    <row r="21" spans="1:8" ht="19.5" customHeight="1">
      <c r="A21" s="636"/>
      <c r="B21" s="629"/>
      <c r="C21" s="242" t="s">
        <v>283</v>
      </c>
      <c r="D21" s="236"/>
      <c r="E21" s="238"/>
      <c r="F21" s="238"/>
      <c r="G21" s="236"/>
      <c r="H21" s="239"/>
    </row>
    <row r="22" spans="1:8" ht="19.5" customHeight="1">
      <c r="A22" s="636"/>
      <c r="B22" s="629"/>
      <c r="C22" s="37" t="s">
        <v>284</v>
      </c>
      <c r="D22" s="236"/>
      <c r="E22" s="238"/>
      <c r="F22" s="238"/>
      <c r="G22" s="236"/>
      <c r="H22" s="239"/>
    </row>
    <row r="23" spans="1:8" ht="19.5" customHeight="1">
      <c r="A23" s="636"/>
      <c r="B23" s="638" t="s">
        <v>117</v>
      </c>
      <c r="C23" s="639"/>
      <c r="D23" s="236"/>
      <c r="E23" s="238"/>
      <c r="F23" s="238"/>
      <c r="G23" s="236"/>
      <c r="H23" s="239"/>
    </row>
    <row r="24" spans="1:8" ht="19.5" customHeight="1">
      <c r="A24" s="636"/>
      <c r="B24" s="640" t="s">
        <v>129</v>
      </c>
      <c r="C24" s="37" t="s">
        <v>285</v>
      </c>
      <c r="D24" s="236"/>
      <c r="E24" s="238"/>
      <c r="F24" s="238"/>
      <c r="G24" s="236"/>
      <c r="H24" s="239"/>
    </row>
    <row r="25" spans="1:8" ht="19.5" customHeight="1">
      <c r="A25" s="636"/>
      <c r="B25" s="629"/>
      <c r="C25" s="37" t="s">
        <v>286</v>
      </c>
      <c r="D25" s="236"/>
      <c r="E25" s="238"/>
      <c r="F25" s="238"/>
      <c r="G25" s="236"/>
      <c r="H25" s="239"/>
    </row>
    <row r="26" spans="1:8" ht="19.5" customHeight="1">
      <c r="A26" s="636"/>
      <c r="B26" s="629"/>
      <c r="C26" s="37" t="s">
        <v>287</v>
      </c>
      <c r="D26" s="236"/>
      <c r="E26" s="238"/>
      <c r="F26" s="238"/>
      <c r="G26" s="236"/>
      <c r="H26" s="239"/>
    </row>
    <row r="27" spans="1:8" ht="19.5" customHeight="1">
      <c r="A27" s="636"/>
      <c r="B27" s="629"/>
      <c r="C27" s="37" t="s">
        <v>288</v>
      </c>
      <c r="D27" s="236"/>
      <c r="E27" s="238"/>
      <c r="F27" s="238"/>
      <c r="G27" s="236"/>
      <c r="H27" s="239"/>
    </row>
    <row r="28" spans="1:8" ht="19.5" customHeight="1">
      <c r="A28" s="636"/>
      <c r="B28" s="629"/>
      <c r="C28" s="37" t="s">
        <v>289</v>
      </c>
      <c r="D28" s="236"/>
      <c r="E28" s="238"/>
      <c r="F28" s="238"/>
      <c r="G28" s="236"/>
      <c r="H28" s="239"/>
    </row>
    <row r="29" spans="1:8" ht="19.5" customHeight="1">
      <c r="A29" s="636"/>
      <c r="B29" s="629"/>
      <c r="C29" s="37" t="s">
        <v>290</v>
      </c>
      <c r="D29" s="236"/>
      <c r="E29" s="238"/>
      <c r="F29" s="238"/>
      <c r="G29" s="236"/>
      <c r="H29" s="239"/>
    </row>
    <row r="30" spans="1:8" ht="19.5" customHeight="1">
      <c r="A30" s="636"/>
      <c r="B30" s="629"/>
      <c r="C30" s="37"/>
      <c r="D30" s="236"/>
      <c r="E30" s="238"/>
      <c r="F30" s="238"/>
      <c r="G30" s="236"/>
      <c r="H30" s="239"/>
    </row>
    <row r="31" spans="1:8" ht="19.5" customHeight="1">
      <c r="A31" s="637"/>
      <c r="B31" s="614" t="s">
        <v>118</v>
      </c>
      <c r="C31" s="615"/>
      <c r="D31" s="243"/>
      <c r="E31" s="244"/>
      <c r="F31" s="244"/>
      <c r="G31" s="245"/>
      <c r="H31" s="246"/>
    </row>
    <row r="32" spans="1:8" ht="19.5" customHeight="1">
      <c r="A32" s="616" t="s">
        <v>297</v>
      </c>
      <c r="B32" s="617"/>
      <c r="C32" s="618"/>
      <c r="D32" s="247"/>
      <c r="E32" s="248"/>
      <c r="F32" s="248"/>
      <c r="G32" s="249"/>
      <c r="H32" s="250"/>
    </row>
    <row r="33" spans="1:8" ht="19.5" customHeight="1">
      <c r="A33" s="625"/>
      <c r="B33" s="628" t="s">
        <v>128</v>
      </c>
      <c r="C33" s="38" t="s">
        <v>291</v>
      </c>
      <c r="D33" s="232"/>
      <c r="E33" s="233"/>
      <c r="F33" s="233"/>
      <c r="G33" s="234"/>
      <c r="H33" s="235"/>
    </row>
    <row r="34" spans="1:8" ht="19.5" customHeight="1">
      <c r="A34" s="626"/>
      <c r="B34" s="629"/>
      <c r="C34" s="242" t="s">
        <v>292</v>
      </c>
      <c r="D34" s="236"/>
      <c r="E34" s="238"/>
      <c r="F34" s="238"/>
      <c r="G34" s="236"/>
      <c r="H34" s="239"/>
    </row>
    <row r="35" spans="1:8" ht="19.5" customHeight="1">
      <c r="A35" s="626"/>
      <c r="B35" s="629"/>
      <c r="C35" s="37" t="s">
        <v>293</v>
      </c>
      <c r="D35" s="236"/>
      <c r="E35" s="238"/>
      <c r="F35" s="238"/>
      <c r="G35" s="236"/>
      <c r="H35" s="239"/>
    </row>
    <row r="36" spans="1:8" ht="19.5" customHeight="1">
      <c r="A36" s="626"/>
      <c r="B36" s="629"/>
      <c r="C36" s="37" t="s">
        <v>294</v>
      </c>
      <c r="D36" s="236"/>
      <c r="E36" s="238"/>
      <c r="F36" s="238"/>
      <c r="G36" s="236"/>
      <c r="H36" s="239"/>
    </row>
    <row r="37" spans="1:8" ht="19.5" customHeight="1">
      <c r="A37" s="626"/>
      <c r="B37" s="629"/>
      <c r="C37" s="37" t="s">
        <v>295</v>
      </c>
      <c r="D37" s="236"/>
      <c r="E37" s="238"/>
      <c r="F37" s="238"/>
      <c r="G37" s="236"/>
      <c r="H37" s="239"/>
    </row>
    <row r="38" spans="1:8" ht="19.5" customHeight="1">
      <c r="A38" s="626"/>
      <c r="B38" s="629"/>
      <c r="C38" s="42" t="s">
        <v>296</v>
      </c>
      <c r="D38" s="251"/>
      <c r="E38" s="252"/>
      <c r="F38" s="252"/>
      <c r="G38" s="236"/>
      <c r="H38" s="239"/>
    </row>
    <row r="39" spans="1:8" ht="19.5" customHeight="1">
      <c r="A39" s="626"/>
      <c r="B39" s="630"/>
      <c r="C39" s="42"/>
      <c r="D39" s="251"/>
      <c r="E39" s="252"/>
      <c r="F39" s="252"/>
      <c r="G39" s="236"/>
      <c r="H39" s="239"/>
    </row>
    <row r="40" spans="1:8" ht="19.5" customHeight="1">
      <c r="A40" s="627"/>
      <c r="B40" s="614" t="s">
        <v>119</v>
      </c>
      <c r="C40" s="615"/>
      <c r="D40" s="253"/>
      <c r="E40" s="254"/>
      <c r="F40" s="254"/>
      <c r="G40" s="245"/>
      <c r="H40" s="246"/>
    </row>
    <row r="41" spans="1:8" ht="3" customHeight="1">
      <c r="A41" s="39"/>
      <c r="B41" s="39"/>
      <c r="C41" s="39"/>
      <c r="D41" s="255"/>
      <c r="E41" s="255"/>
      <c r="F41" s="255"/>
      <c r="G41" s="256"/>
      <c r="H41" s="256"/>
    </row>
    <row r="42" spans="1:8" ht="19.5" customHeight="1">
      <c r="A42" s="622" t="s">
        <v>120</v>
      </c>
      <c r="B42" s="623"/>
      <c r="C42" s="624"/>
      <c r="D42" s="247"/>
      <c r="E42" s="248"/>
      <c r="F42" s="248"/>
      <c r="G42" s="247"/>
      <c r="H42" s="257"/>
    </row>
    <row r="43" spans="1:8" ht="3" customHeight="1">
      <c r="A43" s="39"/>
      <c r="B43" s="39"/>
      <c r="C43" s="39"/>
      <c r="D43" s="255"/>
      <c r="E43" s="255"/>
      <c r="F43" s="255"/>
      <c r="G43" s="256"/>
      <c r="H43" s="256"/>
    </row>
    <row r="44" spans="1:8" ht="19.5" customHeight="1">
      <c r="A44" s="616" t="s">
        <v>121</v>
      </c>
      <c r="B44" s="617"/>
      <c r="C44" s="618"/>
      <c r="D44" s="247"/>
      <c r="E44" s="248"/>
      <c r="F44" s="248"/>
      <c r="G44" s="247"/>
      <c r="H44" s="257"/>
    </row>
    <row r="45" spans="1:8" ht="3" customHeight="1">
      <c r="A45" s="39"/>
      <c r="B45" s="39"/>
      <c r="C45" s="39"/>
      <c r="D45" s="255"/>
      <c r="E45" s="255"/>
      <c r="F45" s="255"/>
      <c r="G45" s="256"/>
      <c r="H45" s="256"/>
    </row>
    <row r="46" spans="1:8" ht="19.5" customHeight="1">
      <c r="A46" s="619" t="s">
        <v>122</v>
      </c>
      <c r="B46" s="620"/>
      <c r="C46" s="621"/>
      <c r="D46" s="234"/>
      <c r="E46" s="258"/>
      <c r="F46" s="258"/>
      <c r="G46" s="234"/>
      <c r="H46" s="235"/>
    </row>
    <row r="47" spans="1:8" ht="19.5" customHeight="1">
      <c r="A47" s="613" t="s">
        <v>123</v>
      </c>
      <c r="B47" s="613"/>
      <c r="C47" s="613"/>
      <c r="D47" s="245"/>
      <c r="E47" s="259"/>
      <c r="F47" s="259"/>
      <c r="G47" s="245"/>
      <c r="H47" s="246"/>
    </row>
  </sheetData>
  <sheetProtection/>
  <mergeCells count="18">
    <mergeCell ref="C2:F2"/>
    <mergeCell ref="G1:H1"/>
    <mergeCell ref="A32:C32"/>
    <mergeCell ref="A4:C4"/>
    <mergeCell ref="A5:C5"/>
    <mergeCell ref="A7:A31"/>
    <mergeCell ref="B31:C31"/>
    <mergeCell ref="B7:B22"/>
    <mergeCell ref="B23:C23"/>
    <mergeCell ref="B24:B30"/>
    <mergeCell ref="A6:C6"/>
    <mergeCell ref="A47:C47"/>
    <mergeCell ref="B40:C40"/>
    <mergeCell ref="A44:C44"/>
    <mergeCell ref="A46:C46"/>
    <mergeCell ref="A42:C42"/>
    <mergeCell ref="A33:A40"/>
    <mergeCell ref="B33:B39"/>
  </mergeCells>
  <printOptions/>
  <pageMargins left="0.7874015748031497" right="0.1968503937007874" top="0.3937007874015748" bottom="0" header="0.31496062992125984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2022-07-12T06:39:12Z</dcterms:created>
  <dcterms:modified xsi:type="dcterms:W3CDTF">2022-07-12T06:39:18Z</dcterms:modified>
  <cp:category/>
  <cp:version/>
  <cp:contentType/>
  <cp:contentStatus/>
</cp:coreProperties>
</file>