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90" windowHeight="7530"/>
  </bookViews>
  <sheets>
    <sheet name="原紙" sheetId="1" r:id="rId1"/>
    <sheet name="記載例" sheetId="5" r:id="rId2"/>
  </sheets>
  <definedNames>
    <definedName name="_xlnm.Print_Area" localSheetId="1">記載例!$A$1:$P$18</definedName>
    <definedName name="_xlnm.Print_Area" localSheetId="0">原紙!$A$1:$P$18</definedName>
  </definedNames>
  <calcPr calcId="162913"/>
</workbook>
</file>

<file path=xl/calcChain.xml><?xml version="1.0" encoding="utf-8"?>
<calcChain xmlns="http://schemas.openxmlformats.org/spreadsheetml/2006/main">
  <c r="M7" i="1" l="1"/>
  <c r="O7" i="1" s="1"/>
  <c r="M17" i="5" l="1"/>
  <c r="M8" i="1"/>
  <c r="O8" i="1" s="1"/>
  <c r="M9" i="1"/>
  <c r="O9" i="1" s="1"/>
  <c r="M10" i="1"/>
  <c r="O10" i="1" s="1"/>
  <c r="M11" i="1"/>
  <c r="O11" i="1" s="1"/>
  <c r="M12" i="1"/>
  <c r="O12" i="1" s="1"/>
  <c r="M13" i="1"/>
  <c r="M14" i="1"/>
  <c r="O14" i="1" s="1"/>
  <c r="M15" i="1"/>
  <c r="O15" i="1" s="1"/>
  <c r="M16" i="1"/>
  <c r="O16" i="1" s="1"/>
  <c r="M17" i="1"/>
  <c r="M7" i="5"/>
  <c r="O7" i="5" s="1"/>
  <c r="O17" i="5" s="1"/>
  <c r="O13" i="1"/>
  <c r="M8" i="5"/>
  <c r="O8" i="5" s="1"/>
  <c r="O17" i="1" l="1"/>
</calcChain>
</file>

<file path=xl/sharedStrings.xml><?xml version="1.0" encoding="utf-8"?>
<sst xmlns="http://schemas.openxmlformats.org/spreadsheetml/2006/main" count="58" uniqueCount="24">
  <si>
    <t>性別</t>
    <rPh sb="0" eb="2">
      <t>セイベツ</t>
    </rPh>
    <phoneticPr fontId="1"/>
  </si>
  <si>
    <t>禁煙治療期間</t>
    <rPh sb="0" eb="2">
      <t>キンエン</t>
    </rPh>
    <rPh sb="2" eb="4">
      <t>チリョウ</t>
    </rPh>
    <rPh sb="4" eb="6">
      <t>キカン</t>
    </rPh>
    <phoneticPr fontId="1"/>
  </si>
  <si>
    <t>医療機関名</t>
    <rPh sb="0" eb="2">
      <t>イリョウ</t>
    </rPh>
    <rPh sb="2" eb="5">
      <t>キカンメイ</t>
    </rPh>
    <phoneticPr fontId="1"/>
  </si>
  <si>
    <t>～</t>
    <phoneticPr fontId="1"/>
  </si>
  <si>
    <t>住　　　　所</t>
    <rPh sb="0" eb="1">
      <t>ジュウ</t>
    </rPh>
    <rPh sb="5" eb="6">
      <t>ショ</t>
    </rPh>
    <phoneticPr fontId="1"/>
  </si>
  <si>
    <t>氏　　　　名</t>
    <rPh sb="0" eb="1">
      <t>シ</t>
    </rPh>
    <rPh sb="5" eb="6">
      <t>メイ</t>
    </rPh>
    <phoneticPr fontId="1"/>
  </si>
  <si>
    <t>禁煙治療関係</t>
    <rPh sb="0" eb="2">
      <t>キンエン</t>
    </rPh>
    <rPh sb="2" eb="4">
      <t>チリョウ</t>
    </rPh>
    <rPh sb="4" eb="6">
      <t>カンケイ</t>
    </rPh>
    <phoneticPr fontId="1"/>
  </si>
  <si>
    <t>生年月日</t>
    <rPh sb="0" eb="2">
      <t>セイネン</t>
    </rPh>
    <rPh sb="2" eb="4">
      <t>ガッピ</t>
    </rPh>
    <phoneticPr fontId="1"/>
  </si>
  <si>
    <t>男</t>
    <rPh sb="0" eb="1">
      <t>オトコ</t>
    </rPh>
    <phoneticPr fontId="1"/>
  </si>
  <si>
    <t>様式第３号（第５条関係）</t>
    <rPh sb="0" eb="2">
      <t>ヨウシキ</t>
    </rPh>
    <rPh sb="2" eb="3">
      <t>ダイ</t>
    </rPh>
    <rPh sb="4" eb="5">
      <t>ゴウ</t>
    </rPh>
    <rPh sb="6" eb="7">
      <t>ダイ</t>
    </rPh>
    <rPh sb="8" eb="9">
      <t>ジョウ</t>
    </rPh>
    <rPh sb="9" eb="11">
      <t>カンケイ</t>
    </rPh>
    <phoneticPr fontId="1"/>
  </si>
  <si>
    <t>禁煙治療終了者一覧（　　　　　　　年度）</t>
    <rPh sb="0" eb="2">
      <t>キンエン</t>
    </rPh>
    <rPh sb="4" eb="7">
      <t>シュウリョウシャ</t>
    </rPh>
    <rPh sb="7" eb="9">
      <t>イチラン</t>
    </rPh>
    <rPh sb="17" eb="19">
      <t>ネンド</t>
    </rPh>
    <phoneticPr fontId="1"/>
  </si>
  <si>
    <r>
      <t>禁煙治療終了者一覧（　</t>
    </r>
    <r>
      <rPr>
        <sz val="16"/>
        <color rgb="FFFF0000"/>
        <rFont val="ＭＳ Ｐゴシック"/>
        <family val="3"/>
        <charset val="128"/>
        <scheme val="minor"/>
      </rPr>
      <t>令和３</t>
    </r>
    <r>
      <rPr>
        <sz val="16"/>
        <color theme="1"/>
        <rFont val="ＭＳ Ｐゴシック"/>
        <family val="2"/>
        <charset val="128"/>
        <scheme val="minor"/>
      </rPr>
      <t>　年度）</t>
    </r>
    <rPh sb="0" eb="2">
      <t>キンエン</t>
    </rPh>
    <rPh sb="4" eb="7">
      <t>シュウリョウシャ</t>
    </rPh>
    <rPh sb="7" eb="9">
      <t>イチラン</t>
    </rPh>
    <rPh sb="11" eb="13">
      <t>レイワ</t>
    </rPh>
    <rPh sb="15" eb="17">
      <t>ネンド</t>
    </rPh>
    <phoneticPr fontId="1"/>
  </si>
  <si>
    <t>禁煙　太郎</t>
    <rPh sb="0" eb="2">
      <t>キンエン</t>
    </rPh>
    <rPh sb="3" eb="5">
      <t>タロウ</t>
    </rPh>
    <phoneticPr fontId="1"/>
  </si>
  <si>
    <t>岡山市北区内山下２－４－６</t>
    <rPh sb="0" eb="8">
      <t>オカヤマシウチサンゲ</t>
    </rPh>
    <phoneticPr fontId="1"/>
  </si>
  <si>
    <t>岡山県健康づくり財団付属病院</t>
    <phoneticPr fontId="1"/>
  </si>
  <si>
    <t>助成対象者（禁煙外来受診者）</t>
    <rPh sb="0" eb="2">
      <t>ジョセイ</t>
    </rPh>
    <rPh sb="2" eb="5">
      <t>タイショウシャ</t>
    </rPh>
    <rPh sb="6" eb="8">
      <t>キンエン</t>
    </rPh>
    <rPh sb="8" eb="10">
      <t>ガイライ</t>
    </rPh>
    <rPh sb="10" eb="13">
      <t>ジュシンシャ</t>
    </rPh>
    <phoneticPr fontId="1"/>
  </si>
  <si>
    <t>支援金申請額合計</t>
    <rPh sb="0" eb="3">
      <t>シエンキン</t>
    </rPh>
    <rPh sb="3" eb="6">
      <t>シンセイガク</t>
    </rPh>
    <rPh sb="6" eb="8">
      <t>ゴウケイ</t>
    </rPh>
    <phoneticPr fontId="1"/>
  </si>
  <si>
    <t>禁煙外来受診者（助成対象者）</t>
    <rPh sb="0" eb="2">
      <t>キンエン</t>
    </rPh>
    <rPh sb="2" eb="4">
      <t>ガイライ</t>
    </rPh>
    <rPh sb="4" eb="7">
      <t>ジュシンシャ</t>
    </rPh>
    <rPh sb="8" eb="10">
      <t>ジョセイ</t>
    </rPh>
    <rPh sb="10" eb="13">
      <t>タイショウシャ</t>
    </rPh>
    <phoneticPr fontId="1"/>
  </si>
  <si>
    <t>助成対象経費(円)</t>
    <rPh sb="0" eb="2">
      <t>ジョセイ</t>
    </rPh>
    <rPh sb="2" eb="4">
      <t>タイショウ</t>
    </rPh>
    <rPh sb="4" eb="5">
      <t>ヘ</t>
    </rPh>
    <rPh sb="5" eb="6">
      <t>ヒ</t>
    </rPh>
    <rPh sb="7" eb="8">
      <t>エン</t>
    </rPh>
    <phoneticPr fontId="1"/>
  </si>
  <si>
    <t>支援金
申請額
(円)
C×1/2　※</t>
    <rPh sb="0" eb="3">
      <t>シエンキン</t>
    </rPh>
    <rPh sb="4" eb="7">
      <t>シンセイガク</t>
    </rPh>
    <rPh sb="9" eb="10">
      <t>エン</t>
    </rPh>
    <phoneticPr fontId="1"/>
  </si>
  <si>
    <t>※100円未満切り捨て
　 上限10,000円</t>
    <rPh sb="4" eb="5">
      <t>エン</t>
    </rPh>
    <rPh sb="5" eb="7">
      <t>ミマン</t>
    </rPh>
    <rPh sb="7" eb="8">
      <t>キ</t>
    </rPh>
    <rPh sb="9" eb="10">
      <t>ス</t>
    </rPh>
    <rPh sb="14" eb="16">
      <t>ジョウゲン</t>
    </rPh>
    <rPh sb="22" eb="23">
      <t>エン</t>
    </rPh>
    <phoneticPr fontId="1"/>
  </si>
  <si>
    <t>禁煙外来において
支払った治療費
A</t>
    <phoneticPr fontId="1"/>
  </si>
  <si>
    <t>医師の処方に
基づいた禁煙
補助薬の購入費
B</t>
    <phoneticPr fontId="1"/>
  </si>
  <si>
    <r>
      <t xml:space="preserve">助成金額
(円)
</t>
    </r>
    <r>
      <rPr>
        <sz val="10"/>
        <color theme="1"/>
        <rFont val="ＭＳ Ｐゴシック"/>
        <family val="3"/>
        <charset val="128"/>
        <scheme val="minor"/>
      </rPr>
      <t>A、Bに対し企業等が助成した額</t>
    </r>
    <r>
      <rPr>
        <sz val="11"/>
        <color theme="1"/>
        <rFont val="ＭＳ Ｐゴシック"/>
        <family val="2"/>
        <charset val="128"/>
        <scheme val="minor"/>
      </rPr>
      <t xml:space="preserve">
C</t>
    </r>
    <rPh sb="0" eb="3">
      <t>ジョセイキン</t>
    </rPh>
    <rPh sb="3" eb="4">
      <t>ガク</t>
    </rPh>
    <rPh sb="6" eb="7">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</si>
</sst>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d;@"/>
    <numFmt numFmtId="177" formatCode="#,##0;&quot;△ &quot;#,##0"/>
  </numFmts>
  <fonts count="8" x14ac:knownFonts="1">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sz val="11"/>
      <color rgb="FFFF0000"/>
      <name val="ＭＳ Ｐゴシック"/>
      <family val="2"/>
      <charset val="128"/>
      <scheme val="minor"/>
    </font>
    <font>
      <sz val="16"/>
      <color rgb="FFFF0000"/>
      <name val="ＭＳ Ｐゴシック"/>
      <family val="3"/>
      <charset val="128"/>
      <scheme val="minor"/>
    </font>
    <font>
      <sz val="11"/>
      <color rgb="FFFF0000"/>
      <name val="ＭＳ Ｐゴシック"/>
      <family val="3"/>
      <charset val="128"/>
      <scheme val="minor"/>
    </font>
    <font>
      <sz val="10"/>
      <color theme="1"/>
      <name val="ＭＳ Ｐゴシック"/>
      <family val="3"/>
      <charset val="128"/>
      <scheme val="minor"/>
    </font>
  </fonts>
  <fills count="2">
    <fill>
      <patternFill patternType="none"/>
    </fill>
    <fill>
      <patternFill patternType="gray125"/>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s>
  <cellStyleXfs count="1">
    <xf numFmtId="0" fontId="0" fillId="0" borderId="0">
      <alignment vertical="center"/>
    </xf>
  </cellStyleXfs>
  <cellXfs count="82">
    <xf numFmtId="0" fontId="0" fillId="0" borderId="0" xfId="0">
      <alignment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176" fontId="0" fillId="0" borderId="15" xfId="0" applyNumberFormat="1" applyBorder="1" applyAlignment="1">
      <alignment horizontal="center" vertical="center"/>
    </xf>
    <xf numFmtId="176" fontId="0" fillId="0" borderId="1" xfId="0" applyNumberFormat="1" applyBorder="1" applyAlignment="1">
      <alignment horizontal="center" vertical="center"/>
    </xf>
    <xf numFmtId="177" fontId="0" fillId="0" borderId="15" xfId="0" applyNumberFormat="1" applyBorder="1">
      <alignment vertical="center"/>
    </xf>
    <xf numFmtId="177" fontId="0" fillId="0" borderId="1" xfId="0" applyNumberFormat="1" applyBorder="1">
      <alignment vertical="center"/>
    </xf>
    <xf numFmtId="177" fontId="0" fillId="0" borderId="8" xfId="0" applyNumberFormat="1" applyBorder="1">
      <alignment vertical="center"/>
    </xf>
    <xf numFmtId="176" fontId="0" fillId="0" borderId="16" xfId="0" applyNumberFormat="1" applyBorder="1" applyAlignment="1">
      <alignment horizontal="center" vertical="center"/>
    </xf>
    <xf numFmtId="176" fontId="0" fillId="0" borderId="2" xfId="0" applyNumberFormat="1" applyBorder="1" applyAlignment="1">
      <alignment horizontal="center" vertical="center"/>
    </xf>
    <xf numFmtId="176" fontId="0" fillId="0" borderId="5" xfId="0" applyNumberFormat="1" applyBorder="1" applyAlignment="1">
      <alignment horizontal="center" vertical="center"/>
    </xf>
    <xf numFmtId="176" fontId="0" fillId="0" borderId="4" xfId="0" applyNumberFormat="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0" fillId="0" borderId="0" xfId="0" applyBorder="1" applyAlignment="1">
      <alignment vertical="center"/>
    </xf>
    <xf numFmtId="177" fontId="0" fillId="0" borderId="16" xfId="0" applyNumberFormat="1" applyBorder="1">
      <alignment vertical="center"/>
    </xf>
    <xf numFmtId="177" fontId="0" fillId="0" borderId="2" xfId="0" applyNumberFormat="1" applyBorder="1">
      <alignment vertical="center"/>
    </xf>
    <xf numFmtId="0" fontId="0" fillId="0" borderId="5" xfId="0" applyBorder="1">
      <alignment vertical="center"/>
    </xf>
    <xf numFmtId="0" fontId="0" fillId="0" borderId="4" xfId="0" applyBorder="1">
      <alignment vertical="center"/>
    </xf>
    <xf numFmtId="0" fontId="0" fillId="0" borderId="16" xfId="0" applyBorder="1" applyAlignment="1">
      <alignment horizontal="center" vertical="center"/>
    </xf>
    <xf numFmtId="0" fontId="0" fillId="0" borderId="2" xfId="0" applyBorder="1" applyAlignment="1">
      <alignment horizontal="center" vertical="center"/>
    </xf>
    <xf numFmtId="0" fontId="0" fillId="0" borderId="15" xfId="0" applyBorder="1" applyAlignment="1">
      <alignment horizontal="left" vertical="center"/>
    </xf>
    <xf numFmtId="0" fontId="0" fillId="0" borderId="1" xfId="0" applyBorder="1" applyAlignment="1">
      <alignment horizontal="left" vertical="center"/>
    </xf>
    <xf numFmtId="0" fontId="0" fillId="0" borderId="21"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4" xfId="0" applyBorder="1" applyAlignment="1">
      <alignment horizontal="center" vertical="center"/>
    </xf>
    <xf numFmtId="0" fontId="0" fillId="0" borderId="7" xfId="0" applyBorder="1" applyAlignment="1">
      <alignment horizontal="center" vertical="center"/>
    </xf>
    <xf numFmtId="0" fontId="4" fillId="0" borderId="14" xfId="0" applyFont="1" applyBorder="1" applyAlignment="1">
      <alignment horizontal="center" vertical="center"/>
    </xf>
    <xf numFmtId="0" fontId="6" fillId="0" borderId="5" xfId="0" applyFont="1" applyBorder="1">
      <alignment vertical="center"/>
    </xf>
    <xf numFmtId="176" fontId="6" fillId="0" borderId="15" xfId="0" applyNumberFormat="1" applyFont="1" applyBorder="1" applyAlignment="1">
      <alignment horizontal="center" vertical="center"/>
    </xf>
    <xf numFmtId="0" fontId="6" fillId="0" borderId="16" xfId="0" applyFont="1" applyBorder="1" applyAlignment="1">
      <alignment horizontal="center" vertical="center"/>
    </xf>
    <xf numFmtId="0" fontId="6" fillId="0" borderId="15" xfId="0" applyFont="1" applyBorder="1" applyAlignment="1">
      <alignment horizontal="left" vertical="center"/>
    </xf>
    <xf numFmtId="176" fontId="6" fillId="0" borderId="16" xfId="0" applyNumberFormat="1" applyFont="1" applyBorder="1" applyAlignment="1">
      <alignment horizontal="center" vertical="center"/>
    </xf>
    <xf numFmtId="0" fontId="6" fillId="0" borderId="6" xfId="0" applyFont="1" applyBorder="1" applyAlignment="1">
      <alignment horizontal="center" vertical="center"/>
    </xf>
    <xf numFmtId="176" fontId="6" fillId="0" borderId="5" xfId="0" applyNumberFormat="1" applyFont="1" applyBorder="1" applyAlignment="1">
      <alignment horizontal="center" vertical="center"/>
    </xf>
    <xf numFmtId="177" fontId="6" fillId="0" borderId="15" xfId="0" applyNumberFormat="1" applyFont="1" applyBorder="1">
      <alignment vertical="center"/>
    </xf>
    <xf numFmtId="177" fontId="6" fillId="0" borderId="17" xfId="0" applyNumberFormat="1" applyFont="1" applyBorder="1">
      <alignment vertical="center"/>
    </xf>
    <xf numFmtId="177" fontId="6" fillId="0" borderId="16" xfId="0" applyNumberFormat="1" applyFont="1" applyBorder="1">
      <alignment vertical="center"/>
    </xf>
    <xf numFmtId="0" fontId="0" fillId="0" borderId="25" xfId="0" applyBorder="1" applyAlignment="1">
      <alignment horizontal="center" vertical="center" wrapText="1"/>
    </xf>
    <xf numFmtId="0" fontId="0" fillId="0" borderId="26" xfId="0" applyBorder="1" applyAlignment="1">
      <alignment horizontal="center" vertical="center" wrapText="1"/>
    </xf>
    <xf numFmtId="177" fontId="6" fillId="0" borderId="26" xfId="0" applyNumberFormat="1" applyFont="1" applyBorder="1">
      <alignment vertical="center"/>
    </xf>
    <xf numFmtId="177" fontId="6" fillId="0" borderId="21" xfId="0" applyNumberFormat="1" applyFont="1" applyBorder="1">
      <alignment vertical="center"/>
    </xf>
    <xf numFmtId="177" fontId="6" fillId="0" borderId="23" xfId="0" applyNumberFormat="1" applyFont="1" applyBorder="1">
      <alignment vertical="center"/>
    </xf>
    <xf numFmtId="0" fontId="0" fillId="0" borderId="27" xfId="0" applyBorder="1" applyAlignment="1">
      <alignment horizontal="center" vertical="center"/>
    </xf>
    <xf numFmtId="0" fontId="0" fillId="0" borderId="28" xfId="0" applyBorder="1">
      <alignment vertical="center"/>
    </xf>
    <xf numFmtId="176" fontId="0" fillId="0" borderId="29" xfId="0" applyNumberFormat="1" applyBorder="1" applyAlignment="1">
      <alignment horizontal="center" vertical="center"/>
    </xf>
    <xf numFmtId="0" fontId="0" fillId="0" borderId="30" xfId="0" applyBorder="1" applyAlignment="1">
      <alignment horizontal="center" vertical="center"/>
    </xf>
    <xf numFmtId="0" fontId="0" fillId="0" borderId="29" xfId="0" applyBorder="1" applyAlignment="1">
      <alignment horizontal="left" vertical="center"/>
    </xf>
    <xf numFmtId="176" fontId="0" fillId="0" borderId="30" xfId="0" applyNumberFormat="1" applyBorder="1" applyAlignment="1">
      <alignment horizontal="center" vertical="center"/>
    </xf>
    <xf numFmtId="0" fontId="0" fillId="0" borderId="31" xfId="0" applyBorder="1" applyAlignment="1">
      <alignment horizontal="center" vertical="center"/>
    </xf>
    <xf numFmtId="176" fontId="0" fillId="0" borderId="28" xfId="0" applyNumberFormat="1" applyBorder="1" applyAlignment="1">
      <alignment horizontal="center" vertical="center"/>
    </xf>
    <xf numFmtId="177" fontId="0" fillId="0" borderId="29" xfId="0" applyNumberFormat="1" applyBorder="1">
      <alignment vertical="center"/>
    </xf>
    <xf numFmtId="177" fontId="0" fillId="0" borderId="30" xfId="0" applyNumberFormat="1" applyBorder="1">
      <alignment vertical="center"/>
    </xf>
    <xf numFmtId="177" fontId="6" fillId="0" borderId="29" xfId="0" applyNumberFormat="1" applyFont="1" applyBorder="1">
      <alignment vertical="center"/>
    </xf>
    <xf numFmtId="177" fontId="6" fillId="0" borderId="30" xfId="0" applyNumberFormat="1" applyFont="1" applyBorder="1">
      <alignment vertical="center"/>
    </xf>
    <xf numFmtId="177" fontId="6" fillId="0" borderId="32" xfId="0" applyNumberFormat="1" applyFont="1" applyBorder="1">
      <alignment vertical="center"/>
    </xf>
    <xf numFmtId="177" fontId="0" fillId="0" borderId="32" xfId="0" applyNumberFormat="1" applyBorder="1">
      <alignment vertical="center"/>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177" fontId="6" fillId="0" borderId="37" xfId="0" applyNumberFormat="1" applyFont="1" applyBorder="1">
      <alignment vertical="center"/>
    </xf>
    <xf numFmtId="0" fontId="0" fillId="0" borderId="0" xfId="0" applyAlignment="1">
      <alignment horizontal="left" wrapText="1" indent="2"/>
    </xf>
    <xf numFmtId="0" fontId="0" fillId="0" borderId="36" xfId="0" applyBorder="1" applyAlignment="1">
      <alignment horizontal="left" wrapText="1" indent="2"/>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177" fontId="0" fillId="0" borderId="34" xfId="0" applyNumberFormat="1" applyBorder="1" applyAlignment="1">
      <alignment horizontal="right" vertical="center"/>
    </xf>
    <xf numFmtId="177" fontId="0" fillId="0" borderId="35" xfId="0" applyNumberFormat="1" applyBorder="1" applyAlignment="1">
      <alignment horizontal="right" vertical="center"/>
    </xf>
    <xf numFmtId="177" fontId="0" fillId="0" borderId="33" xfId="0" applyNumberFormat="1" applyBorder="1" applyAlignment="1">
      <alignment horizontal="righ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5</xdr:col>
      <xdr:colOff>923925</xdr:colOff>
      <xdr:row>7</xdr:row>
      <xdr:rowOff>200025</xdr:rowOff>
    </xdr:from>
    <xdr:ext cx="2828925" cy="1430604"/>
    <xdr:sp macro="" textlink="">
      <xdr:nvSpPr>
        <xdr:cNvPr id="2" name="角丸四角形吹き出し 1"/>
        <xdr:cNvSpPr/>
      </xdr:nvSpPr>
      <xdr:spPr>
        <a:xfrm>
          <a:off x="5276850" y="2581275"/>
          <a:ext cx="2828925" cy="1430604"/>
        </a:xfrm>
        <a:prstGeom prst="wedgeRoundRectCallout">
          <a:avLst>
            <a:gd name="adj1" fmla="val 34385"/>
            <a:gd name="adj2" fmla="val -7285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171450" indent="-171450" algn="l">
            <a:buFont typeface="Wingdings" panose="05000000000000000000" pitchFamily="2" charset="2"/>
            <a:buChar char="l"/>
          </a:pPr>
          <a:r>
            <a:rPr kumimoji="1" lang="ja-JP" altLang="en-US" sz="1200">
              <a:solidFill>
                <a:sysClr val="windowText" lastClr="000000"/>
              </a:solidFill>
              <a:latin typeface="+mn-ea"/>
              <a:ea typeface="+mn-ea"/>
            </a:rPr>
            <a:t>支援金の交付を受ける年度内に禁煙治療を終了していること</a:t>
          </a:r>
          <a:endParaRPr kumimoji="1" lang="en-US" altLang="ja-JP" sz="1200">
            <a:solidFill>
              <a:sysClr val="windowText" lastClr="000000"/>
            </a:solidFill>
            <a:latin typeface="+mn-ea"/>
            <a:ea typeface="+mn-ea"/>
          </a:endParaRPr>
        </a:p>
        <a:p>
          <a:pPr marL="171450" indent="-171450" algn="l">
            <a:buFont typeface="Wingdings" panose="05000000000000000000" pitchFamily="2" charset="2"/>
            <a:buChar char="l"/>
          </a:pPr>
          <a:r>
            <a:rPr kumimoji="1" lang="ja-JP" altLang="en-US" sz="1200">
              <a:solidFill>
                <a:sysClr val="windowText" lastClr="000000"/>
              </a:solidFill>
              <a:latin typeface="+mn-ea"/>
              <a:ea typeface="+mn-ea"/>
            </a:rPr>
            <a:t>支援金の交付を受ける年度より前に禁煙治療が終了している場合や、年度内に５回目の診察が終了していない場合は、支援金の対象外</a:t>
          </a:r>
          <a:endParaRPr kumimoji="1" lang="ja-JP" altLang="en-US" sz="1100"/>
        </a:p>
      </xdr:txBody>
    </xdr:sp>
    <xdr:clientData/>
  </xdr:oneCellAnchor>
  <xdr:oneCellAnchor>
    <xdr:from>
      <xdr:col>10</xdr:col>
      <xdr:colOff>76199</xdr:colOff>
      <xdr:row>8</xdr:row>
      <xdr:rowOff>333375</xdr:rowOff>
    </xdr:from>
    <xdr:ext cx="1790701" cy="544972"/>
    <xdr:sp macro="" textlink="">
      <xdr:nvSpPr>
        <xdr:cNvPr id="4" name="角丸四角形吹き出し 3"/>
        <xdr:cNvSpPr/>
      </xdr:nvSpPr>
      <xdr:spPr>
        <a:xfrm>
          <a:off x="9515474" y="3362325"/>
          <a:ext cx="1790701" cy="544972"/>
        </a:xfrm>
        <a:prstGeom prst="wedgeRoundRectCallout">
          <a:avLst>
            <a:gd name="adj1" fmla="val 58119"/>
            <a:gd name="adj2" fmla="val -200236"/>
            <a:gd name="adj3" fmla="val 16667"/>
          </a:avLst>
        </a:prstGeom>
        <a:solidFill>
          <a:sysClr val="window" lastClr="FFFFFF"/>
        </a:solidFill>
        <a:ln w="25400" cap="flat" cmpd="sng" algn="ctr">
          <a:solidFill>
            <a:srgbClr val="4F81BD">
              <a:shade val="50000"/>
            </a:srgbClr>
          </a:solidFill>
          <a:prstDash val="solid"/>
        </a:ln>
        <a:effectLst/>
      </xdr:spPr>
      <xdr:txBody>
        <a:bodyPr vertOverflow="clip" horzOverflow="clip"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企業等が助成対象者へ</a:t>
          </a:r>
          <a:endParaRPr kumimoji="1" lang="en-US" altLang="ja-JP" sz="12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助成した金額</a:t>
          </a:r>
          <a:endParaRPr kumimoji="1" lang="ja-JP" altLang="en-US" sz="1100" b="0"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10</xdr:col>
      <xdr:colOff>190501</xdr:colOff>
      <xdr:row>10</xdr:row>
      <xdr:rowOff>38100</xdr:rowOff>
    </xdr:from>
    <xdr:ext cx="2743200" cy="1209197"/>
    <xdr:sp macro="" textlink="">
      <xdr:nvSpPr>
        <xdr:cNvPr id="6" name="角丸四角形吹き出し 5"/>
        <xdr:cNvSpPr/>
      </xdr:nvSpPr>
      <xdr:spPr>
        <a:xfrm>
          <a:off x="9629776" y="3848100"/>
          <a:ext cx="2743200" cy="1209197"/>
        </a:xfrm>
        <a:prstGeom prst="wedgeRoundRectCallout">
          <a:avLst>
            <a:gd name="adj1" fmla="val 44803"/>
            <a:gd name="adj2" fmla="val -16737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indent="0" algn="l">
            <a:buFontTx/>
            <a:buNone/>
          </a:pPr>
          <a:r>
            <a:rPr kumimoji="1" lang="ja-JP" altLang="en-US" sz="1200">
              <a:solidFill>
                <a:sysClr val="windowText" lastClr="000000"/>
              </a:solidFill>
              <a:latin typeface="+mn-ea"/>
              <a:ea typeface="+mn-ea"/>
            </a:rPr>
            <a:t>助成対象者一人あたりの支援金額は、次のいずれか低い額</a:t>
          </a:r>
          <a:endParaRPr kumimoji="1" lang="en-US" altLang="ja-JP" sz="1200">
            <a:solidFill>
              <a:sysClr val="windowText" lastClr="000000"/>
            </a:solidFill>
            <a:latin typeface="+mn-ea"/>
            <a:ea typeface="+mn-ea"/>
          </a:endParaRPr>
        </a:p>
        <a:p>
          <a:pPr marL="171450" indent="-171450" algn="l">
            <a:buFont typeface="Wingdings" panose="05000000000000000000" pitchFamily="2" charset="2"/>
            <a:buChar char="l"/>
          </a:pPr>
          <a:r>
            <a:rPr kumimoji="1" lang="ja-JP" altLang="en-US" sz="1200">
              <a:solidFill>
                <a:sysClr val="windowText" lastClr="000000"/>
              </a:solidFill>
              <a:latin typeface="+mn-ea"/>
              <a:ea typeface="+mn-ea"/>
            </a:rPr>
            <a:t>助成金額の１／２</a:t>
          </a:r>
          <a:endParaRPr kumimoji="1" lang="en-US" altLang="ja-JP" sz="1200">
            <a:solidFill>
              <a:sysClr val="windowText" lastClr="000000"/>
            </a:solidFill>
            <a:latin typeface="+mn-ea"/>
            <a:ea typeface="+mn-ea"/>
          </a:endParaRPr>
        </a:p>
        <a:p>
          <a:pPr marL="0" indent="0" algn="l">
            <a:buFontTx/>
            <a:buNone/>
          </a:pPr>
          <a:r>
            <a:rPr kumimoji="1" lang="ja-JP" altLang="en-US" sz="1200">
              <a:solidFill>
                <a:sysClr val="windowText" lastClr="000000"/>
              </a:solidFill>
              <a:latin typeface="+mn-ea"/>
              <a:ea typeface="+mn-ea"/>
            </a:rPr>
            <a:t>　　（１００円未満切り捨て）</a:t>
          </a:r>
          <a:endParaRPr kumimoji="1" lang="en-US" altLang="ja-JP" sz="1200">
            <a:solidFill>
              <a:sysClr val="windowText" lastClr="000000"/>
            </a:solidFill>
            <a:latin typeface="+mn-ea"/>
            <a:ea typeface="+mn-ea"/>
          </a:endParaRPr>
        </a:p>
        <a:p>
          <a:pPr marL="171450" indent="-171450" algn="l">
            <a:buFont typeface="Wingdings" panose="05000000000000000000" pitchFamily="2" charset="2"/>
            <a:buChar char="l"/>
          </a:pPr>
          <a:r>
            <a:rPr kumimoji="1" lang="ja-JP" altLang="en-US" sz="1200">
              <a:solidFill>
                <a:sysClr val="windowText" lastClr="000000"/>
              </a:solidFill>
              <a:latin typeface="+mn-ea"/>
              <a:ea typeface="+mn-ea"/>
            </a:rPr>
            <a:t>１０，０００円</a:t>
          </a:r>
          <a:endParaRPr kumimoji="1" lang="en-US" altLang="ja-JP" sz="1200">
            <a:solidFill>
              <a:sysClr val="windowText" lastClr="000000"/>
            </a:solidFill>
            <a:latin typeface="+mn-ea"/>
            <a:ea typeface="+mn-ea"/>
          </a:endParaRPr>
        </a:p>
      </xdr:txBody>
    </xdr:sp>
    <xdr:clientData/>
  </xdr:oneCellAnchor>
  <xdr:oneCellAnchor>
    <xdr:from>
      <xdr:col>9</xdr:col>
      <xdr:colOff>228600</xdr:colOff>
      <xdr:row>7</xdr:row>
      <xdr:rowOff>161925</xdr:rowOff>
    </xdr:from>
    <xdr:ext cx="2095500" cy="544972"/>
    <xdr:sp macro="" textlink="">
      <xdr:nvSpPr>
        <xdr:cNvPr id="7" name="角丸四角形吹き出し 6"/>
        <xdr:cNvSpPr/>
      </xdr:nvSpPr>
      <xdr:spPr>
        <a:xfrm>
          <a:off x="8401050" y="2714625"/>
          <a:ext cx="2095500" cy="544972"/>
        </a:xfrm>
        <a:prstGeom prst="wedgeRoundRectCallout">
          <a:avLst>
            <a:gd name="adj1" fmla="val 11277"/>
            <a:gd name="adj2" fmla="val -94070"/>
            <a:gd name="adj3" fmla="val 16667"/>
          </a:avLst>
        </a:prstGeom>
        <a:solidFill>
          <a:sysClr val="window" lastClr="FFFFFF"/>
        </a:solidFill>
        <a:ln w="25400" cap="flat" cmpd="sng" algn="ctr">
          <a:solidFill>
            <a:srgbClr val="4F81BD">
              <a:shade val="50000"/>
            </a:srgbClr>
          </a:solidFill>
          <a:prstDash val="solid"/>
        </a:ln>
        <a:effectLst/>
      </xdr:spPr>
      <xdr:txBody>
        <a:bodyPr vertOverflow="clip" horzOverflow="clip"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助成対象者が医療機関等で支払った金額</a:t>
          </a:r>
          <a:endParaRPr kumimoji="1" lang="ja-JP" altLang="en-US" sz="1100" b="0"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5</xdr:col>
      <xdr:colOff>1524000</xdr:colOff>
      <xdr:row>1</xdr:row>
      <xdr:rowOff>38100</xdr:rowOff>
    </xdr:from>
    <xdr:ext cx="1800225" cy="559192"/>
    <xdr:sp macro="" textlink="">
      <xdr:nvSpPr>
        <xdr:cNvPr id="3" name="テキスト ボックス 2"/>
        <xdr:cNvSpPr txBox="1"/>
      </xdr:nvSpPr>
      <xdr:spPr>
        <a:xfrm>
          <a:off x="5876925" y="114300"/>
          <a:ext cx="1800225" cy="55919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r>
            <a:rPr kumimoji="1" lang="ja-JP" altLang="en-US" sz="2800">
              <a:solidFill>
                <a:srgbClr val="FF0000"/>
              </a:solidFill>
            </a:rPr>
            <a:t>記載例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O18"/>
  <sheetViews>
    <sheetView showZeros="0" tabSelected="1" zoomScaleNormal="100" zoomScaleSheetLayoutView="100" workbookViewId="0">
      <selection activeCell="Q10" sqref="Q10"/>
    </sheetView>
  </sheetViews>
  <sheetFormatPr defaultRowHeight="13.5" x14ac:dyDescent="0.15"/>
  <cols>
    <col min="1" max="1" width="0.625" customWidth="1"/>
    <col min="2" max="2" width="14" customWidth="1"/>
    <col min="3" max="3" width="27.75" customWidth="1"/>
    <col min="4" max="4" width="9.5" bestFit="1" customWidth="1"/>
    <col min="5" max="5" width="5.25" bestFit="1" customWidth="1"/>
    <col min="6" max="6" width="27.75" customWidth="1"/>
    <col min="7" max="7" width="9.5" customWidth="1"/>
    <col min="8" max="8" width="3.375" bestFit="1" customWidth="1"/>
    <col min="9" max="9" width="9.5" customWidth="1"/>
    <col min="10" max="11" width="16.625" customWidth="1"/>
    <col min="12" max="12" width="12.5" customWidth="1"/>
    <col min="13" max="14" width="12.5" hidden="1" customWidth="1"/>
    <col min="15" max="15" width="12.5" customWidth="1"/>
    <col min="16" max="16" width="0.625" customWidth="1"/>
  </cols>
  <sheetData>
    <row r="1" spans="2:15" ht="6" customHeight="1" x14ac:dyDescent="0.15"/>
    <row r="2" spans="2:15" ht="18" customHeight="1" x14ac:dyDescent="0.15">
      <c r="B2" t="s">
        <v>9</v>
      </c>
    </row>
    <row r="3" spans="2:15" ht="40.5" customHeight="1" x14ac:dyDescent="0.15">
      <c r="B3" s="16" t="s">
        <v>10</v>
      </c>
      <c r="C3" s="17"/>
      <c r="D3" s="17"/>
      <c r="E3" s="17"/>
      <c r="F3" s="17"/>
      <c r="G3" s="17"/>
      <c r="H3" s="17"/>
      <c r="I3" s="17"/>
      <c r="J3" s="17"/>
      <c r="K3" s="17"/>
      <c r="L3" s="66" t="s">
        <v>20</v>
      </c>
      <c r="M3" s="66"/>
      <c r="N3" s="66"/>
      <c r="O3" s="66"/>
    </row>
    <row r="4" spans="2:15" ht="18" customHeight="1" thickBot="1" x14ac:dyDescent="0.2">
      <c r="G4" s="18"/>
      <c r="H4" s="18"/>
      <c r="I4" s="18"/>
      <c r="L4" s="67"/>
      <c r="M4" s="67"/>
      <c r="N4" s="67"/>
      <c r="O4" s="67"/>
    </row>
    <row r="5" spans="2:15" ht="26.25" customHeight="1" x14ac:dyDescent="0.15">
      <c r="B5" s="79" t="s">
        <v>17</v>
      </c>
      <c r="C5" s="80"/>
      <c r="D5" s="80"/>
      <c r="E5" s="80"/>
      <c r="F5" s="81" t="s">
        <v>6</v>
      </c>
      <c r="G5" s="80"/>
      <c r="H5" s="80"/>
      <c r="I5" s="80"/>
      <c r="J5" s="77" t="s">
        <v>18</v>
      </c>
      <c r="K5" s="78"/>
      <c r="L5" s="68" t="s">
        <v>23</v>
      </c>
      <c r="M5" s="42"/>
      <c r="N5" s="63"/>
      <c r="O5" s="70" t="s">
        <v>19</v>
      </c>
    </row>
    <row r="6" spans="2:15" ht="54.75" thickBot="1" x14ac:dyDescent="0.2">
      <c r="B6" s="4" t="s">
        <v>5</v>
      </c>
      <c r="C6" s="15" t="s">
        <v>4</v>
      </c>
      <c r="D6" s="3" t="s">
        <v>7</v>
      </c>
      <c r="E6" s="14" t="s">
        <v>0</v>
      </c>
      <c r="F6" s="3" t="s">
        <v>2</v>
      </c>
      <c r="G6" s="75" t="s">
        <v>1</v>
      </c>
      <c r="H6" s="76"/>
      <c r="I6" s="76"/>
      <c r="J6" s="27" t="s">
        <v>21</v>
      </c>
      <c r="K6" s="28" t="s">
        <v>22</v>
      </c>
      <c r="L6" s="69"/>
      <c r="M6" s="43"/>
      <c r="N6" s="64"/>
      <c r="O6" s="71"/>
    </row>
    <row r="7" spans="2:15" ht="37.5" customHeight="1" x14ac:dyDescent="0.15">
      <c r="B7" s="29"/>
      <c r="C7" s="21"/>
      <c r="D7" s="5"/>
      <c r="E7" s="23"/>
      <c r="F7" s="25"/>
      <c r="G7" s="10"/>
      <c r="H7" s="2" t="s">
        <v>3</v>
      </c>
      <c r="I7" s="12"/>
      <c r="J7" s="7"/>
      <c r="K7" s="19"/>
      <c r="L7" s="19"/>
      <c r="M7" s="39">
        <f>ROUNDDOWN(L7/2,-2)</f>
        <v>0</v>
      </c>
      <c r="N7" s="41">
        <v>10000</v>
      </c>
      <c r="O7" s="40">
        <f>MIN(M7:N7)</f>
        <v>0</v>
      </c>
    </row>
    <row r="8" spans="2:15" ht="37.5" customHeight="1" x14ac:dyDescent="0.15">
      <c r="B8" s="30"/>
      <c r="C8" s="22"/>
      <c r="D8" s="6"/>
      <c r="E8" s="24"/>
      <c r="F8" s="26"/>
      <c r="G8" s="11"/>
      <c r="H8" s="1" t="s">
        <v>3</v>
      </c>
      <c r="I8" s="13"/>
      <c r="J8" s="8"/>
      <c r="K8" s="20"/>
      <c r="L8" s="19"/>
      <c r="M8" s="39">
        <f t="shared" ref="M8:M16" si="0">ROUNDDOWN(L8/2,-2)</f>
        <v>0</v>
      </c>
      <c r="N8" s="41">
        <v>10000</v>
      </c>
      <c r="O8" s="40">
        <f>MIN(M8:N8)</f>
        <v>0</v>
      </c>
    </row>
    <row r="9" spans="2:15" ht="37.5" customHeight="1" x14ac:dyDescent="0.15">
      <c r="B9" s="30"/>
      <c r="C9" s="22"/>
      <c r="D9" s="6"/>
      <c r="E9" s="24"/>
      <c r="F9" s="26"/>
      <c r="G9" s="11"/>
      <c r="H9" s="1" t="s">
        <v>3</v>
      </c>
      <c r="I9" s="13"/>
      <c r="J9" s="8"/>
      <c r="K9" s="20"/>
      <c r="L9" s="19"/>
      <c r="M9" s="39">
        <f t="shared" si="0"/>
        <v>0</v>
      </c>
      <c r="N9" s="41">
        <v>10000</v>
      </c>
      <c r="O9" s="40">
        <f t="shared" ref="O9:O16" si="1">MIN(M9:N9)</f>
        <v>0</v>
      </c>
    </row>
    <row r="10" spans="2:15" ht="37.5" customHeight="1" x14ac:dyDescent="0.15">
      <c r="B10" s="30"/>
      <c r="C10" s="22"/>
      <c r="D10" s="6"/>
      <c r="E10" s="24"/>
      <c r="F10" s="26"/>
      <c r="G10" s="11"/>
      <c r="H10" s="1" t="s">
        <v>3</v>
      </c>
      <c r="I10" s="13"/>
      <c r="J10" s="8"/>
      <c r="K10" s="20"/>
      <c r="L10" s="19"/>
      <c r="M10" s="39">
        <f t="shared" si="0"/>
        <v>0</v>
      </c>
      <c r="N10" s="41">
        <v>10000</v>
      </c>
      <c r="O10" s="40">
        <f t="shared" si="1"/>
        <v>0</v>
      </c>
    </row>
    <row r="11" spans="2:15" ht="37.5" customHeight="1" x14ac:dyDescent="0.15">
      <c r="B11" s="30"/>
      <c r="C11" s="22"/>
      <c r="D11" s="6"/>
      <c r="E11" s="24"/>
      <c r="F11" s="26"/>
      <c r="G11" s="11"/>
      <c r="H11" s="1" t="s">
        <v>3</v>
      </c>
      <c r="I11" s="13"/>
      <c r="J11" s="8"/>
      <c r="K11" s="20"/>
      <c r="L11" s="19"/>
      <c r="M11" s="39">
        <f t="shared" si="0"/>
        <v>0</v>
      </c>
      <c r="N11" s="41">
        <v>10000</v>
      </c>
      <c r="O11" s="40">
        <f t="shared" si="1"/>
        <v>0</v>
      </c>
    </row>
    <row r="12" spans="2:15" ht="37.5" customHeight="1" x14ac:dyDescent="0.15">
      <c r="B12" s="30"/>
      <c r="C12" s="22"/>
      <c r="D12" s="6"/>
      <c r="E12" s="24"/>
      <c r="F12" s="26"/>
      <c r="G12" s="11"/>
      <c r="H12" s="1" t="s">
        <v>3</v>
      </c>
      <c r="I12" s="13"/>
      <c r="J12" s="8"/>
      <c r="K12" s="20"/>
      <c r="L12" s="19"/>
      <c r="M12" s="39">
        <f t="shared" si="0"/>
        <v>0</v>
      </c>
      <c r="N12" s="41">
        <v>10000</v>
      </c>
      <c r="O12" s="40">
        <f t="shared" si="1"/>
        <v>0</v>
      </c>
    </row>
    <row r="13" spans="2:15" ht="37.5" customHeight="1" x14ac:dyDescent="0.15">
      <c r="B13" s="30"/>
      <c r="C13" s="22"/>
      <c r="D13" s="6"/>
      <c r="E13" s="24"/>
      <c r="F13" s="26"/>
      <c r="G13" s="11"/>
      <c r="H13" s="1" t="s">
        <v>3</v>
      </c>
      <c r="I13" s="13"/>
      <c r="J13" s="8"/>
      <c r="K13" s="20"/>
      <c r="L13" s="19"/>
      <c r="M13" s="39">
        <f t="shared" si="0"/>
        <v>0</v>
      </c>
      <c r="N13" s="41">
        <v>10000</v>
      </c>
      <c r="O13" s="40">
        <f t="shared" si="1"/>
        <v>0</v>
      </c>
    </row>
    <row r="14" spans="2:15" ht="37.5" customHeight="1" x14ac:dyDescent="0.15">
      <c r="B14" s="30"/>
      <c r="C14" s="22"/>
      <c r="D14" s="6"/>
      <c r="E14" s="24"/>
      <c r="F14" s="26"/>
      <c r="G14" s="11"/>
      <c r="H14" s="1" t="s">
        <v>3</v>
      </c>
      <c r="I14" s="13"/>
      <c r="J14" s="8"/>
      <c r="K14" s="20"/>
      <c r="L14" s="19"/>
      <c r="M14" s="39">
        <f t="shared" si="0"/>
        <v>0</v>
      </c>
      <c r="N14" s="41">
        <v>10000</v>
      </c>
      <c r="O14" s="40">
        <f t="shared" si="1"/>
        <v>0</v>
      </c>
    </row>
    <row r="15" spans="2:15" ht="37.5" customHeight="1" x14ac:dyDescent="0.15">
      <c r="B15" s="30"/>
      <c r="C15" s="22"/>
      <c r="D15" s="6"/>
      <c r="E15" s="24"/>
      <c r="F15" s="26"/>
      <c r="G15" s="11"/>
      <c r="H15" s="1" t="s">
        <v>3</v>
      </c>
      <c r="I15" s="13"/>
      <c r="J15" s="8"/>
      <c r="K15" s="20"/>
      <c r="L15" s="19"/>
      <c r="M15" s="39">
        <f t="shared" si="0"/>
        <v>0</v>
      </c>
      <c r="N15" s="41">
        <v>10000</v>
      </c>
      <c r="O15" s="40">
        <f t="shared" si="1"/>
        <v>0</v>
      </c>
    </row>
    <row r="16" spans="2:15" ht="37.5" customHeight="1" thickBot="1" x14ac:dyDescent="0.2">
      <c r="B16" s="47"/>
      <c r="C16" s="48"/>
      <c r="D16" s="49"/>
      <c r="E16" s="50"/>
      <c r="F16" s="51"/>
      <c r="G16" s="52"/>
      <c r="H16" s="53" t="s">
        <v>3</v>
      </c>
      <c r="I16" s="54"/>
      <c r="J16" s="55"/>
      <c r="K16" s="56"/>
      <c r="L16" s="19"/>
      <c r="M16" s="57">
        <f t="shared" si="0"/>
        <v>0</v>
      </c>
      <c r="N16" s="58">
        <v>10000</v>
      </c>
      <c r="O16" s="59">
        <f t="shared" si="1"/>
        <v>0</v>
      </c>
    </row>
    <row r="17" spans="2:15" ht="37.5" customHeight="1" thickTop="1" thickBot="1" x14ac:dyDescent="0.2">
      <c r="B17" s="72" t="s">
        <v>16</v>
      </c>
      <c r="C17" s="73"/>
      <c r="D17" s="73"/>
      <c r="E17" s="73"/>
      <c r="F17" s="73"/>
      <c r="G17" s="73"/>
      <c r="H17" s="73"/>
      <c r="I17" s="73"/>
      <c r="J17" s="73"/>
      <c r="K17" s="73"/>
      <c r="L17" s="74"/>
      <c r="M17" s="44">
        <f>ROUNDDOWN(C17/2,-2)</f>
        <v>0</v>
      </c>
      <c r="N17" s="45">
        <v>10000</v>
      </c>
      <c r="O17" s="46">
        <f>SUM(O7:O16)</f>
        <v>0</v>
      </c>
    </row>
    <row r="18" spans="2:15" ht="3" customHeight="1" x14ac:dyDescent="0.15"/>
  </sheetData>
  <mergeCells count="8">
    <mergeCell ref="L3:O4"/>
    <mergeCell ref="L5:L6"/>
    <mergeCell ref="O5:O6"/>
    <mergeCell ref="B17:L17"/>
    <mergeCell ref="G6:I6"/>
    <mergeCell ref="J5:K5"/>
    <mergeCell ref="B5:E5"/>
    <mergeCell ref="F5:I5"/>
  </mergeCells>
  <phoneticPr fontId="1"/>
  <pageMargins left="0.11811023622047245" right="0.11811023622047245" top="0.74803149606299213" bottom="0.74803149606299213" header="0.31496062992125984" footer="0.31496062992125984"/>
  <pageSetup paperSize="9" scale="8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O18"/>
  <sheetViews>
    <sheetView showZeros="0" zoomScaleNormal="100" zoomScaleSheetLayoutView="100" workbookViewId="0">
      <selection activeCell="J3" sqref="J3"/>
    </sheetView>
  </sheetViews>
  <sheetFormatPr defaultRowHeight="13.5" x14ac:dyDescent="0.15"/>
  <cols>
    <col min="1" max="1" width="0.625" customWidth="1"/>
    <col min="2" max="2" width="14" customWidth="1"/>
    <col min="3" max="3" width="27.75" customWidth="1"/>
    <col min="4" max="4" width="9.5" bestFit="1" customWidth="1"/>
    <col min="5" max="5" width="5.25" bestFit="1" customWidth="1"/>
    <col min="6" max="6" width="27.75" customWidth="1"/>
    <col min="7" max="7" width="9.5" customWidth="1"/>
    <col min="8" max="8" width="3.375" bestFit="1" customWidth="1"/>
    <col min="9" max="9" width="9.5" customWidth="1"/>
    <col min="10" max="11" width="16.625" customWidth="1"/>
    <col min="12" max="12" width="13.625" customWidth="1"/>
    <col min="13" max="14" width="12.5" hidden="1" customWidth="1"/>
    <col min="15" max="15" width="11.625" customWidth="1"/>
    <col min="16" max="16" width="0.625" customWidth="1"/>
  </cols>
  <sheetData>
    <row r="1" spans="2:15" ht="6" customHeight="1" x14ac:dyDescent="0.15"/>
    <row r="2" spans="2:15" ht="18" customHeight="1" x14ac:dyDescent="0.15">
      <c r="B2" t="s">
        <v>9</v>
      </c>
    </row>
    <row r="3" spans="2:15" ht="40.5" customHeight="1" x14ac:dyDescent="0.15">
      <c r="B3" s="16" t="s">
        <v>11</v>
      </c>
      <c r="C3" s="17"/>
      <c r="D3" s="17"/>
      <c r="E3" s="17"/>
      <c r="F3" s="17"/>
      <c r="G3" s="17"/>
      <c r="H3" s="17"/>
      <c r="I3" s="17"/>
      <c r="J3" s="17"/>
      <c r="K3" s="17"/>
      <c r="L3" s="66" t="s">
        <v>20</v>
      </c>
      <c r="M3" s="66"/>
      <c r="N3" s="66"/>
      <c r="O3" s="66"/>
    </row>
    <row r="4" spans="2:15" ht="18" customHeight="1" thickBot="1" x14ac:dyDescent="0.2">
      <c r="G4" s="18"/>
      <c r="H4" s="18"/>
      <c r="I4" s="18"/>
      <c r="L4" s="67"/>
      <c r="M4" s="67"/>
      <c r="N4" s="67"/>
      <c r="O4" s="67"/>
    </row>
    <row r="5" spans="2:15" ht="26.25" customHeight="1" x14ac:dyDescent="0.15">
      <c r="B5" s="79" t="s">
        <v>15</v>
      </c>
      <c r="C5" s="80"/>
      <c r="D5" s="80"/>
      <c r="E5" s="80"/>
      <c r="F5" s="81" t="s">
        <v>6</v>
      </c>
      <c r="G5" s="80"/>
      <c r="H5" s="80"/>
      <c r="I5" s="80"/>
      <c r="J5" s="77" t="s">
        <v>18</v>
      </c>
      <c r="K5" s="78"/>
      <c r="L5" s="68" t="s">
        <v>23</v>
      </c>
      <c r="M5" s="42"/>
      <c r="N5" s="61"/>
      <c r="O5" s="70" t="s">
        <v>19</v>
      </c>
    </row>
    <row r="6" spans="2:15" ht="54.75" thickBot="1" x14ac:dyDescent="0.2">
      <c r="B6" s="4" t="s">
        <v>5</v>
      </c>
      <c r="C6" s="15" t="s">
        <v>4</v>
      </c>
      <c r="D6" s="3" t="s">
        <v>7</v>
      </c>
      <c r="E6" s="14" t="s">
        <v>0</v>
      </c>
      <c r="F6" s="3" t="s">
        <v>2</v>
      </c>
      <c r="G6" s="75" t="s">
        <v>1</v>
      </c>
      <c r="H6" s="76"/>
      <c r="I6" s="76"/>
      <c r="J6" s="27" t="s">
        <v>21</v>
      </c>
      <c r="K6" s="28" t="s">
        <v>22</v>
      </c>
      <c r="L6" s="69"/>
      <c r="M6" s="43"/>
      <c r="N6" s="62"/>
      <c r="O6" s="71"/>
    </row>
    <row r="7" spans="2:15" ht="37.5" customHeight="1" x14ac:dyDescent="0.15">
      <c r="B7" s="31" t="s">
        <v>12</v>
      </c>
      <c r="C7" s="32" t="s">
        <v>13</v>
      </c>
      <c r="D7" s="33">
        <v>32969</v>
      </c>
      <c r="E7" s="34" t="s">
        <v>8</v>
      </c>
      <c r="F7" s="35" t="s">
        <v>14</v>
      </c>
      <c r="G7" s="36">
        <v>44256</v>
      </c>
      <c r="H7" s="37" t="s">
        <v>3</v>
      </c>
      <c r="I7" s="38">
        <v>44340</v>
      </c>
      <c r="J7" s="39">
        <v>6040</v>
      </c>
      <c r="K7" s="65">
        <v>13920</v>
      </c>
      <c r="L7" s="41">
        <v>19960</v>
      </c>
      <c r="M7" s="41">
        <f>ROUNDDOWN(L7/2,-2)</f>
        <v>9900</v>
      </c>
      <c r="N7" s="41">
        <v>10000</v>
      </c>
      <c r="O7" s="40">
        <f>MIN(M7:N7)</f>
        <v>9900</v>
      </c>
    </row>
    <row r="8" spans="2:15" ht="37.5" customHeight="1" x14ac:dyDescent="0.15">
      <c r="B8" s="30"/>
      <c r="C8" s="22"/>
      <c r="D8" s="6"/>
      <c r="E8" s="24"/>
      <c r="F8" s="26"/>
      <c r="G8" s="11"/>
      <c r="H8" s="1" t="s">
        <v>3</v>
      </c>
      <c r="I8" s="13"/>
      <c r="J8" s="8"/>
      <c r="K8" s="20"/>
      <c r="L8" s="20"/>
      <c r="M8" s="41">
        <f>L8/2</f>
        <v>0</v>
      </c>
      <c r="N8" s="41">
        <v>10000</v>
      </c>
      <c r="O8" s="40">
        <f>MIN(M8:N8)</f>
        <v>0</v>
      </c>
    </row>
    <row r="9" spans="2:15" ht="37.5" customHeight="1" x14ac:dyDescent="0.15">
      <c r="B9" s="30"/>
      <c r="C9" s="22"/>
      <c r="D9" s="6"/>
      <c r="E9" s="24"/>
      <c r="F9" s="26"/>
      <c r="G9" s="11"/>
      <c r="H9" s="1" t="s">
        <v>3</v>
      </c>
      <c r="I9" s="13"/>
      <c r="J9" s="8"/>
      <c r="K9" s="20"/>
      <c r="L9" s="20"/>
      <c r="M9" s="20"/>
      <c r="N9" s="20"/>
      <c r="O9" s="9"/>
    </row>
    <row r="10" spans="2:15" ht="37.5" customHeight="1" x14ac:dyDescent="0.15">
      <c r="B10" s="30"/>
      <c r="C10" s="22"/>
      <c r="D10" s="6"/>
      <c r="E10" s="24"/>
      <c r="F10" s="26"/>
      <c r="G10" s="11"/>
      <c r="H10" s="1" t="s">
        <v>3</v>
      </c>
      <c r="I10" s="13"/>
      <c r="J10" s="8"/>
      <c r="K10" s="20"/>
      <c r="L10" s="20"/>
      <c r="M10" s="20"/>
      <c r="N10" s="20"/>
      <c r="O10" s="9"/>
    </row>
    <row r="11" spans="2:15" ht="37.5" customHeight="1" x14ac:dyDescent="0.15">
      <c r="B11" s="30"/>
      <c r="C11" s="22"/>
      <c r="D11" s="6"/>
      <c r="E11" s="24"/>
      <c r="F11" s="26"/>
      <c r="G11" s="11"/>
      <c r="H11" s="1" t="s">
        <v>3</v>
      </c>
      <c r="I11" s="13"/>
      <c r="J11" s="8"/>
      <c r="K11" s="20"/>
      <c r="L11" s="20"/>
      <c r="M11" s="20"/>
      <c r="N11" s="20"/>
      <c r="O11" s="9"/>
    </row>
    <row r="12" spans="2:15" ht="37.5" customHeight="1" x14ac:dyDescent="0.15">
      <c r="B12" s="30"/>
      <c r="C12" s="22"/>
      <c r="D12" s="6"/>
      <c r="E12" s="24"/>
      <c r="F12" s="26"/>
      <c r="G12" s="11"/>
      <c r="H12" s="1" t="s">
        <v>3</v>
      </c>
      <c r="I12" s="13"/>
      <c r="J12" s="8"/>
      <c r="K12" s="20"/>
      <c r="L12" s="20"/>
      <c r="M12" s="20"/>
      <c r="N12" s="20"/>
      <c r="O12" s="9"/>
    </row>
    <row r="13" spans="2:15" ht="37.5" customHeight="1" x14ac:dyDescent="0.15">
      <c r="B13" s="30"/>
      <c r="C13" s="22"/>
      <c r="D13" s="6"/>
      <c r="E13" s="24"/>
      <c r="F13" s="26"/>
      <c r="G13" s="11"/>
      <c r="H13" s="1" t="s">
        <v>3</v>
      </c>
      <c r="I13" s="13"/>
      <c r="J13" s="8"/>
      <c r="K13" s="20"/>
      <c r="L13" s="20"/>
      <c r="M13" s="20"/>
      <c r="N13" s="20"/>
      <c r="O13" s="9"/>
    </row>
    <row r="14" spans="2:15" ht="37.5" customHeight="1" x14ac:dyDescent="0.15">
      <c r="B14" s="30"/>
      <c r="C14" s="22"/>
      <c r="D14" s="6"/>
      <c r="E14" s="24"/>
      <c r="F14" s="26"/>
      <c r="G14" s="11"/>
      <c r="H14" s="1" t="s">
        <v>3</v>
      </c>
      <c r="I14" s="13"/>
      <c r="J14" s="8"/>
      <c r="K14" s="20"/>
      <c r="L14" s="20"/>
      <c r="M14" s="20"/>
      <c r="N14" s="20"/>
      <c r="O14" s="9"/>
    </row>
    <row r="15" spans="2:15" ht="37.5" customHeight="1" x14ac:dyDescent="0.15">
      <c r="B15" s="30"/>
      <c r="C15" s="22"/>
      <c r="D15" s="6"/>
      <c r="E15" s="24"/>
      <c r="F15" s="26"/>
      <c r="G15" s="11"/>
      <c r="H15" s="1" t="s">
        <v>3</v>
      </c>
      <c r="I15" s="13"/>
      <c r="J15" s="8"/>
      <c r="K15" s="20"/>
      <c r="L15" s="20"/>
      <c r="M15" s="20"/>
      <c r="N15" s="20"/>
      <c r="O15" s="9"/>
    </row>
    <row r="16" spans="2:15" ht="37.5" customHeight="1" thickBot="1" x14ac:dyDescent="0.2">
      <c r="B16" s="30"/>
      <c r="C16" s="22"/>
      <c r="D16" s="6"/>
      <c r="E16" s="24"/>
      <c r="F16" s="26"/>
      <c r="G16" s="11"/>
      <c r="H16" s="1" t="s">
        <v>3</v>
      </c>
      <c r="I16" s="13"/>
      <c r="J16" s="8"/>
      <c r="K16" s="20"/>
      <c r="L16" s="20"/>
      <c r="M16" s="20"/>
      <c r="N16" s="20"/>
      <c r="O16" s="60"/>
    </row>
    <row r="17" spans="2:15" ht="37.5" customHeight="1" thickTop="1" thickBot="1" x14ac:dyDescent="0.2">
      <c r="B17" s="72" t="s">
        <v>16</v>
      </c>
      <c r="C17" s="73"/>
      <c r="D17" s="73"/>
      <c r="E17" s="73"/>
      <c r="F17" s="73"/>
      <c r="G17" s="73"/>
      <c r="H17" s="73"/>
      <c r="I17" s="73"/>
      <c r="J17" s="73"/>
      <c r="K17" s="73"/>
      <c r="L17" s="74"/>
      <c r="M17" s="44">
        <f>ROUNDDOWN(C17/2,-2)</f>
        <v>0</v>
      </c>
      <c r="N17" s="45">
        <v>10000</v>
      </c>
      <c r="O17" s="46">
        <f>SUM(O7:O16)</f>
        <v>9900</v>
      </c>
    </row>
    <row r="18" spans="2:15" ht="3" customHeight="1" x14ac:dyDescent="0.15"/>
  </sheetData>
  <mergeCells count="8">
    <mergeCell ref="L3:O4"/>
    <mergeCell ref="O5:O6"/>
    <mergeCell ref="B17:L17"/>
    <mergeCell ref="B5:E5"/>
    <mergeCell ref="F5:I5"/>
    <mergeCell ref="J5:K5"/>
    <mergeCell ref="L5:L6"/>
    <mergeCell ref="G6:I6"/>
  </mergeCells>
  <phoneticPr fontId="1"/>
  <pageMargins left="0.11811023622047245" right="0.11811023622047245" top="0.74803149606299213" bottom="0.74803149606299213" header="0.31496062992125984" footer="0.31496062992125984"/>
  <pageSetup paperSize="9" scale="8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原紙</vt:lpstr>
      <vt:lpstr>記載例</vt:lpstr>
      <vt:lpstr>記載例!Print_Area</vt:lpstr>
      <vt:lpstr>原紙!Print_Area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2022-07-29T02:40:42Z</dcterms:created>
  <dcterms:modified xsi:type="dcterms:W3CDTF">2022-07-29T02:43:34Z</dcterms:modified>
</cp:coreProperties>
</file>