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bookViews>
  <sheets>
    <sheet name="原紙" sheetId="1" r:id="rId1"/>
    <sheet name="記載例" sheetId="5" r:id="rId2"/>
  </sheets>
  <definedNames>
    <definedName name="_xlnm.Print_Area" localSheetId="1">記載例!$A$1:$P$18</definedName>
    <definedName name="_xlnm.Print_Area" localSheetId="0">原紙!$A$1:$P$18</definedName>
  </definedNames>
  <calcPr calcId="162913"/>
</workbook>
</file>

<file path=xl/calcChain.xml><?xml version="1.0" encoding="utf-8"?>
<calcChain xmlns="http://schemas.openxmlformats.org/spreadsheetml/2006/main">
  <c r="M7" i="1" l="1"/>
  <c r="O7" i="1" s="1"/>
  <c r="M17" i="5" l="1"/>
  <c r="M8" i="1"/>
  <c r="O8" i="1" s="1"/>
  <c r="M9" i="1"/>
  <c r="O9" i="1" s="1"/>
  <c r="M10" i="1"/>
  <c r="O10" i="1" s="1"/>
  <c r="M11" i="1"/>
  <c r="O11" i="1" s="1"/>
  <c r="M12" i="1"/>
  <c r="O12" i="1" s="1"/>
  <c r="M13" i="1"/>
  <c r="M14" i="1"/>
  <c r="O14" i="1" s="1"/>
  <c r="M15" i="1"/>
  <c r="O15" i="1" s="1"/>
  <c r="M16" i="1"/>
  <c r="O16" i="1" s="1"/>
  <c r="M17" i="1"/>
  <c r="M7" i="5"/>
  <c r="O7" i="5" s="1"/>
  <c r="O17" i="5" s="1"/>
  <c r="O13" i="1"/>
  <c r="M8" i="5"/>
  <c r="O8" i="5" s="1"/>
  <c r="O17" i="1" l="1"/>
</calcChain>
</file>

<file path=xl/sharedStrings.xml><?xml version="1.0" encoding="utf-8"?>
<sst xmlns="http://schemas.openxmlformats.org/spreadsheetml/2006/main" count="58" uniqueCount="24">
  <si>
    <t>性別</t>
    <rPh sb="0" eb="2">
      <t>セイベツ</t>
    </rPh>
    <phoneticPr fontId="1"/>
  </si>
  <si>
    <t>禁煙治療期間</t>
    <rPh sb="0" eb="2">
      <t>キンエン</t>
    </rPh>
    <rPh sb="2" eb="4">
      <t>チリョウ</t>
    </rPh>
    <rPh sb="4" eb="6">
      <t>キカン</t>
    </rPh>
    <phoneticPr fontId="1"/>
  </si>
  <si>
    <t>医療機関名</t>
    <rPh sb="0" eb="2">
      <t>イリョウ</t>
    </rPh>
    <rPh sb="2" eb="5">
      <t>キカンメイ</t>
    </rPh>
    <phoneticPr fontId="1"/>
  </si>
  <si>
    <t>～</t>
    <phoneticPr fontId="1"/>
  </si>
  <si>
    <t>住　　　　所</t>
    <rPh sb="0" eb="1">
      <t>ジュウ</t>
    </rPh>
    <rPh sb="5" eb="6">
      <t>ショ</t>
    </rPh>
    <phoneticPr fontId="1"/>
  </si>
  <si>
    <t>氏　　　　名</t>
    <rPh sb="0" eb="1">
      <t>シ</t>
    </rPh>
    <rPh sb="5" eb="6">
      <t>メイ</t>
    </rPh>
    <phoneticPr fontId="1"/>
  </si>
  <si>
    <t>禁煙治療関係</t>
    <rPh sb="0" eb="2">
      <t>キンエン</t>
    </rPh>
    <rPh sb="2" eb="4">
      <t>チリョウ</t>
    </rPh>
    <rPh sb="4" eb="6">
      <t>カンケイ</t>
    </rPh>
    <phoneticPr fontId="1"/>
  </si>
  <si>
    <t>生年月日</t>
    <rPh sb="0" eb="2">
      <t>セイネン</t>
    </rPh>
    <rPh sb="2" eb="4">
      <t>ガッピ</t>
    </rPh>
    <phoneticPr fontId="1"/>
  </si>
  <si>
    <t>男</t>
    <rPh sb="0" eb="1">
      <t>オトコ</t>
    </rPh>
    <phoneticPr fontId="1"/>
  </si>
  <si>
    <t>様式第３号（第５条関係）</t>
    <rPh sb="0" eb="2">
      <t>ヨウシキ</t>
    </rPh>
    <rPh sb="2" eb="3">
      <t>ダイ</t>
    </rPh>
    <rPh sb="4" eb="5">
      <t>ゴウ</t>
    </rPh>
    <rPh sb="6" eb="7">
      <t>ダイ</t>
    </rPh>
    <rPh sb="8" eb="9">
      <t>ジョウ</t>
    </rPh>
    <rPh sb="9" eb="11">
      <t>カンケイ</t>
    </rPh>
    <phoneticPr fontId="1"/>
  </si>
  <si>
    <t>禁煙治療終了者一覧（　　　　　　　年度）</t>
    <rPh sb="0" eb="2">
      <t>キンエン</t>
    </rPh>
    <rPh sb="4" eb="7">
      <t>シュウリョウシャ</t>
    </rPh>
    <rPh sb="7" eb="9">
      <t>イチラン</t>
    </rPh>
    <rPh sb="17" eb="19">
      <t>ネンド</t>
    </rPh>
    <phoneticPr fontId="1"/>
  </si>
  <si>
    <r>
      <t>禁煙治療終了者一覧（　</t>
    </r>
    <r>
      <rPr>
        <sz val="16"/>
        <color rgb="FFFF0000"/>
        <rFont val="ＭＳ Ｐゴシック"/>
        <family val="3"/>
        <charset val="128"/>
        <scheme val="minor"/>
      </rPr>
      <t>令和３</t>
    </r>
    <r>
      <rPr>
        <sz val="16"/>
        <color theme="1"/>
        <rFont val="ＭＳ Ｐゴシック"/>
        <family val="2"/>
        <charset val="128"/>
        <scheme val="minor"/>
      </rPr>
      <t>　年度）</t>
    </r>
    <rPh sb="0" eb="2">
      <t>キンエン</t>
    </rPh>
    <rPh sb="4" eb="7">
      <t>シュウリョウシャ</t>
    </rPh>
    <rPh sb="7" eb="9">
      <t>イチラン</t>
    </rPh>
    <rPh sb="11" eb="13">
      <t>レイワ</t>
    </rPh>
    <rPh sb="15" eb="17">
      <t>ネンド</t>
    </rPh>
    <phoneticPr fontId="1"/>
  </si>
  <si>
    <t>禁煙　太郎</t>
    <rPh sb="0" eb="2">
      <t>キンエン</t>
    </rPh>
    <rPh sb="3" eb="5">
      <t>タロウ</t>
    </rPh>
    <phoneticPr fontId="1"/>
  </si>
  <si>
    <t>岡山市北区内山下２－４－６</t>
    <rPh sb="0" eb="8">
      <t>オカヤマシウチサンゲ</t>
    </rPh>
    <phoneticPr fontId="1"/>
  </si>
  <si>
    <t>岡山県健康づくり財団付属病院</t>
    <phoneticPr fontId="1"/>
  </si>
  <si>
    <t>助成対象者（禁煙外来受診者）</t>
    <rPh sb="0" eb="2">
      <t>ジョセイ</t>
    </rPh>
    <rPh sb="2" eb="5">
      <t>タイショウシャ</t>
    </rPh>
    <rPh sb="6" eb="8">
      <t>キンエン</t>
    </rPh>
    <rPh sb="8" eb="10">
      <t>ガイライ</t>
    </rPh>
    <rPh sb="10" eb="13">
      <t>ジュシンシャ</t>
    </rPh>
    <phoneticPr fontId="1"/>
  </si>
  <si>
    <t>支援金申請額合計</t>
    <rPh sb="0" eb="3">
      <t>シエンキン</t>
    </rPh>
    <rPh sb="3" eb="6">
      <t>シンセイガク</t>
    </rPh>
    <rPh sb="6" eb="8">
      <t>ゴウケイ</t>
    </rPh>
    <phoneticPr fontId="1"/>
  </si>
  <si>
    <t>禁煙外来受診者（助成対象者）</t>
    <rPh sb="0" eb="2">
      <t>キンエン</t>
    </rPh>
    <rPh sb="2" eb="4">
      <t>ガイライ</t>
    </rPh>
    <rPh sb="4" eb="7">
      <t>ジュシンシャ</t>
    </rPh>
    <rPh sb="8" eb="10">
      <t>ジョセイ</t>
    </rPh>
    <rPh sb="10" eb="13">
      <t>タイショウシャ</t>
    </rPh>
    <phoneticPr fontId="1"/>
  </si>
  <si>
    <t>助成対象経費(円)</t>
    <rPh sb="0" eb="2">
      <t>ジョセイ</t>
    </rPh>
    <rPh sb="2" eb="4">
      <t>タイショウ</t>
    </rPh>
    <rPh sb="4" eb="5">
      <t>ヘ</t>
    </rPh>
    <rPh sb="5" eb="6">
      <t>ヒ</t>
    </rPh>
    <rPh sb="7" eb="8">
      <t>エン</t>
    </rPh>
    <phoneticPr fontId="1"/>
  </si>
  <si>
    <t>支援金
申請額
(円)
C×1/2　※</t>
    <rPh sb="0" eb="3">
      <t>シエンキン</t>
    </rPh>
    <rPh sb="4" eb="7">
      <t>シンセイガク</t>
    </rPh>
    <rPh sb="9" eb="10">
      <t>エン</t>
    </rPh>
    <phoneticPr fontId="1"/>
  </si>
  <si>
    <t>※100円未満切り捨て
　 上限10,000円</t>
    <rPh sb="4" eb="5">
      <t>エン</t>
    </rPh>
    <rPh sb="5" eb="7">
      <t>ミマン</t>
    </rPh>
    <rPh sb="7" eb="8">
      <t>キ</t>
    </rPh>
    <rPh sb="9" eb="10">
      <t>ス</t>
    </rPh>
    <rPh sb="14" eb="16">
      <t>ジョウゲン</t>
    </rPh>
    <rPh sb="22" eb="23">
      <t>エン</t>
    </rPh>
    <phoneticPr fontId="1"/>
  </si>
  <si>
    <t>禁煙外来において
支払った治療費
A</t>
    <phoneticPr fontId="1"/>
  </si>
  <si>
    <t>医師の処方に
基づいた禁煙
補助薬の購入費
B</t>
    <phoneticPr fontId="1"/>
  </si>
  <si>
    <r>
      <t xml:space="preserve">助成金額
(円)
</t>
    </r>
    <r>
      <rPr>
        <sz val="10"/>
        <color theme="1"/>
        <rFont val="ＭＳ Ｐゴシック"/>
        <family val="3"/>
        <charset val="128"/>
        <scheme val="minor"/>
      </rPr>
      <t>A、Bに対し企業等が助成した額</t>
    </r>
    <r>
      <rPr>
        <sz val="11"/>
        <color theme="1"/>
        <rFont val="ＭＳ Ｐゴシック"/>
        <family val="2"/>
        <charset val="128"/>
        <scheme val="minor"/>
      </rPr>
      <t xml:space="preserve">
C</t>
    </r>
    <rPh sb="0" eb="3">
      <t>ジョセイキン</t>
    </rPh>
    <rPh sb="3" eb="4">
      <t>ガク</t>
    </rPh>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</si>
</sst>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quot;△ &quot;#,##0"/>
  </numFmts>
  <fonts count="8"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1"/>
      <color rgb="FFFF0000"/>
      <name val="ＭＳ Ｐゴシック"/>
      <family val="2"/>
      <charset val="128"/>
      <scheme val="minor"/>
    </font>
    <font>
      <sz val="16"/>
      <color rgb="FFFF000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82">
    <xf numFmtId="0" fontId="0" fillId="0" borderId="0" xfId="0">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176" fontId="0" fillId="0" borderId="15" xfId="0" applyNumberFormat="1" applyBorder="1" applyAlignment="1">
      <alignment horizontal="center" vertical="center"/>
    </xf>
    <xf numFmtId="176" fontId="0" fillId="0" borderId="1" xfId="0" applyNumberFormat="1" applyBorder="1" applyAlignment="1">
      <alignment horizontal="center" vertical="center"/>
    </xf>
    <xf numFmtId="177" fontId="0" fillId="0" borderId="15" xfId="0" applyNumberFormat="1" applyBorder="1">
      <alignment vertical="center"/>
    </xf>
    <xf numFmtId="177" fontId="0" fillId="0" borderId="1" xfId="0" applyNumberFormat="1" applyBorder="1">
      <alignment vertical="center"/>
    </xf>
    <xf numFmtId="177" fontId="0" fillId="0" borderId="8" xfId="0" applyNumberFormat="1" applyBorder="1">
      <alignment vertical="center"/>
    </xf>
    <xf numFmtId="176" fontId="0" fillId="0" borderId="16" xfId="0" applyNumberFormat="1" applyBorder="1" applyAlignment="1">
      <alignment horizontal="center" vertical="center"/>
    </xf>
    <xf numFmtId="176" fontId="0" fillId="0" borderId="2" xfId="0" applyNumberFormat="1" applyBorder="1" applyAlignment="1">
      <alignment horizontal="center" vertical="center"/>
    </xf>
    <xf numFmtId="176" fontId="0" fillId="0" borderId="5" xfId="0" applyNumberFormat="1" applyBorder="1" applyAlignment="1">
      <alignment horizontal="center" vertical="center"/>
    </xf>
    <xf numFmtId="176" fontId="0" fillId="0" borderId="4" xfId="0" applyNumberFormat="1"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0" fillId="0" borderId="0" xfId="0" applyBorder="1" applyAlignment="1">
      <alignment vertical="center"/>
    </xf>
    <xf numFmtId="177" fontId="0" fillId="0" borderId="16" xfId="0" applyNumberFormat="1" applyBorder="1">
      <alignment vertical="center"/>
    </xf>
    <xf numFmtId="177" fontId="0" fillId="0" borderId="2" xfId="0" applyNumberFormat="1" applyBorder="1">
      <alignment vertical="center"/>
    </xf>
    <xf numFmtId="0" fontId="0" fillId="0" borderId="5" xfId="0" applyBorder="1">
      <alignment vertical="center"/>
    </xf>
    <xf numFmtId="0" fontId="0" fillId="0" borderId="4" xfId="0" applyBorder="1">
      <alignment vertical="center"/>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left" vertical="center"/>
    </xf>
    <xf numFmtId="0" fontId="0" fillId="0" borderId="1" xfId="0" applyBorder="1" applyAlignment="1">
      <alignment horizontal="left" vertical="center"/>
    </xf>
    <xf numFmtId="0" fontId="0" fillId="0" borderId="2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4" xfId="0" applyBorder="1" applyAlignment="1">
      <alignment horizontal="center" vertical="center"/>
    </xf>
    <xf numFmtId="0" fontId="0" fillId="0" borderId="7" xfId="0" applyBorder="1" applyAlignment="1">
      <alignment horizontal="center" vertical="center"/>
    </xf>
    <xf numFmtId="0" fontId="4" fillId="0" borderId="14" xfId="0" applyFont="1" applyBorder="1" applyAlignment="1">
      <alignment horizontal="center" vertical="center"/>
    </xf>
    <xf numFmtId="0" fontId="6" fillId="0" borderId="5" xfId="0" applyFont="1" applyBorder="1">
      <alignment vertical="center"/>
    </xf>
    <xf numFmtId="176" fontId="6" fillId="0" borderId="15" xfId="0" applyNumberFormat="1" applyFont="1" applyBorder="1" applyAlignment="1">
      <alignment horizontal="center" vertical="center"/>
    </xf>
    <xf numFmtId="0" fontId="6" fillId="0" borderId="16" xfId="0" applyFont="1" applyBorder="1" applyAlignment="1">
      <alignment horizontal="center" vertical="center"/>
    </xf>
    <xf numFmtId="0" fontId="6" fillId="0" borderId="15" xfId="0" applyFont="1" applyBorder="1" applyAlignment="1">
      <alignment horizontal="left" vertical="center"/>
    </xf>
    <xf numFmtId="176" fontId="6" fillId="0" borderId="16" xfId="0" applyNumberFormat="1" applyFont="1" applyBorder="1" applyAlignment="1">
      <alignment horizontal="center" vertical="center"/>
    </xf>
    <xf numFmtId="0" fontId="6" fillId="0" borderId="6" xfId="0" applyFont="1" applyBorder="1" applyAlignment="1">
      <alignment horizontal="center" vertical="center"/>
    </xf>
    <xf numFmtId="176" fontId="6" fillId="0" borderId="5" xfId="0" applyNumberFormat="1" applyFont="1" applyBorder="1" applyAlignment="1">
      <alignment horizontal="center" vertical="center"/>
    </xf>
    <xf numFmtId="177" fontId="6" fillId="0" borderId="15" xfId="0" applyNumberFormat="1" applyFont="1" applyBorder="1">
      <alignment vertical="center"/>
    </xf>
    <xf numFmtId="177" fontId="6" fillId="0" borderId="17" xfId="0" applyNumberFormat="1" applyFont="1" applyBorder="1">
      <alignment vertical="center"/>
    </xf>
    <xf numFmtId="177" fontId="6" fillId="0" borderId="16" xfId="0" applyNumberFormat="1" applyFont="1" applyBorder="1">
      <alignment vertical="center"/>
    </xf>
    <xf numFmtId="0" fontId="0" fillId="0" borderId="25" xfId="0" applyBorder="1" applyAlignment="1">
      <alignment horizontal="center" vertical="center" wrapText="1"/>
    </xf>
    <xf numFmtId="0" fontId="0" fillId="0" borderId="26" xfId="0" applyBorder="1" applyAlignment="1">
      <alignment horizontal="center" vertical="center" wrapText="1"/>
    </xf>
    <xf numFmtId="177" fontId="6" fillId="0" borderId="26" xfId="0" applyNumberFormat="1" applyFont="1" applyBorder="1">
      <alignment vertical="center"/>
    </xf>
    <xf numFmtId="177" fontId="6" fillId="0" borderId="21" xfId="0" applyNumberFormat="1" applyFont="1" applyBorder="1">
      <alignment vertical="center"/>
    </xf>
    <xf numFmtId="177" fontId="6" fillId="0" borderId="23" xfId="0" applyNumberFormat="1" applyFont="1" applyBorder="1">
      <alignment vertical="center"/>
    </xf>
    <xf numFmtId="0" fontId="0" fillId="0" borderId="27" xfId="0" applyBorder="1" applyAlignment="1">
      <alignment horizontal="center" vertical="center"/>
    </xf>
    <xf numFmtId="0" fontId="0" fillId="0" borderId="28" xfId="0" applyBorder="1">
      <alignment vertical="center"/>
    </xf>
    <xf numFmtId="176" fontId="0" fillId="0" borderId="29" xfId="0" applyNumberFormat="1"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left" vertical="center"/>
    </xf>
    <xf numFmtId="176" fontId="0" fillId="0" borderId="30" xfId="0" applyNumberFormat="1" applyBorder="1" applyAlignment="1">
      <alignment horizontal="center" vertical="center"/>
    </xf>
    <xf numFmtId="0" fontId="0" fillId="0" borderId="31" xfId="0" applyBorder="1" applyAlignment="1">
      <alignment horizontal="center" vertical="center"/>
    </xf>
    <xf numFmtId="176" fontId="0" fillId="0" borderId="28" xfId="0" applyNumberFormat="1" applyBorder="1" applyAlignment="1">
      <alignment horizontal="center" vertical="center"/>
    </xf>
    <xf numFmtId="177" fontId="0" fillId="0" borderId="29" xfId="0" applyNumberFormat="1" applyBorder="1">
      <alignment vertical="center"/>
    </xf>
    <xf numFmtId="177" fontId="0" fillId="0" borderId="30" xfId="0" applyNumberFormat="1" applyBorder="1">
      <alignment vertical="center"/>
    </xf>
    <xf numFmtId="177" fontId="6" fillId="0" borderId="29" xfId="0" applyNumberFormat="1" applyFont="1" applyBorder="1">
      <alignment vertical="center"/>
    </xf>
    <xf numFmtId="177" fontId="6" fillId="0" borderId="30" xfId="0" applyNumberFormat="1" applyFont="1" applyBorder="1">
      <alignment vertical="center"/>
    </xf>
    <xf numFmtId="177" fontId="6" fillId="0" borderId="32" xfId="0" applyNumberFormat="1" applyFont="1" applyBorder="1">
      <alignment vertical="center"/>
    </xf>
    <xf numFmtId="177" fontId="0" fillId="0" borderId="32" xfId="0" applyNumberFormat="1" applyBorder="1">
      <alignment vertical="center"/>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177" fontId="6" fillId="0" borderId="37" xfId="0" applyNumberFormat="1" applyFont="1" applyBorder="1">
      <alignment vertical="center"/>
    </xf>
    <xf numFmtId="0" fontId="0" fillId="0" borderId="0" xfId="0" applyAlignment="1">
      <alignment horizontal="left" wrapText="1" indent="2"/>
    </xf>
    <xf numFmtId="0" fontId="0" fillId="0" borderId="36" xfId="0" applyBorder="1" applyAlignment="1">
      <alignment horizontal="left" wrapText="1" indent="2"/>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177" fontId="0" fillId="0" borderId="34" xfId="0" applyNumberFormat="1" applyBorder="1" applyAlignment="1">
      <alignment horizontal="right" vertical="center"/>
    </xf>
    <xf numFmtId="177" fontId="0" fillId="0" borderId="35" xfId="0" applyNumberFormat="1" applyBorder="1" applyAlignment="1">
      <alignment horizontal="right" vertical="center"/>
    </xf>
    <xf numFmtId="177" fontId="0" fillId="0" borderId="33" xfId="0" applyNumberFormat="1" applyBorder="1" applyAlignment="1">
      <alignment horizontal="righ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923925</xdr:colOff>
      <xdr:row>7</xdr:row>
      <xdr:rowOff>200025</xdr:rowOff>
    </xdr:from>
    <xdr:ext cx="2828925" cy="1430604"/>
    <xdr:sp macro="" textlink="">
      <xdr:nvSpPr>
        <xdr:cNvPr id="2" name="角丸四角形吹き出し 1"/>
        <xdr:cNvSpPr/>
      </xdr:nvSpPr>
      <xdr:spPr>
        <a:xfrm>
          <a:off x="5276850" y="2581275"/>
          <a:ext cx="2828925" cy="1430604"/>
        </a:xfrm>
        <a:prstGeom prst="wedgeRoundRectCallout">
          <a:avLst>
            <a:gd name="adj1" fmla="val 34385"/>
            <a:gd name="adj2" fmla="val -7285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171450" indent="-171450" algn="l">
            <a:buFont typeface="Wingdings" panose="05000000000000000000" pitchFamily="2" charset="2"/>
            <a:buChar char="l"/>
          </a:pPr>
          <a:r>
            <a:rPr kumimoji="1" lang="ja-JP" altLang="en-US" sz="1200">
              <a:solidFill>
                <a:sysClr val="windowText" lastClr="000000"/>
              </a:solidFill>
              <a:latin typeface="+mn-ea"/>
              <a:ea typeface="+mn-ea"/>
            </a:rPr>
            <a:t>支援金の交付を受ける年度内に禁煙治療を終了していること</a:t>
          </a:r>
          <a:endParaRPr kumimoji="1" lang="en-US" altLang="ja-JP" sz="1200">
            <a:solidFill>
              <a:sysClr val="windowText" lastClr="000000"/>
            </a:solidFill>
            <a:latin typeface="+mn-ea"/>
            <a:ea typeface="+mn-ea"/>
          </a:endParaRPr>
        </a:p>
        <a:p>
          <a:pPr marL="171450" indent="-171450" algn="l">
            <a:buFont typeface="Wingdings" panose="05000000000000000000" pitchFamily="2" charset="2"/>
            <a:buChar char="l"/>
          </a:pPr>
          <a:r>
            <a:rPr kumimoji="1" lang="ja-JP" altLang="en-US" sz="1200">
              <a:solidFill>
                <a:sysClr val="windowText" lastClr="000000"/>
              </a:solidFill>
              <a:latin typeface="+mn-ea"/>
              <a:ea typeface="+mn-ea"/>
            </a:rPr>
            <a:t>支援金の交付を受ける年度より前に禁煙治療が終了している場合や、年度内に５回目の診察が終了していない場合は、支援金の対象外</a:t>
          </a:r>
          <a:endParaRPr kumimoji="1" lang="ja-JP" altLang="en-US" sz="1100"/>
        </a:p>
      </xdr:txBody>
    </xdr:sp>
    <xdr:clientData/>
  </xdr:oneCellAnchor>
  <xdr:oneCellAnchor>
    <xdr:from>
      <xdr:col>10</xdr:col>
      <xdr:colOff>76199</xdr:colOff>
      <xdr:row>8</xdr:row>
      <xdr:rowOff>333375</xdr:rowOff>
    </xdr:from>
    <xdr:ext cx="1790701" cy="544972"/>
    <xdr:sp macro="" textlink="">
      <xdr:nvSpPr>
        <xdr:cNvPr id="4" name="角丸四角形吹き出し 3"/>
        <xdr:cNvSpPr/>
      </xdr:nvSpPr>
      <xdr:spPr>
        <a:xfrm>
          <a:off x="9515474" y="3362325"/>
          <a:ext cx="1790701" cy="544972"/>
        </a:xfrm>
        <a:prstGeom prst="wedgeRoundRectCallout">
          <a:avLst>
            <a:gd name="adj1" fmla="val 58119"/>
            <a:gd name="adj2" fmla="val -200236"/>
            <a:gd name="adj3" fmla="val 16667"/>
          </a:avLst>
        </a:prstGeom>
        <a:solidFill>
          <a:sysClr val="window" lastClr="FFFFFF"/>
        </a:solidFill>
        <a:ln w="25400" cap="flat" cmpd="sng" algn="ctr">
          <a:solidFill>
            <a:srgbClr val="4F81BD">
              <a:shade val="50000"/>
            </a:srgbClr>
          </a:solidFill>
          <a:prstDash val="solid"/>
        </a:ln>
        <a:effectLst/>
      </xdr:spPr>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企業等が助成対象者へ</a:t>
          </a:r>
          <a:endParaRPr kumimoji="1" lang="en-US" altLang="ja-JP"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助成した金額</a:t>
          </a: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10</xdr:col>
      <xdr:colOff>190501</xdr:colOff>
      <xdr:row>10</xdr:row>
      <xdr:rowOff>38100</xdr:rowOff>
    </xdr:from>
    <xdr:ext cx="2743200" cy="1209197"/>
    <xdr:sp macro="" textlink="">
      <xdr:nvSpPr>
        <xdr:cNvPr id="6" name="角丸四角形吹き出し 5"/>
        <xdr:cNvSpPr/>
      </xdr:nvSpPr>
      <xdr:spPr>
        <a:xfrm>
          <a:off x="9629776" y="3848100"/>
          <a:ext cx="2743200" cy="1209197"/>
        </a:xfrm>
        <a:prstGeom prst="wedgeRoundRectCallout">
          <a:avLst>
            <a:gd name="adj1" fmla="val 44803"/>
            <a:gd name="adj2" fmla="val -16737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indent="0" algn="l">
            <a:buFontTx/>
            <a:buNone/>
          </a:pPr>
          <a:r>
            <a:rPr kumimoji="1" lang="ja-JP" altLang="en-US" sz="1200">
              <a:solidFill>
                <a:sysClr val="windowText" lastClr="000000"/>
              </a:solidFill>
              <a:latin typeface="+mn-ea"/>
              <a:ea typeface="+mn-ea"/>
            </a:rPr>
            <a:t>助成対象者一人あたりの支援金額は、次のいずれか低い額</a:t>
          </a:r>
          <a:endParaRPr kumimoji="1" lang="en-US" altLang="ja-JP" sz="1200">
            <a:solidFill>
              <a:sysClr val="windowText" lastClr="000000"/>
            </a:solidFill>
            <a:latin typeface="+mn-ea"/>
            <a:ea typeface="+mn-ea"/>
          </a:endParaRPr>
        </a:p>
        <a:p>
          <a:pPr marL="171450" indent="-171450" algn="l">
            <a:buFont typeface="Wingdings" panose="05000000000000000000" pitchFamily="2" charset="2"/>
            <a:buChar char="l"/>
          </a:pPr>
          <a:r>
            <a:rPr kumimoji="1" lang="ja-JP" altLang="en-US" sz="1200">
              <a:solidFill>
                <a:sysClr val="windowText" lastClr="000000"/>
              </a:solidFill>
              <a:latin typeface="+mn-ea"/>
              <a:ea typeface="+mn-ea"/>
            </a:rPr>
            <a:t>助成金額の１／２</a:t>
          </a:r>
          <a:endParaRPr kumimoji="1" lang="en-US" altLang="ja-JP" sz="1200">
            <a:solidFill>
              <a:sysClr val="windowText" lastClr="000000"/>
            </a:solidFill>
            <a:latin typeface="+mn-ea"/>
            <a:ea typeface="+mn-ea"/>
          </a:endParaRPr>
        </a:p>
        <a:p>
          <a:pPr marL="0" indent="0" algn="l">
            <a:buFontTx/>
            <a:buNone/>
          </a:pPr>
          <a:r>
            <a:rPr kumimoji="1" lang="ja-JP" altLang="en-US" sz="1200">
              <a:solidFill>
                <a:sysClr val="windowText" lastClr="000000"/>
              </a:solidFill>
              <a:latin typeface="+mn-ea"/>
              <a:ea typeface="+mn-ea"/>
            </a:rPr>
            <a:t>　　（１００円未満切り捨て）</a:t>
          </a:r>
          <a:endParaRPr kumimoji="1" lang="en-US" altLang="ja-JP" sz="1200">
            <a:solidFill>
              <a:sysClr val="windowText" lastClr="000000"/>
            </a:solidFill>
            <a:latin typeface="+mn-ea"/>
            <a:ea typeface="+mn-ea"/>
          </a:endParaRPr>
        </a:p>
        <a:p>
          <a:pPr marL="171450" indent="-171450" algn="l">
            <a:buFont typeface="Wingdings" panose="05000000000000000000" pitchFamily="2" charset="2"/>
            <a:buChar char="l"/>
          </a:pPr>
          <a:r>
            <a:rPr kumimoji="1" lang="ja-JP" altLang="en-US" sz="1200">
              <a:solidFill>
                <a:sysClr val="windowText" lastClr="000000"/>
              </a:solidFill>
              <a:latin typeface="+mn-ea"/>
              <a:ea typeface="+mn-ea"/>
            </a:rPr>
            <a:t>１０，０００円</a:t>
          </a:r>
          <a:endParaRPr kumimoji="1" lang="en-US" altLang="ja-JP" sz="1200">
            <a:solidFill>
              <a:sysClr val="windowText" lastClr="000000"/>
            </a:solidFill>
            <a:latin typeface="+mn-ea"/>
            <a:ea typeface="+mn-ea"/>
          </a:endParaRPr>
        </a:p>
      </xdr:txBody>
    </xdr:sp>
    <xdr:clientData/>
  </xdr:oneCellAnchor>
  <xdr:oneCellAnchor>
    <xdr:from>
      <xdr:col>9</xdr:col>
      <xdr:colOff>228600</xdr:colOff>
      <xdr:row>7</xdr:row>
      <xdr:rowOff>161925</xdr:rowOff>
    </xdr:from>
    <xdr:ext cx="2095500" cy="544972"/>
    <xdr:sp macro="" textlink="">
      <xdr:nvSpPr>
        <xdr:cNvPr id="7" name="角丸四角形吹き出し 6"/>
        <xdr:cNvSpPr/>
      </xdr:nvSpPr>
      <xdr:spPr>
        <a:xfrm>
          <a:off x="8401050" y="2714625"/>
          <a:ext cx="2095500" cy="544972"/>
        </a:xfrm>
        <a:prstGeom prst="wedgeRoundRectCallout">
          <a:avLst>
            <a:gd name="adj1" fmla="val 11277"/>
            <a:gd name="adj2" fmla="val -94070"/>
            <a:gd name="adj3" fmla="val 16667"/>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助成対象者が医療機関等で支払った金額</a:t>
          </a: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5</xdr:col>
      <xdr:colOff>1524000</xdr:colOff>
      <xdr:row>1</xdr:row>
      <xdr:rowOff>38100</xdr:rowOff>
    </xdr:from>
    <xdr:ext cx="1800225" cy="559192"/>
    <xdr:sp macro="" textlink="">
      <xdr:nvSpPr>
        <xdr:cNvPr id="3" name="テキスト ボックス 2"/>
        <xdr:cNvSpPr txBox="1"/>
      </xdr:nvSpPr>
      <xdr:spPr>
        <a:xfrm>
          <a:off x="5876925" y="114300"/>
          <a:ext cx="1800225" cy="5591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2800">
              <a:solidFill>
                <a:srgbClr val="FF0000"/>
              </a:solidFill>
            </a:rPr>
            <a:t>記載例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O18"/>
  <sheetViews>
    <sheetView showZeros="0" tabSelected="1" zoomScaleNormal="100" zoomScaleSheetLayoutView="100" workbookViewId="0">
      <selection activeCell="Q10" sqref="Q10"/>
    </sheetView>
  </sheetViews>
  <sheetFormatPr defaultRowHeight="13.5" x14ac:dyDescent="0.15"/>
  <cols>
    <col min="1" max="1" width="0.625" customWidth="1"/>
    <col min="2" max="2" width="14" customWidth="1"/>
    <col min="3" max="3" width="27.75" customWidth="1"/>
    <col min="4" max="4" width="9.5" bestFit="1" customWidth="1"/>
    <col min="5" max="5" width="5.25" bestFit="1" customWidth="1"/>
    <col min="6" max="6" width="27.75" customWidth="1"/>
    <col min="7" max="7" width="9.5" customWidth="1"/>
    <col min="8" max="8" width="3.375" bestFit="1" customWidth="1"/>
    <col min="9" max="9" width="9.5" customWidth="1"/>
    <col min="10" max="11" width="16.625" customWidth="1"/>
    <col min="12" max="12" width="12.5" customWidth="1"/>
    <col min="13" max="14" width="12.5" hidden="1" customWidth="1"/>
    <col min="15" max="15" width="12.5" customWidth="1"/>
    <col min="16" max="16" width="0.625" customWidth="1"/>
  </cols>
  <sheetData>
    <row r="1" spans="2:15" ht="6" customHeight="1" x14ac:dyDescent="0.15"/>
    <row r="2" spans="2:15" ht="18" customHeight="1" x14ac:dyDescent="0.15">
      <c r="B2" t="s">
        <v>9</v>
      </c>
    </row>
    <row r="3" spans="2:15" ht="40.5" customHeight="1" x14ac:dyDescent="0.15">
      <c r="B3" s="16" t="s">
        <v>10</v>
      </c>
      <c r="C3" s="17"/>
      <c r="D3" s="17"/>
      <c r="E3" s="17"/>
      <c r="F3" s="17"/>
      <c r="G3" s="17"/>
      <c r="H3" s="17"/>
      <c r="I3" s="17"/>
      <c r="J3" s="17"/>
      <c r="K3" s="17"/>
      <c r="L3" s="66" t="s">
        <v>20</v>
      </c>
      <c r="M3" s="66"/>
      <c r="N3" s="66"/>
      <c r="O3" s="66"/>
    </row>
    <row r="4" spans="2:15" ht="18" customHeight="1" thickBot="1" x14ac:dyDescent="0.2">
      <c r="G4" s="18"/>
      <c r="H4" s="18"/>
      <c r="I4" s="18"/>
      <c r="L4" s="67"/>
      <c r="M4" s="67"/>
      <c r="N4" s="67"/>
      <c r="O4" s="67"/>
    </row>
    <row r="5" spans="2:15" ht="26.25" customHeight="1" x14ac:dyDescent="0.15">
      <c r="B5" s="79" t="s">
        <v>17</v>
      </c>
      <c r="C5" s="80"/>
      <c r="D5" s="80"/>
      <c r="E5" s="80"/>
      <c r="F5" s="81" t="s">
        <v>6</v>
      </c>
      <c r="G5" s="80"/>
      <c r="H5" s="80"/>
      <c r="I5" s="80"/>
      <c r="J5" s="77" t="s">
        <v>18</v>
      </c>
      <c r="K5" s="78"/>
      <c r="L5" s="68" t="s">
        <v>23</v>
      </c>
      <c r="M5" s="42"/>
      <c r="N5" s="63"/>
      <c r="O5" s="70" t="s">
        <v>19</v>
      </c>
    </row>
    <row r="6" spans="2:15" ht="54.75" thickBot="1" x14ac:dyDescent="0.2">
      <c r="B6" s="4" t="s">
        <v>5</v>
      </c>
      <c r="C6" s="15" t="s">
        <v>4</v>
      </c>
      <c r="D6" s="3" t="s">
        <v>7</v>
      </c>
      <c r="E6" s="14" t="s">
        <v>0</v>
      </c>
      <c r="F6" s="3" t="s">
        <v>2</v>
      </c>
      <c r="G6" s="75" t="s">
        <v>1</v>
      </c>
      <c r="H6" s="76"/>
      <c r="I6" s="76"/>
      <c r="J6" s="27" t="s">
        <v>21</v>
      </c>
      <c r="K6" s="28" t="s">
        <v>22</v>
      </c>
      <c r="L6" s="69"/>
      <c r="M6" s="43"/>
      <c r="N6" s="64"/>
      <c r="O6" s="71"/>
    </row>
    <row r="7" spans="2:15" ht="37.5" customHeight="1" x14ac:dyDescent="0.15">
      <c r="B7" s="29"/>
      <c r="C7" s="21"/>
      <c r="D7" s="5"/>
      <c r="E7" s="23"/>
      <c r="F7" s="25"/>
      <c r="G7" s="10"/>
      <c r="H7" s="2" t="s">
        <v>3</v>
      </c>
      <c r="I7" s="12"/>
      <c r="J7" s="7"/>
      <c r="K7" s="19"/>
      <c r="L7" s="19"/>
      <c r="M7" s="39">
        <f>ROUNDDOWN(L7/2,-2)</f>
        <v>0</v>
      </c>
      <c r="N7" s="41">
        <v>10000</v>
      </c>
      <c r="O7" s="40">
        <f>MIN(M7:N7)</f>
        <v>0</v>
      </c>
    </row>
    <row r="8" spans="2:15" ht="37.5" customHeight="1" x14ac:dyDescent="0.15">
      <c r="B8" s="30"/>
      <c r="C8" s="22"/>
      <c r="D8" s="6"/>
      <c r="E8" s="24"/>
      <c r="F8" s="26"/>
      <c r="G8" s="11"/>
      <c r="H8" s="1" t="s">
        <v>3</v>
      </c>
      <c r="I8" s="13"/>
      <c r="J8" s="8"/>
      <c r="K8" s="20"/>
      <c r="L8" s="19"/>
      <c r="M8" s="39">
        <f t="shared" ref="M8:M16" si="0">ROUNDDOWN(L8/2,-2)</f>
        <v>0</v>
      </c>
      <c r="N8" s="41">
        <v>10000</v>
      </c>
      <c r="O8" s="40">
        <f>MIN(M8:N8)</f>
        <v>0</v>
      </c>
    </row>
    <row r="9" spans="2:15" ht="37.5" customHeight="1" x14ac:dyDescent="0.15">
      <c r="B9" s="30"/>
      <c r="C9" s="22"/>
      <c r="D9" s="6"/>
      <c r="E9" s="24"/>
      <c r="F9" s="26"/>
      <c r="G9" s="11"/>
      <c r="H9" s="1" t="s">
        <v>3</v>
      </c>
      <c r="I9" s="13"/>
      <c r="J9" s="8"/>
      <c r="K9" s="20"/>
      <c r="L9" s="19"/>
      <c r="M9" s="39">
        <f t="shared" si="0"/>
        <v>0</v>
      </c>
      <c r="N9" s="41">
        <v>10000</v>
      </c>
      <c r="O9" s="40">
        <f t="shared" ref="O9:O16" si="1">MIN(M9:N9)</f>
        <v>0</v>
      </c>
    </row>
    <row r="10" spans="2:15" ht="37.5" customHeight="1" x14ac:dyDescent="0.15">
      <c r="B10" s="30"/>
      <c r="C10" s="22"/>
      <c r="D10" s="6"/>
      <c r="E10" s="24"/>
      <c r="F10" s="26"/>
      <c r="G10" s="11"/>
      <c r="H10" s="1" t="s">
        <v>3</v>
      </c>
      <c r="I10" s="13"/>
      <c r="J10" s="8"/>
      <c r="K10" s="20"/>
      <c r="L10" s="19"/>
      <c r="M10" s="39">
        <f t="shared" si="0"/>
        <v>0</v>
      </c>
      <c r="N10" s="41">
        <v>10000</v>
      </c>
      <c r="O10" s="40">
        <f t="shared" si="1"/>
        <v>0</v>
      </c>
    </row>
    <row r="11" spans="2:15" ht="37.5" customHeight="1" x14ac:dyDescent="0.15">
      <c r="B11" s="30"/>
      <c r="C11" s="22"/>
      <c r="D11" s="6"/>
      <c r="E11" s="24"/>
      <c r="F11" s="26"/>
      <c r="G11" s="11"/>
      <c r="H11" s="1" t="s">
        <v>3</v>
      </c>
      <c r="I11" s="13"/>
      <c r="J11" s="8"/>
      <c r="K11" s="20"/>
      <c r="L11" s="19"/>
      <c r="M11" s="39">
        <f t="shared" si="0"/>
        <v>0</v>
      </c>
      <c r="N11" s="41">
        <v>10000</v>
      </c>
      <c r="O11" s="40">
        <f t="shared" si="1"/>
        <v>0</v>
      </c>
    </row>
    <row r="12" spans="2:15" ht="37.5" customHeight="1" x14ac:dyDescent="0.15">
      <c r="B12" s="30"/>
      <c r="C12" s="22"/>
      <c r="D12" s="6"/>
      <c r="E12" s="24"/>
      <c r="F12" s="26"/>
      <c r="G12" s="11"/>
      <c r="H12" s="1" t="s">
        <v>3</v>
      </c>
      <c r="I12" s="13"/>
      <c r="J12" s="8"/>
      <c r="K12" s="20"/>
      <c r="L12" s="19"/>
      <c r="M12" s="39">
        <f t="shared" si="0"/>
        <v>0</v>
      </c>
      <c r="N12" s="41">
        <v>10000</v>
      </c>
      <c r="O12" s="40">
        <f t="shared" si="1"/>
        <v>0</v>
      </c>
    </row>
    <row r="13" spans="2:15" ht="37.5" customHeight="1" x14ac:dyDescent="0.15">
      <c r="B13" s="30"/>
      <c r="C13" s="22"/>
      <c r="D13" s="6"/>
      <c r="E13" s="24"/>
      <c r="F13" s="26"/>
      <c r="G13" s="11"/>
      <c r="H13" s="1" t="s">
        <v>3</v>
      </c>
      <c r="I13" s="13"/>
      <c r="J13" s="8"/>
      <c r="K13" s="20"/>
      <c r="L13" s="19"/>
      <c r="M13" s="39">
        <f t="shared" si="0"/>
        <v>0</v>
      </c>
      <c r="N13" s="41">
        <v>10000</v>
      </c>
      <c r="O13" s="40">
        <f t="shared" si="1"/>
        <v>0</v>
      </c>
    </row>
    <row r="14" spans="2:15" ht="37.5" customHeight="1" x14ac:dyDescent="0.15">
      <c r="B14" s="30"/>
      <c r="C14" s="22"/>
      <c r="D14" s="6"/>
      <c r="E14" s="24"/>
      <c r="F14" s="26"/>
      <c r="G14" s="11"/>
      <c r="H14" s="1" t="s">
        <v>3</v>
      </c>
      <c r="I14" s="13"/>
      <c r="J14" s="8"/>
      <c r="K14" s="20"/>
      <c r="L14" s="19"/>
      <c r="M14" s="39">
        <f t="shared" si="0"/>
        <v>0</v>
      </c>
      <c r="N14" s="41">
        <v>10000</v>
      </c>
      <c r="O14" s="40">
        <f t="shared" si="1"/>
        <v>0</v>
      </c>
    </row>
    <row r="15" spans="2:15" ht="37.5" customHeight="1" x14ac:dyDescent="0.15">
      <c r="B15" s="30"/>
      <c r="C15" s="22"/>
      <c r="D15" s="6"/>
      <c r="E15" s="24"/>
      <c r="F15" s="26"/>
      <c r="G15" s="11"/>
      <c r="H15" s="1" t="s">
        <v>3</v>
      </c>
      <c r="I15" s="13"/>
      <c r="J15" s="8"/>
      <c r="K15" s="20"/>
      <c r="L15" s="19"/>
      <c r="M15" s="39">
        <f t="shared" si="0"/>
        <v>0</v>
      </c>
      <c r="N15" s="41">
        <v>10000</v>
      </c>
      <c r="O15" s="40">
        <f t="shared" si="1"/>
        <v>0</v>
      </c>
    </row>
    <row r="16" spans="2:15" ht="37.5" customHeight="1" thickBot="1" x14ac:dyDescent="0.2">
      <c r="B16" s="47"/>
      <c r="C16" s="48"/>
      <c r="D16" s="49"/>
      <c r="E16" s="50"/>
      <c r="F16" s="51"/>
      <c r="G16" s="52"/>
      <c r="H16" s="53" t="s">
        <v>3</v>
      </c>
      <c r="I16" s="54"/>
      <c r="J16" s="55"/>
      <c r="K16" s="56"/>
      <c r="L16" s="19"/>
      <c r="M16" s="57">
        <f t="shared" si="0"/>
        <v>0</v>
      </c>
      <c r="N16" s="58">
        <v>10000</v>
      </c>
      <c r="O16" s="59">
        <f t="shared" si="1"/>
        <v>0</v>
      </c>
    </row>
    <row r="17" spans="2:15" ht="37.5" customHeight="1" thickTop="1" thickBot="1" x14ac:dyDescent="0.2">
      <c r="B17" s="72" t="s">
        <v>16</v>
      </c>
      <c r="C17" s="73"/>
      <c r="D17" s="73"/>
      <c r="E17" s="73"/>
      <c r="F17" s="73"/>
      <c r="G17" s="73"/>
      <c r="H17" s="73"/>
      <c r="I17" s="73"/>
      <c r="J17" s="73"/>
      <c r="K17" s="73"/>
      <c r="L17" s="74"/>
      <c r="M17" s="44">
        <f>ROUNDDOWN(C17/2,-2)</f>
        <v>0</v>
      </c>
      <c r="N17" s="45">
        <v>10000</v>
      </c>
      <c r="O17" s="46">
        <f>SUM(O7:O16)</f>
        <v>0</v>
      </c>
    </row>
    <row r="18" spans="2:15" ht="3" customHeight="1" x14ac:dyDescent="0.15"/>
  </sheetData>
  <mergeCells count="8">
    <mergeCell ref="L3:O4"/>
    <mergeCell ref="L5:L6"/>
    <mergeCell ref="O5:O6"/>
    <mergeCell ref="B17:L17"/>
    <mergeCell ref="G6:I6"/>
    <mergeCell ref="J5:K5"/>
    <mergeCell ref="B5:E5"/>
    <mergeCell ref="F5:I5"/>
  </mergeCells>
  <phoneticPr fontId="1"/>
  <pageMargins left="0.11811023622047245" right="0.11811023622047245" top="0.74803149606299213" bottom="0.74803149606299213"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O18"/>
  <sheetViews>
    <sheetView showZeros="0" zoomScaleNormal="100" zoomScaleSheetLayoutView="100" workbookViewId="0">
      <selection activeCell="J3" sqref="J3"/>
    </sheetView>
  </sheetViews>
  <sheetFormatPr defaultRowHeight="13.5" x14ac:dyDescent="0.15"/>
  <cols>
    <col min="1" max="1" width="0.625" customWidth="1"/>
    <col min="2" max="2" width="14" customWidth="1"/>
    <col min="3" max="3" width="27.75" customWidth="1"/>
    <col min="4" max="4" width="9.5" bestFit="1" customWidth="1"/>
    <col min="5" max="5" width="5.25" bestFit="1" customWidth="1"/>
    <col min="6" max="6" width="27.75" customWidth="1"/>
    <col min="7" max="7" width="9.5" customWidth="1"/>
    <col min="8" max="8" width="3.375" bestFit="1" customWidth="1"/>
    <col min="9" max="9" width="9.5" customWidth="1"/>
    <col min="10" max="11" width="16.625" customWidth="1"/>
    <col min="12" max="12" width="13.625" customWidth="1"/>
    <col min="13" max="14" width="12.5" hidden="1" customWidth="1"/>
    <col min="15" max="15" width="11.625" customWidth="1"/>
    <col min="16" max="16" width="0.625" customWidth="1"/>
  </cols>
  <sheetData>
    <row r="1" spans="2:15" ht="6" customHeight="1" x14ac:dyDescent="0.15"/>
    <row r="2" spans="2:15" ht="18" customHeight="1" x14ac:dyDescent="0.15">
      <c r="B2" t="s">
        <v>9</v>
      </c>
    </row>
    <row r="3" spans="2:15" ht="40.5" customHeight="1" x14ac:dyDescent="0.15">
      <c r="B3" s="16" t="s">
        <v>11</v>
      </c>
      <c r="C3" s="17"/>
      <c r="D3" s="17"/>
      <c r="E3" s="17"/>
      <c r="F3" s="17"/>
      <c r="G3" s="17"/>
      <c r="H3" s="17"/>
      <c r="I3" s="17"/>
      <c r="J3" s="17"/>
      <c r="K3" s="17"/>
      <c r="L3" s="66" t="s">
        <v>20</v>
      </c>
      <c r="M3" s="66"/>
      <c r="N3" s="66"/>
      <c r="O3" s="66"/>
    </row>
    <row r="4" spans="2:15" ht="18" customHeight="1" thickBot="1" x14ac:dyDescent="0.2">
      <c r="G4" s="18"/>
      <c r="H4" s="18"/>
      <c r="I4" s="18"/>
      <c r="L4" s="67"/>
      <c r="M4" s="67"/>
      <c r="N4" s="67"/>
      <c r="O4" s="67"/>
    </row>
    <row r="5" spans="2:15" ht="26.25" customHeight="1" x14ac:dyDescent="0.15">
      <c r="B5" s="79" t="s">
        <v>15</v>
      </c>
      <c r="C5" s="80"/>
      <c r="D5" s="80"/>
      <c r="E5" s="80"/>
      <c r="F5" s="81" t="s">
        <v>6</v>
      </c>
      <c r="G5" s="80"/>
      <c r="H5" s="80"/>
      <c r="I5" s="80"/>
      <c r="J5" s="77" t="s">
        <v>18</v>
      </c>
      <c r="K5" s="78"/>
      <c r="L5" s="68" t="s">
        <v>23</v>
      </c>
      <c r="M5" s="42"/>
      <c r="N5" s="61"/>
      <c r="O5" s="70" t="s">
        <v>19</v>
      </c>
    </row>
    <row r="6" spans="2:15" ht="54.75" thickBot="1" x14ac:dyDescent="0.2">
      <c r="B6" s="4" t="s">
        <v>5</v>
      </c>
      <c r="C6" s="15" t="s">
        <v>4</v>
      </c>
      <c r="D6" s="3" t="s">
        <v>7</v>
      </c>
      <c r="E6" s="14" t="s">
        <v>0</v>
      </c>
      <c r="F6" s="3" t="s">
        <v>2</v>
      </c>
      <c r="G6" s="75" t="s">
        <v>1</v>
      </c>
      <c r="H6" s="76"/>
      <c r="I6" s="76"/>
      <c r="J6" s="27" t="s">
        <v>21</v>
      </c>
      <c r="K6" s="28" t="s">
        <v>22</v>
      </c>
      <c r="L6" s="69"/>
      <c r="M6" s="43"/>
      <c r="N6" s="62"/>
      <c r="O6" s="71"/>
    </row>
    <row r="7" spans="2:15" ht="37.5" customHeight="1" x14ac:dyDescent="0.15">
      <c r="B7" s="31" t="s">
        <v>12</v>
      </c>
      <c r="C7" s="32" t="s">
        <v>13</v>
      </c>
      <c r="D7" s="33">
        <v>32969</v>
      </c>
      <c r="E7" s="34" t="s">
        <v>8</v>
      </c>
      <c r="F7" s="35" t="s">
        <v>14</v>
      </c>
      <c r="G7" s="36">
        <v>44256</v>
      </c>
      <c r="H7" s="37" t="s">
        <v>3</v>
      </c>
      <c r="I7" s="38">
        <v>44340</v>
      </c>
      <c r="J7" s="39">
        <v>6040</v>
      </c>
      <c r="K7" s="65">
        <v>13920</v>
      </c>
      <c r="L7" s="41">
        <v>19960</v>
      </c>
      <c r="M7" s="41">
        <f>ROUNDDOWN(L7/2,-2)</f>
        <v>9900</v>
      </c>
      <c r="N7" s="41">
        <v>10000</v>
      </c>
      <c r="O7" s="40">
        <f>MIN(M7:N7)</f>
        <v>9900</v>
      </c>
    </row>
    <row r="8" spans="2:15" ht="37.5" customHeight="1" x14ac:dyDescent="0.15">
      <c r="B8" s="30"/>
      <c r="C8" s="22"/>
      <c r="D8" s="6"/>
      <c r="E8" s="24"/>
      <c r="F8" s="26"/>
      <c r="G8" s="11"/>
      <c r="H8" s="1" t="s">
        <v>3</v>
      </c>
      <c r="I8" s="13"/>
      <c r="J8" s="8"/>
      <c r="K8" s="20"/>
      <c r="L8" s="20"/>
      <c r="M8" s="41">
        <f>L8/2</f>
        <v>0</v>
      </c>
      <c r="N8" s="41">
        <v>10000</v>
      </c>
      <c r="O8" s="40">
        <f>MIN(M8:N8)</f>
        <v>0</v>
      </c>
    </row>
    <row r="9" spans="2:15" ht="37.5" customHeight="1" x14ac:dyDescent="0.15">
      <c r="B9" s="30"/>
      <c r="C9" s="22"/>
      <c r="D9" s="6"/>
      <c r="E9" s="24"/>
      <c r="F9" s="26"/>
      <c r="G9" s="11"/>
      <c r="H9" s="1" t="s">
        <v>3</v>
      </c>
      <c r="I9" s="13"/>
      <c r="J9" s="8"/>
      <c r="K9" s="20"/>
      <c r="L9" s="20"/>
      <c r="M9" s="20"/>
      <c r="N9" s="20"/>
      <c r="O9" s="9"/>
    </row>
    <row r="10" spans="2:15" ht="37.5" customHeight="1" x14ac:dyDescent="0.15">
      <c r="B10" s="30"/>
      <c r="C10" s="22"/>
      <c r="D10" s="6"/>
      <c r="E10" s="24"/>
      <c r="F10" s="26"/>
      <c r="G10" s="11"/>
      <c r="H10" s="1" t="s">
        <v>3</v>
      </c>
      <c r="I10" s="13"/>
      <c r="J10" s="8"/>
      <c r="K10" s="20"/>
      <c r="L10" s="20"/>
      <c r="M10" s="20"/>
      <c r="N10" s="20"/>
      <c r="O10" s="9"/>
    </row>
    <row r="11" spans="2:15" ht="37.5" customHeight="1" x14ac:dyDescent="0.15">
      <c r="B11" s="30"/>
      <c r="C11" s="22"/>
      <c r="D11" s="6"/>
      <c r="E11" s="24"/>
      <c r="F11" s="26"/>
      <c r="G11" s="11"/>
      <c r="H11" s="1" t="s">
        <v>3</v>
      </c>
      <c r="I11" s="13"/>
      <c r="J11" s="8"/>
      <c r="K11" s="20"/>
      <c r="L11" s="20"/>
      <c r="M11" s="20"/>
      <c r="N11" s="20"/>
      <c r="O11" s="9"/>
    </row>
    <row r="12" spans="2:15" ht="37.5" customHeight="1" x14ac:dyDescent="0.15">
      <c r="B12" s="30"/>
      <c r="C12" s="22"/>
      <c r="D12" s="6"/>
      <c r="E12" s="24"/>
      <c r="F12" s="26"/>
      <c r="G12" s="11"/>
      <c r="H12" s="1" t="s">
        <v>3</v>
      </c>
      <c r="I12" s="13"/>
      <c r="J12" s="8"/>
      <c r="K12" s="20"/>
      <c r="L12" s="20"/>
      <c r="M12" s="20"/>
      <c r="N12" s="20"/>
      <c r="O12" s="9"/>
    </row>
    <row r="13" spans="2:15" ht="37.5" customHeight="1" x14ac:dyDescent="0.15">
      <c r="B13" s="30"/>
      <c r="C13" s="22"/>
      <c r="D13" s="6"/>
      <c r="E13" s="24"/>
      <c r="F13" s="26"/>
      <c r="G13" s="11"/>
      <c r="H13" s="1" t="s">
        <v>3</v>
      </c>
      <c r="I13" s="13"/>
      <c r="J13" s="8"/>
      <c r="K13" s="20"/>
      <c r="L13" s="20"/>
      <c r="M13" s="20"/>
      <c r="N13" s="20"/>
      <c r="O13" s="9"/>
    </row>
    <row r="14" spans="2:15" ht="37.5" customHeight="1" x14ac:dyDescent="0.15">
      <c r="B14" s="30"/>
      <c r="C14" s="22"/>
      <c r="D14" s="6"/>
      <c r="E14" s="24"/>
      <c r="F14" s="26"/>
      <c r="G14" s="11"/>
      <c r="H14" s="1" t="s">
        <v>3</v>
      </c>
      <c r="I14" s="13"/>
      <c r="J14" s="8"/>
      <c r="K14" s="20"/>
      <c r="L14" s="20"/>
      <c r="M14" s="20"/>
      <c r="N14" s="20"/>
      <c r="O14" s="9"/>
    </row>
    <row r="15" spans="2:15" ht="37.5" customHeight="1" x14ac:dyDescent="0.15">
      <c r="B15" s="30"/>
      <c r="C15" s="22"/>
      <c r="D15" s="6"/>
      <c r="E15" s="24"/>
      <c r="F15" s="26"/>
      <c r="G15" s="11"/>
      <c r="H15" s="1" t="s">
        <v>3</v>
      </c>
      <c r="I15" s="13"/>
      <c r="J15" s="8"/>
      <c r="K15" s="20"/>
      <c r="L15" s="20"/>
      <c r="M15" s="20"/>
      <c r="N15" s="20"/>
      <c r="O15" s="9"/>
    </row>
    <row r="16" spans="2:15" ht="37.5" customHeight="1" thickBot="1" x14ac:dyDescent="0.2">
      <c r="B16" s="30"/>
      <c r="C16" s="22"/>
      <c r="D16" s="6"/>
      <c r="E16" s="24"/>
      <c r="F16" s="26"/>
      <c r="G16" s="11"/>
      <c r="H16" s="1" t="s">
        <v>3</v>
      </c>
      <c r="I16" s="13"/>
      <c r="J16" s="8"/>
      <c r="K16" s="20"/>
      <c r="L16" s="20"/>
      <c r="M16" s="20"/>
      <c r="N16" s="20"/>
      <c r="O16" s="60"/>
    </row>
    <row r="17" spans="2:15" ht="37.5" customHeight="1" thickTop="1" thickBot="1" x14ac:dyDescent="0.2">
      <c r="B17" s="72" t="s">
        <v>16</v>
      </c>
      <c r="C17" s="73"/>
      <c r="D17" s="73"/>
      <c r="E17" s="73"/>
      <c r="F17" s="73"/>
      <c r="G17" s="73"/>
      <c r="H17" s="73"/>
      <c r="I17" s="73"/>
      <c r="J17" s="73"/>
      <c r="K17" s="73"/>
      <c r="L17" s="74"/>
      <c r="M17" s="44">
        <f>ROUNDDOWN(C17/2,-2)</f>
        <v>0</v>
      </c>
      <c r="N17" s="45">
        <v>10000</v>
      </c>
      <c r="O17" s="46">
        <f>SUM(O7:O16)</f>
        <v>9900</v>
      </c>
    </row>
    <row r="18" spans="2:15" ht="3" customHeight="1" x14ac:dyDescent="0.15"/>
  </sheetData>
  <mergeCells count="8">
    <mergeCell ref="L3:O4"/>
    <mergeCell ref="O5:O6"/>
    <mergeCell ref="B17:L17"/>
    <mergeCell ref="B5:E5"/>
    <mergeCell ref="F5:I5"/>
    <mergeCell ref="J5:K5"/>
    <mergeCell ref="L5:L6"/>
    <mergeCell ref="G6:I6"/>
  </mergeCells>
  <phoneticPr fontId="1"/>
  <pageMargins left="0.11811023622047245" right="0.11811023622047245" top="0.74803149606299213" bottom="0.74803149606299213" header="0.31496062992125984" footer="0.31496062992125984"/>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原紙</vt:lpstr>
      <vt:lpstr>記載例</vt:lpstr>
      <vt:lpstr>記載例!Print_Area</vt:lpstr>
      <vt:lpstr>原紙!Print_Area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2022-07-29T02:40:42Z</dcterms:created>
  <dcterms:modified xsi:type="dcterms:W3CDTF">2022-07-29T02:43:34Z</dcterms:modified>
</cp:coreProperties>
</file>