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60" windowWidth="5040" windowHeight="5325" activeTab="1"/>
  </bookViews>
  <sheets>
    <sheet name="市町村別" sheetId="1" r:id="rId1"/>
    <sheet name="年齢階級別" sheetId="2" r:id="rId2"/>
  </sheets>
  <definedNames/>
  <calcPr fullCalcOnLoad="1"/>
</workbook>
</file>

<file path=xl/sharedStrings.xml><?xml version="1.0" encoding="utf-8"?>
<sst xmlns="http://schemas.openxmlformats.org/spreadsheetml/2006/main" count="625" uniqueCount="211">
  <si>
    <t>　</t>
  </si>
  <si>
    <t>市</t>
  </si>
  <si>
    <t>対　</t>
  </si>
  <si>
    <t>対</t>
  </si>
  <si>
    <t xml:space="preserve"> </t>
  </si>
  <si>
    <t>町</t>
  </si>
  <si>
    <t>象∩</t>
  </si>
  <si>
    <t>象</t>
  </si>
  <si>
    <t>肺</t>
  </si>
  <si>
    <t>診</t>
  </si>
  <si>
    <t>受</t>
  </si>
  <si>
    <t>同</t>
  </si>
  <si>
    <t>村</t>
  </si>
  <si>
    <t>人40</t>
  </si>
  <si>
    <t>者</t>
  </si>
  <si>
    <t>集</t>
  </si>
  <si>
    <t>医</t>
  </si>
  <si>
    <t>が</t>
  </si>
  <si>
    <t>実</t>
  </si>
  <si>
    <t>要</t>
  </si>
  <si>
    <t>精</t>
  </si>
  <si>
    <t>発</t>
  </si>
  <si>
    <t>左</t>
  </si>
  <si>
    <t>名</t>
  </si>
  <si>
    <t>口歳</t>
  </si>
  <si>
    <t>数</t>
  </si>
  <si>
    <t>率</t>
  </si>
  <si>
    <t>団</t>
  </si>
  <si>
    <t>療</t>
  </si>
  <si>
    <t>計</t>
  </si>
  <si>
    <t>ん</t>
  </si>
  <si>
    <t>施</t>
  </si>
  <si>
    <t>検</t>
  </si>
  <si>
    <t>見</t>
  </si>
  <si>
    <t>の</t>
  </si>
  <si>
    <t>　以</t>
  </si>
  <si>
    <t>機</t>
  </si>
  <si>
    <t>　上</t>
  </si>
  <si>
    <t>関</t>
  </si>
  <si>
    <t>　∪</t>
  </si>
  <si>
    <t>患</t>
  </si>
  <si>
    <t>A</t>
  </si>
  <si>
    <t>B</t>
  </si>
  <si>
    <t>B/A</t>
  </si>
  <si>
    <t>C</t>
  </si>
  <si>
    <t>C/B</t>
  </si>
  <si>
    <t>D</t>
  </si>
  <si>
    <t>E</t>
  </si>
  <si>
    <t>E/D</t>
  </si>
  <si>
    <t>F</t>
  </si>
  <si>
    <t>F/C</t>
  </si>
  <si>
    <t>G</t>
  </si>
  <si>
    <t>G/F</t>
  </si>
  <si>
    <t>H</t>
  </si>
  <si>
    <t>H/E</t>
  </si>
  <si>
    <t>I</t>
  </si>
  <si>
    <t>I/H</t>
  </si>
  <si>
    <t>J</t>
  </si>
  <si>
    <t>J/C</t>
  </si>
  <si>
    <t>K</t>
  </si>
  <si>
    <t>K/E</t>
  </si>
  <si>
    <t>L</t>
  </si>
  <si>
    <t>L/C</t>
  </si>
  <si>
    <t>合　計</t>
  </si>
  <si>
    <t>男40～</t>
  </si>
  <si>
    <t>　45～</t>
  </si>
  <si>
    <t>　50～</t>
  </si>
  <si>
    <t>　55～</t>
  </si>
  <si>
    <t>　60～</t>
  </si>
  <si>
    <t>　65～</t>
  </si>
  <si>
    <t>　70～</t>
  </si>
  <si>
    <t>女40～</t>
  </si>
  <si>
    <t>御津町</t>
  </si>
  <si>
    <t>建部町</t>
  </si>
  <si>
    <t>加茂川町</t>
  </si>
  <si>
    <t>牛窓町</t>
  </si>
  <si>
    <t>邑久町</t>
  </si>
  <si>
    <t>長船町</t>
  </si>
  <si>
    <t>玉野市</t>
  </si>
  <si>
    <t>灘崎町</t>
  </si>
  <si>
    <t>玉野ＨＣ</t>
  </si>
  <si>
    <t>備前市</t>
  </si>
  <si>
    <t>日生町</t>
  </si>
  <si>
    <t>吉永町</t>
  </si>
  <si>
    <t>佐伯町</t>
  </si>
  <si>
    <t>和気町</t>
  </si>
  <si>
    <t>瀬戸町</t>
  </si>
  <si>
    <t>-</t>
  </si>
  <si>
    <t>山陽町</t>
  </si>
  <si>
    <t>赤坂町</t>
  </si>
  <si>
    <t>熊山町</t>
  </si>
  <si>
    <t>吉井町</t>
  </si>
  <si>
    <t>倉敷市</t>
  </si>
  <si>
    <t>早島町</t>
  </si>
  <si>
    <t>総社市</t>
  </si>
  <si>
    <t>山手村</t>
  </si>
  <si>
    <t>清音村</t>
  </si>
  <si>
    <t>真備町</t>
  </si>
  <si>
    <t>笠岡市</t>
  </si>
  <si>
    <t>井原市</t>
  </si>
  <si>
    <t>鴨方町</t>
  </si>
  <si>
    <t>寄島町</t>
  </si>
  <si>
    <t>里庄町</t>
  </si>
  <si>
    <t>矢掛町</t>
  </si>
  <si>
    <t>美星町</t>
  </si>
  <si>
    <t>芳井町</t>
  </si>
  <si>
    <t>高梁市</t>
  </si>
  <si>
    <t>有漢町</t>
  </si>
  <si>
    <t>北房町</t>
  </si>
  <si>
    <t>賀陽町</t>
  </si>
  <si>
    <t>成羽町</t>
  </si>
  <si>
    <t>川上町</t>
  </si>
  <si>
    <t>備中町</t>
  </si>
  <si>
    <t>新見市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</si>
  <si>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</si>
  <si>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</si>
  <si>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</si>
  <si>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</si>
  <si>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</si>
  <si>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</si>
  <si>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</si>
  <si>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</si>
  <si>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</si>
  <si>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</si>
  <si>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</si>
  <si>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</si>
  <si>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</si>
  <si>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津山市</t>
  </si>
  <si>
    <t>加茂町</t>
  </si>
  <si>
    <t>富村</t>
  </si>
  <si>
    <t>奥津町</t>
  </si>
  <si>
    <t>上斎原村</t>
  </si>
  <si>
    <t>阿波村</t>
  </si>
  <si>
    <t>鏡野町</t>
  </si>
  <si>
    <t>中央町</t>
  </si>
  <si>
    <t>旭町</t>
  </si>
  <si>
    <t>久米南町</t>
  </si>
  <si>
    <t>久米町</t>
  </si>
  <si>
    <t>柵原町</t>
  </si>
  <si>
    <t>大原町</t>
  </si>
  <si>
    <t>東粟倉村</t>
  </si>
  <si>
    <t>西粟倉村</t>
  </si>
  <si>
    <t>美作町</t>
  </si>
  <si>
    <t>作東町</t>
  </si>
  <si>
    <t>英田町</t>
  </si>
  <si>
    <t>勝田町</t>
  </si>
  <si>
    <t>勝央町</t>
  </si>
  <si>
    <t>奈義町</t>
  </si>
  <si>
    <t>勝北町</t>
  </si>
  <si>
    <t xml:space="preserve">       受   診   者   の   状   況</t>
  </si>
  <si>
    <t xml:space="preserve">            要    精    密    検    診    者    の    状    況</t>
  </si>
  <si>
    <t>　　　　　が　　ん　　患　　者</t>
  </si>
  <si>
    <t xml:space="preserve">  　初 回 受 診</t>
  </si>
  <si>
    <t xml:space="preserve">                読           影</t>
  </si>
  <si>
    <t xml:space="preserve">                  喀    痰     細    胞    診</t>
  </si>
  <si>
    <t xml:space="preserve">           読             影</t>
  </si>
  <si>
    <t>　　　　喀　痰　細　胞　診</t>
  </si>
  <si>
    <t>　読影のみ</t>
  </si>
  <si>
    <t xml:space="preserve">   喀 痰 細 胞 診</t>
  </si>
  <si>
    <t>　人　口</t>
  </si>
  <si>
    <t xml:space="preserve"> 10万対</t>
  </si>
  <si>
    <t>平成9年度肺がん検診</t>
  </si>
  <si>
    <t>平成9年度　肺がん検診　</t>
  </si>
  <si>
    <t xml:space="preserve">       受   診   者   の   状   況</t>
  </si>
  <si>
    <t xml:space="preserve">            要    精    密    検    診    者    の    状    況</t>
  </si>
  <si>
    <t xml:space="preserve">  初 回 受 診</t>
  </si>
  <si>
    <t xml:space="preserve">                   読             影</t>
  </si>
  <si>
    <t xml:space="preserve">  喀痰細胞診</t>
  </si>
  <si>
    <t>人　口</t>
  </si>
  <si>
    <t>10万対</t>
  </si>
  <si>
    <t>岡山県</t>
  </si>
  <si>
    <t>岡山市</t>
  </si>
  <si>
    <t>-</t>
  </si>
  <si>
    <t>御津ｾﾝﾀｰ</t>
  </si>
  <si>
    <t>-</t>
  </si>
  <si>
    <t>邑久ｾﾝﾀｰ</t>
  </si>
  <si>
    <t>東備ＨＣ</t>
  </si>
  <si>
    <t>-</t>
  </si>
  <si>
    <t>瀬戸ｾﾝﾀｰ</t>
  </si>
  <si>
    <t>-</t>
  </si>
  <si>
    <t>倉敷HC</t>
  </si>
  <si>
    <t>倉敷市児島</t>
  </si>
  <si>
    <t>倉敷南ｾﾝﾀｰ</t>
  </si>
  <si>
    <t>倉敷市玉島</t>
  </si>
  <si>
    <t>船穂町</t>
  </si>
  <si>
    <t>-</t>
  </si>
  <si>
    <t>金光町</t>
  </si>
  <si>
    <t>-</t>
  </si>
  <si>
    <t>倉敷西ｾﾝﾀｰ</t>
  </si>
  <si>
    <t>-</t>
  </si>
  <si>
    <t>総社ｾﾝﾀｰ</t>
  </si>
  <si>
    <t>-</t>
  </si>
  <si>
    <t>井笠ＨＣ</t>
  </si>
  <si>
    <t>-</t>
  </si>
  <si>
    <t>高梁ＨＣ</t>
  </si>
  <si>
    <t>-</t>
  </si>
  <si>
    <t>成羽ｾﾝﾀｰ</t>
  </si>
  <si>
    <t>-</t>
  </si>
  <si>
    <t>阿新ＨＣ</t>
  </si>
  <si>
    <t>-</t>
  </si>
  <si>
    <t>真庭ＨＣ</t>
  </si>
  <si>
    <t>津山ＨＣ</t>
  </si>
  <si>
    <t>-</t>
  </si>
  <si>
    <t>勝英ＨＣ</t>
  </si>
  <si>
    <t>-</t>
  </si>
  <si>
    <t>勝央ｾﾝﾀｰ</t>
  </si>
  <si>
    <t>年</t>
  </si>
  <si>
    <t>齢</t>
  </si>
  <si>
    <t>階</t>
  </si>
  <si>
    <t>級</t>
  </si>
  <si>
    <t>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</si>
</sst>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37" fontId="2" fillId="0" borderId="10" xfId="0" applyNumberFormat="1" applyFont="1" applyBorder="1" applyAlignment="1" applyProtection="1">
      <alignment/>
      <protection/>
    </xf>
    <xf numFmtId="176" fontId="2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176" fontId="2" fillId="0" borderId="12" xfId="0" applyNumberFormat="1" applyFont="1" applyBorder="1" applyAlignment="1" applyProtection="1">
      <alignment/>
      <protection/>
    </xf>
    <xf numFmtId="176" fontId="2" fillId="0" borderId="10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176" fontId="2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76" fontId="2" fillId="0" borderId="14" xfId="0" applyNumberFormat="1" applyFont="1" applyBorder="1" applyAlignment="1" applyProtection="1">
      <alignment/>
      <protection/>
    </xf>
    <xf numFmtId="176" fontId="2" fillId="0" borderId="15" xfId="0" applyNumberFormat="1" applyFont="1" applyBorder="1" applyAlignment="1" applyProtection="1">
      <alignment/>
      <protection/>
    </xf>
    <xf numFmtId="37" fontId="2" fillId="0" borderId="16" xfId="0" applyNumberFormat="1" applyFont="1" applyBorder="1" applyAlignment="1" applyProtection="1">
      <alignment/>
      <protection/>
    </xf>
    <xf numFmtId="176" fontId="2" fillId="0" borderId="16" xfId="0" applyNumberFormat="1" applyFont="1" applyBorder="1" applyAlignment="1" applyProtection="1">
      <alignment/>
      <protection/>
    </xf>
    <xf numFmtId="176" fontId="2" fillId="0" borderId="17" xfId="0" applyNumberFormat="1" applyFont="1" applyBorder="1" applyAlignment="1" applyProtection="1">
      <alignment/>
      <protection/>
    </xf>
    <xf numFmtId="176" fontId="2" fillId="0" borderId="18" xfId="0" applyNumberFormat="1" applyFont="1" applyBorder="1" applyAlignment="1" applyProtection="1">
      <alignment/>
      <protection/>
    </xf>
    <xf numFmtId="37" fontId="2" fillId="0" borderId="19" xfId="0" applyNumberFormat="1" applyFont="1" applyBorder="1" applyAlignment="1" applyProtection="1">
      <alignment/>
      <protection/>
    </xf>
    <xf numFmtId="176" fontId="2" fillId="0" borderId="19" xfId="0" applyNumberFormat="1" applyFont="1" applyBorder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176" fontId="2" fillId="0" borderId="20" xfId="0" applyNumberFormat="1" applyFont="1" applyBorder="1" applyAlignment="1" applyProtection="1">
      <alignment/>
      <protection/>
    </xf>
    <xf numFmtId="176" fontId="2" fillId="0" borderId="12" xfId="0" applyNumberFormat="1" applyFont="1" applyBorder="1" applyAlignment="1" applyProtection="1">
      <alignment horizontal="right"/>
      <protection/>
    </xf>
    <xf numFmtId="176" fontId="2" fillId="0" borderId="19" xfId="0" applyNumberFormat="1" applyFont="1" applyBorder="1" applyAlignment="1" applyProtection="1">
      <alignment horizontal="right"/>
      <protection/>
    </xf>
    <xf numFmtId="176" fontId="2" fillId="0" borderId="16" xfId="0" applyNumberFormat="1" applyFont="1" applyBorder="1" applyAlignment="1" applyProtection="1">
      <alignment horizontal="right"/>
      <protection/>
    </xf>
    <xf numFmtId="176" fontId="2" fillId="0" borderId="12" xfId="0" applyNumberFormat="1" applyFont="1" applyBorder="1" applyAlignment="1" applyProtection="1">
      <alignment horizontal="center"/>
      <protection/>
    </xf>
    <xf numFmtId="176" fontId="2" fillId="0" borderId="21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176" fontId="2" fillId="0" borderId="22" xfId="0" applyNumberFormat="1" applyFont="1" applyBorder="1" applyAlignment="1" applyProtection="1">
      <alignment/>
      <protection/>
    </xf>
    <xf numFmtId="176" fontId="2" fillId="0" borderId="23" xfId="0" applyNumberFormat="1" applyFont="1" applyBorder="1" applyAlignment="1" applyProtection="1">
      <alignment/>
      <protection/>
    </xf>
    <xf numFmtId="176" fontId="2" fillId="0" borderId="22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25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left"/>
      <protection/>
    </xf>
    <xf numFmtId="37" fontId="2" fillId="0" borderId="11" xfId="0" applyNumberFormat="1" applyFont="1" applyBorder="1" applyAlignment="1" applyProtection="1">
      <alignment/>
      <protection locked="0"/>
    </xf>
    <xf numFmtId="37" fontId="2" fillId="0" borderId="12" xfId="0" applyNumberFormat="1" applyFont="1" applyBorder="1" applyAlignment="1" applyProtection="1">
      <alignment horizontal="right"/>
      <protection locked="0"/>
    </xf>
    <xf numFmtId="37" fontId="2" fillId="0" borderId="12" xfId="0" applyNumberFormat="1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37" fontId="2" fillId="0" borderId="18" xfId="0" applyNumberFormat="1" applyFont="1" applyBorder="1" applyAlignment="1" applyProtection="1">
      <alignment/>
      <protection locked="0"/>
    </xf>
    <xf numFmtId="37" fontId="2" fillId="0" borderId="19" xfId="0" applyNumberFormat="1" applyFont="1" applyBorder="1" applyAlignment="1" applyProtection="1">
      <alignment horizontal="right"/>
      <protection locked="0"/>
    </xf>
    <xf numFmtId="37" fontId="2" fillId="0" borderId="19" xfId="0" applyNumberFormat="1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 horizontal="right"/>
      <protection locked="0"/>
    </xf>
    <xf numFmtId="0" fontId="0" fillId="0" borderId="3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left"/>
      <protection/>
    </xf>
    <xf numFmtId="0" fontId="0" fillId="0" borderId="35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left"/>
      <protection/>
    </xf>
    <xf numFmtId="0" fontId="0" fillId="0" borderId="36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left"/>
      <protection/>
    </xf>
    <xf numFmtId="0" fontId="0" fillId="0" borderId="37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 horizontal="center"/>
      <protection/>
    </xf>
    <xf numFmtId="176" fontId="2" fillId="0" borderId="39" xfId="0" applyNumberFormat="1" applyFont="1" applyBorder="1" applyAlignment="1" applyProtection="1">
      <alignment/>
      <protection/>
    </xf>
    <xf numFmtId="176" fontId="2" fillId="0" borderId="37" xfId="0" applyNumberFormat="1" applyFont="1" applyBorder="1" applyAlignment="1" applyProtection="1">
      <alignment/>
      <protection/>
    </xf>
    <xf numFmtId="176" fontId="2" fillId="0" borderId="40" xfId="0" applyNumberFormat="1" applyFont="1" applyBorder="1" applyAlignment="1" applyProtection="1">
      <alignment/>
      <protection/>
    </xf>
    <xf numFmtId="0" fontId="0" fillId="0" borderId="31" xfId="0" applyFont="1" applyBorder="1" applyAlignment="1" applyProtection="1">
      <alignment horizontal="left"/>
      <protection/>
    </xf>
    <xf numFmtId="37" fontId="2" fillId="0" borderId="15" xfId="0" applyNumberFormat="1" applyFont="1" applyBorder="1" applyAlignment="1" applyProtection="1">
      <alignment/>
      <protection locked="0"/>
    </xf>
    <xf numFmtId="37" fontId="2" fillId="0" borderId="16" xfId="0" applyNumberFormat="1" applyFont="1" applyBorder="1" applyAlignment="1" applyProtection="1">
      <alignment horizontal="right"/>
      <protection locked="0"/>
    </xf>
    <xf numFmtId="37" fontId="2" fillId="0" borderId="16" xfId="0" applyNumberFormat="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right"/>
      <protection locked="0"/>
    </xf>
    <xf numFmtId="37" fontId="2" fillId="0" borderId="18" xfId="0" applyNumberFormat="1" applyFont="1" applyBorder="1" applyAlignment="1" applyProtection="1">
      <alignment horizontal="right"/>
      <protection locked="0"/>
    </xf>
    <xf numFmtId="0" fontId="0" fillId="0" borderId="41" xfId="0" applyFont="1" applyBorder="1" applyAlignment="1" applyProtection="1">
      <alignment horizontal="left"/>
      <protection/>
    </xf>
    <xf numFmtId="37" fontId="2" fillId="0" borderId="21" xfId="0" applyNumberFormat="1" applyFont="1" applyBorder="1" applyAlignment="1" applyProtection="1">
      <alignment/>
      <protection locked="0"/>
    </xf>
    <xf numFmtId="37" fontId="2" fillId="0" borderId="22" xfId="0" applyNumberFormat="1" applyFont="1" applyBorder="1" applyAlignment="1" applyProtection="1">
      <alignment horizontal="right"/>
      <protection locked="0"/>
    </xf>
    <xf numFmtId="37" fontId="2" fillId="0" borderId="22" xfId="0" applyNumberFormat="1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0" fillId="0" borderId="42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9"/>
  <sheetViews>
    <sheetView view="pageBreakPreview" zoomScale="60" zoomScalePageLayoutView="0" workbookViewId="0" topLeftCell="A1">
      <selection activeCell="A9" sqref="A9"/>
    </sheetView>
  </sheetViews>
  <sheetFormatPr defaultColWidth="13.375" defaultRowHeight="13.5"/>
  <cols>
    <col min="1" max="1" width="10.875" style="31" customWidth="1"/>
    <col min="2" max="3" width="9.875" style="31" customWidth="1"/>
    <col min="4" max="4" width="6.875" style="31" customWidth="1"/>
    <col min="5" max="5" width="9.875" style="31" customWidth="1"/>
    <col min="6" max="6" width="8.125" style="31" customWidth="1"/>
    <col min="7" max="7" width="9.125" style="31" customWidth="1"/>
    <col min="8" max="8" width="6.875" style="31" customWidth="1"/>
    <col min="9" max="10" width="8.125" style="31" customWidth="1"/>
    <col min="11" max="11" width="7.125" style="31" customWidth="1"/>
    <col min="12" max="12" width="8.125" style="31" customWidth="1"/>
    <col min="13" max="13" width="6.875" style="31" customWidth="1"/>
    <col min="14" max="14" width="8.125" style="31" customWidth="1"/>
    <col min="15" max="15" width="6.875" style="31" customWidth="1"/>
    <col min="16" max="16" width="8.125" style="31" customWidth="1"/>
    <col min="17" max="17" width="6.875" style="31" customWidth="1"/>
    <col min="18" max="18" width="5.875" style="31" customWidth="1"/>
    <col min="19" max="19" width="6.875" style="31" customWidth="1"/>
    <col min="20" max="20" width="5.875" style="31" customWidth="1"/>
    <col min="21" max="21" width="6.875" style="31" customWidth="1"/>
    <col min="22" max="22" width="5.875" style="31" customWidth="1"/>
    <col min="23" max="23" width="7.75390625" style="31" customWidth="1"/>
    <col min="24" max="24" width="5.875" style="31" customWidth="1"/>
    <col min="25" max="25" width="7.75390625" style="31" customWidth="1"/>
    <col min="26" max="26" width="8.125" style="31" customWidth="1"/>
    <col min="27" max="27" width="6.875" style="31" customWidth="1"/>
    <col min="28" max="28" width="1.875" style="31" customWidth="1"/>
    <col min="29" max="16384" width="13.375" style="31" customWidth="1"/>
  </cols>
  <sheetData>
    <row r="1" spans="1:27" ht="21" customHeight="1" thickBot="1">
      <c r="A1" s="28" t="s">
        <v>162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30" t="s">
        <v>0</v>
      </c>
      <c r="Y1" s="30" t="s">
        <v>0</v>
      </c>
      <c r="Z1" s="29"/>
      <c r="AA1" s="29"/>
    </row>
    <row r="2" spans="1:28" ht="13.5">
      <c r="A2" s="32" t="s">
        <v>1</v>
      </c>
      <c r="B2" s="33" t="s">
        <v>2</v>
      </c>
      <c r="C2" s="33" t="s">
        <v>3</v>
      </c>
      <c r="D2" s="33" t="s">
        <v>3</v>
      </c>
      <c r="E2" s="34" t="s">
        <v>163</v>
      </c>
      <c r="F2" s="35"/>
      <c r="G2" s="35"/>
      <c r="H2" s="35"/>
      <c r="I2" s="36" t="s">
        <v>4</v>
      </c>
      <c r="J2" s="36" t="s">
        <v>4</v>
      </c>
      <c r="K2" s="36" t="s">
        <v>4</v>
      </c>
      <c r="L2" s="36" t="s">
        <v>0</v>
      </c>
      <c r="M2" s="35"/>
      <c r="N2" s="34" t="s">
        <v>164</v>
      </c>
      <c r="O2" s="35"/>
      <c r="P2" s="35"/>
      <c r="Q2" s="35"/>
      <c r="R2" s="35"/>
      <c r="S2" s="35"/>
      <c r="T2" s="35"/>
      <c r="U2" s="35"/>
      <c r="V2" s="34" t="s">
        <v>151</v>
      </c>
      <c r="W2" s="37"/>
      <c r="X2" s="35"/>
      <c r="Y2" s="36"/>
      <c r="Z2" s="34" t="s">
        <v>165</v>
      </c>
      <c r="AA2" s="35"/>
      <c r="AB2" s="43"/>
    </row>
    <row r="3" spans="1:28" ht="13.5">
      <c r="A3" s="32" t="s">
        <v>5</v>
      </c>
      <c r="B3" s="33" t="s">
        <v>6</v>
      </c>
      <c r="C3" s="33" t="s">
        <v>7</v>
      </c>
      <c r="D3" s="33" t="s">
        <v>7</v>
      </c>
      <c r="E3" s="34" t="s">
        <v>153</v>
      </c>
      <c r="F3" s="35"/>
      <c r="G3" s="35"/>
      <c r="H3" s="38" t="s">
        <v>8</v>
      </c>
      <c r="I3" s="34" t="s">
        <v>154</v>
      </c>
      <c r="J3" s="37"/>
      <c r="K3" s="35"/>
      <c r="L3" s="36"/>
      <c r="M3" s="35"/>
      <c r="N3" s="34" t="s">
        <v>166</v>
      </c>
      <c r="O3" s="35"/>
      <c r="P3" s="35"/>
      <c r="Q3" s="36" t="s">
        <v>0</v>
      </c>
      <c r="R3" s="34" t="s">
        <v>156</v>
      </c>
      <c r="S3" s="36"/>
      <c r="T3" s="37"/>
      <c r="U3" s="36"/>
      <c r="V3" s="34" t="s">
        <v>157</v>
      </c>
      <c r="W3" s="37"/>
      <c r="X3" s="34" t="s">
        <v>167</v>
      </c>
      <c r="Y3" s="37"/>
      <c r="Z3" s="33" t="s">
        <v>10</v>
      </c>
      <c r="AA3" s="38" t="s">
        <v>11</v>
      </c>
      <c r="AB3" s="43"/>
    </row>
    <row r="4" spans="1:28" ht="13.5">
      <c r="A4" s="32" t="s">
        <v>12</v>
      </c>
      <c r="B4" s="33" t="s">
        <v>13</v>
      </c>
      <c r="C4" s="33" t="s">
        <v>14</v>
      </c>
      <c r="D4" s="33" t="s">
        <v>14</v>
      </c>
      <c r="E4" s="33" t="s">
        <v>15</v>
      </c>
      <c r="F4" s="38" t="s">
        <v>16</v>
      </c>
      <c r="G4" s="39" t="s">
        <v>0</v>
      </c>
      <c r="H4" s="38" t="s">
        <v>17</v>
      </c>
      <c r="I4" s="33" t="s">
        <v>3</v>
      </c>
      <c r="J4" s="33" t="s">
        <v>15</v>
      </c>
      <c r="K4" s="38" t="s">
        <v>16</v>
      </c>
      <c r="L4" s="39" t="s">
        <v>0</v>
      </c>
      <c r="M4" s="38" t="s">
        <v>18</v>
      </c>
      <c r="N4" s="33" t="s">
        <v>19</v>
      </c>
      <c r="O4" s="38" t="s">
        <v>19</v>
      </c>
      <c r="P4" s="38" t="s">
        <v>20</v>
      </c>
      <c r="Q4" s="38" t="s">
        <v>20</v>
      </c>
      <c r="R4" s="33" t="s">
        <v>19</v>
      </c>
      <c r="S4" s="38" t="s">
        <v>19</v>
      </c>
      <c r="T4" s="38" t="s">
        <v>20</v>
      </c>
      <c r="U4" s="38" t="s">
        <v>20</v>
      </c>
      <c r="V4" s="33" t="s">
        <v>21</v>
      </c>
      <c r="W4" s="38" t="s">
        <v>17</v>
      </c>
      <c r="X4" s="33" t="s">
        <v>21</v>
      </c>
      <c r="Y4" s="38" t="s">
        <v>17</v>
      </c>
      <c r="Z4" s="33" t="s">
        <v>9</v>
      </c>
      <c r="AA4" s="38" t="s">
        <v>22</v>
      </c>
      <c r="AB4" s="43"/>
    </row>
    <row r="5" spans="1:28" ht="13.5">
      <c r="A5" s="32" t="s">
        <v>23</v>
      </c>
      <c r="B5" s="33" t="s">
        <v>24</v>
      </c>
      <c r="C5" s="33" t="s">
        <v>25</v>
      </c>
      <c r="D5" s="33" t="s">
        <v>26</v>
      </c>
      <c r="E5" s="33" t="s">
        <v>27</v>
      </c>
      <c r="F5" s="38" t="s">
        <v>28</v>
      </c>
      <c r="G5" s="38" t="s">
        <v>29</v>
      </c>
      <c r="H5" s="38" t="s">
        <v>30</v>
      </c>
      <c r="I5" s="33" t="s">
        <v>7</v>
      </c>
      <c r="J5" s="33" t="s">
        <v>27</v>
      </c>
      <c r="K5" s="38" t="s">
        <v>28</v>
      </c>
      <c r="L5" s="38" t="s">
        <v>29</v>
      </c>
      <c r="M5" s="38" t="s">
        <v>31</v>
      </c>
      <c r="N5" s="33" t="s">
        <v>20</v>
      </c>
      <c r="O5" s="38" t="s">
        <v>20</v>
      </c>
      <c r="P5" s="38" t="s">
        <v>32</v>
      </c>
      <c r="Q5" s="38" t="s">
        <v>32</v>
      </c>
      <c r="R5" s="33" t="s">
        <v>20</v>
      </c>
      <c r="S5" s="38" t="s">
        <v>20</v>
      </c>
      <c r="T5" s="38" t="s">
        <v>32</v>
      </c>
      <c r="U5" s="38" t="s">
        <v>32</v>
      </c>
      <c r="V5" s="33" t="s">
        <v>33</v>
      </c>
      <c r="W5" s="38" t="s">
        <v>30</v>
      </c>
      <c r="X5" s="33" t="s">
        <v>33</v>
      </c>
      <c r="Y5" s="38" t="s">
        <v>30</v>
      </c>
      <c r="Z5" s="33" t="s">
        <v>14</v>
      </c>
      <c r="AA5" s="38" t="s">
        <v>34</v>
      </c>
      <c r="AB5" s="43"/>
    </row>
    <row r="6" spans="1:28" ht="13.5">
      <c r="A6" s="40" t="s">
        <v>0</v>
      </c>
      <c r="B6" s="33" t="s">
        <v>35</v>
      </c>
      <c r="C6" s="41"/>
      <c r="D6" s="41"/>
      <c r="E6" s="33" t="s">
        <v>32</v>
      </c>
      <c r="F6" s="38" t="s">
        <v>36</v>
      </c>
      <c r="G6" s="38" t="s">
        <v>0</v>
      </c>
      <c r="H6" s="38" t="s">
        <v>32</v>
      </c>
      <c r="I6" s="33" t="s">
        <v>14</v>
      </c>
      <c r="J6" s="33" t="s">
        <v>32</v>
      </c>
      <c r="K6" s="38" t="s">
        <v>36</v>
      </c>
      <c r="L6" s="38" t="s">
        <v>0</v>
      </c>
      <c r="M6" s="38" t="s">
        <v>26</v>
      </c>
      <c r="N6" s="33" t="s">
        <v>32</v>
      </c>
      <c r="O6" s="38" t="s">
        <v>32</v>
      </c>
      <c r="P6" s="38" t="s">
        <v>10</v>
      </c>
      <c r="Q6" s="38" t="s">
        <v>10</v>
      </c>
      <c r="R6" s="33" t="s">
        <v>32</v>
      </c>
      <c r="S6" s="38" t="s">
        <v>32</v>
      </c>
      <c r="T6" s="38" t="s">
        <v>10</v>
      </c>
      <c r="U6" s="38" t="s">
        <v>10</v>
      </c>
      <c r="V6" s="33" t="s">
        <v>17</v>
      </c>
      <c r="W6" s="38" t="s">
        <v>21</v>
      </c>
      <c r="X6" s="33" t="s">
        <v>17</v>
      </c>
      <c r="Y6" s="38" t="s">
        <v>21</v>
      </c>
      <c r="Z6" s="33" t="s">
        <v>25</v>
      </c>
      <c r="AA6" s="38" t="s">
        <v>26</v>
      </c>
      <c r="AB6" s="43"/>
    </row>
    <row r="7" spans="1:28" ht="13.5">
      <c r="A7" s="40" t="s">
        <v>0</v>
      </c>
      <c r="B7" s="33" t="s">
        <v>37</v>
      </c>
      <c r="C7" s="41"/>
      <c r="D7" s="41"/>
      <c r="E7" s="33" t="s">
        <v>9</v>
      </c>
      <c r="F7" s="38" t="s">
        <v>38</v>
      </c>
      <c r="G7" s="38" t="s">
        <v>0</v>
      </c>
      <c r="H7" s="38" t="s">
        <v>9</v>
      </c>
      <c r="I7" s="33" t="s">
        <v>25</v>
      </c>
      <c r="J7" s="33" t="s">
        <v>9</v>
      </c>
      <c r="K7" s="38" t="s">
        <v>38</v>
      </c>
      <c r="L7" s="38" t="s">
        <v>0</v>
      </c>
      <c r="M7" s="38" t="s">
        <v>0</v>
      </c>
      <c r="N7" s="33" t="s">
        <v>14</v>
      </c>
      <c r="O7" s="38" t="s">
        <v>26</v>
      </c>
      <c r="P7" s="38" t="s">
        <v>9</v>
      </c>
      <c r="Q7" s="38" t="s">
        <v>9</v>
      </c>
      <c r="R7" s="33" t="s">
        <v>14</v>
      </c>
      <c r="S7" s="38" t="s">
        <v>26</v>
      </c>
      <c r="T7" s="38" t="s">
        <v>9</v>
      </c>
      <c r="U7" s="38" t="s">
        <v>9</v>
      </c>
      <c r="V7" s="33" t="s">
        <v>30</v>
      </c>
      <c r="W7" s="38" t="s">
        <v>33</v>
      </c>
      <c r="X7" s="33" t="s">
        <v>30</v>
      </c>
      <c r="Y7" s="38" t="s">
        <v>33</v>
      </c>
      <c r="Z7" s="42" t="s">
        <v>0</v>
      </c>
      <c r="AA7" s="39" t="s">
        <v>0</v>
      </c>
      <c r="AB7" s="43"/>
    </row>
    <row r="8" spans="1:28" ht="13.5">
      <c r="A8" s="43"/>
      <c r="B8" s="33" t="s">
        <v>39</v>
      </c>
      <c r="C8" s="41"/>
      <c r="D8" s="41"/>
      <c r="E8" s="41"/>
      <c r="F8" s="44"/>
      <c r="G8" s="44"/>
      <c r="H8" s="38" t="s">
        <v>10</v>
      </c>
      <c r="I8" s="41"/>
      <c r="J8" s="41"/>
      <c r="K8" s="39" t="s">
        <v>0</v>
      </c>
      <c r="L8" s="44"/>
      <c r="M8" s="38" t="s">
        <v>0</v>
      </c>
      <c r="N8" s="33" t="s">
        <v>25</v>
      </c>
      <c r="O8" s="44"/>
      <c r="P8" s="38" t="s">
        <v>14</v>
      </c>
      <c r="Q8" s="38" t="s">
        <v>26</v>
      </c>
      <c r="R8" s="33" t="s">
        <v>25</v>
      </c>
      <c r="S8" s="38" t="s">
        <v>0</v>
      </c>
      <c r="T8" s="38" t="s">
        <v>14</v>
      </c>
      <c r="U8" s="38" t="s">
        <v>26</v>
      </c>
      <c r="V8" s="33" t="s">
        <v>40</v>
      </c>
      <c r="W8" s="38" t="s">
        <v>26</v>
      </c>
      <c r="X8" s="33" t="s">
        <v>40</v>
      </c>
      <c r="Y8" s="38" t="s">
        <v>26</v>
      </c>
      <c r="Z8" s="41"/>
      <c r="AA8" s="44"/>
      <c r="AB8" s="43"/>
    </row>
    <row r="9" spans="1:28" ht="13.5">
      <c r="A9" s="43"/>
      <c r="B9" s="41"/>
      <c r="C9" s="41"/>
      <c r="D9" s="41"/>
      <c r="E9" s="41"/>
      <c r="F9" s="44"/>
      <c r="G9" s="44"/>
      <c r="H9" s="38" t="s">
        <v>9</v>
      </c>
      <c r="I9" s="41"/>
      <c r="J9" s="41"/>
      <c r="K9" s="39" t="s">
        <v>0</v>
      </c>
      <c r="L9" s="44"/>
      <c r="M9" s="44"/>
      <c r="N9" s="41"/>
      <c r="O9" s="44"/>
      <c r="P9" s="38" t="s">
        <v>25</v>
      </c>
      <c r="Q9" s="38" t="s">
        <v>0</v>
      </c>
      <c r="R9" s="41"/>
      <c r="S9" s="44"/>
      <c r="T9" s="38" t="s">
        <v>25</v>
      </c>
      <c r="U9" s="38" t="s">
        <v>0</v>
      </c>
      <c r="V9" s="33" t="s">
        <v>14</v>
      </c>
      <c r="W9" s="39" t="s">
        <v>168</v>
      </c>
      <c r="X9" s="33" t="s">
        <v>14</v>
      </c>
      <c r="Y9" s="39" t="s">
        <v>168</v>
      </c>
      <c r="Z9" s="41"/>
      <c r="AA9" s="44"/>
      <c r="AB9" s="43"/>
    </row>
    <row r="10" spans="1:28" ht="13.5">
      <c r="A10" s="43"/>
      <c r="B10" s="41"/>
      <c r="C10" s="41"/>
      <c r="D10" s="41"/>
      <c r="E10" s="41"/>
      <c r="F10" s="44"/>
      <c r="G10" s="44"/>
      <c r="H10" s="38" t="s">
        <v>26</v>
      </c>
      <c r="I10" s="41"/>
      <c r="J10" s="41"/>
      <c r="K10" s="44"/>
      <c r="L10" s="44"/>
      <c r="M10" s="44"/>
      <c r="N10" s="41"/>
      <c r="O10" s="44"/>
      <c r="P10" s="44"/>
      <c r="Q10" s="38" t="s">
        <v>0</v>
      </c>
      <c r="R10" s="41"/>
      <c r="S10" s="44"/>
      <c r="T10" s="38" t="s">
        <v>0</v>
      </c>
      <c r="U10" s="38" t="s">
        <v>0</v>
      </c>
      <c r="V10" s="33" t="s">
        <v>25</v>
      </c>
      <c r="W10" s="39" t="s">
        <v>169</v>
      </c>
      <c r="X10" s="33" t="s">
        <v>25</v>
      </c>
      <c r="Y10" s="39" t="s">
        <v>169</v>
      </c>
      <c r="Z10" s="41"/>
      <c r="AA10" s="44"/>
      <c r="AB10" s="43"/>
    </row>
    <row r="11" spans="1:28" ht="13.5">
      <c r="A11" s="45"/>
      <c r="B11" s="46" t="s">
        <v>41</v>
      </c>
      <c r="C11" s="46" t="s">
        <v>42</v>
      </c>
      <c r="D11" s="46" t="s">
        <v>43</v>
      </c>
      <c r="E11" s="47"/>
      <c r="F11" s="48"/>
      <c r="G11" s="49" t="s">
        <v>44</v>
      </c>
      <c r="H11" s="49" t="s">
        <v>45</v>
      </c>
      <c r="I11" s="46" t="s">
        <v>46</v>
      </c>
      <c r="J11" s="46" t="s">
        <v>4</v>
      </c>
      <c r="K11" s="49" t="s">
        <v>4</v>
      </c>
      <c r="L11" s="49" t="s">
        <v>47</v>
      </c>
      <c r="M11" s="49" t="s">
        <v>48</v>
      </c>
      <c r="N11" s="46" t="s">
        <v>49</v>
      </c>
      <c r="O11" s="49" t="s">
        <v>50</v>
      </c>
      <c r="P11" s="49" t="s">
        <v>51</v>
      </c>
      <c r="Q11" s="49" t="s">
        <v>52</v>
      </c>
      <c r="R11" s="46" t="s">
        <v>53</v>
      </c>
      <c r="S11" s="49" t="s">
        <v>54</v>
      </c>
      <c r="T11" s="49" t="s">
        <v>55</v>
      </c>
      <c r="U11" s="49" t="s">
        <v>56</v>
      </c>
      <c r="V11" s="46" t="s">
        <v>57</v>
      </c>
      <c r="W11" s="49" t="s">
        <v>58</v>
      </c>
      <c r="X11" s="46" t="s">
        <v>59</v>
      </c>
      <c r="Y11" s="49" t="s">
        <v>60</v>
      </c>
      <c r="Z11" s="46" t="s">
        <v>61</v>
      </c>
      <c r="AA11" s="49" t="s">
        <v>62</v>
      </c>
      <c r="AB11" s="43"/>
    </row>
    <row r="12" spans="1:28" ht="14.25">
      <c r="A12" s="75" t="s">
        <v>170</v>
      </c>
      <c r="B12" s="76">
        <f>B13+B17+B21+B24+B30+B36+B39+B41+B45+B50+B59+B64+B68+B74+B84+B97+B104+B109</f>
        <v>1028771</v>
      </c>
      <c r="C12" s="76">
        <f>C13+C17+C21+C24+C30+C36+C39+C41+C45+C50+C59+C64+C68+C74+C84+C97+C104+C109</f>
        <v>422625</v>
      </c>
      <c r="D12" s="10">
        <f>C12/B12*100</f>
        <v>41.08057089478611</v>
      </c>
      <c r="E12" s="76">
        <f>E13+E17+E21+E24+E30+E36+E39+E41+E45+E50+E59+E64+E68+E74+E84+E97+E104+E109</f>
        <v>230916</v>
      </c>
      <c r="F12" s="77">
        <f>F13+F17+F21+F24+F30+F36+F39+F41+F45+F50+F59+F64+F68+F74+F84+F97+F104+F109</f>
        <v>32351</v>
      </c>
      <c r="G12" s="11">
        <f>G13+G17+G21+G24+G30+G36+G39+G41+G45+G50+G59+G64+G68+G74+G84+G97+G104+G109</f>
        <v>263267</v>
      </c>
      <c r="H12" s="12">
        <f>G12/C12*100</f>
        <v>62.29328601005619</v>
      </c>
      <c r="I12" s="76">
        <f>I13+I17+I21+I24+I30+I36+I39+I41+I45+I50+I59+I64+I68+I74+I84+I97+I104+I109</f>
        <v>22967</v>
      </c>
      <c r="J12" s="76">
        <f>J13+J17+J21+J24+J30+J36+J39+J41+J45+J50+J59+J64+J68+J74+J84+J97+J104+J109</f>
        <v>8857</v>
      </c>
      <c r="K12" s="78">
        <f>K13+K17+K21+K24+K30+K36+K39+K41+K45+K50+K59+K64+K68+K74+K84+K97+K104+K109</f>
        <v>870</v>
      </c>
      <c r="L12" s="11">
        <f>L13+L17+L21+L24+L30+L36+L39+L41+L45+L50+L59+L64+L68+L74+L84+L97+L104+L109</f>
        <v>9727</v>
      </c>
      <c r="M12" s="12">
        <f>L12/I12*100</f>
        <v>42.352070361823486</v>
      </c>
      <c r="N12" s="76">
        <f>N13+N17+N21+N24+N30+N36+N39+N41+N45+N50+N59+N64+N68+N74+N84+N97+N104+N109</f>
        <v>3956</v>
      </c>
      <c r="O12" s="12">
        <f>N12/G12*100</f>
        <v>1.50265699840846</v>
      </c>
      <c r="P12" s="78">
        <f>P13+P17+P21+P24+P30+P36+P39+P41+P45+P50+P59+P64+P68+P74+P84+P97+P104+P109</f>
        <v>2707</v>
      </c>
      <c r="Q12" s="12">
        <f>P12/N12*100</f>
        <v>68.42770475227502</v>
      </c>
      <c r="R12" s="76">
        <f>R13+R17+R21+R24+R30+R36+R39+R41+R45+R50+R59+R64+R68+R74+R84+R97+R104+R109</f>
        <v>36</v>
      </c>
      <c r="S12" s="12">
        <f>R12/L12*100</f>
        <v>0.37010383468695385</v>
      </c>
      <c r="T12" s="78">
        <f>T13+T17+T21+T24+T30+T36+T39+T41+T45+T50+T59+T64+T68+T74+T84+T97+T104+T109</f>
        <v>19</v>
      </c>
      <c r="U12" s="12">
        <f>T12/R12*100</f>
        <v>52.77777777777778</v>
      </c>
      <c r="V12" s="79">
        <f>V13+V17+V21+V24+V30+V36+V39+V41+V45+V50+V59+V64+V68+V74+V84+V97+V104+V109</f>
        <v>100</v>
      </c>
      <c r="W12" s="12">
        <f>V12/G12*100000</f>
        <v>37.98425172923306</v>
      </c>
      <c r="X12" s="79">
        <f>X13+X17+X21+X24+X30+X36+X39+X41+X45+X50+X59+X64+X68+X74+X84+X97+X104+X109</f>
        <v>12</v>
      </c>
      <c r="Y12" s="12">
        <f>X12/L12*100000</f>
        <v>123.36794489565128</v>
      </c>
      <c r="Z12" s="76">
        <f>Z13+Z17+Z21+Z24+Z30+Z36+Z39+Z41+Z45+Z50+Z59+Z64+Z68+Z74+Z84+Z97+Z104+Z109</f>
        <v>19677</v>
      </c>
      <c r="AA12" s="13">
        <f>Z12/G12*100</f>
        <v>7.47416121276119</v>
      </c>
      <c r="AB12" s="43"/>
    </row>
    <row r="13" spans="1:28" ht="14.25">
      <c r="A13" s="75" t="s">
        <v>171</v>
      </c>
      <c r="B13" s="76">
        <v>294702</v>
      </c>
      <c r="C13" s="76">
        <v>109700</v>
      </c>
      <c r="D13" s="10">
        <v>37.22404327082952</v>
      </c>
      <c r="E13" s="76">
        <v>26224</v>
      </c>
      <c r="F13" s="77">
        <v>30524</v>
      </c>
      <c r="G13" s="11">
        <v>56748</v>
      </c>
      <c r="H13" s="12">
        <v>51.73017319963537</v>
      </c>
      <c r="I13" s="76">
        <v>6648</v>
      </c>
      <c r="J13" s="76">
        <v>629</v>
      </c>
      <c r="K13" s="78">
        <v>850</v>
      </c>
      <c r="L13" s="11">
        <v>1479</v>
      </c>
      <c r="M13" s="12">
        <f>L13/I13*100</f>
        <v>22.247292418772563</v>
      </c>
      <c r="N13" s="76">
        <v>1915</v>
      </c>
      <c r="O13" s="12">
        <v>3.374568266723056</v>
      </c>
      <c r="P13" s="78">
        <v>843</v>
      </c>
      <c r="Q13" s="12">
        <v>44.02088772845953</v>
      </c>
      <c r="R13" s="76">
        <v>7</v>
      </c>
      <c r="S13" s="12">
        <v>0.47329276538201487</v>
      </c>
      <c r="T13" s="78">
        <v>0</v>
      </c>
      <c r="U13" s="12">
        <v>0</v>
      </c>
      <c r="V13" s="79">
        <v>16</v>
      </c>
      <c r="W13" s="12">
        <v>28.19482624938324</v>
      </c>
      <c r="X13" s="79">
        <v>0</v>
      </c>
      <c r="Y13" s="12">
        <v>0</v>
      </c>
      <c r="Z13" s="76">
        <v>5920</v>
      </c>
      <c r="AA13" s="13">
        <v>10.432085712271798</v>
      </c>
      <c r="AB13" s="43"/>
    </row>
    <row r="14" spans="1:28" ht="14.25">
      <c r="A14" s="50" t="s">
        <v>72</v>
      </c>
      <c r="B14" s="51">
        <v>6545</v>
      </c>
      <c r="C14" s="51">
        <v>2823</v>
      </c>
      <c r="D14" s="2">
        <v>43.132161955691366</v>
      </c>
      <c r="E14" s="51">
        <v>1888</v>
      </c>
      <c r="F14" s="52">
        <v>0</v>
      </c>
      <c r="G14" s="3">
        <v>1888</v>
      </c>
      <c r="H14" s="4">
        <v>66.87920651788876</v>
      </c>
      <c r="I14" s="51">
        <v>115</v>
      </c>
      <c r="J14" s="51">
        <v>115</v>
      </c>
      <c r="K14" s="53">
        <v>0</v>
      </c>
      <c r="L14" s="3">
        <v>115</v>
      </c>
      <c r="M14" s="4">
        <f aca="true" t="shared" si="0" ref="M14:M81">L14/I14*100</f>
        <v>100</v>
      </c>
      <c r="N14" s="51">
        <v>49</v>
      </c>
      <c r="O14" s="4">
        <v>2.5953389830508473</v>
      </c>
      <c r="P14" s="53">
        <v>41</v>
      </c>
      <c r="Q14" s="4">
        <v>83.6734693877551</v>
      </c>
      <c r="R14" s="51">
        <v>0</v>
      </c>
      <c r="S14" s="4">
        <v>0</v>
      </c>
      <c r="T14" s="53">
        <v>0</v>
      </c>
      <c r="U14" s="19" t="s">
        <v>172</v>
      </c>
      <c r="V14" s="54">
        <v>2</v>
      </c>
      <c r="W14" s="4">
        <v>105.9322033898305</v>
      </c>
      <c r="X14" s="54">
        <v>0</v>
      </c>
      <c r="Y14" s="4">
        <v>0</v>
      </c>
      <c r="Z14" s="51">
        <v>118</v>
      </c>
      <c r="AA14" s="4">
        <v>6.25</v>
      </c>
      <c r="AB14" s="43"/>
    </row>
    <row r="15" spans="1:28" ht="14.25">
      <c r="A15" s="50" t="s">
        <v>73</v>
      </c>
      <c r="B15" s="51">
        <v>4632</v>
      </c>
      <c r="C15" s="51">
        <v>2033</v>
      </c>
      <c r="D15" s="2">
        <v>43.89032815198618</v>
      </c>
      <c r="E15" s="51">
        <v>1799</v>
      </c>
      <c r="F15" s="52">
        <v>0</v>
      </c>
      <c r="G15" s="3">
        <v>1799</v>
      </c>
      <c r="H15" s="4">
        <v>88.48991637973438</v>
      </c>
      <c r="I15" s="51">
        <v>166</v>
      </c>
      <c r="J15" s="51">
        <v>108</v>
      </c>
      <c r="K15" s="53">
        <v>0</v>
      </c>
      <c r="L15" s="3">
        <v>108</v>
      </c>
      <c r="M15" s="4">
        <f t="shared" si="0"/>
        <v>65.06024096385542</v>
      </c>
      <c r="N15" s="51">
        <v>5</v>
      </c>
      <c r="O15" s="4">
        <v>0.27793218454697055</v>
      </c>
      <c r="P15" s="53">
        <v>5</v>
      </c>
      <c r="Q15" s="4">
        <v>100</v>
      </c>
      <c r="R15" s="51">
        <v>0</v>
      </c>
      <c r="S15" s="4">
        <v>0</v>
      </c>
      <c r="T15" s="53">
        <v>0</v>
      </c>
      <c r="U15" s="19" t="s">
        <v>172</v>
      </c>
      <c r="V15" s="54">
        <v>0</v>
      </c>
      <c r="W15" s="4">
        <v>0</v>
      </c>
      <c r="X15" s="54">
        <v>0</v>
      </c>
      <c r="Y15" s="4">
        <v>0</v>
      </c>
      <c r="Z15" s="51">
        <v>102</v>
      </c>
      <c r="AA15" s="4">
        <v>5.669816564758199</v>
      </c>
      <c r="AB15" s="43"/>
    </row>
    <row r="16" spans="1:28" ht="14.25">
      <c r="A16" s="40" t="s">
        <v>74</v>
      </c>
      <c r="B16" s="55">
        <v>4163</v>
      </c>
      <c r="C16" s="55">
        <v>2685</v>
      </c>
      <c r="D16" s="14">
        <v>64.49675714628873</v>
      </c>
      <c r="E16" s="55">
        <v>1495</v>
      </c>
      <c r="F16" s="56">
        <v>0</v>
      </c>
      <c r="G16" s="15">
        <v>1495</v>
      </c>
      <c r="H16" s="16">
        <v>55.679702048417134</v>
      </c>
      <c r="I16" s="55">
        <v>178</v>
      </c>
      <c r="J16" s="55">
        <v>148</v>
      </c>
      <c r="K16" s="57">
        <v>0</v>
      </c>
      <c r="L16" s="15">
        <v>148</v>
      </c>
      <c r="M16" s="16">
        <f t="shared" si="0"/>
        <v>83.14606741573034</v>
      </c>
      <c r="N16" s="55">
        <v>1</v>
      </c>
      <c r="O16" s="16">
        <v>0.06688963210702341</v>
      </c>
      <c r="P16" s="57">
        <v>1</v>
      </c>
      <c r="Q16" s="16">
        <v>100</v>
      </c>
      <c r="R16" s="55">
        <v>1</v>
      </c>
      <c r="S16" s="16">
        <v>1</v>
      </c>
      <c r="T16" s="57">
        <v>1</v>
      </c>
      <c r="U16" s="16">
        <v>100</v>
      </c>
      <c r="V16" s="58">
        <v>0</v>
      </c>
      <c r="W16" s="16">
        <v>0</v>
      </c>
      <c r="X16" s="58">
        <v>1</v>
      </c>
      <c r="Y16" s="16">
        <v>675.6756756756757</v>
      </c>
      <c r="Z16" s="55">
        <v>113</v>
      </c>
      <c r="AA16" s="16">
        <v>7.558528428093646</v>
      </c>
      <c r="AB16" s="43"/>
    </row>
    <row r="17" spans="1:28" ht="14.25">
      <c r="A17" s="75" t="s">
        <v>173</v>
      </c>
      <c r="B17" s="76">
        <v>15340</v>
      </c>
      <c r="C17" s="76">
        <v>7541</v>
      </c>
      <c r="D17" s="10">
        <v>49.15906127770535</v>
      </c>
      <c r="E17" s="76">
        <v>5182</v>
      </c>
      <c r="F17" s="77">
        <v>0</v>
      </c>
      <c r="G17" s="11">
        <v>5182</v>
      </c>
      <c r="H17" s="12">
        <v>68.71767670070282</v>
      </c>
      <c r="I17" s="76">
        <v>459</v>
      </c>
      <c r="J17" s="76">
        <v>371</v>
      </c>
      <c r="K17" s="78">
        <v>0</v>
      </c>
      <c r="L17" s="11">
        <v>371</v>
      </c>
      <c r="M17" s="12">
        <f t="shared" si="0"/>
        <v>80.82788671023965</v>
      </c>
      <c r="N17" s="76">
        <v>55</v>
      </c>
      <c r="O17" s="12">
        <v>1.061366267850251</v>
      </c>
      <c r="P17" s="78">
        <v>47</v>
      </c>
      <c r="Q17" s="12">
        <v>85.45454545454545</v>
      </c>
      <c r="R17" s="76">
        <v>1</v>
      </c>
      <c r="S17" s="12">
        <v>0.2695417789757413</v>
      </c>
      <c r="T17" s="78">
        <v>1</v>
      </c>
      <c r="U17" s="12">
        <v>100</v>
      </c>
      <c r="V17" s="79">
        <v>2</v>
      </c>
      <c r="W17" s="12">
        <v>38.595137012736394</v>
      </c>
      <c r="X17" s="79">
        <v>1</v>
      </c>
      <c r="Y17" s="12">
        <v>269.54177897574124</v>
      </c>
      <c r="Z17" s="76">
        <v>333</v>
      </c>
      <c r="AA17" s="13">
        <v>6.42609031262061</v>
      </c>
      <c r="AB17" s="43"/>
    </row>
    <row r="18" spans="1:28" ht="14.25">
      <c r="A18" s="50" t="s">
        <v>75</v>
      </c>
      <c r="B18" s="51">
        <v>5073</v>
      </c>
      <c r="C18" s="51">
        <v>2680</v>
      </c>
      <c r="D18" s="2">
        <v>52.82870096589789</v>
      </c>
      <c r="E18" s="51">
        <v>2576</v>
      </c>
      <c r="F18" s="52">
        <v>0</v>
      </c>
      <c r="G18" s="3">
        <v>2576</v>
      </c>
      <c r="H18" s="4">
        <v>96.11940298507463</v>
      </c>
      <c r="I18" s="51">
        <v>223</v>
      </c>
      <c r="J18" s="51">
        <v>64</v>
      </c>
      <c r="K18" s="53">
        <v>0</v>
      </c>
      <c r="L18" s="3">
        <v>64</v>
      </c>
      <c r="M18" s="4">
        <f t="shared" si="0"/>
        <v>28.699551569506728</v>
      </c>
      <c r="N18" s="51">
        <v>4</v>
      </c>
      <c r="O18" s="4">
        <v>0.15527950310559005</v>
      </c>
      <c r="P18" s="53">
        <v>4</v>
      </c>
      <c r="Q18" s="4">
        <v>100</v>
      </c>
      <c r="R18" s="51">
        <v>0</v>
      </c>
      <c r="S18" s="4">
        <v>0</v>
      </c>
      <c r="T18" s="53">
        <v>0</v>
      </c>
      <c r="U18" s="19" t="s">
        <v>174</v>
      </c>
      <c r="V18" s="54">
        <v>2</v>
      </c>
      <c r="W18" s="4">
        <v>77.63975155279502</v>
      </c>
      <c r="X18" s="54">
        <v>0</v>
      </c>
      <c r="Y18" s="4">
        <v>0</v>
      </c>
      <c r="Z18" s="51">
        <v>98</v>
      </c>
      <c r="AA18" s="4">
        <v>3.804347826086957</v>
      </c>
      <c r="AB18" s="43"/>
    </row>
    <row r="19" spans="1:28" ht="14.25">
      <c r="A19" s="50" t="s">
        <v>76</v>
      </c>
      <c r="B19" s="51">
        <v>11656</v>
      </c>
      <c r="C19" s="51">
        <v>4034</v>
      </c>
      <c r="D19" s="2">
        <v>34.60878517501716</v>
      </c>
      <c r="E19" s="51">
        <v>3613</v>
      </c>
      <c r="F19" s="52">
        <v>0</v>
      </c>
      <c r="G19" s="3">
        <v>3613</v>
      </c>
      <c r="H19" s="4">
        <v>89.56370847793752</v>
      </c>
      <c r="I19" s="51">
        <v>470</v>
      </c>
      <c r="J19" s="51">
        <v>85</v>
      </c>
      <c r="K19" s="53">
        <v>0</v>
      </c>
      <c r="L19" s="3">
        <v>85</v>
      </c>
      <c r="M19" s="4">
        <f t="shared" si="0"/>
        <v>18.085106382978726</v>
      </c>
      <c r="N19" s="51">
        <v>2</v>
      </c>
      <c r="O19" s="4">
        <v>0.05535566011624688</v>
      </c>
      <c r="P19" s="53">
        <v>2</v>
      </c>
      <c r="Q19" s="4">
        <v>100</v>
      </c>
      <c r="R19" s="51">
        <v>0</v>
      </c>
      <c r="S19" s="4">
        <v>0</v>
      </c>
      <c r="T19" s="53">
        <v>0</v>
      </c>
      <c r="U19" s="19" t="s">
        <v>174</v>
      </c>
      <c r="V19" s="54">
        <v>1</v>
      </c>
      <c r="W19" s="4">
        <v>27.67783005812344</v>
      </c>
      <c r="X19" s="54">
        <v>0</v>
      </c>
      <c r="Y19" s="4">
        <v>0</v>
      </c>
      <c r="Z19" s="51">
        <v>229</v>
      </c>
      <c r="AA19" s="4">
        <v>6.338223083310268</v>
      </c>
      <c r="AB19" s="43"/>
    </row>
    <row r="20" spans="1:28" ht="14.25">
      <c r="A20" s="40" t="s">
        <v>77</v>
      </c>
      <c r="B20" s="55">
        <v>6136</v>
      </c>
      <c r="C20" s="55">
        <v>2751</v>
      </c>
      <c r="D20" s="14">
        <v>44.833767926988266</v>
      </c>
      <c r="E20" s="55">
        <v>2110</v>
      </c>
      <c r="F20" s="56">
        <v>0</v>
      </c>
      <c r="G20" s="15">
        <v>2110</v>
      </c>
      <c r="H20" s="16">
        <v>76.69938204289349</v>
      </c>
      <c r="I20" s="55">
        <v>129</v>
      </c>
      <c r="J20" s="55">
        <v>106</v>
      </c>
      <c r="K20" s="57">
        <v>0</v>
      </c>
      <c r="L20" s="15">
        <v>106</v>
      </c>
      <c r="M20" s="16">
        <f t="shared" si="0"/>
        <v>82.17054263565892</v>
      </c>
      <c r="N20" s="55">
        <v>4</v>
      </c>
      <c r="O20" s="16">
        <v>0.18957345971563982</v>
      </c>
      <c r="P20" s="57">
        <v>4</v>
      </c>
      <c r="Q20" s="16">
        <v>100</v>
      </c>
      <c r="R20" s="55">
        <v>0</v>
      </c>
      <c r="S20" s="16">
        <v>0</v>
      </c>
      <c r="T20" s="57">
        <v>0</v>
      </c>
      <c r="U20" s="20" t="s">
        <v>174</v>
      </c>
      <c r="V20" s="58">
        <v>1</v>
      </c>
      <c r="W20" s="16">
        <v>47.39336492890995</v>
      </c>
      <c r="X20" s="58">
        <v>0</v>
      </c>
      <c r="Y20" s="16">
        <v>0</v>
      </c>
      <c r="Z20" s="55">
        <v>152</v>
      </c>
      <c r="AA20" s="16">
        <v>7.203791469194313</v>
      </c>
      <c r="AB20" s="43"/>
    </row>
    <row r="21" spans="1:28" ht="14.25">
      <c r="A21" s="75" t="s">
        <v>175</v>
      </c>
      <c r="B21" s="76">
        <v>22865</v>
      </c>
      <c r="C21" s="76">
        <v>9465</v>
      </c>
      <c r="D21" s="10">
        <v>41.395145418762304</v>
      </c>
      <c r="E21" s="76">
        <v>8299</v>
      </c>
      <c r="F21" s="77">
        <v>0</v>
      </c>
      <c r="G21" s="11">
        <v>8299</v>
      </c>
      <c r="H21" s="12">
        <v>87.68092974115162</v>
      </c>
      <c r="I21" s="76">
        <v>822</v>
      </c>
      <c r="J21" s="76">
        <v>255</v>
      </c>
      <c r="K21" s="78">
        <v>0</v>
      </c>
      <c r="L21" s="11">
        <v>255</v>
      </c>
      <c r="M21" s="12">
        <f t="shared" si="0"/>
        <v>31.02189781021898</v>
      </c>
      <c r="N21" s="76">
        <v>10</v>
      </c>
      <c r="O21" s="12">
        <v>0.12049644535486204</v>
      </c>
      <c r="P21" s="78">
        <v>10</v>
      </c>
      <c r="Q21" s="12">
        <v>100</v>
      </c>
      <c r="R21" s="76">
        <v>0</v>
      </c>
      <c r="S21" s="12">
        <v>0</v>
      </c>
      <c r="T21" s="78">
        <v>0</v>
      </c>
      <c r="U21" s="21" t="s">
        <v>172</v>
      </c>
      <c r="V21" s="79">
        <v>4</v>
      </c>
      <c r="W21" s="12">
        <v>48.198578141944814</v>
      </c>
      <c r="X21" s="79">
        <v>0</v>
      </c>
      <c r="Y21" s="12">
        <v>0</v>
      </c>
      <c r="Z21" s="76">
        <v>479</v>
      </c>
      <c r="AA21" s="13">
        <v>5.771779732497891</v>
      </c>
      <c r="AB21" s="43"/>
    </row>
    <row r="22" spans="1:28" ht="14.25">
      <c r="A22" s="50" t="s">
        <v>78</v>
      </c>
      <c r="B22" s="51">
        <v>40997</v>
      </c>
      <c r="C22" s="51">
        <v>16767</v>
      </c>
      <c r="D22" s="2">
        <v>40.89811449618265</v>
      </c>
      <c r="E22" s="51">
        <v>13458</v>
      </c>
      <c r="F22" s="52">
        <v>0</v>
      </c>
      <c r="G22" s="3">
        <v>13458</v>
      </c>
      <c r="H22" s="4">
        <v>80.2648058686706</v>
      </c>
      <c r="I22" s="51">
        <v>1335</v>
      </c>
      <c r="J22" s="51">
        <v>286</v>
      </c>
      <c r="K22" s="53">
        <v>0</v>
      </c>
      <c r="L22" s="3">
        <v>286</v>
      </c>
      <c r="M22" s="4">
        <f t="shared" si="0"/>
        <v>21.423220973782772</v>
      </c>
      <c r="N22" s="51">
        <v>298</v>
      </c>
      <c r="O22" s="4">
        <v>2.21429632932085</v>
      </c>
      <c r="P22" s="53">
        <v>271</v>
      </c>
      <c r="Q22" s="4">
        <v>90.93959731543625</v>
      </c>
      <c r="R22" s="51">
        <v>1</v>
      </c>
      <c r="S22" s="4">
        <v>0.34965034965034963</v>
      </c>
      <c r="T22" s="53">
        <v>1</v>
      </c>
      <c r="U22" s="4">
        <v>100</v>
      </c>
      <c r="V22" s="54">
        <v>10</v>
      </c>
      <c r="W22" s="4">
        <v>74.3052459503641</v>
      </c>
      <c r="X22" s="54">
        <v>1</v>
      </c>
      <c r="Y22" s="4">
        <v>349.65034965034965</v>
      </c>
      <c r="Z22" s="51">
        <v>681</v>
      </c>
      <c r="AA22" s="4">
        <v>5.060187249219795</v>
      </c>
      <c r="AB22" s="43"/>
    </row>
    <row r="23" spans="1:28" ht="14.25">
      <c r="A23" s="50" t="s">
        <v>79</v>
      </c>
      <c r="B23" s="51">
        <v>8601</v>
      </c>
      <c r="C23" s="51">
        <v>3728</v>
      </c>
      <c r="D23" s="2">
        <v>43.3437972328799</v>
      </c>
      <c r="E23" s="51">
        <v>2847</v>
      </c>
      <c r="F23" s="52">
        <v>0</v>
      </c>
      <c r="G23" s="3">
        <v>2847</v>
      </c>
      <c r="H23" s="4">
        <v>76.36802575107296</v>
      </c>
      <c r="I23" s="51">
        <v>83</v>
      </c>
      <c r="J23" s="51">
        <v>75</v>
      </c>
      <c r="K23" s="53">
        <v>0</v>
      </c>
      <c r="L23" s="3">
        <v>75</v>
      </c>
      <c r="M23" s="4">
        <f t="shared" si="0"/>
        <v>90.36144578313254</v>
      </c>
      <c r="N23" s="51">
        <v>71</v>
      </c>
      <c r="O23" s="4">
        <v>2.493853178784686</v>
      </c>
      <c r="P23" s="53">
        <v>63</v>
      </c>
      <c r="Q23" s="4">
        <v>88.73239436619718</v>
      </c>
      <c r="R23" s="51">
        <v>0</v>
      </c>
      <c r="S23" s="4">
        <v>0</v>
      </c>
      <c r="T23" s="53">
        <v>0</v>
      </c>
      <c r="U23" s="20" t="s">
        <v>172</v>
      </c>
      <c r="V23" s="54">
        <v>2</v>
      </c>
      <c r="W23" s="4">
        <v>70.24938531787846</v>
      </c>
      <c r="X23" s="54">
        <v>0</v>
      </c>
      <c r="Y23" s="4">
        <v>0</v>
      </c>
      <c r="Z23" s="51">
        <v>190</v>
      </c>
      <c r="AA23" s="4">
        <v>6.673691605198455</v>
      </c>
      <c r="AB23" s="43"/>
    </row>
    <row r="24" spans="1:28" ht="14.25">
      <c r="A24" s="75" t="s">
        <v>80</v>
      </c>
      <c r="B24" s="76">
        <v>49598</v>
      </c>
      <c r="C24" s="76">
        <v>20495</v>
      </c>
      <c r="D24" s="10">
        <v>41.32223073511029</v>
      </c>
      <c r="E24" s="76">
        <v>16305</v>
      </c>
      <c r="F24" s="77">
        <v>0</v>
      </c>
      <c r="G24" s="11">
        <v>16305</v>
      </c>
      <c r="H24" s="12">
        <v>79.55598926567455</v>
      </c>
      <c r="I24" s="76">
        <v>1418</v>
      </c>
      <c r="J24" s="76">
        <v>361</v>
      </c>
      <c r="K24" s="78">
        <v>0</v>
      </c>
      <c r="L24" s="11">
        <v>361</v>
      </c>
      <c r="M24" s="12">
        <f t="shared" si="0"/>
        <v>25.458392101551482</v>
      </c>
      <c r="N24" s="76">
        <v>369</v>
      </c>
      <c r="O24" s="12">
        <v>2.263109475620975</v>
      </c>
      <c r="P24" s="78">
        <v>334</v>
      </c>
      <c r="Q24" s="12">
        <v>90.5149051490515</v>
      </c>
      <c r="R24" s="76">
        <v>1</v>
      </c>
      <c r="S24" s="12">
        <v>0.2770083102493075</v>
      </c>
      <c r="T24" s="78">
        <v>1</v>
      </c>
      <c r="U24" s="12">
        <v>100</v>
      </c>
      <c r="V24" s="79">
        <v>12</v>
      </c>
      <c r="W24" s="12">
        <v>73.59705611775529</v>
      </c>
      <c r="X24" s="79">
        <v>1</v>
      </c>
      <c r="Y24" s="12">
        <v>277.0083102493075</v>
      </c>
      <c r="Z24" s="76">
        <v>871</v>
      </c>
      <c r="AA24" s="13">
        <v>5.341919656547072</v>
      </c>
      <c r="AB24" s="43"/>
    </row>
    <row r="25" spans="1:28" ht="14.25">
      <c r="A25" s="50" t="s">
        <v>81</v>
      </c>
      <c r="B25" s="51">
        <v>16974</v>
      </c>
      <c r="C25" s="51">
        <v>9985</v>
      </c>
      <c r="D25" s="2">
        <v>58.82526216566514</v>
      </c>
      <c r="E25" s="51">
        <v>5530</v>
      </c>
      <c r="F25" s="52">
        <v>0</v>
      </c>
      <c r="G25" s="3">
        <v>5530</v>
      </c>
      <c r="H25" s="4">
        <v>55.383074611917884</v>
      </c>
      <c r="I25" s="51">
        <v>473</v>
      </c>
      <c r="J25" s="51">
        <v>371</v>
      </c>
      <c r="K25" s="53">
        <v>0</v>
      </c>
      <c r="L25" s="3">
        <v>371</v>
      </c>
      <c r="M25" s="4">
        <f t="shared" si="0"/>
        <v>78.43551797040169</v>
      </c>
      <c r="N25" s="51">
        <v>3</v>
      </c>
      <c r="O25" s="4">
        <v>0.054249547920434</v>
      </c>
      <c r="P25" s="53">
        <v>3</v>
      </c>
      <c r="Q25" s="4">
        <v>100</v>
      </c>
      <c r="R25" s="51">
        <v>0</v>
      </c>
      <c r="S25" s="4">
        <v>0</v>
      </c>
      <c r="T25" s="53">
        <v>0</v>
      </c>
      <c r="U25" s="19" t="s">
        <v>172</v>
      </c>
      <c r="V25" s="54">
        <v>3</v>
      </c>
      <c r="W25" s="4">
        <v>54.249547920434</v>
      </c>
      <c r="X25" s="54">
        <v>0</v>
      </c>
      <c r="Y25" s="4">
        <v>0</v>
      </c>
      <c r="Z25" s="51">
        <v>386</v>
      </c>
      <c r="AA25" s="4">
        <v>6.9801084990958415</v>
      </c>
      <c r="AB25" s="43"/>
    </row>
    <row r="26" spans="1:28" ht="14.25">
      <c r="A26" s="50" t="s">
        <v>82</v>
      </c>
      <c r="B26" s="51">
        <v>5253</v>
      </c>
      <c r="C26" s="51">
        <v>2200</v>
      </c>
      <c r="D26" s="2">
        <v>41.880830001903675</v>
      </c>
      <c r="E26" s="51">
        <v>1410</v>
      </c>
      <c r="F26" s="52">
        <v>0</v>
      </c>
      <c r="G26" s="3">
        <v>1410</v>
      </c>
      <c r="H26" s="4">
        <v>64.0909090909091</v>
      </c>
      <c r="I26" s="51">
        <v>30</v>
      </c>
      <c r="J26" s="51">
        <v>16</v>
      </c>
      <c r="K26" s="53">
        <v>0</v>
      </c>
      <c r="L26" s="3">
        <v>16</v>
      </c>
      <c r="M26" s="4">
        <f t="shared" si="0"/>
        <v>53.333333333333336</v>
      </c>
      <c r="N26" s="51">
        <v>39</v>
      </c>
      <c r="O26" s="4">
        <v>2.7659574468085104</v>
      </c>
      <c r="P26" s="53">
        <v>36</v>
      </c>
      <c r="Q26" s="4">
        <v>92.3076923076923</v>
      </c>
      <c r="R26" s="51">
        <v>0</v>
      </c>
      <c r="S26" s="4">
        <v>0</v>
      </c>
      <c r="T26" s="53">
        <v>0</v>
      </c>
      <c r="U26" s="19" t="s">
        <v>172</v>
      </c>
      <c r="V26" s="54">
        <v>2</v>
      </c>
      <c r="W26" s="4">
        <v>141.84397163120568</v>
      </c>
      <c r="X26" s="54">
        <v>0</v>
      </c>
      <c r="Y26" s="4">
        <v>0</v>
      </c>
      <c r="Z26" s="51">
        <v>117</v>
      </c>
      <c r="AA26" s="4">
        <v>8.297872340425531</v>
      </c>
      <c r="AB26" s="43"/>
    </row>
    <row r="27" spans="1:28" ht="14.25">
      <c r="A27" s="50" t="s">
        <v>83</v>
      </c>
      <c r="B27" s="51">
        <v>3014</v>
      </c>
      <c r="C27" s="51">
        <v>1362</v>
      </c>
      <c r="D27" s="2">
        <v>45.18911745189118</v>
      </c>
      <c r="E27" s="51">
        <v>1166</v>
      </c>
      <c r="F27" s="52">
        <v>0</v>
      </c>
      <c r="G27" s="3">
        <v>1166</v>
      </c>
      <c r="H27" s="4">
        <v>85.6093979441997</v>
      </c>
      <c r="I27" s="51">
        <v>120</v>
      </c>
      <c r="J27" s="51">
        <v>20</v>
      </c>
      <c r="K27" s="53">
        <v>0</v>
      </c>
      <c r="L27" s="3">
        <v>20</v>
      </c>
      <c r="M27" s="4">
        <f t="shared" si="0"/>
        <v>16.666666666666664</v>
      </c>
      <c r="N27" s="51">
        <v>13</v>
      </c>
      <c r="O27" s="4">
        <v>1.1149228130360207</v>
      </c>
      <c r="P27" s="53">
        <v>12</v>
      </c>
      <c r="Q27" s="4">
        <v>92.3076923076923</v>
      </c>
      <c r="R27" s="51">
        <v>0</v>
      </c>
      <c r="S27" s="4">
        <v>0</v>
      </c>
      <c r="T27" s="53">
        <v>0</v>
      </c>
      <c r="U27" s="19" t="s">
        <v>172</v>
      </c>
      <c r="V27" s="54">
        <v>0</v>
      </c>
      <c r="W27" s="4">
        <v>0</v>
      </c>
      <c r="X27" s="54">
        <v>0</v>
      </c>
      <c r="Y27" s="4">
        <v>0</v>
      </c>
      <c r="Z27" s="51">
        <v>70</v>
      </c>
      <c r="AA27" s="4">
        <v>6.003430531732419</v>
      </c>
      <c r="AB27" s="43"/>
    </row>
    <row r="28" spans="1:28" ht="14.25">
      <c r="A28" s="50" t="s">
        <v>84</v>
      </c>
      <c r="B28" s="51">
        <v>2783</v>
      </c>
      <c r="C28" s="51">
        <v>1690</v>
      </c>
      <c r="D28" s="2">
        <v>60.72583542939274</v>
      </c>
      <c r="E28" s="51">
        <v>1263</v>
      </c>
      <c r="F28" s="52">
        <v>0</v>
      </c>
      <c r="G28" s="3">
        <v>1263</v>
      </c>
      <c r="H28" s="4">
        <v>74.73372781065089</v>
      </c>
      <c r="I28" s="51">
        <v>245</v>
      </c>
      <c r="J28" s="51">
        <v>106</v>
      </c>
      <c r="K28" s="53">
        <v>0</v>
      </c>
      <c r="L28" s="3">
        <v>106</v>
      </c>
      <c r="M28" s="4">
        <f t="shared" si="0"/>
        <v>43.26530612244898</v>
      </c>
      <c r="N28" s="51">
        <v>27</v>
      </c>
      <c r="O28" s="4">
        <v>2.137767220902613</v>
      </c>
      <c r="P28" s="53">
        <v>21</v>
      </c>
      <c r="Q28" s="4">
        <v>77.77777777777779</v>
      </c>
      <c r="R28" s="51">
        <v>0</v>
      </c>
      <c r="S28" s="4">
        <v>0</v>
      </c>
      <c r="T28" s="53">
        <v>0</v>
      </c>
      <c r="U28" s="19" t="s">
        <v>172</v>
      </c>
      <c r="V28" s="54">
        <v>1</v>
      </c>
      <c r="W28" s="4">
        <v>79.1765637371338</v>
      </c>
      <c r="X28" s="54">
        <v>0</v>
      </c>
      <c r="Y28" s="4">
        <v>0</v>
      </c>
      <c r="Z28" s="60" t="s">
        <v>87</v>
      </c>
      <c r="AA28" s="19" t="s">
        <v>87</v>
      </c>
      <c r="AB28" s="43"/>
    </row>
    <row r="29" spans="1:28" ht="14.25">
      <c r="A29" s="50" t="s">
        <v>85</v>
      </c>
      <c r="B29" s="51">
        <v>7639</v>
      </c>
      <c r="C29" s="51">
        <v>3200</v>
      </c>
      <c r="D29" s="2">
        <v>41.890299777457784</v>
      </c>
      <c r="E29" s="51">
        <v>2474</v>
      </c>
      <c r="F29" s="52">
        <v>0</v>
      </c>
      <c r="G29" s="3">
        <v>2474</v>
      </c>
      <c r="H29" s="4">
        <v>77.3125</v>
      </c>
      <c r="I29" s="51">
        <v>293</v>
      </c>
      <c r="J29" s="51">
        <v>77</v>
      </c>
      <c r="K29" s="53">
        <v>0</v>
      </c>
      <c r="L29" s="3">
        <v>77</v>
      </c>
      <c r="M29" s="4">
        <f t="shared" si="0"/>
        <v>26.27986348122867</v>
      </c>
      <c r="N29" s="51">
        <v>19</v>
      </c>
      <c r="O29" s="4">
        <v>0.7679870654810024</v>
      </c>
      <c r="P29" s="53">
        <v>19</v>
      </c>
      <c r="Q29" s="4">
        <v>100</v>
      </c>
      <c r="R29" s="51">
        <v>0</v>
      </c>
      <c r="S29" s="4">
        <v>0</v>
      </c>
      <c r="T29" s="53">
        <v>0</v>
      </c>
      <c r="U29" s="19" t="s">
        <v>172</v>
      </c>
      <c r="V29" s="54">
        <v>2</v>
      </c>
      <c r="W29" s="4">
        <v>80.84074373484236</v>
      </c>
      <c r="X29" s="54">
        <v>0</v>
      </c>
      <c r="Y29" s="4">
        <v>0</v>
      </c>
      <c r="Z29" s="51">
        <v>136</v>
      </c>
      <c r="AA29" s="4">
        <v>5.497170573969281</v>
      </c>
      <c r="AB29" s="43"/>
    </row>
    <row r="30" spans="1:28" ht="14.25">
      <c r="A30" s="75" t="s">
        <v>176</v>
      </c>
      <c r="B30" s="76">
        <v>35663</v>
      </c>
      <c r="C30" s="76">
        <v>18437</v>
      </c>
      <c r="D30" s="10">
        <v>51.69783809550515</v>
      </c>
      <c r="E30" s="76">
        <v>11843</v>
      </c>
      <c r="F30" s="77">
        <v>0</v>
      </c>
      <c r="G30" s="11">
        <v>11843</v>
      </c>
      <c r="H30" s="12">
        <v>64.23496230406248</v>
      </c>
      <c r="I30" s="76">
        <v>1161</v>
      </c>
      <c r="J30" s="76">
        <v>590</v>
      </c>
      <c r="K30" s="78">
        <v>0</v>
      </c>
      <c r="L30" s="11">
        <v>590</v>
      </c>
      <c r="M30" s="12">
        <f t="shared" si="0"/>
        <v>50.8182601205857</v>
      </c>
      <c r="N30" s="76">
        <v>101</v>
      </c>
      <c r="O30" s="12">
        <v>0.8528244532635312</v>
      </c>
      <c r="P30" s="78">
        <v>91</v>
      </c>
      <c r="Q30" s="12">
        <v>90.0990099009901</v>
      </c>
      <c r="R30" s="76">
        <v>0</v>
      </c>
      <c r="S30" s="12">
        <v>0</v>
      </c>
      <c r="T30" s="78">
        <v>0</v>
      </c>
      <c r="U30" s="21" t="s">
        <v>177</v>
      </c>
      <c r="V30" s="79">
        <v>8</v>
      </c>
      <c r="W30" s="12">
        <v>67.55045174364604</v>
      </c>
      <c r="X30" s="79">
        <v>0</v>
      </c>
      <c r="Y30" s="12">
        <v>0</v>
      </c>
      <c r="Z30" s="76">
        <v>709</v>
      </c>
      <c r="AA30" s="13">
        <v>5.98665878578063</v>
      </c>
      <c r="AB30" s="43"/>
    </row>
    <row r="31" spans="1:28" ht="14.25">
      <c r="A31" s="50" t="s">
        <v>86</v>
      </c>
      <c r="B31" s="51">
        <v>8149</v>
      </c>
      <c r="C31" s="51">
        <v>3380</v>
      </c>
      <c r="D31" s="2">
        <v>41.47748189961958</v>
      </c>
      <c r="E31" s="51">
        <v>3155</v>
      </c>
      <c r="F31" s="52">
        <v>20</v>
      </c>
      <c r="G31" s="3">
        <v>3175</v>
      </c>
      <c r="H31" s="4">
        <v>93.93491124260355</v>
      </c>
      <c r="I31" s="51">
        <v>135</v>
      </c>
      <c r="J31" s="51">
        <v>115</v>
      </c>
      <c r="K31" s="53">
        <v>20</v>
      </c>
      <c r="L31" s="3">
        <v>135</v>
      </c>
      <c r="M31" s="4">
        <f t="shared" si="0"/>
        <v>100</v>
      </c>
      <c r="N31" s="51">
        <v>3</v>
      </c>
      <c r="O31" s="4">
        <v>0.09448818897637795</v>
      </c>
      <c r="P31" s="53">
        <v>3</v>
      </c>
      <c r="Q31" s="4">
        <v>100</v>
      </c>
      <c r="R31" s="51">
        <v>0</v>
      </c>
      <c r="S31" s="4">
        <v>0</v>
      </c>
      <c r="T31" s="53">
        <v>0</v>
      </c>
      <c r="U31" s="19" t="s">
        <v>177</v>
      </c>
      <c r="V31" s="54">
        <v>0</v>
      </c>
      <c r="W31" s="4">
        <v>0</v>
      </c>
      <c r="X31" s="54">
        <v>0</v>
      </c>
      <c r="Y31" s="4">
        <v>0</v>
      </c>
      <c r="Z31" s="60" t="s">
        <v>87</v>
      </c>
      <c r="AA31" s="19" t="s">
        <v>87</v>
      </c>
      <c r="AB31" s="43"/>
    </row>
    <row r="32" spans="1:28" ht="14.25">
      <c r="A32" s="50" t="s">
        <v>88</v>
      </c>
      <c r="B32" s="51">
        <v>12643</v>
      </c>
      <c r="C32" s="51">
        <v>5130</v>
      </c>
      <c r="D32" s="2">
        <v>40.575812702681326</v>
      </c>
      <c r="E32" s="51">
        <v>4136</v>
      </c>
      <c r="F32" s="52">
        <v>0</v>
      </c>
      <c r="G32" s="3">
        <v>4136</v>
      </c>
      <c r="H32" s="4">
        <v>80.62378167641326</v>
      </c>
      <c r="I32" s="51">
        <v>303</v>
      </c>
      <c r="J32" s="51">
        <v>281</v>
      </c>
      <c r="K32" s="53">
        <v>0</v>
      </c>
      <c r="L32" s="3">
        <v>281</v>
      </c>
      <c r="M32" s="4">
        <f t="shared" si="0"/>
        <v>92.73927392739274</v>
      </c>
      <c r="N32" s="51">
        <v>2</v>
      </c>
      <c r="O32" s="4">
        <v>0.04835589941972921</v>
      </c>
      <c r="P32" s="53">
        <v>2</v>
      </c>
      <c r="Q32" s="4">
        <v>100</v>
      </c>
      <c r="R32" s="51">
        <v>0</v>
      </c>
      <c r="S32" s="4">
        <v>0</v>
      </c>
      <c r="T32" s="53">
        <v>0</v>
      </c>
      <c r="U32" s="19" t="s">
        <v>177</v>
      </c>
      <c r="V32" s="54">
        <v>2</v>
      </c>
      <c r="W32" s="4">
        <v>48.355899419729205</v>
      </c>
      <c r="X32" s="54">
        <v>0</v>
      </c>
      <c r="Y32" s="4">
        <v>0</v>
      </c>
      <c r="Z32" s="51">
        <v>581</v>
      </c>
      <c r="AA32" s="4">
        <v>14.047388781431335</v>
      </c>
      <c r="AB32" s="43"/>
    </row>
    <row r="33" spans="1:28" ht="14.25">
      <c r="A33" s="50" t="s">
        <v>89</v>
      </c>
      <c r="B33" s="51">
        <v>3216</v>
      </c>
      <c r="C33" s="51">
        <v>1625</v>
      </c>
      <c r="D33" s="2">
        <v>50.52860696517413</v>
      </c>
      <c r="E33" s="51">
        <v>1336</v>
      </c>
      <c r="F33" s="52">
        <v>67</v>
      </c>
      <c r="G33" s="3">
        <v>1403</v>
      </c>
      <c r="H33" s="4">
        <v>86.33846153846154</v>
      </c>
      <c r="I33" s="51">
        <v>121</v>
      </c>
      <c r="J33" s="51">
        <v>33</v>
      </c>
      <c r="K33" s="53">
        <v>0</v>
      </c>
      <c r="L33" s="3">
        <v>33</v>
      </c>
      <c r="M33" s="4">
        <f t="shared" si="0"/>
        <v>27.27272727272727</v>
      </c>
      <c r="N33" s="51">
        <v>2</v>
      </c>
      <c r="O33" s="4">
        <v>0.14255167498218105</v>
      </c>
      <c r="P33" s="53">
        <v>2</v>
      </c>
      <c r="Q33" s="4">
        <v>100</v>
      </c>
      <c r="R33" s="51">
        <v>0</v>
      </c>
      <c r="S33" s="4">
        <v>0</v>
      </c>
      <c r="T33" s="53">
        <v>0</v>
      </c>
      <c r="U33" s="19" t="s">
        <v>177</v>
      </c>
      <c r="V33" s="54">
        <v>1</v>
      </c>
      <c r="W33" s="4">
        <v>71.27583749109053</v>
      </c>
      <c r="X33" s="54">
        <v>0</v>
      </c>
      <c r="Y33" s="4">
        <v>0</v>
      </c>
      <c r="Z33" s="60" t="s">
        <v>87</v>
      </c>
      <c r="AA33" s="19" t="s">
        <v>87</v>
      </c>
      <c r="AB33" s="43"/>
    </row>
    <row r="34" spans="1:28" ht="14.25">
      <c r="A34" s="50" t="s">
        <v>90</v>
      </c>
      <c r="B34" s="51">
        <v>4225</v>
      </c>
      <c r="C34" s="51">
        <v>2351</v>
      </c>
      <c r="D34" s="2">
        <v>55.644970414201175</v>
      </c>
      <c r="E34" s="51">
        <v>1607</v>
      </c>
      <c r="F34" s="52">
        <v>0</v>
      </c>
      <c r="G34" s="3">
        <v>1607</v>
      </c>
      <c r="H34" s="4">
        <v>68.35389196086771</v>
      </c>
      <c r="I34" s="51">
        <v>29</v>
      </c>
      <c r="J34" s="51">
        <v>29</v>
      </c>
      <c r="K34" s="53">
        <v>0</v>
      </c>
      <c r="L34" s="3">
        <v>29</v>
      </c>
      <c r="M34" s="4">
        <f t="shared" si="0"/>
        <v>100</v>
      </c>
      <c r="N34" s="51">
        <v>2</v>
      </c>
      <c r="O34" s="4">
        <v>0.12445550715619166</v>
      </c>
      <c r="P34" s="53">
        <v>2</v>
      </c>
      <c r="Q34" s="4">
        <v>100</v>
      </c>
      <c r="R34" s="51">
        <v>0</v>
      </c>
      <c r="S34" s="4">
        <v>0</v>
      </c>
      <c r="T34" s="53">
        <v>0</v>
      </c>
      <c r="U34" s="19" t="s">
        <v>177</v>
      </c>
      <c r="V34" s="54">
        <v>0</v>
      </c>
      <c r="W34" s="4">
        <v>0</v>
      </c>
      <c r="X34" s="54">
        <v>0</v>
      </c>
      <c r="Y34" s="4">
        <v>0</v>
      </c>
      <c r="Z34" s="51">
        <v>117</v>
      </c>
      <c r="AA34" s="4">
        <v>7.280647168637213</v>
      </c>
      <c r="AB34" s="43"/>
    </row>
    <row r="35" spans="1:28" ht="14.25">
      <c r="A35" s="50" t="s">
        <v>91</v>
      </c>
      <c r="B35" s="51">
        <v>3787</v>
      </c>
      <c r="C35" s="51">
        <v>2061</v>
      </c>
      <c r="D35" s="2">
        <v>54.423026142064955</v>
      </c>
      <c r="E35" s="51">
        <v>1939</v>
      </c>
      <c r="F35" s="52">
        <v>0</v>
      </c>
      <c r="G35" s="3">
        <v>1939</v>
      </c>
      <c r="H35" s="4">
        <v>94.0805434255216</v>
      </c>
      <c r="I35" s="51">
        <v>306</v>
      </c>
      <c r="J35" s="51">
        <v>227</v>
      </c>
      <c r="K35" s="53">
        <v>0</v>
      </c>
      <c r="L35" s="3">
        <v>227</v>
      </c>
      <c r="M35" s="4">
        <f t="shared" si="0"/>
        <v>74.18300653594771</v>
      </c>
      <c r="N35" s="51">
        <v>0</v>
      </c>
      <c r="O35" s="4">
        <v>0</v>
      </c>
      <c r="P35" s="53">
        <v>0</v>
      </c>
      <c r="Q35" s="19" t="s">
        <v>177</v>
      </c>
      <c r="R35" s="51">
        <v>2</v>
      </c>
      <c r="S35" s="4">
        <v>0.881057268722467</v>
      </c>
      <c r="T35" s="53">
        <v>1</v>
      </c>
      <c r="U35" s="4">
        <v>50</v>
      </c>
      <c r="V35" s="54">
        <v>0</v>
      </c>
      <c r="W35" s="4">
        <v>0</v>
      </c>
      <c r="X35" s="54">
        <v>1</v>
      </c>
      <c r="Y35" s="4">
        <v>440.5286343612335</v>
      </c>
      <c r="Z35" s="51">
        <v>22</v>
      </c>
      <c r="AA35" s="4">
        <v>1.1346054667354306</v>
      </c>
      <c r="AB35" s="43"/>
    </row>
    <row r="36" spans="1:28" ht="14.25">
      <c r="A36" s="75" t="s">
        <v>178</v>
      </c>
      <c r="B36" s="76">
        <v>32020</v>
      </c>
      <c r="C36" s="76">
        <v>14547</v>
      </c>
      <c r="D36" s="10">
        <v>45.43098063710181</v>
      </c>
      <c r="E36" s="76">
        <v>12173</v>
      </c>
      <c r="F36" s="77">
        <v>87</v>
      </c>
      <c r="G36" s="11">
        <v>12260</v>
      </c>
      <c r="H36" s="12">
        <v>84.27854540455077</v>
      </c>
      <c r="I36" s="76">
        <v>894</v>
      </c>
      <c r="J36" s="76">
        <v>685</v>
      </c>
      <c r="K36" s="78">
        <v>20</v>
      </c>
      <c r="L36" s="11">
        <v>705</v>
      </c>
      <c r="M36" s="12">
        <f t="shared" si="0"/>
        <v>78.85906040268456</v>
      </c>
      <c r="N36" s="76">
        <v>9</v>
      </c>
      <c r="O36" s="12">
        <v>0.0734094616639478</v>
      </c>
      <c r="P36" s="78">
        <v>9</v>
      </c>
      <c r="Q36" s="12">
        <v>100</v>
      </c>
      <c r="R36" s="76">
        <v>2</v>
      </c>
      <c r="S36" s="12">
        <v>0.28368794326241137</v>
      </c>
      <c r="T36" s="78">
        <v>1</v>
      </c>
      <c r="U36" s="12">
        <v>50</v>
      </c>
      <c r="V36" s="79">
        <v>3</v>
      </c>
      <c r="W36" s="12">
        <v>24.469820554649264</v>
      </c>
      <c r="X36" s="79">
        <v>1</v>
      </c>
      <c r="Y36" s="12">
        <v>141.84397163120568</v>
      </c>
      <c r="Z36" s="76">
        <v>720</v>
      </c>
      <c r="AA36" s="13">
        <v>5.872756933115824</v>
      </c>
      <c r="AB36" s="43"/>
    </row>
    <row r="37" spans="1:28" ht="14.25">
      <c r="A37" s="50" t="s">
        <v>92</v>
      </c>
      <c r="B37" s="51">
        <v>135737</v>
      </c>
      <c r="C37" s="51">
        <v>45292</v>
      </c>
      <c r="D37" s="2">
        <v>33.36746797115009</v>
      </c>
      <c r="E37" s="51">
        <v>19743</v>
      </c>
      <c r="F37" s="52">
        <v>0</v>
      </c>
      <c r="G37" s="3">
        <v>19743</v>
      </c>
      <c r="H37" s="4">
        <v>43.590479554888276</v>
      </c>
      <c r="I37" s="51">
        <v>511</v>
      </c>
      <c r="J37" s="51">
        <v>511</v>
      </c>
      <c r="K37" s="53">
        <v>0</v>
      </c>
      <c r="L37" s="3">
        <v>511</v>
      </c>
      <c r="M37" s="4">
        <f t="shared" si="0"/>
        <v>100</v>
      </c>
      <c r="N37" s="51">
        <v>36</v>
      </c>
      <c r="O37" s="4">
        <v>0.18234310895000758</v>
      </c>
      <c r="P37" s="53">
        <v>23</v>
      </c>
      <c r="Q37" s="4">
        <v>63.888888888888886</v>
      </c>
      <c r="R37" s="51">
        <v>2</v>
      </c>
      <c r="S37" s="4">
        <v>0.3913894324853229</v>
      </c>
      <c r="T37" s="53">
        <v>0</v>
      </c>
      <c r="U37" s="4">
        <v>0</v>
      </c>
      <c r="V37" s="54">
        <v>3</v>
      </c>
      <c r="W37" s="4">
        <v>15.1952590791673</v>
      </c>
      <c r="X37" s="54">
        <v>2</v>
      </c>
      <c r="Y37" s="4">
        <v>391.38943248532286</v>
      </c>
      <c r="Z37" s="51">
        <v>1842</v>
      </c>
      <c r="AA37" s="4">
        <v>9.329889074608722</v>
      </c>
      <c r="AB37" s="43"/>
    </row>
    <row r="38" spans="1:28" ht="14.25">
      <c r="A38" s="50" t="s">
        <v>93</v>
      </c>
      <c r="B38" s="51">
        <v>6072</v>
      </c>
      <c r="C38" s="51">
        <v>2000</v>
      </c>
      <c r="D38" s="2">
        <v>32.93807641633729</v>
      </c>
      <c r="E38" s="51">
        <v>1342</v>
      </c>
      <c r="F38" s="52">
        <v>0</v>
      </c>
      <c r="G38" s="3">
        <v>1342</v>
      </c>
      <c r="H38" s="4">
        <v>67.1</v>
      </c>
      <c r="I38" s="51">
        <v>48</v>
      </c>
      <c r="J38" s="51">
        <v>48</v>
      </c>
      <c r="K38" s="53">
        <v>0</v>
      </c>
      <c r="L38" s="3">
        <v>48</v>
      </c>
      <c r="M38" s="4">
        <f t="shared" si="0"/>
        <v>100</v>
      </c>
      <c r="N38" s="60" t="s">
        <v>179</v>
      </c>
      <c r="O38" s="19" t="s">
        <v>179</v>
      </c>
      <c r="P38" s="52" t="s">
        <v>179</v>
      </c>
      <c r="Q38" s="19" t="s">
        <v>179</v>
      </c>
      <c r="R38" s="60" t="s">
        <v>179</v>
      </c>
      <c r="S38" s="19" t="s">
        <v>179</v>
      </c>
      <c r="T38" s="52" t="s">
        <v>179</v>
      </c>
      <c r="U38" s="19" t="s">
        <v>179</v>
      </c>
      <c r="V38" s="80" t="s">
        <v>179</v>
      </c>
      <c r="W38" s="19" t="s">
        <v>179</v>
      </c>
      <c r="X38" s="80" t="s">
        <v>179</v>
      </c>
      <c r="Y38" s="19" t="s">
        <v>179</v>
      </c>
      <c r="Z38" s="51">
        <v>162</v>
      </c>
      <c r="AA38" s="4">
        <v>12.071535022354695</v>
      </c>
      <c r="AB38" s="43"/>
    </row>
    <row r="39" spans="1:28" ht="14.25">
      <c r="A39" s="75" t="s">
        <v>180</v>
      </c>
      <c r="B39" s="76">
        <v>141809</v>
      </c>
      <c r="C39" s="76">
        <v>47292</v>
      </c>
      <c r="D39" s="10">
        <v>33.34908221622041</v>
      </c>
      <c r="E39" s="76">
        <v>21085</v>
      </c>
      <c r="F39" s="77">
        <v>0</v>
      </c>
      <c r="G39" s="11">
        <v>21085</v>
      </c>
      <c r="H39" s="12">
        <v>44.58470777298486</v>
      </c>
      <c r="I39" s="76">
        <v>559</v>
      </c>
      <c r="J39" s="76">
        <v>559</v>
      </c>
      <c r="K39" s="78">
        <v>0</v>
      </c>
      <c r="L39" s="11">
        <v>559</v>
      </c>
      <c r="M39" s="12">
        <f t="shared" si="0"/>
        <v>100</v>
      </c>
      <c r="N39" s="76">
        <v>36</v>
      </c>
      <c r="O39" s="12">
        <v>0.17073749110742234</v>
      </c>
      <c r="P39" s="78">
        <v>23</v>
      </c>
      <c r="Q39" s="12">
        <v>63.888888888888886</v>
      </c>
      <c r="R39" s="76">
        <v>2</v>
      </c>
      <c r="S39" s="12">
        <v>0.35778175313059035</v>
      </c>
      <c r="T39" s="78">
        <v>0</v>
      </c>
      <c r="U39" s="12">
        <v>0</v>
      </c>
      <c r="V39" s="79">
        <v>3</v>
      </c>
      <c r="W39" s="12">
        <v>14.228124258951862</v>
      </c>
      <c r="X39" s="79">
        <v>2</v>
      </c>
      <c r="Y39" s="12">
        <v>357.78175313059035</v>
      </c>
      <c r="Z39" s="76">
        <v>2004</v>
      </c>
      <c r="AA39" s="13">
        <v>9.504387004979844</v>
      </c>
      <c r="AB39" s="43"/>
    </row>
    <row r="40" spans="1:28" ht="14.25">
      <c r="A40" s="50" t="s">
        <v>181</v>
      </c>
      <c r="B40" s="51">
        <v>41783</v>
      </c>
      <c r="C40" s="51">
        <v>17775</v>
      </c>
      <c r="D40" s="2">
        <v>42.54122490007898</v>
      </c>
      <c r="E40" s="51">
        <v>8599</v>
      </c>
      <c r="F40" s="52">
        <v>0</v>
      </c>
      <c r="G40" s="3">
        <v>8599</v>
      </c>
      <c r="H40" s="4">
        <v>48.37693389592124</v>
      </c>
      <c r="I40" s="51">
        <v>90</v>
      </c>
      <c r="J40" s="51">
        <v>90</v>
      </c>
      <c r="K40" s="53">
        <v>0</v>
      </c>
      <c r="L40" s="3">
        <v>90</v>
      </c>
      <c r="M40" s="4">
        <f t="shared" si="0"/>
        <v>100</v>
      </c>
      <c r="N40" s="51">
        <v>12</v>
      </c>
      <c r="O40" s="4">
        <v>0.13955111059425515</v>
      </c>
      <c r="P40" s="53">
        <v>11</v>
      </c>
      <c r="Q40" s="4">
        <v>91.66666666666666</v>
      </c>
      <c r="R40" s="51">
        <v>1</v>
      </c>
      <c r="S40" s="4">
        <v>1.1111111111111112</v>
      </c>
      <c r="T40" s="53">
        <v>1</v>
      </c>
      <c r="U40" s="4">
        <v>100</v>
      </c>
      <c r="V40" s="54">
        <v>2</v>
      </c>
      <c r="W40" s="4">
        <v>23.258518432375855</v>
      </c>
      <c r="X40" s="54">
        <v>1</v>
      </c>
      <c r="Y40" s="4">
        <v>1111.111111111111</v>
      </c>
      <c r="Z40" s="51">
        <v>891</v>
      </c>
      <c r="AA40" s="4">
        <v>10.361669961623445</v>
      </c>
      <c r="AB40" s="43"/>
    </row>
    <row r="41" spans="1:28" ht="14.25">
      <c r="A41" s="75" t="s">
        <v>182</v>
      </c>
      <c r="B41" s="76">
        <v>41783</v>
      </c>
      <c r="C41" s="76">
        <v>17775</v>
      </c>
      <c r="D41" s="10">
        <v>42.54122490007898</v>
      </c>
      <c r="E41" s="76">
        <v>8599</v>
      </c>
      <c r="F41" s="77">
        <v>0</v>
      </c>
      <c r="G41" s="11">
        <v>8599</v>
      </c>
      <c r="H41" s="12">
        <v>48.37693389592124</v>
      </c>
      <c r="I41" s="76">
        <v>90</v>
      </c>
      <c r="J41" s="76">
        <v>90</v>
      </c>
      <c r="K41" s="78">
        <v>0</v>
      </c>
      <c r="L41" s="11">
        <v>90</v>
      </c>
      <c r="M41" s="12">
        <f t="shared" si="0"/>
        <v>100</v>
      </c>
      <c r="N41" s="76">
        <v>12</v>
      </c>
      <c r="O41" s="12">
        <v>0.13955111059425515</v>
      </c>
      <c r="P41" s="78">
        <v>11</v>
      </c>
      <c r="Q41" s="12">
        <v>91.66666666666666</v>
      </c>
      <c r="R41" s="76">
        <v>1</v>
      </c>
      <c r="S41" s="12">
        <v>1.1111111111111112</v>
      </c>
      <c r="T41" s="78">
        <v>1</v>
      </c>
      <c r="U41" s="12">
        <v>100</v>
      </c>
      <c r="V41" s="79">
        <v>2</v>
      </c>
      <c r="W41" s="12">
        <v>23.258518432375855</v>
      </c>
      <c r="X41" s="79">
        <v>1</v>
      </c>
      <c r="Y41" s="12">
        <v>1111.111111111111</v>
      </c>
      <c r="Z41" s="76">
        <v>891</v>
      </c>
      <c r="AA41" s="13">
        <v>10.361669961623445</v>
      </c>
      <c r="AB41" s="43"/>
    </row>
    <row r="42" spans="1:28" ht="14.25">
      <c r="A42" s="50" t="s">
        <v>183</v>
      </c>
      <c r="B42" s="51">
        <v>33295</v>
      </c>
      <c r="C42" s="51">
        <v>11933</v>
      </c>
      <c r="D42" s="2">
        <v>35.84021624868599</v>
      </c>
      <c r="E42" s="51">
        <v>7480</v>
      </c>
      <c r="F42" s="52">
        <v>0</v>
      </c>
      <c r="G42" s="3">
        <v>7480</v>
      </c>
      <c r="H42" s="4">
        <v>62.68331517640158</v>
      </c>
      <c r="I42" s="51">
        <v>179</v>
      </c>
      <c r="J42" s="51">
        <v>179</v>
      </c>
      <c r="K42" s="53">
        <v>0</v>
      </c>
      <c r="L42" s="3">
        <v>179</v>
      </c>
      <c r="M42" s="4">
        <v>100</v>
      </c>
      <c r="N42" s="51">
        <v>14</v>
      </c>
      <c r="O42" s="4">
        <v>0.18716577540106952</v>
      </c>
      <c r="P42" s="53">
        <v>13</v>
      </c>
      <c r="Q42" s="4">
        <v>92.85714285714286</v>
      </c>
      <c r="R42" s="51">
        <v>1</v>
      </c>
      <c r="S42" s="4">
        <v>0.5586592178770949</v>
      </c>
      <c r="T42" s="53">
        <v>1</v>
      </c>
      <c r="U42" s="4">
        <v>100</v>
      </c>
      <c r="V42" s="54">
        <v>2</v>
      </c>
      <c r="W42" s="4">
        <v>26.737967914438503</v>
      </c>
      <c r="X42" s="54">
        <v>1</v>
      </c>
      <c r="Y42" s="4">
        <v>558.659217877095</v>
      </c>
      <c r="Z42" s="51">
        <v>514</v>
      </c>
      <c r="AA42" s="4">
        <v>6.871657754010695</v>
      </c>
      <c r="AB42" s="43"/>
    </row>
    <row r="43" spans="1:28" ht="14.25">
      <c r="A43" s="50" t="s">
        <v>184</v>
      </c>
      <c r="B43" s="51">
        <v>4196</v>
      </c>
      <c r="C43" s="51">
        <v>2872</v>
      </c>
      <c r="D43" s="2">
        <v>68.4461391801716</v>
      </c>
      <c r="E43" s="51">
        <v>1709</v>
      </c>
      <c r="F43" s="52">
        <v>0</v>
      </c>
      <c r="G43" s="3">
        <v>1709</v>
      </c>
      <c r="H43" s="4">
        <v>59.50557103064067</v>
      </c>
      <c r="I43" s="51">
        <v>225</v>
      </c>
      <c r="J43" s="51">
        <v>78</v>
      </c>
      <c r="K43" s="53">
        <v>0</v>
      </c>
      <c r="L43" s="3">
        <v>78</v>
      </c>
      <c r="M43" s="4">
        <v>34.66666666666667</v>
      </c>
      <c r="N43" s="51">
        <v>2</v>
      </c>
      <c r="O43" s="4">
        <v>0.11702750146284377</v>
      </c>
      <c r="P43" s="53">
        <v>0</v>
      </c>
      <c r="Q43" s="4">
        <v>0</v>
      </c>
      <c r="R43" s="51">
        <v>0</v>
      </c>
      <c r="S43" s="4">
        <v>0</v>
      </c>
      <c r="T43" s="53">
        <v>0</v>
      </c>
      <c r="U43" s="19" t="s">
        <v>185</v>
      </c>
      <c r="V43" s="54">
        <v>0</v>
      </c>
      <c r="W43" s="4">
        <v>0</v>
      </c>
      <c r="X43" s="54">
        <v>0</v>
      </c>
      <c r="Y43" s="4">
        <v>0</v>
      </c>
      <c r="Z43" s="51">
        <v>98</v>
      </c>
      <c r="AA43" s="4">
        <v>5.734347571679345</v>
      </c>
      <c r="AB43" s="43"/>
    </row>
    <row r="44" spans="1:28" ht="14.25">
      <c r="A44" s="40" t="s">
        <v>186</v>
      </c>
      <c r="B44" s="55">
        <v>7199</v>
      </c>
      <c r="C44" s="55">
        <v>3240</v>
      </c>
      <c r="D44" s="14">
        <v>45.00625086817613</v>
      </c>
      <c r="E44" s="55">
        <v>2709</v>
      </c>
      <c r="F44" s="56">
        <v>0</v>
      </c>
      <c r="G44" s="15">
        <v>2709</v>
      </c>
      <c r="H44" s="16">
        <v>83.61111111111111</v>
      </c>
      <c r="I44" s="55">
        <v>400</v>
      </c>
      <c r="J44" s="55">
        <v>156</v>
      </c>
      <c r="K44" s="57">
        <v>0</v>
      </c>
      <c r="L44" s="15">
        <v>156</v>
      </c>
      <c r="M44" s="16">
        <v>39</v>
      </c>
      <c r="N44" s="55">
        <v>4</v>
      </c>
      <c r="O44" s="16">
        <v>0.14765596160944996</v>
      </c>
      <c r="P44" s="57">
        <v>4</v>
      </c>
      <c r="Q44" s="16">
        <v>100</v>
      </c>
      <c r="R44" s="55">
        <v>0</v>
      </c>
      <c r="S44" s="16">
        <v>0</v>
      </c>
      <c r="T44" s="57">
        <v>0</v>
      </c>
      <c r="U44" s="20" t="s">
        <v>187</v>
      </c>
      <c r="V44" s="58">
        <v>0</v>
      </c>
      <c r="W44" s="16">
        <v>0</v>
      </c>
      <c r="X44" s="58">
        <v>0</v>
      </c>
      <c r="Y44" s="16">
        <v>0</v>
      </c>
      <c r="Z44" s="81" t="s">
        <v>187</v>
      </c>
      <c r="AA44" s="20" t="s">
        <v>187</v>
      </c>
      <c r="AB44" s="43"/>
    </row>
    <row r="45" spans="1:28" ht="14.25">
      <c r="A45" s="75" t="s">
        <v>188</v>
      </c>
      <c r="B45" s="76">
        <v>44720</v>
      </c>
      <c r="C45" s="76">
        <v>18045</v>
      </c>
      <c r="D45" s="10">
        <v>40.351073345259394</v>
      </c>
      <c r="E45" s="76">
        <v>11898</v>
      </c>
      <c r="F45" s="77">
        <v>0</v>
      </c>
      <c r="G45" s="11">
        <v>11898</v>
      </c>
      <c r="H45" s="12">
        <v>65.93516209476309</v>
      </c>
      <c r="I45" s="76">
        <v>804</v>
      </c>
      <c r="J45" s="76">
        <v>413</v>
      </c>
      <c r="K45" s="78">
        <v>0</v>
      </c>
      <c r="L45" s="11">
        <v>413</v>
      </c>
      <c r="M45" s="12">
        <v>51.3681592039801</v>
      </c>
      <c r="N45" s="76">
        <v>20</v>
      </c>
      <c r="O45" s="12">
        <v>0.16809547823163556</v>
      </c>
      <c r="P45" s="78">
        <v>17</v>
      </c>
      <c r="Q45" s="12">
        <v>85</v>
      </c>
      <c r="R45" s="76">
        <v>1</v>
      </c>
      <c r="S45" s="12">
        <v>0.24213075060532688</v>
      </c>
      <c r="T45" s="78">
        <v>1</v>
      </c>
      <c r="U45" s="12">
        <v>100</v>
      </c>
      <c r="V45" s="79">
        <v>2</v>
      </c>
      <c r="W45" s="12">
        <v>16.80954782316356</v>
      </c>
      <c r="X45" s="79">
        <v>1</v>
      </c>
      <c r="Y45" s="12">
        <v>242.13075060532688</v>
      </c>
      <c r="Z45" s="76">
        <v>828</v>
      </c>
      <c r="AA45" s="13">
        <v>6.959152798789712</v>
      </c>
      <c r="AB45" s="43"/>
    </row>
    <row r="46" spans="1:28" ht="14.25">
      <c r="A46" s="50" t="s">
        <v>94</v>
      </c>
      <c r="B46" s="51">
        <v>29607</v>
      </c>
      <c r="C46" s="51">
        <v>17156</v>
      </c>
      <c r="D46" s="2">
        <v>57.94575607119938</v>
      </c>
      <c r="E46" s="51">
        <v>7318</v>
      </c>
      <c r="F46" s="52">
        <v>0</v>
      </c>
      <c r="G46" s="3">
        <v>7318</v>
      </c>
      <c r="H46" s="4">
        <v>42.655630683142924</v>
      </c>
      <c r="I46" s="51">
        <v>807</v>
      </c>
      <c r="J46" s="51">
        <v>253</v>
      </c>
      <c r="K46" s="53">
        <v>0</v>
      </c>
      <c r="L46" s="3">
        <v>253</v>
      </c>
      <c r="M46" s="4">
        <f t="shared" si="0"/>
        <v>31.350681536555143</v>
      </c>
      <c r="N46" s="51">
        <v>3</v>
      </c>
      <c r="O46" s="4">
        <v>0.04099480732440558</v>
      </c>
      <c r="P46" s="53">
        <v>2</v>
      </c>
      <c r="Q46" s="4">
        <v>66.66666666666666</v>
      </c>
      <c r="R46" s="51">
        <v>0</v>
      </c>
      <c r="S46" s="4">
        <v>0</v>
      </c>
      <c r="T46" s="53">
        <v>0</v>
      </c>
      <c r="U46" s="19" t="s">
        <v>189</v>
      </c>
      <c r="V46" s="54">
        <v>1</v>
      </c>
      <c r="W46" s="4">
        <v>13.664935774801858</v>
      </c>
      <c r="X46" s="54">
        <v>0</v>
      </c>
      <c r="Y46" s="4">
        <v>0</v>
      </c>
      <c r="Z46" s="51">
        <v>505</v>
      </c>
      <c r="AA46" s="4">
        <v>6.900792566274938</v>
      </c>
      <c r="AB46" s="43"/>
    </row>
    <row r="47" spans="1:28" ht="14.25">
      <c r="A47" s="50" t="s">
        <v>95</v>
      </c>
      <c r="B47" s="51">
        <v>2189</v>
      </c>
      <c r="C47" s="51">
        <v>898</v>
      </c>
      <c r="D47" s="2">
        <v>41.02329830973047</v>
      </c>
      <c r="E47" s="51">
        <v>755</v>
      </c>
      <c r="F47" s="52">
        <v>0</v>
      </c>
      <c r="G47" s="3">
        <v>755</v>
      </c>
      <c r="H47" s="4">
        <v>84.07572383073497</v>
      </c>
      <c r="I47" s="51">
        <v>122</v>
      </c>
      <c r="J47" s="51">
        <v>72</v>
      </c>
      <c r="K47" s="53">
        <v>0</v>
      </c>
      <c r="L47" s="3">
        <v>72</v>
      </c>
      <c r="M47" s="4">
        <f t="shared" si="0"/>
        <v>59.01639344262295</v>
      </c>
      <c r="N47" s="51">
        <v>3</v>
      </c>
      <c r="O47" s="4">
        <v>0.3973509933774834</v>
      </c>
      <c r="P47" s="53">
        <v>3</v>
      </c>
      <c r="Q47" s="4">
        <v>100</v>
      </c>
      <c r="R47" s="51">
        <v>0</v>
      </c>
      <c r="S47" s="4">
        <v>0</v>
      </c>
      <c r="T47" s="53">
        <v>0</v>
      </c>
      <c r="U47" s="19" t="s">
        <v>189</v>
      </c>
      <c r="V47" s="54">
        <v>1</v>
      </c>
      <c r="W47" s="4">
        <v>132.4503311258278</v>
      </c>
      <c r="X47" s="54">
        <v>0</v>
      </c>
      <c r="Y47" s="4">
        <v>0</v>
      </c>
      <c r="Z47" s="51">
        <v>10</v>
      </c>
      <c r="AA47" s="4">
        <v>1.3245033112582782</v>
      </c>
      <c r="AB47" s="43"/>
    </row>
    <row r="48" spans="1:28" ht="14.25">
      <c r="A48" s="50" t="s">
        <v>96</v>
      </c>
      <c r="B48" s="51">
        <v>2963</v>
      </c>
      <c r="C48" s="51">
        <v>1048</v>
      </c>
      <c r="D48" s="2">
        <v>35.36955788052649</v>
      </c>
      <c r="E48" s="51">
        <v>840</v>
      </c>
      <c r="F48" s="52">
        <v>153</v>
      </c>
      <c r="G48" s="3">
        <v>993</v>
      </c>
      <c r="H48" s="4">
        <v>94.75190839694656</v>
      </c>
      <c r="I48" s="51">
        <v>72</v>
      </c>
      <c r="J48" s="51">
        <v>23</v>
      </c>
      <c r="K48" s="53">
        <v>0</v>
      </c>
      <c r="L48" s="3">
        <v>23</v>
      </c>
      <c r="M48" s="4">
        <f t="shared" si="0"/>
        <v>31.944444444444443</v>
      </c>
      <c r="N48" s="51">
        <v>1</v>
      </c>
      <c r="O48" s="4">
        <v>0.10070493454179255</v>
      </c>
      <c r="P48" s="53">
        <v>1</v>
      </c>
      <c r="Q48" s="4">
        <v>100</v>
      </c>
      <c r="R48" s="51">
        <v>0</v>
      </c>
      <c r="S48" s="4">
        <v>0</v>
      </c>
      <c r="T48" s="53">
        <v>0</v>
      </c>
      <c r="U48" s="19" t="s">
        <v>189</v>
      </c>
      <c r="V48" s="54">
        <v>0</v>
      </c>
      <c r="W48" s="4">
        <v>0</v>
      </c>
      <c r="X48" s="54">
        <v>0</v>
      </c>
      <c r="Y48" s="4">
        <v>0</v>
      </c>
      <c r="Z48" s="51">
        <v>80</v>
      </c>
      <c r="AA48" s="4">
        <v>8.056394763343404</v>
      </c>
      <c r="AB48" s="43"/>
    </row>
    <row r="49" spans="1:28" ht="14.25">
      <c r="A49" s="50" t="s">
        <v>97</v>
      </c>
      <c r="B49" s="51">
        <v>12780</v>
      </c>
      <c r="C49" s="51">
        <v>4435</v>
      </c>
      <c r="D49" s="2">
        <v>34.70266040688576</v>
      </c>
      <c r="E49" s="51">
        <v>3645</v>
      </c>
      <c r="F49" s="52">
        <v>0</v>
      </c>
      <c r="G49" s="3">
        <v>3645</v>
      </c>
      <c r="H49" s="4">
        <v>82.18714768883878</v>
      </c>
      <c r="I49" s="51">
        <v>63</v>
      </c>
      <c r="J49" s="51">
        <v>63</v>
      </c>
      <c r="K49" s="53">
        <v>0</v>
      </c>
      <c r="L49" s="3">
        <v>63</v>
      </c>
      <c r="M49" s="4">
        <f t="shared" si="0"/>
        <v>100</v>
      </c>
      <c r="N49" s="51">
        <v>89</v>
      </c>
      <c r="O49" s="4">
        <v>2.4417009602194786</v>
      </c>
      <c r="P49" s="53">
        <v>81</v>
      </c>
      <c r="Q49" s="4">
        <v>91.01123595505618</v>
      </c>
      <c r="R49" s="51">
        <v>0</v>
      </c>
      <c r="S49" s="4">
        <v>0</v>
      </c>
      <c r="T49" s="53">
        <v>0</v>
      </c>
      <c r="U49" s="19" t="s">
        <v>189</v>
      </c>
      <c r="V49" s="54">
        <v>1</v>
      </c>
      <c r="W49" s="4">
        <v>27.434842249657066</v>
      </c>
      <c r="X49" s="54">
        <v>0</v>
      </c>
      <c r="Y49" s="4">
        <v>0</v>
      </c>
      <c r="Z49" s="60" t="s">
        <v>87</v>
      </c>
      <c r="AA49" s="19" t="s">
        <v>87</v>
      </c>
      <c r="AB49" s="43"/>
    </row>
    <row r="50" spans="1:28" ht="14.25">
      <c r="A50" s="75" t="s">
        <v>190</v>
      </c>
      <c r="B50" s="76">
        <v>47539</v>
      </c>
      <c r="C50" s="76">
        <v>23537</v>
      </c>
      <c r="D50" s="10">
        <v>49.51092786974905</v>
      </c>
      <c r="E50" s="76">
        <v>12558</v>
      </c>
      <c r="F50" s="77">
        <v>153</v>
      </c>
      <c r="G50" s="11">
        <v>12711</v>
      </c>
      <c r="H50" s="12">
        <v>54.004333602413226</v>
      </c>
      <c r="I50" s="76">
        <v>1001</v>
      </c>
      <c r="J50" s="76">
        <v>411</v>
      </c>
      <c r="K50" s="78">
        <v>0</v>
      </c>
      <c r="L50" s="11">
        <v>411</v>
      </c>
      <c r="M50" s="12">
        <f t="shared" si="0"/>
        <v>41.05894105894106</v>
      </c>
      <c r="N50" s="76">
        <v>96</v>
      </c>
      <c r="O50" s="12">
        <v>0.7552513570922822</v>
      </c>
      <c r="P50" s="78">
        <v>87</v>
      </c>
      <c r="Q50" s="12">
        <v>90.625</v>
      </c>
      <c r="R50" s="76">
        <v>0</v>
      </c>
      <c r="S50" s="12">
        <v>0</v>
      </c>
      <c r="T50" s="78">
        <v>0</v>
      </c>
      <c r="U50" s="21" t="s">
        <v>191</v>
      </c>
      <c r="V50" s="79">
        <v>3</v>
      </c>
      <c r="W50" s="12">
        <v>23.60160490913382</v>
      </c>
      <c r="X50" s="79">
        <v>0</v>
      </c>
      <c r="Y50" s="12">
        <v>0</v>
      </c>
      <c r="Z50" s="76">
        <v>595</v>
      </c>
      <c r="AA50" s="13">
        <v>4.6809849736448745</v>
      </c>
      <c r="AB50" s="43"/>
    </row>
    <row r="51" spans="1:28" ht="14.25">
      <c r="A51" s="50" t="s">
        <v>98</v>
      </c>
      <c r="B51" s="51">
        <v>34246</v>
      </c>
      <c r="C51" s="51">
        <v>14792</v>
      </c>
      <c r="D51" s="2">
        <v>43.193365648542894</v>
      </c>
      <c r="E51" s="51">
        <v>11139</v>
      </c>
      <c r="F51" s="52">
        <v>0</v>
      </c>
      <c r="G51" s="3">
        <v>11139</v>
      </c>
      <c r="H51" s="4">
        <v>75.3042184964846</v>
      </c>
      <c r="I51" s="51">
        <v>866</v>
      </c>
      <c r="J51" s="51">
        <v>276</v>
      </c>
      <c r="K51" s="53">
        <v>0</v>
      </c>
      <c r="L51" s="3">
        <v>276</v>
      </c>
      <c r="M51" s="4">
        <f t="shared" si="0"/>
        <v>31.87066974595843</v>
      </c>
      <c r="N51" s="51">
        <v>9</v>
      </c>
      <c r="O51" s="4">
        <v>0.08079719903043361</v>
      </c>
      <c r="P51" s="53">
        <v>7</v>
      </c>
      <c r="Q51" s="4">
        <v>77.77777777777779</v>
      </c>
      <c r="R51" s="51">
        <v>0</v>
      </c>
      <c r="S51" s="4">
        <v>0</v>
      </c>
      <c r="T51" s="53">
        <v>0</v>
      </c>
      <c r="U51" s="19" t="s">
        <v>191</v>
      </c>
      <c r="V51" s="54">
        <v>2</v>
      </c>
      <c r="W51" s="4">
        <v>17.954933117874138</v>
      </c>
      <c r="X51" s="54">
        <v>0</v>
      </c>
      <c r="Y51" s="4">
        <v>0</v>
      </c>
      <c r="Z51" s="51">
        <v>1748</v>
      </c>
      <c r="AA51" s="4">
        <v>15.692611545021995</v>
      </c>
      <c r="AB51" s="43"/>
    </row>
    <row r="52" spans="1:28" ht="14.25">
      <c r="A52" s="50" t="s">
        <v>99</v>
      </c>
      <c r="B52" s="51">
        <v>20285</v>
      </c>
      <c r="C52" s="51">
        <v>6499</v>
      </c>
      <c r="D52" s="2">
        <v>32.03845205817106</v>
      </c>
      <c r="E52" s="51">
        <v>5735</v>
      </c>
      <c r="F52" s="52">
        <v>0</v>
      </c>
      <c r="G52" s="3">
        <v>5735</v>
      </c>
      <c r="H52" s="4">
        <v>88.24434528388983</v>
      </c>
      <c r="I52" s="51">
        <v>574</v>
      </c>
      <c r="J52" s="51">
        <v>154</v>
      </c>
      <c r="K52" s="53">
        <v>0</v>
      </c>
      <c r="L52" s="3">
        <v>154</v>
      </c>
      <c r="M52" s="4">
        <f t="shared" si="0"/>
        <v>26.82926829268293</v>
      </c>
      <c r="N52" s="51">
        <v>15</v>
      </c>
      <c r="O52" s="4">
        <v>0.26155187445510025</v>
      </c>
      <c r="P52" s="53">
        <v>14</v>
      </c>
      <c r="Q52" s="4">
        <v>93.33333333333333</v>
      </c>
      <c r="R52" s="51">
        <v>0</v>
      </c>
      <c r="S52" s="4">
        <v>0</v>
      </c>
      <c r="T52" s="53">
        <v>0</v>
      </c>
      <c r="U52" s="19" t="s">
        <v>191</v>
      </c>
      <c r="V52" s="54">
        <v>8</v>
      </c>
      <c r="W52" s="4">
        <v>139.49433304272014</v>
      </c>
      <c r="X52" s="54">
        <v>0</v>
      </c>
      <c r="Y52" s="4">
        <v>0</v>
      </c>
      <c r="Z52" s="51">
        <v>395</v>
      </c>
      <c r="AA52" s="4">
        <v>6.887532693984307</v>
      </c>
      <c r="AB52" s="43"/>
    </row>
    <row r="53" spans="1:28" ht="14.25">
      <c r="A53" s="50" t="s">
        <v>100</v>
      </c>
      <c r="B53" s="51">
        <v>11271</v>
      </c>
      <c r="C53" s="51">
        <v>3789</v>
      </c>
      <c r="D53" s="2">
        <v>33.617247804099016</v>
      </c>
      <c r="E53" s="51">
        <v>3146</v>
      </c>
      <c r="F53" s="52">
        <v>0</v>
      </c>
      <c r="G53" s="3">
        <v>3146</v>
      </c>
      <c r="H53" s="4">
        <v>83.02982317234098</v>
      </c>
      <c r="I53" s="51">
        <v>146</v>
      </c>
      <c r="J53" s="51">
        <v>127</v>
      </c>
      <c r="K53" s="53">
        <v>0</v>
      </c>
      <c r="L53" s="3">
        <v>127</v>
      </c>
      <c r="M53" s="4">
        <f t="shared" si="0"/>
        <v>86.98630136986301</v>
      </c>
      <c r="N53" s="51">
        <v>2</v>
      </c>
      <c r="O53" s="4">
        <v>0.06357279084551812</v>
      </c>
      <c r="P53" s="53">
        <v>2</v>
      </c>
      <c r="Q53" s="4">
        <v>100</v>
      </c>
      <c r="R53" s="51">
        <v>0</v>
      </c>
      <c r="S53" s="4">
        <v>0</v>
      </c>
      <c r="T53" s="53">
        <v>0</v>
      </c>
      <c r="U53" s="19" t="s">
        <v>191</v>
      </c>
      <c r="V53" s="54">
        <v>1</v>
      </c>
      <c r="W53" s="4">
        <v>31.78639542275906</v>
      </c>
      <c r="X53" s="54">
        <v>0</v>
      </c>
      <c r="Y53" s="4">
        <v>0</v>
      </c>
      <c r="Z53" s="51">
        <v>201</v>
      </c>
      <c r="AA53" s="4">
        <v>6.389065479974571</v>
      </c>
      <c r="AB53" s="43"/>
    </row>
    <row r="54" spans="1:28" ht="14.25">
      <c r="A54" s="50" t="s">
        <v>101</v>
      </c>
      <c r="B54" s="51">
        <v>4186</v>
      </c>
      <c r="C54" s="51">
        <v>2166</v>
      </c>
      <c r="D54" s="2">
        <v>51.7439082656474</v>
      </c>
      <c r="E54" s="51">
        <v>2101</v>
      </c>
      <c r="F54" s="52">
        <v>0</v>
      </c>
      <c r="G54" s="3">
        <v>2101</v>
      </c>
      <c r="H54" s="4">
        <v>96.99907663896583</v>
      </c>
      <c r="I54" s="51">
        <v>200</v>
      </c>
      <c r="J54" s="51">
        <v>196</v>
      </c>
      <c r="K54" s="53">
        <v>0</v>
      </c>
      <c r="L54" s="3">
        <v>196</v>
      </c>
      <c r="M54" s="4">
        <f t="shared" si="0"/>
        <v>98</v>
      </c>
      <c r="N54" s="51">
        <v>3</v>
      </c>
      <c r="O54" s="4">
        <v>0.14278914802475012</v>
      </c>
      <c r="P54" s="53">
        <v>3</v>
      </c>
      <c r="Q54" s="4">
        <v>100</v>
      </c>
      <c r="R54" s="51">
        <v>0</v>
      </c>
      <c r="S54" s="4">
        <v>0</v>
      </c>
      <c r="T54" s="53">
        <v>0</v>
      </c>
      <c r="U54" s="19" t="s">
        <v>191</v>
      </c>
      <c r="V54" s="54">
        <v>1</v>
      </c>
      <c r="W54" s="4">
        <v>47.596382674916704</v>
      </c>
      <c r="X54" s="54">
        <v>0</v>
      </c>
      <c r="Y54" s="4">
        <v>0</v>
      </c>
      <c r="Z54" s="51">
        <v>91</v>
      </c>
      <c r="AA54" s="4">
        <v>4.33127082341742</v>
      </c>
      <c r="AB54" s="43"/>
    </row>
    <row r="55" spans="1:28" ht="14.25">
      <c r="A55" s="50" t="s">
        <v>102</v>
      </c>
      <c r="B55" s="51">
        <v>5812</v>
      </c>
      <c r="C55" s="51">
        <v>2276</v>
      </c>
      <c r="D55" s="2">
        <v>39.160357880247766</v>
      </c>
      <c r="E55" s="51">
        <v>2257</v>
      </c>
      <c r="F55" s="52">
        <v>0</v>
      </c>
      <c r="G55" s="3">
        <v>2257</v>
      </c>
      <c r="H55" s="4">
        <v>99.16520210896309</v>
      </c>
      <c r="I55" s="51">
        <v>204</v>
      </c>
      <c r="J55" s="51">
        <v>111</v>
      </c>
      <c r="K55" s="53">
        <v>0</v>
      </c>
      <c r="L55" s="3">
        <v>111</v>
      </c>
      <c r="M55" s="4">
        <f t="shared" si="0"/>
        <v>54.41176470588235</v>
      </c>
      <c r="N55" s="51">
        <v>3</v>
      </c>
      <c r="O55" s="4">
        <v>0.1329198050509526</v>
      </c>
      <c r="P55" s="53">
        <v>3</v>
      </c>
      <c r="Q55" s="4">
        <v>100</v>
      </c>
      <c r="R55" s="51">
        <v>0</v>
      </c>
      <c r="S55" s="4">
        <v>0</v>
      </c>
      <c r="T55" s="53">
        <v>0</v>
      </c>
      <c r="U55" s="19" t="s">
        <v>191</v>
      </c>
      <c r="V55" s="54">
        <v>2</v>
      </c>
      <c r="W55" s="4">
        <v>88.61320336730172</v>
      </c>
      <c r="X55" s="54">
        <v>0</v>
      </c>
      <c r="Y55" s="4">
        <v>0</v>
      </c>
      <c r="Z55" s="51">
        <v>131</v>
      </c>
      <c r="AA55" s="4">
        <v>5.804164820558263</v>
      </c>
      <c r="AB55" s="43"/>
    </row>
    <row r="56" spans="1:28" ht="14.25">
      <c r="A56" s="50" t="s">
        <v>103</v>
      </c>
      <c r="B56" s="51">
        <v>10392</v>
      </c>
      <c r="C56" s="51">
        <v>4344</v>
      </c>
      <c r="D56" s="2">
        <v>41.801385681293304</v>
      </c>
      <c r="E56" s="51">
        <v>3709</v>
      </c>
      <c r="F56" s="52">
        <v>0</v>
      </c>
      <c r="G56" s="3">
        <v>3709</v>
      </c>
      <c r="H56" s="4">
        <v>85.38213627992633</v>
      </c>
      <c r="I56" s="51">
        <v>101</v>
      </c>
      <c r="J56" s="51">
        <v>101</v>
      </c>
      <c r="K56" s="53">
        <v>0</v>
      </c>
      <c r="L56" s="3">
        <v>101</v>
      </c>
      <c r="M56" s="4">
        <f t="shared" si="0"/>
        <v>100</v>
      </c>
      <c r="N56" s="51">
        <v>8</v>
      </c>
      <c r="O56" s="4">
        <v>0.21569156106767323</v>
      </c>
      <c r="P56" s="53">
        <v>7</v>
      </c>
      <c r="Q56" s="4">
        <v>87.5</v>
      </c>
      <c r="R56" s="51">
        <v>1</v>
      </c>
      <c r="S56" s="4">
        <v>0.9900990099009901</v>
      </c>
      <c r="T56" s="53">
        <v>1</v>
      </c>
      <c r="U56" s="4">
        <v>100</v>
      </c>
      <c r="V56" s="54">
        <v>2</v>
      </c>
      <c r="W56" s="4">
        <v>53.92289026691831</v>
      </c>
      <c r="X56" s="54">
        <v>1</v>
      </c>
      <c r="Y56" s="4">
        <v>990.0990099009902</v>
      </c>
      <c r="Z56" s="51">
        <v>363</v>
      </c>
      <c r="AA56" s="4">
        <v>9.787004583445674</v>
      </c>
      <c r="AB56" s="43"/>
    </row>
    <row r="57" spans="1:28" ht="14.25">
      <c r="A57" s="50" t="s">
        <v>104</v>
      </c>
      <c r="B57" s="51">
        <v>3950</v>
      </c>
      <c r="C57" s="51">
        <v>2080</v>
      </c>
      <c r="D57" s="2">
        <v>52.65822784810127</v>
      </c>
      <c r="E57" s="51">
        <v>1561</v>
      </c>
      <c r="F57" s="52">
        <v>460</v>
      </c>
      <c r="G57" s="3">
        <v>2021</v>
      </c>
      <c r="H57" s="4">
        <v>97.16346153846153</v>
      </c>
      <c r="I57" s="51">
        <v>34</v>
      </c>
      <c r="J57" s="51">
        <v>33</v>
      </c>
      <c r="K57" s="53">
        <v>0</v>
      </c>
      <c r="L57" s="3">
        <v>33</v>
      </c>
      <c r="M57" s="4">
        <f t="shared" si="0"/>
        <v>97.05882352941177</v>
      </c>
      <c r="N57" s="51">
        <v>13</v>
      </c>
      <c r="O57" s="4">
        <v>0.6432459178624443</v>
      </c>
      <c r="P57" s="53">
        <v>13</v>
      </c>
      <c r="Q57" s="4">
        <v>100</v>
      </c>
      <c r="R57" s="51">
        <v>0</v>
      </c>
      <c r="S57" s="4">
        <v>0</v>
      </c>
      <c r="T57" s="53">
        <v>0</v>
      </c>
      <c r="U57" s="19" t="s">
        <v>191</v>
      </c>
      <c r="V57" s="54">
        <v>3</v>
      </c>
      <c r="W57" s="4">
        <v>148.44136566056406</v>
      </c>
      <c r="X57" s="54">
        <v>0</v>
      </c>
      <c r="Y57" s="4">
        <v>0</v>
      </c>
      <c r="Z57" s="51">
        <v>53</v>
      </c>
      <c r="AA57" s="4">
        <v>2.6224641266699655</v>
      </c>
      <c r="AB57" s="43"/>
    </row>
    <row r="58" spans="1:28" ht="14.25">
      <c r="A58" s="50" t="s">
        <v>105</v>
      </c>
      <c r="B58" s="51">
        <v>4183</v>
      </c>
      <c r="C58" s="51">
        <v>1890</v>
      </c>
      <c r="D58" s="2">
        <v>45.18288309825484</v>
      </c>
      <c r="E58" s="51">
        <v>1745</v>
      </c>
      <c r="F58" s="52">
        <v>0</v>
      </c>
      <c r="G58" s="3">
        <v>1745</v>
      </c>
      <c r="H58" s="4">
        <v>92.32804232804233</v>
      </c>
      <c r="I58" s="51">
        <v>196</v>
      </c>
      <c r="J58" s="51">
        <v>39</v>
      </c>
      <c r="K58" s="53">
        <v>0</v>
      </c>
      <c r="L58" s="3">
        <v>39</v>
      </c>
      <c r="M58" s="4">
        <f t="shared" si="0"/>
        <v>19.897959183673468</v>
      </c>
      <c r="N58" s="51">
        <v>4</v>
      </c>
      <c r="O58" s="4">
        <v>0.2292263610315186</v>
      </c>
      <c r="P58" s="53">
        <v>4</v>
      </c>
      <c r="Q58" s="4">
        <v>100</v>
      </c>
      <c r="R58" s="51">
        <v>0</v>
      </c>
      <c r="S58" s="4">
        <v>0</v>
      </c>
      <c r="T58" s="53">
        <v>0</v>
      </c>
      <c r="U58" s="19" t="s">
        <v>191</v>
      </c>
      <c r="V58" s="54">
        <v>0</v>
      </c>
      <c r="W58" s="4">
        <v>0</v>
      </c>
      <c r="X58" s="54">
        <v>1</v>
      </c>
      <c r="Y58" s="4">
        <v>2564.102564102564</v>
      </c>
      <c r="Z58" s="51">
        <v>108</v>
      </c>
      <c r="AA58" s="4">
        <v>6.189111747851003</v>
      </c>
      <c r="AB58" s="43"/>
    </row>
    <row r="59" spans="1:28" ht="15" thickBot="1">
      <c r="A59" s="82" t="s">
        <v>192</v>
      </c>
      <c r="B59" s="83">
        <v>94325</v>
      </c>
      <c r="C59" s="83">
        <v>37836</v>
      </c>
      <c r="D59" s="23">
        <v>40.11237741849987</v>
      </c>
      <c r="E59" s="83">
        <v>31393</v>
      </c>
      <c r="F59" s="84">
        <v>460</v>
      </c>
      <c r="G59" s="24">
        <v>31853</v>
      </c>
      <c r="H59" s="25">
        <v>84.18701765514325</v>
      </c>
      <c r="I59" s="83">
        <v>2321</v>
      </c>
      <c r="J59" s="83">
        <v>1037</v>
      </c>
      <c r="K59" s="85">
        <v>0</v>
      </c>
      <c r="L59" s="24">
        <v>1037</v>
      </c>
      <c r="M59" s="25">
        <f t="shared" si="0"/>
        <v>44.67901766479965</v>
      </c>
      <c r="N59" s="83">
        <v>57</v>
      </c>
      <c r="O59" s="25">
        <v>0.17894703795560857</v>
      </c>
      <c r="P59" s="85">
        <v>53</v>
      </c>
      <c r="Q59" s="25">
        <v>92.98245614035088</v>
      </c>
      <c r="R59" s="83">
        <v>1</v>
      </c>
      <c r="S59" s="25">
        <v>0.09643201542912247</v>
      </c>
      <c r="T59" s="85">
        <v>1</v>
      </c>
      <c r="U59" s="25">
        <v>100</v>
      </c>
      <c r="V59" s="86">
        <v>19</v>
      </c>
      <c r="W59" s="25">
        <v>59.649012651869526</v>
      </c>
      <c r="X59" s="86">
        <v>2</v>
      </c>
      <c r="Y59" s="25">
        <v>192.86403085824494</v>
      </c>
      <c r="Z59" s="83">
        <v>3090</v>
      </c>
      <c r="AA59" s="26">
        <v>9.700813110225097</v>
      </c>
      <c r="AB59" s="43"/>
    </row>
    <row r="60" spans="1:28" ht="14.25">
      <c r="A60" s="50" t="s">
        <v>106</v>
      </c>
      <c r="B60" s="51">
        <v>14263</v>
      </c>
      <c r="C60" s="51">
        <v>6332</v>
      </c>
      <c r="D60" s="2">
        <v>44.39458739395639</v>
      </c>
      <c r="E60" s="51">
        <v>3300</v>
      </c>
      <c r="F60" s="52">
        <v>0</v>
      </c>
      <c r="G60" s="3">
        <v>3300</v>
      </c>
      <c r="H60" s="4">
        <v>52.116234996841435</v>
      </c>
      <c r="I60" s="51">
        <v>1174</v>
      </c>
      <c r="J60" s="51">
        <v>185</v>
      </c>
      <c r="K60" s="53">
        <v>0</v>
      </c>
      <c r="L60" s="3">
        <v>185</v>
      </c>
      <c r="M60" s="4">
        <f t="shared" si="0"/>
        <v>15.75809199318569</v>
      </c>
      <c r="N60" s="51">
        <v>5</v>
      </c>
      <c r="O60" s="4">
        <v>0.15151515151515152</v>
      </c>
      <c r="P60" s="53">
        <v>5</v>
      </c>
      <c r="Q60" s="4">
        <v>100</v>
      </c>
      <c r="R60" s="51">
        <v>0</v>
      </c>
      <c r="S60" s="4">
        <v>0</v>
      </c>
      <c r="T60" s="53">
        <v>0</v>
      </c>
      <c r="U60" s="19" t="s">
        <v>193</v>
      </c>
      <c r="V60" s="54">
        <v>2</v>
      </c>
      <c r="W60" s="4">
        <v>60.60606060606061</v>
      </c>
      <c r="X60" s="54">
        <v>0</v>
      </c>
      <c r="Y60" s="4">
        <v>0</v>
      </c>
      <c r="Z60" s="51">
        <v>313</v>
      </c>
      <c r="AA60" s="4">
        <v>9.484848484848484</v>
      </c>
      <c r="AB60" s="43"/>
    </row>
    <row r="61" spans="1:28" ht="14.25">
      <c r="A61" s="50" t="s">
        <v>107</v>
      </c>
      <c r="B61" s="51">
        <v>1929</v>
      </c>
      <c r="C61" s="51">
        <v>928</v>
      </c>
      <c r="D61" s="2">
        <v>48.1078278900985</v>
      </c>
      <c r="E61" s="51">
        <v>869</v>
      </c>
      <c r="F61" s="52">
        <v>0</v>
      </c>
      <c r="G61" s="3">
        <v>869</v>
      </c>
      <c r="H61" s="4">
        <v>93.64224137931035</v>
      </c>
      <c r="I61" s="51">
        <v>255</v>
      </c>
      <c r="J61" s="51">
        <v>108</v>
      </c>
      <c r="K61" s="53">
        <v>0</v>
      </c>
      <c r="L61" s="3">
        <v>108</v>
      </c>
      <c r="M61" s="4">
        <f t="shared" si="0"/>
        <v>42.35294117647059</v>
      </c>
      <c r="N61" s="51">
        <v>34</v>
      </c>
      <c r="O61" s="4">
        <v>3.9125431530494823</v>
      </c>
      <c r="P61" s="53">
        <v>34</v>
      </c>
      <c r="Q61" s="4">
        <v>100</v>
      </c>
      <c r="R61" s="51">
        <v>0</v>
      </c>
      <c r="S61" s="4">
        <v>0</v>
      </c>
      <c r="T61" s="53">
        <v>0</v>
      </c>
      <c r="U61" s="19" t="s">
        <v>193</v>
      </c>
      <c r="V61" s="54">
        <v>0</v>
      </c>
      <c r="W61" s="4">
        <v>0</v>
      </c>
      <c r="X61" s="54">
        <v>0</v>
      </c>
      <c r="Y61" s="4">
        <v>0</v>
      </c>
      <c r="Z61" s="51">
        <v>49</v>
      </c>
      <c r="AA61" s="4">
        <v>5.638665132336018</v>
      </c>
      <c r="AB61" s="43"/>
    </row>
    <row r="62" spans="1:28" ht="14.25">
      <c r="A62" s="50" t="s">
        <v>108</v>
      </c>
      <c r="B62" s="51">
        <v>4224</v>
      </c>
      <c r="C62" s="51">
        <v>2004</v>
      </c>
      <c r="D62" s="2">
        <v>47.44318181818182</v>
      </c>
      <c r="E62" s="51">
        <v>1796</v>
      </c>
      <c r="F62" s="52">
        <v>0</v>
      </c>
      <c r="G62" s="3">
        <v>1796</v>
      </c>
      <c r="H62" s="4">
        <v>89.62075848303394</v>
      </c>
      <c r="I62" s="51">
        <v>162</v>
      </c>
      <c r="J62" s="51">
        <v>137</v>
      </c>
      <c r="K62" s="53">
        <v>0</v>
      </c>
      <c r="L62" s="3">
        <v>137</v>
      </c>
      <c r="M62" s="4">
        <f t="shared" si="0"/>
        <v>84.5679012345679</v>
      </c>
      <c r="N62" s="51">
        <v>65</v>
      </c>
      <c r="O62" s="4">
        <v>3.6191536748329622</v>
      </c>
      <c r="P62" s="53">
        <v>59</v>
      </c>
      <c r="Q62" s="4">
        <v>90.76923076923077</v>
      </c>
      <c r="R62" s="51">
        <v>0</v>
      </c>
      <c r="S62" s="4">
        <v>0</v>
      </c>
      <c r="T62" s="53">
        <v>0</v>
      </c>
      <c r="U62" s="19" t="s">
        <v>193</v>
      </c>
      <c r="V62" s="54">
        <v>0</v>
      </c>
      <c r="W62" s="4">
        <v>0</v>
      </c>
      <c r="X62" s="54">
        <v>0</v>
      </c>
      <c r="Y62" s="4">
        <v>0</v>
      </c>
      <c r="Z62" s="60" t="s">
        <v>87</v>
      </c>
      <c r="AA62" s="19" t="s">
        <v>87</v>
      </c>
      <c r="AB62" s="43"/>
    </row>
    <row r="63" spans="1:28" ht="14.25">
      <c r="A63" s="50" t="s">
        <v>109</v>
      </c>
      <c r="B63" s="51">
        <v>5404</v>
      </c>
      <c r="C63" s="51">
        <v>2570</v>
      </c>
      <c r="D63" s="2">
        <v>47.55736491487787</v>
      </c>
      <c r="E63" s="51">
        <v>2102</v>
      </c>
      <c r="F63" s="52">
        <v>0</v>
      </c>
      <c r="G63" s="3">
        <v>2102</v>
      </c>
      <c r="H63" s="4">
        <v>81.78988326848248</v>
      </c>
      <c r="I63" s="51">
        <v>191</v>
      </c>
      <c r="J63" s="51">
        <v>122</v>
      </c>
      <c r="K63" s="53">
        <v>0</v>
      </c>
      <c r="L63" s="3">
        <v>122</v>
      </c>
      <c r="M63" s="4">
        <f t="shared" si="0"/>
        <v>63.87434554973822</v>
      </c>
      <c r="N63" s="51">
        <v>75</v>
      </c>
      <c r="O63" s="4">
        <v>3.56803044719315</v>
      </c>
      <c r="P63" s="53">
        <v>75</v>
      </c>
      <c r="Q63" s="4">
        <v>100</v>
      </c>
      <c r="R63" s="51">
        <v>0</v>
      </c>
      <c r="S63" s="4">
        <v>0</v>
      </c>
      <c r="T63" s="53">
        <v>0</v>
      </c>
      <c r="U63" s="19" t="s">
        <v>193</v>
      </c>
      <c r="V63" s="54">
        <v>1</v>
      </c>
      <c r="W63" s="4">
        <v>47.57373929590866</v>
      </c>
      <c r="X63" s="54">
        <v>0</v>
      </c>
      <c r="Y63" s="4">
        <v>0</v>
      </c>
      <c r="Z63" s="51">
        <v>94</v>
      </c>
      <c r="AA63" s="4">
        <v>4.471931493815414</v>
      </c>
      <c r="AB63" s="43"/>
    </row>
    <row r="64" spans="1:28" ht="14.25">
      <c r="A64" s="75" t="s">
        <v>194</v>
      </c>
      <c r="B64" s="76">
        <v>25820</v>
      </c>
      <c r="C64" s="76">
        <v>11834</v>
      </c>
      <c r="D64" s="10">
        <v>45.83268783888458</v>
      </c>
      <c r="E64" s="76">
        <v>8067</v>
      </c>
      <c r="F64" s="77">
        <v>0</v>
      </c>
      <c r="G64" s="11">
        <v>8067</v>
      </c>
      <c r="H64" s="12">
        <v>68.16799053574447</v>
      </c>
      <c r="I64" s="76">
        <v>1782</v>
      </c>
      <c r="J64" s="76">
        <v>552</v>
      </c>
      <c r="K64" s="78">
        <v>0</v>
      </c>
      <c r="L64" s="11">
        <v>552</v>
      </c>
      <c r="M64" s="12">
        <f t="shared" si="0"/>
        <v>30.976430976430976</v>
      </c>
      <c r="N64" s="76">
        <v>179</v>
      </c>
      <c r="O64" s="12">
        <v>2.218916573695302</v>
      </c>
      <c r="P64" s="78">
        <v>173</v>
      </c>
      <c r="Q64" s="12">
        <v>96.64804469273743</v>
      </c>
      <c r="R64" s="76">
        <v>0</v>
      </c>
      <c r="S64" s="12">
        <v>0</v>
      </c>
      <c r="T64" s="78">
        <v>0</v>
      </c>
      <c r="U64" s="21" t="s">
        <v>195</v>
      </c>
      <c r="V64" s="79">
        <v>3</v>
      </c>
      <c r="W64" s="12">
        <v>37.18854592785422</v>
      </c>
      <c r="X64" s="79">
        <v>0</v>
      </c>
      <c r="Y64" s="12">
        <v>0</v>
      </c>
      <c r="Z64" s="76">
        <v>456</v>
      </c>
      <c r="AA64" s="13">
        <v>5.6526589810338415</v>
      </c>
      <c r="AB64" s="43"/>
    </row>
    <row r="65" spans="1:28" ht="14.25">
      <c r="A65" s="50" t="s">
        <v>110</v>
      </c>
      <c r="B65" s="51">
        <v>3908</v>
      </c>
      <c r="C65" s="51">
        <v>1622</v>
      </c>
      <c r="D65" s="2">
        <v>41.50460593654043</v>
      </c>
      <c r="E65" s="51">
        <v>1567</v>
      </c>
      <c r="F65" s="52">
        <v>0</v>
      </c>
      <c r="G65" s="3">
        <v>1567</v>
      </c>
      <c r="H65" s="4">
        <v>96.6091245376079</v>
      </c>
      <c r="I65" s="51">
        <v>190</v>
      </c>
      <c r="J65" s="51">
        <v>174</v>
      </c>
      <c r="K65" s="53">
        <v>0</v>
      </c>
      <c r="L65" s="3">
        <v>174</v>
      </c>
      <c r="M65" s="4">
        <f t="shared" si="0"/>
        <v>91.57894736842105</v>
      </c>
      <c r="N65" s="51">
        <v>49</v>
      </c>
      <c r="O65" s="4">
        <v>3.1269942565411615</v>
      </c>
      <c r="P65" s="53">
        <v>36</v>
      </c>
      <c r="Q65" s="4">
        <v>73.46938775510205</v>
      </c>
      <c r="R65" s="51">
        <v>0</v>
      </c>
      <c r="S65" s="4">
        <v>0</v>
      </c>
      <c r="T65" s="53">
        <v>0</v>
      </c>
      <c r="U65" s="19" t="s">
        <v>195</v>
      </c>
      <c r="V65" s="54">
        <v>0</v>
      </c>
      <c r="W65" s="4">
        <v>0</v>
      </c>
      <c r="X65" s="54">
        <v>0</v>
      </c>
      <c r="Y65" s="4">
        <v>0</v>
      </c>
      <c r="Z65" s="51">
        <v>75</v>
      </c>
      <c r="AA65" s="4">
        <v>4.786215698787492</v>
      </c>
      <c r="AB65" s="43"/>
    </row>
    <row r="66" spans="1:28" ht="14.25">
      <c r="A66" s="50" t="s">
        <v>111</v>
      </c>
      <c r="B66" s="51">
        <v>2944</v>
      </c>
      <c r="C66" s="51">
        <v>1437</v>
      </c>
      <c r="D66" s="2">
        <v>48.81114130434783</v>
      </c>
      <c r="E66" s="51">
        <v>977</v>
      </c>
      <c r="F66" s="52">
        <v>0</v>
      </c>
      <c r="G66" s="3">
        <v>977</v>
      </c>
      <c r="H66" s="4">
        <v>67.98886569241476</v>
      </c>
      <c r="I66" s="51">
        <v>56</v>
      </c>
      <c r="J66" s="51">
        <v>38</v>
      </c>
      <c r="K66" s="53">
        <v>0</v>
      </c>
      <c r="L66" s="3">
        <v>38</v>
      </c>
      <c r="M66" s="4">
        <f t="shared" si="0"/>
        <v>67.85714285714286</v>
      </c>
      <c r="N66" s="51">
        <v>17</v>
      </c>
      <c r="O66" s="4">
        <v>1.7400204708290685</v>
      </c>
      <c r="P66" s="53">
        <v>14</v>
      </c>
      <c r="Q66" s="4">
        <v>82.35294117647058</v>
      </c>
      <c r="R66" s="51">
        <v>0</v>
      </c>
      <c r="S66" s="4">
        <v>0</v>
      </c>
      <c r="T66" s="53">
        <v>0</v>
      </c>
      <c r="U66" s="19" t="s">
        <v>195</v>
      </c>
      <c r="V66" s="54">
        <v>0</v>
      </c>
      <c r="W66" s="4">
        <v>0</v>
      </c>
      <c r="X66" s="54">
        <v>0</v>
      </c>
      <c r="Y66" s="4">
        <v>0</v>
      </c>
      <c r="Z66" s="51">
        <v>51</v>
      </c>
      <c r="AA66" s="4">
        <v>5.220061412487206</v>
      </c>
      <c r="AB66" s="43"/>
    </row>
    <row r="67" spans="1:28" ht="14.25">
      <c r="A67" s="50" t="s">
        <v>112</v>
      </c>
      <c r="B67" s="51">
        <v>2388</v>
      </c>
      <c r="C67" s="51">
        <v>1650</v>
      </c>
      <c r="D67" s="2">
        <v>69.09547738693468</v>
      </c>
      <c r="E67" s="51">
        <v>1202</v>
      </c>
      <c r="F67" s="52">
        <v>0</v>
      </c>
      <c r="G67" s="3">
        <v>1202</v>
      </c>
      <c r="H67" s="4">
        <v>72.84848484848484</v>
      </c>
      <c r="I67" s="51">
        <v>54</v>
      </c>
      <c r="J67" s="51">
        <v>54</v>
      </c>
      <c r="K67" s="53">
        <v>0</v>
      </c>
      <c r="L67" s="3">
        <v>54</v>
      </c>
      <c r="M67" s="4">
        <f t="shared" si="0"/>
        <v>100</v>
      </c>
      <c r="N67" s="51">
        <v>23</v>
      </c>
      <c r="O67" s="4">
        <v>1.913477537437604</v>
      </c>
      <c r="P67" s="53">
        <v>16</v>
      </c>
      <c r="Q67" s="4">
        <v>69.56521739130434</v>
      </c>
      <c r="R67" s="51">
        <v>0</v>
      </c>
      <c r="S67" s="4">
        <v>0</v>
      </c>
      <c r="T67" s="53">
        <v>0</v>
      </c>
      <c r="U67" s="19" t="s">
        <v>195</v>
      </c>
      <c r="V67" s="54">
        <v>0</v>
      </c>
      <c r="W67" s="4">
        <v>0</v>
      </c>
      <c r="X67" s="54">
        <v>0</v>
      </c>
      <c r="Y67" s="4">
        <v>0</v>
      </c>
      <c r="Z67" s="51">
        <v>45</v>
      </c>
      <c r="AA67" s="4">
        <v>3.743760399334443</v>
      </c>
      <c r="AB67" s="43"/>
    </row>
    <row r="68" spans="1:28" ht="14.25">
      <c r="A68" s="75" t="s">
        <v>196</v>
      </c>
      <c r="B68" s="76">
        <v>9240</v>
      </c>
      <c r="C68" s="76">
        <v>4709</v>
      </c>
      <c r="D68" s="10">
        <v>50.96320346320346</v>
      </c>
      <c r="E68" s="76">
        <v>3746</v>
      </c>
      <c r="F68" s="77">
        <v>0</v>
      </c>
      <c r="G68" s="11">
        <v>3746</v>
      </c>
      <c r="H68" s="12">
        <v>79.54979825865364</v>
      </c>
      <c r="I68" s="76">
        <v>300</v>
      </c>
      <c r="J68" s="76">
        <v>266</v>
      </c>
      <c r="K68" s="78">
        <v>0</v>
      </c>
      <c r="L68" s="11">
        <v>266</v>
      </c>
      <c r="M68" s="12">
        <f t="shared" si="0"/>
        <v>88.66666666666667</v>
      </c>
      <c r="N68" s="76">
        <v>89</v>
      </c>
      <c r="O68" s="12">
        <v>2.375867592098238</v>
      </c>
      <c r="P68" s="78">
        <v>66</v>
      </c>
      <c r="Q68" s="12">
        <v>74.15730337078652</v>
      </c>
      <c r="R68" s="76">
        <v>0</v>
      </c>
      <c r="S68" s="12">
        <v>0</v>
      </c>
      <c r="T68" s="78">
        <v>0</v>
      </c>
      <c r="U68" s="21" t="s">
        <v>197</v>
      </c>
      <c r="V68" s="79">
        <v>0</v>
      </c>
      <c r="W68" s="12">
        <v>0</v>
      </c>
      <c r="X68" s="79">
        <v>0</v>
      </c>
      <c r="Y68" s="12">
        <v>0</v>
      </c>
      <c r="Z68" s="76">
        <v>171</v>
      </c>
      <c r="AA68" s="13">
        <v>4.564869193806728</v>
      </c>
      <c r="AB68" s="43"/>
    </row>
    <row r="69" spans="1:28" ht="14.25">
      <c r="A69" s="50" t="s">
        <v>113</v>
      </c>
      <c r="B69" s="51">
        <v>15462</v>
      </c>
      <c r="C69" s="51">
        <v>9679</v>
      </c>
      <c r="D69" s="2">
        <v>62.598628896649856</v>
      </c>
      <c r="E69" s="51">
        <v>5192</v>
      </c>
      <c r="F69" s="52">
        <v>0</v>
      </c>
      <c r="G69" s="3">
        <v>5192</v>
      </c>
      <c r="H69" s="4">
        <v>53.641905155491266</v>
      </c>
      <c r="I69" s="51">
        <v>91</v>
      </c>
      <c r="J69" s="51">
        <v>91</v>
      </c>
      <c r="K69" s="53">
        <v>0</v>
      </c>
      <c r="L69" s="3">
        <v>91</v>
      </c>
      <c r="M69" s="4">
        <f t="shared" si="0"/>
        <v>100</v>
      </c>
      <c r="N69" s="51">
        <v>153</v>
      </c>
      <c r="O69" s="4">
        <v>2.9468412942989213</v>
      </c>
      <c r="P69" s="53">
        <v>141</v>
      </c>
      <c r="Q69" s="4">
        <v>92.15686274509804</v>
      </c>
      <c r="R69" s="51">
        <v>0</v>
      </c>
      <c r="S69" s="4">
        <v>0</v>
      </c>
      <c r="T69" s="53">
        <v>0</v>
      </c>
      <c r="U69" s="4">
        <v>0</v>
      </c>
      <c r="V69" s="54">
        <v>1</v>
      </c>
      <c r="W69" s="4">
        <v>19.26040061633282</v>
      </c>
      <c r="X69" s="54">
        <v>0</v>
      </c>
      <c r="Y69" s="4">
        <v>0</v>
      </c>
      <c r="Z69" s="51">
        <v>338</v>
      </c>
      <c r="AA69" s="4">
        <v>6.510015408320494</v>
      </c>
      <c r="AB69" s="43"/>
    </row>
    <row r="70" spans="1:28" ht="14.25">
      <c r="A70" s="50" t="s">
        <v>114</v>
      </c>
      <c r="B70" s="51">
        <v>2558</v>
      </c>
      <c r="C70" s="51">
        <v>1183</v>
      </c>
      <c r="D70" s="2">
        <v>46.247068021892105</v>
      </c>
      <c r="E70" s="51">
        <v>832</v>
      </c>
      <c r="F70" s="52">
        <v>0</v>
      </c>
      <c r="G70" s="3">
        <v>832</v>
      </c>
      <c r="H70" s="4">
        <v>70.32967032967034</v>
      </c>
      <c r="I70" s="51">
        <v>23</v>
      </c>
      <c r="J70" s="51">
        <v>21</v>
      </c>
      <c r="K70" s="53">
        <v>0</v>
      </c>
      <c r="L70" s="3">
        <v>21</v>
      </c>
      <c r="M70" s="4">
        <f t="shared" si="0"/>
        <v>91.30434782608695</v>
      </c>
      <c r="N70" s="51">
        <v>21</v>
      </c>
      <c r="O70" s="4">
        <v>2.5240384615384617</v>
      </c>
      <c r="P70" s="53">
        <v>19</v>
      </c>
      <c r="Q70" s="4">
        <v>90.47619047619048</v>
      </c>
      <c r="R70" s="51">
        <v>0</v>
      </c>
      <c r="S70" s="4">
        <v>0</v>
      </c>
      <c r="T70" s="53">
        <v>0</v>
      </c>
      <c r="U70" s="4">
        <v>0</v>
      </c>
      <c r="V70" s="54">
        <v>1</v>
      </c>
      <c r="W70" s="4">
        <v>120.1923076923077</v>
      </c>
      <c r="X70" s="54">
        <v>0</v>
      </c>
      <c r="Y70" s="4">
        <v>0</v>
      </c>
      <c r="Z70" s="51">
        <v>243</v>
      </c>
      <c r="AA70" s="4">
        <v>29.20673076923077</v>
      </c>
      <c r="AB70" s="43"/>
    </row>
    <row r="71" spans="1:28" ht="14.25">
      <c r="A71" s="50" t="s">
        <v>115</v>
      </c>
      <c r="B71" s="51">
        <v>1781</v>
      </c>
      <c r="C71" s="51">
        <v>902</v>
      </c>
      <c r="D71" s="2">
        <v>50.6457046603032</v>
      </c>
      <c r="E71" s="51">
        <v>586</v>
      </c>
      <c r="F71" s="52">
        <v>0</v>
      </c>
      <c r="G71" s="3">
        <v>586</v>
      </c>
      <c r="H71" s="4">
        <v>64.96674057649668</v>
      </c>
      <c r="I71" s="51">
        <v>56</v>
      </c>
      <c r="J71" s="51">
        <v>56</v>
      </c>
      <c r="K71" s="53">
        <v>0</v>
      </c>
      <c r="L71" s="3">
        <v>56</v>
      </c>
      <c r="M71" s="4">
        <f t="shared" si="0"/>
        <v>100</v>
      </c>
      <c r="N71" s="51">
        <v>12</v>
      </c>
      <c r="O71" s="4">
        <v>2.04778156996587</v>
      </c>
      <c r="P71" s="53">
        <v>12</v>
      </c>
      <c r="Q71" s="4">
        <v>100</v>
      </c>
      <c r="R71" s="51">
        <v>0</v>
      </c>
      <c r="S71" s="4">
        <v>0</v>
      </c>
      <c r="T71" s="53">
        <v>0</v>
      </c>
      <c r="U71" s="4">
        <v>0</v>
      </c>
      <c r="V71" s="54">
        <v>0</v>
      </c>
      <c r="W71" s="4">
        <v>0</v>
      </c>
      <c r="X71" s="54">
        <v>0</v>
      </c>
      <c r="Y71" s="4">
        <v>0</v>
      </c>
      <c r="Z71" s="51">
        <v>34</v>
      </c>
      <c r="AA71" s="4">
        <v>5.802047781569966</v>
      </c>
      <c r="AB71" s="43"/>
    </row>
    <row r="72" spans="1:28" ht="14.25">
      <c r="A72" s="50" t="s">
        <v>116</v>
      </c>
      <c r="B72" s="51">
        <v>2540</v>
      </c>
      <c r="C72" s="51">
        <v>1019</v>
      </c>
      <c r="D72" s="2">
        <v>40.118110236220474</v>
      </c>
      <c r="E72" s="51">
        <v>956</v>
      </c>
      <c r="F72" s="52">
        <v>0</v>
      </c>
      <c r="G72" s="3">
        <v>956</v>
      </c>
      <c r="H72" s="4">
        <v>93.81746810598625</v>
      </c>
      <c r="I72" s="51">
        <v>93</v>
      </c>
      <c r="J72" s="51">
        <v>75</v>
      </c>
      <c r="K72" s="53">
        <v>0</v>
      </c>
      <c r="L72" s="3">
        <v>75</v>
      </c>
      <c r="M72" s="4">
        <f t="shared" si="0"/>
        <v>80.64516129032258</v>
      </c>
      <c r="N72" s="51">
        <v>27</v>
      </c>
      <c r="O72" s="4">
        <v>2.8242677824267783</v>
      </c>
      <c r="P72" s="53">
        <v>27</v>
      </c>
      <c r="Q72" s="4">
        <v>100</v>
      </c>
      <c r="R72" s="51">
        <v>2</v>
      </c>
      <c r="S72" s="4">
        <v>2.666666666666667</v>
      </c>
      <c r="T72" s="53">
        <v>1</v>
      </c>
      <c r="U72" s="4">
        <v>50</v>
      </c>
      <c r="V72" s="54">
        <v>0</v>
      </c>
      <c r="W72" s="4">
        <v>0</v>
      </c>
      <c r="X72" s="54">
        <v>0</v>
      </c>
      <c r="Y72" s="4">
        <v>0</v>
      </c>
      <c r="Z72" s="51">
        <v>64</v>
      </c>
      <c r="AA72" s="4">
        <v>6.694560669456067</v>
      </c>
      <c r="AB72" s="43"/>
    </row>
    <row r="73" spans="1:28" ht="14.25">
      <c r="A73" s="50" t="s">
        <v>117</v>
      </c>
      <c r="B73" s="51">
        <v>2225</v>
      </c>
      <c r="C73" s="51">
        <v>1208</v>
      </c>
      <c r="D73" s="2">
        <v>54.29213483146067</v>
      </c>
      <c r="E73" s="51">
        <v>1071</v>
      </c>
      <c r="F73" s="52">
        <v>0</v>
      </c>
      <c r="G73" s="3">
        <v>1071</v>
      </c>
      <c r="H73" s="4">
        <v>88.65894039735099</v>
      </c>
      <c r="I73" s="51">
        <v>115</v>
      </c>
      <c r="J73" s="51">
        <v>92</v>
      </c>
      <c r="K73" s="53">
        <v>0</v>
      </c>
      <c r="L73" s="3">
        <v>92</v>
      </c>
      <c r="M73" s="4">
        <f t="shared" si="0"/>
        <v>80</v>
      </c>
      <c r="N73" s="51">
        <v>311</v>
      </c>
      <c r="O73" s="4">
        <v>29.038281979458453</v>
      </c>
      <c r="P73" s="53">
        <v>311</v>
      </c>
      <c r="Q73" s="4">
        <v>100</v>
      </c>
      <c r="R73" s="51">
        <v>1</v>
      </c>
      <c r="S73" s="4">
        <v>1.0869565217391304</v>
      </c>
      <c r="T73" s="53">
        <v>1</v>
      </c>
      <c r="U73" s="4">
        <v>100</v>
      </c>
      <c r="V73" s="54">
        <v>0</v>
      </c>
      <c r="W73" s="4">
        <v>0</v>
      </c>
      <c r="X73" s="54">
        <v>1</v>
      </c>
      <c r="Y73" s="4">
        <v>1086.9565217391305</v>
      </c>
      <c r="Z73" s="51">
        <v>119</v>
      </c>
      <c r="AA73" s="4">
        <v>11.11111111111111</v>
      </c>
      <c r="AB73" s="43"/>
    </row>
    <row r="74" spans="1:28" ht="14.25">
      <c r="A74" s="75" t="s">
        <v>198</v>
      </c>
      <c r="B74" s="76">
        <v>24566</v>
      </c>
      <c r="C74" s="76">
        <v>13991</v>
      </c>
      <c r="D74" s="10">
        <v>56.95269885207197</v>
      </c>
      <c r="E74" s="76">
        <v>8637</v>
      </c>
      <c r="F74" s="77">
        <v>0</v>
      </c>
      <c r="G74" s="11">
        <v>8637</v>
      </c>
      <c r="H74" s="12">
        <v>61.73254234865271</v>
      </c>
      <c r="I74" s="76">
        <v>378</v>
      </c>
      <c r="J74" s="76">
        <v>335</v>
      </c>
      <c r="K74" s="78">
        <v>0</v>
      </c>
      <c r="L74" s="11">
        <v>335</v>
      </c>
      <c r="M74" s="12">
        <f t="shared" si="0"/>
        <v>88.62433862433863</v>
      </c>
      <c r="N74" s="76">
        <v>524</v>
      </c>
      <c r="O74" s="12">
        <v>6.066921384740072</v>
      </c>
      <c r="P74" s="78">
        <v>510</v>
      </c>
      <c r="Q74" s="12">
        <v>97.32824427480917</v>
      </c>
      <c r="R74" s="76">
        <v>3</v>
      </c>
      <c r="S74" s="12">
        <v>0.8955223880597015</v>
      </c>
      <c r="T74" s="78">
        <v>2</v>
      </c>
      <c r="U74" s="12">
        <v>66.66666666666666</v>
      </c>
      <c r="V74" s="79">
        <v>2</v>
      </c>
      <c r="W74" s="12">
        <v>23.15618849137432</v>
      </c>
      <c r="X74" s="79">
        <v>1</v>
      </c>
      <c r="Y74" s="12">
        <v>298.5074626865672</v>
      </c>
      <c r="Z74" s="76">
        <v>798</v>
      </c>
      <c r="AA74" s="13">
        <v>9.239319208058355</v>
      </c>
      <c r="AB74" s="43"/>
    </row>
    <row r="75" spans="1:28" ht="14.25">
      <c r="A75" s="50" t="s">
        <v>118</v>
      </c>
      <c r="B75" s="51">
        <v>5909</v>
      </c>
      <c r="C75" s="51">
        <v>3080</v>
      </c>
      <c r="D75" s="2">
        <v>52.1</v>
      </c>
      <c r="E75" s="51">
        <v>2737</v>
      </c>
      <c r="F75" s="52">
        <v>0</v>
      </c>
      <c r="G75" s="3">
        <v>2737</v>
      </c>
      <c r="H75" s="4">
        <v>88.9</v>
      </c>
      <c r="I75" s="51">
        <v>285</v>
      </c>
      <c r="J75" s="51">
        <v>209</v>
      </c>
      <c r="K75" s="53">
        <v>0</v>
      </c>
      <c r="L75" s="3">
        <v>209</v>
      </c>
      <c r="M75" s="4">
        <f t="shared" si="0"/>
        <v>73.33333333333333</v>
      </c>
      <c r="N75" s="51">
        <v>1</v>
      </c>
      <c r="O75" s="4">
        <v>0</v>
      </c>
      <c r="P75" s="53">
        <v>1</v>
      </c>
      <c r="Q75" s="4">
        <v>100</v>
      </c>
      <c r="R75" s="51">
        <v>0</v>
      </c>
      <c r="S75" s="4">
        <v>0</v>
      </c>
      <c r="T75" s="53">
        <v>0</v>
      </c>
      <c r="U75" s="19" t="s">
        <v>199</v>
      </c>
      <c r="V75" s="54">
        <v>0</v>
      </c>
      <c r="W75" s="4">
        <v>0</v>
      </c>
      <c r="X75" s="54">
        <v>0</v>
      </c>
      <c r="Y75" s="4">
        <v>0</v>
      </c>
      <c r="Z75" s="51">
        <v>83</v>
      </c>
      <c r="AA75" s="4">
        <v>3</v>
      </c>
      <c r="AB75" s="43"/>
    </row>
    <row r="76" spans="1:28" ht="14.25">
      <c r="A76" s="50" t="s">
        <v>119</v>
      </c>
      <c r="B76" s="51">
        <v>9729</v>
      </c>
      <c r="C76" s="51">
        <v>5514</v>
      </c>
      <c r="D76" s="2">
        <v>56.7</v>
      </c>
      <c r="E76" s="51">
        <v>4747</v>
      </c>
      <c r="F76" s="52">
        <v>0</v>
      </c>
      <c r="G76" s="3">
        <v>4747</v>
      </c>
      <c r="H76" s="4">
        <v>86.1</v>
      </c>
      <c r="I76" s="51">
        <v>102</v>
      </c>
      <c r="J76" s="51">
        <v>70</v>
      </c>
      <c r="K76" s="53">
        <v>0</v>
      </c>
      <c r="L76" s="3">
        <v>70</v>
      </c>
      <c r="M76" s="4">
        <f t="shared" si="0"/>
        <v>68.62745098039215</v>
      </c>
      <c r="N76" s="51">
        <v>175</v>
      </c>
      <c r="O76" s="4">
        <v>3.7</v>
      </c>
      <c r="P76" s="53">
        <v>171</v>
      </c>
      <c r="Q76" s="4">
        <v>97.7</v>
      </c>
      <c r="R76" s="51">
        <v>3</v>
      </c>
      <c r="S76" s="4">
        <v>4.3</v>
      </c>
      <c r="T76" s="53">
        <v>2</v>
      </c>
      <c r="U76" s="4">
        <v>66.7</v>
      </c>
      <c r="V76" s="54">
        <v>3</v>
      </c>
      <c r="W76" s="4">
        <v>63.2</v>
      </c>
      <c r="X76" s="54">
        <v>1</v>
      </c>
      <c r="Y76" s="4">
        <v>1428.6</v>
      </c>
      <c r="Z76" s="51">
        <v>215</v>
      </c>
      <c r="AA76" s="4">
        <v>4.5</v>
      </c>
      <c r="AB76" s="43"/>
    </row>
    <row r="77" spans="1:28" ht="14.25">
      <c r="A77" s="50" t="s">
        <v>120</v>
      </c>
      <c r="B77" s="51">
        <v>2573</v>
      </c>
      <c r="C77" s="51">
        <v>1430</v>
      </c>
      <c r="D77" s="2">
        <v>55.6</v>
      </c>
      <c r="E77" s="51">
        <v>1051</v>
      </c>
      <c r="F77" s="52">
        <v>0</v>
      </c>
      <c r="G77" s="3">
        <v>1051</v>
      </c>
      <c r="H77" s="4">
        <v>73.5</v>
      </c>
      <c r="I77" s="51">
        <v>131</v>
      </c>
      <c r="J77" s="51">
        <v>97</v>
      </c>
      <c r="K77" s="53">
        <v>0</v>
      </c>
      <c r="L77" s="3">
        <v>97</v>
      </c>
      <c r="M77" s="4">
        <f t="shared" si="0"/>
        <v>74.04580152671755</v>
      </c>
      <c r="N77" s="51">
        <v>40</v>
      </c>
      <c r="O77" s="4">
        <v>3.8</v>
      </c>
      <c r="P77" s="53">
        <v>35</v>
      </c>
      <c r="Q77" s="4">
        <v>87.5</v>
      </c>
      <c r="R77" s="51">
        <v>1</v>
      </c>
      <c r="S77" s="4">
        <v>1</v>
      </c>
      <c r="T77" s="53">
        <v>1</v>
      </c>
      <c r="U77" s="4">
        <v>100</v>
      </c>
      <c r="V77" s="54">
        <v>0</v>
      </c>
      <c r="W77" s="4">
        <v>0</v>
      </c>
      <c r="X77" s="54">
        <v>0</v>
      </c>
      <c r="Y77" s="4">
        <v>0</v>
      </c>
      <c r="Z77" s="60" t="s">
        <v>87</v>
      </c>
      <c r="AA77" s="19" t="s">
        <v>87</v>
      </c>
      <c r="AB77" s="43"/>
    </row>
    <row r="78" spans="1:28" ht="14.25">
      <c r="A78" s="50" t="s">
        <v>121</v>
      </c>
      <c r="B78" s="51">
        <v>6573</v>
      </c>
      <c r="C78" s="51">
        <v>2360</v>
      </c>
      <c r="D78" s="2">
        <v>35.9</v>
      </c>
      <c r="E78" s="51">
        <v>2134</v>
      </c>
      <c r="F78" s="52">
        <v>0</v>
      </c>
      <c r="G78" s="3">
        <v>2134</v>
      </c>
      <c r="H78" s="4">
        <v>90.4</v>
      </c>
      <c r="I78" s="51">
        <v>235</v>
      </c>
      <c r="J78" s="51">
        <v>168</v>
      </c>
      <c r="K78" s="53">
        <v>0</v>
      </c>
      <c r="L78" s="3">
        <v>168</v>
      </c>
      <c r="M78" s="4">
        <f t="shared" si="0"/>
        <v>71.48936170212767</v>
      </c>
      <c r="N78" s="51">
        <v>85</v>
      </c>
      <c r="O78" s="4">
        <v>4</v>
      </c>
      <c r="P78" s="53">
        <v>82</v>
      </c>
      <c r="Q78" s="4">
        <v>96.5</v>
      </c>
      <c r="R78" s="51">
        <v>1</v>
      </c>
      <c r="S78" s="4">
        <v>0.6</v>
      </c>
      <c r="T78" s="53">
        <v>0</v>
      </c>
      <c r="U78" s="4">
        <v>0</v>
      </c>
      <c r="V78" s="54">
        <v>1</v>
      </c>
      <c r="W78" s="4">
        <v>46.9</v>
      </c>
      <c r="X78" s="54">
        <v>0</v>
      </c>
      <c r="Y78" s="4">
        <v>0</v>
      </c>
      <c r="Z78" s="60" t="s">
        <v>87</v>
      </c>
      <c r="AA78" s="19" t="s">
        <v>87</v>
      </c>
      <c r="AB78" s="43"/>
    </row>
    <row r="79" spans="1:28" ht="14.25">
      <c r="A79" s="50" t="s">
        <v>122</v>
      </c>
      <c r="B79" s="51">
        <v>1236</v>
      </c>
      <c r="C79" s="51">
        <v>736</v>
      </c>
      <c r="D79" s="2">
        <v>59.5</v>
      </c>
      <c r="E79" s="51">
        <v>688</v>
      </c>
      <c r="F79" s="52">
        <v>0</v>
      </c>
      <c r="G79" s="3">
        <v>688</v>
      </c>
      <c r="H79" s="4">
        <v>93.5</v>
      </c>
      <c r="I79" s="51">
        <v>75</v>
      </c>
      <c r="J79" s="51">
        <v>50</v>
      </c>
      <c r="K79" s="53">
        <v>0</v>
      </c>
      <c r="L79" s="3">
        <v>50</v>
      </c>
      <c r="M79" s="4">
        <f t="shared" si="0"/>
        <v>66.66666666666666</v>
      </c>
      <c r="N79" s="51">
        <v>0</v>
      </c>
      <c r="O79" s="4">
        <v>0</v>
      </c>
      <c r="P79" s="53">
        <v>0</v>
      </c>
      <c r="Q79" s="19" t="s">
        <v>199</v>
      </c>
      <c r="R79" s="51">
        <v>0</v>
      </c>
      <c r="S79" s="4">
        <v>0</v>
      </c>
      <c r="T79" s="53">
        <v>0</v>
      </c>
      <c r="U79" s="19" t="s">
        <v>199</v>
      </c>
      <c r="V79" s="54">
        <v>0</v>
      </c>
      <c r="W79" s="4">
        <v>0</v>
      </c>
      <c r="X79" s="54">
        <v>0</v>
      </c>
      <c r="Y79" s="4">
        <v>0</v>
      </c>
      <c r="Z79" s="60" t="s">
        <v>87</v>
      </c>
      <c r="AA79" s="19" t="s">
        <v>87</v>
      </c>
      <c r="AB79" s="43"/>
    </row>
    <row r="80" spans="1:28" ht="14.25">
      <c r="A80" s="50" t="s">
        <v>123</v>
      </c>
      <c r="B80" s="51">
        <v>759</v>
      </c>
      <c r="C80" s="51">
        <v>759</v>
      </c>
      <c r="D80" s="2">
        <v>100</v>
      </c>
      <c r="E80" s="51">
        <v>443</v>
      </c>
      <c r="F80" s="52">
        <v>0</v>
      </c>
      <c r="G80" s="3">
        <v>443</v>
      </c>
      <c r="H80" s="4">
        <v>58.4</v>
      </c>
      <c r="I80" s="51">
        <v>20</v>
      </c>
      <c r="J80" s="51">
        <v>14</v>
      </c>
      <c r="K80" s="53">
        <v>0</v>
      </c>
      <c r="L80" s="3">
        <v>14</v>
      </c>
      <c r="M80" s="4">
        <f t="shared" si="0"/>
        <v>70</v>
      </c>
      <c r="N80" s="51">
        <v>18</v>
      </c>
      <c r="O80" s="4">
        <v>4.1</v>
      </c>
      <c r="P80" s="53">
        <v>17</v>
      </c>
      <c r="Q80" s="4">
        <v>94.4</v>
      </c>
      <c r="R80" s="51">
        <v>0</v>
      </c>
      <c r="S80" s="4">
        <v>0</v>
      </c>
      <c r="T80" s="53">
        <v>0</v>
      </c>
      <c r="U80" s="19" t="s">
        <v>199</v>
      </c>
      <c r="V80" s="54">
        <v>0</v>
      </c>
      <c r="W80" s="4">
        <v>0</v>
      </c>
      <c r="X80" s="54">
        <v>0</v>
      </c>
      <c r="Y80" s="4">
        <v>0</v>
      </c>
      <c r="Z80" s="51">
        <v>43</v>
      </c>
      <c r="AA80" s="4">
        <v>9.7</v>
      </c>
      <c r="AB80" s="43"/>
    </row>
    <row r="81" spans="1:28" ht="14.25">
      <c r="A81" s="50" t="s">
        <v>124</v>
      </c>
      <c r="B81" s="51">
        <v>1570</v>
      </c>
      <c r="C81" s="51">
        <v>789</v>
      </c>
      <c r="D81" s="2">
        <v>50.3</v>
      </c>
      <c r="E81" s="51">
        <v>615</v>
      </c>
      <c r="F81" s="52">
        <v>0</v>
      </c>
      <c r="G81" s="3">
        <v>615</v>
      </c>
      <c r="H81" s="4">
        <v>77.9</v>
      </c>
      <c r="I81" s="51">
        <v>94</v>
      </c>
      <c r="J81" s="51">
        <v>47</v>
      </c>
      <c r="K81" s="53">
        <v>0</v>
      </c>
      <c r="L81" s="3">
        <v>47</v>
      </c>
      <c r="M81" s="4">
        <f t="shared" si="0"/>
        <v>50</v>
      </c>
      <c r="N81" s="51">
        <v>1</v>
      </c>
      <c r="O81" s="4">
        <v>0.2</v>
      </c>
      <c r="P81" s="53">
        <v>1</v>
      </c>
      <c r="Q81" s="4">
        <v>100</v>
      </c>
      <c r="R81" s="51">
        <v>2</v>
      </c>
      <c r="S81" s="4">
        <v>4.3</v>
      </c>
      <c r="T81" s="53">
        <v>0</v>
      </c>
      <c r="U81" s="4">
        <v>0</v>
      </c>
      <c r="V81" s="54">
        <v>0</v>
      </c>
      <c r="W81" s="4">
        <v>0</v>
      </c>
      <c r="X81" s="54">
        <v>0</v>
      </c>
      <c r="Y81" s="4">
        <v>0</v>
      </c>
      <c r="Z81" s="60" t="s">
        <v>87</v>
      </c>
      <c r="AA81" s="19" t="s">
        <v>87</v>
      </c>
      <c r="AB81" s="43"/>
    </row>
    <row r="82" spans="1:28" ht="14.25">
      <c r="A82" s="50" t="s">
        <v>125</v>
      </c>
      <c r="B82" s="51">
        <v>1917</v>
      </c>
      <c r="C82" s="51">
        <v>890</v>
      </c>
      <c r="D82" s="2">
        <v>46.4</v>
      </c>
      <c r="E82" s="51">
        <v>819</v>
      </c>
      <c r="F82" s="52">
        <v>0</v>
      </c>
      <c r="G82" s="3">
        <v>819</v>
      </c>
      <c r="H82" s="4">
        <v>92</v>
      </c>
      <c r="I82" s="51">
        <v>108</v>
      </c>
      <c r="J82" s="51">
        <v>79</v>
      </c>
      <c r="K82" s="53">
        <v>0</v>
      </c>
      <c r="L82" s="3">
        <v>79</v>
      </c>
      <c r="M82" s="4">
        <f aca="true" t="shared" si="1" ref="M82:M109">L82/I82*100</f>
        <v>73.14814814814815</v>
      </c>
      <c r="N82" s="51">
        <v>2</v>
      </c>
      <c r="O82" s="4">
        <v>0.2</v>
      </c>
      <c r="P82" s="53">
        <v>2</v>
      </c>
      <c r="Q82" s="4">
        <v>100</v>
      </c>
      <c r="R82" s="51">
        <v>0</v>
      </c>
      <c r="S82" s="4">
        <v>0</v>
      </c>
      <c r="T82" s="53">
        <v>0</v>
      </c>
      <c r="U82" s="19" t="s">
        <v>199</v>
      </c>
      <c r="V82" s="54">
        <v>1</v>
      </c>
      <c r="W82" s="4">
        <v>122.1</v>
      </c>
      <c r="X82" s="54">
        <v>0</v>
      </c>
      <c r="Y82" s="4">
        <v>0</v>
      </c>
      <c r="Z82" s="60">
        <v>16</v>
      </c>
      <c r="AA82" s="4">
        <v>2</v>
      </c>
      <c r="AB82" s="43"/>
    </row>
    <row r="83" spans="1:28" ht="14.25">
      <c r="A83" s="50" t="s">
        <v>126</v>
      </c>
      <c r="B83" s="51">
        <v>627</v>
      </c>
      <c r="C83" s="51">
        <v>377</v>
      </c>
      <c r="D83" s="2">
        <v>60.1</v>
      </c>
      <c r="E83" s="51">
        <v>292</v>
      </c>
      <c r="F83" s="52">
        <v>0</v>
      </c>
      <c r="G83" s="3">
        <v>292</v>
      </c>
      <c r="H83" s="4">
        <v>77.5</v>
      </c>
      <c r="I83" s="51">
        <v>38</v>
      </c>
      <c r="J83" s="51">
        <v>28</v>
      </c>
      <c r="K83" s="53">
        <v>0</v>
      </c>
      <c r="L83" s="3">
        <v>28</v>
      </c>
      <c r="M83" s="4">
        <f t="shared" si="1"/>
        <v>73.68421052631578</v>
      </c>
      <c r="N83" s="51">
        <v>1</v>
      </c>
      <c r="O83" s="4">
        <v>0.3</v>
      </c>
      <c r="P83" s="53">
        <v>1</v>
      </c>
      <c r="Q83" s="4">
        <v>100</v>
      </c>
      <c r="R83" s="51">
        <v>0</v>
      </c>
      <c r="S83" s="4">
        <v>0</v>
      </c>
      <c r="T83" s="53">
        <v>0</v>
      </c>
      <c r="U83" s="19" t="s">
        <v>199</v>
      </c>
      <c r="V83" s="54">
        <v>0</v>
      </c>
      <c r="W83" s="4">
        <v>0</v>
      </c>
      <c r="X83" s="54">
        <v>0</v>
      </c>
      <c r="Y83" s="4">
        <v>0</v>
      </c>
      <c r="Z83" s="60" t="s">
        <v>87</v>
      </c>
      <c r="AA83" s="19" t="s">
        <v>87</v>
      </c>
      <c r="AB83" s="43"/>
    </row>
    <row r="84" spans="1:28" ht="14.25">
      <c r="A84" s="75" t="s">
        <v>200</v>
      </c>
      <c r="B84" s="76">
        <v>30893</v>
      </c>
      <c r="C84" s="76">
        <v>15935</v>
      </c>
      <c r="D84" s="10">
        <v>51.581264364095425</v>
      </c>
      <c r="E84" s="76">
        <v>13526</v>
      </c>
      <c r="F84" s="77">
        <v>0</v>
      </c>
      <c r="G84" s="11">
        <v>13526</v>
      </c>
      <c r="H84" s="12">
        <v>84.88233448384061</v>
      </c>
      <c r="I84" s="76">
        <v>1088</v>
      </c>
      <c r="J84" s="76">
        <v>762</v>
      </c>
      <c r="K84" s="78">
        <v>0</v>
      </c>
      <c r="L84" s="11">
        <v>762</v>
      </c>
      <c r="M84" s="12">
        <f t="shared" si="1"/>
        <v>70.03676470588235</v>
      </c>
      <c r="N84" s="76">
        <v>323</v>
      </c>
      <c r="O84" s="12">
        <v>2.3879934940115333</v>
      </c>
      <c r="P84" s="78">
        <v>310</v>
      </c>
      <c r="Q84" s="12">
        <v>95.97523219814241</v>
      </c>
      <c r="R84" s="76">
        <v>7</v>
      </c>
      <c r="S84" s="12">
        <v>0.9186351706036745</v>
      </c>
      <c r="T84" s="78">
        <v>3</v>
      </c>
      <c r="U84" s="12">
        <v>42.857142857142854</v>
      </c>
      <c r="V84" s="79">
        <v>5</v>
      </c>
      <c r="W84" s="12">
        <v>36.965843560550056</v>
      </c>
      <c r="X84" s="79">
        <v>1</v>
      </c>
      <c r="Y84" s="12">
        <v>131.23359580052494</v>
      </c>
      <c r="Z84" s="76">
        <v>357</v>
      </c>
      <c r="AA84" s="13">
        <v>2.6393612302232734</v>
      </c>
      <c r="AB84" s="43"/>
    </row>
    <row r="85" spans="1:28" ht="14.25">
      <c r="A85" s="50" t="s">
        <v>127</v>
      </c>
      <c r="B85" s="51">
        <v>45392</v>
      </c>
      <c r="C85" s="51">
        <v>18157</v>
      </c>
      <c r="D85" s="2">
        <v>40.00044060627423</v>
      </c>
      <c r="E85" s="51">
        <v>3903</v>
      </c>
      <c r="F85" s="52">
        <v>1127</v>
      </c>
      <c r="G85" s="3">
        <v>5030</v>
      </c>
      <c r="H85" s="4">
        <v>27.702814341576254</v>
      </c>
      <c r="I85" s="51">
        <v>639</v>
      </c>
      <c r="J85" s="51">
        <v>156</v>
      </c>
      <c r="K85" s="53">
        <v>0</v>
      </c>
      <c r="L85" s="3">
        <v>156</v>
      </c>
      <c r="M85" s="4">
        <f t="shared" si="1"/>
        <v>24.413145539906104</v>
      </c>
      <c r="N85" s="51">
        <v>6</v>
      </c>
      <c r="O85" s="4">
        <v>0.11928429423459246</v>
      </c>
      <c r="P85" s="53">
        <v>4</v>
      </c>
      <c r="Q85" s="4">
        <v>66.66666666666666</v>
      </c>
      <c r="R85" s="51">
        <v>0</v>
      </c>
      <c r="S85" s="4">
        <v>0</v>
      </c>
      <c r="T85" s="53">
        <v>0</v>
      </c>
      <c r="U85" s="19" t="s">
        <v>193</v>
      </c>
      <c r="V85" s="54">
        <v>3</v>
      </c>
      <c r="W85" s="4">
        <v>59.642147117296226</v>
      </c>
      <c r="X85" s="54">
        <v>0</v>
      </c>
      <c r="Y85" s="4">
        <v>0</v>
      </c>
      <c r="Z85" s="51">
        <v>487</v>
      </c>
      <c r="AA85" s="4">
        <v>9.681908548707753</v>
      </c>
      <c r="AB85" s="43"/>
    </row>
    <row r="86" spans="1:28" ht="14.25">
      <c r="A86" s="50" t="s">
        <v>128</v>
      </c>
      <c r="B86" s="51">
        <v>3661</v>
      </c>
      <c r="C86" s="51">
        <v>1477</v>
      </c>
      <c r="D86" s="2">
        <v>40.344168260038245</v>
      </c>
      <c r="E86" s="51">
        <v>1125</v>
      </c>
      <c r="F86" s="52">
        <v>0</v>
      </c>
      <c r="G86" s="3">
        <v>1125</v>
      </c>
      <c r="H86" s="4">
        <v>76.16790792146242</v>
      </c>
      <c r="I86" s="51">
        <v>112</v>
      </c>
      <c r="J86" s="51">
        <v>102</v>
      </c>
      <c r="K86" s="53">
        <v>0</v>
      </c>
      <c r="L86" s="3">
        <v>102</v>
      </c>
      <c r="M86" s="4">
        <f t="shared" si="1"/>
        <v>91.07142857142857</v>
      </c>
      <c r="N86" s="51">
        <v>0</v>
      </c>
      <c r="O86" s="4">
        <v>0</v>
      </c>
      <c r="P86" s="53">
        <v>0</v>
      </c>
      <c r="Q86" s="19" t="s">
        <v>193</v>
      </c>
      <c r="R86" s="51">
        <v>0</v>
      </c>
      <c r="S86" s="4">
        <v>0</v>
      </c>
      <c r="T86" s="53">
        <v>0</v>
      </c>
      <c r="U86" s="19" t="s">
        <v>193</v>
      </c>
      <c r="V86" s="54">
        <v>0</v>
      </c>
      <c r="W86" s="4">
        <v>0</v>
      </c>
      <c r="X86" s="54">
        <v>0</v>
      </c>
      <c r="Y86" s="4">
        <v>0</v>
      </c>
      <c r="Z86" s="60" t="s">
        <v>87</v>
      </c>
      <c r="AA86" s="19" t="s">
        <v>87</v>
      </c>
      <c r="AB86" s="43"/>
    </row>
    <row r="87" spans="1:28" ht="14.25">
      <c r="A87" s="50" t="s">
        <v>129</v>
      </c>
      <c r="B87" s="51">
        <v>673</v>
      </c>
      <c r="C87" s="51">
        <v>394</v>
      </c>
      <c r="D87" s="2">
        <v>58.54383358098069</v>
      </c>
      <c r="E87" s="51">
        <v>274</v>
      </c>
      <c r="F87" s="52">
        <v>0</v>
      </c>
      <c r="G87" s="3">
        <v>274</v>
      </c>
      <c r="H87" s="4">
        <v>69.54314720812182</v>
      </c>
      <c r="I87" s="51">
        <v>14</v>
      </c>
      <c r="J87" s="51">
        <v>6</v>
      </c>
      <c r="K87" s="53">
        <v>0</v>
      </c>
      <c r="L87" s="3">
        <v>6</v>
      </c>
      <c r="M87" s="4">
        <f t="shared" si="1"/>
        <v>42.857142857142854</v>
      </c>
      <c r="N87" s="51">
        <v>3</v>
      </c>
      <c r="O87" s="4">
        <v>1.094890510948905</v>
      </c>
      <c r="P87" s="53">
        <v>2</v>
      </c>
      <c r="Q87" s="4">
        <v>66.66666666666666</v>
      </c>
      <c r="R87" s="51">
        <v>0</v>
      </c>
      <c r="S87" s="4">
        <v>0</v>
      </c>
      <c r="T87" s="53">
        <v>0</v>
      </c>
      <c r="U87" s="19" t="s">
        <v>193</v>
      </c>
      <c r="V87" s="54">
        <v>0</v>
      </c>
      <c r="W87" s="4">
        <v>0</v>
      </c>
      <c r="X87" s="54">
        <v>0</v>
      </c>
      <c r="Y87" s="4">
        <v>0</v>
      </c>
      <c r="Z87" s="51">
        <v>22</v>
      </c>
      <c r="AA87" s="4">
        <v>8.02919708029197</v>
      </c>
      <c r="AB87" s="43"/>
    </row>
    <row r="88" spans="1:28" ht="14.25">
      <c r="A88" s="50" t="s">
        <v>130</v>
      </c>
      <c r="B88" s="51">
        <v>1426</v>
      </c>
      <c r="C88" s="51">
        <v>811</v>
      </c>
      <c r="D88" s="2">
        <v>56.87237026647966</v>
      </c>
      <c r="E88" s="51">
        <v>735</v>
      </c>
      <c r="F88" s="52">
        <v>0</v>
      </c>
      <c r="G88" s="3">
        <v>735</v>
      </c>
      <c r="H88" s="4">
        <v>90.6288532675709</v>
      </c>
      <c r="I88" s="51">
        <v>811</v>
      </c>
      <c r="J88" s="51">
        <v>18</v>
      </c>
      <c r="K88" s="53">
        <v>0</v>
      </c>
      <c r="L88" s="3">
        <v>18</v>
      </c>
      <c r="M88" s="4">
        <f t="shared" si="1"/>
        <v>2.219482120838471</v>
      </c>
      <c r="N88" s="51">
        <v>2</v>
      </c>
      <c r="O88" s="4">
        <v>0.27210884353741494</v>
      </c>
      <c r="P88" s="53">
        <v>0</v>
      </c>
      <c r="Q88" s="4">
        <v>0</v>
      </c>
      <c r="R88" s="51">
        <v>1</v>
      </c>
      <c r="S88" s="4">
        <v>5.555555555555555</v>
      </c>
      <c r="T88" s="53">
        <v>0</v>
      </c>
      <c r="U88" s="4">
        <v>0</v>
      </c>
      <c r="V88" s="54">
        <v>1</v>
      </c>
      <c r="W88" s="4">
        <v>136.05442176870747</v>
      </c>
      <c r="X88" s="54">
        <v>1</v>
      </c>
      <c r="Y88" s="4">
        <v>5555.555555555556</v>
      </c>
      <c r="Z88" s="60" t="s">
        <v>87</v>
      </c>
      <c r="AA88" s="19" t="s">
        <v>87</v>
      </c>
      <c r="AB88" s="43"/>
    </row>
    <row r="89" spans="1:28" ht="14.25">
      <c r="A89" s="50" t="s">
        <v>131</v>
      </c>
      <c r="B89" s="51">
        <v>649</v>
      </c>
      <c r="C89" s="51">
        <v>342</v>
      </c>
      <c r="D89" s="2">
        <v>52.69645608628659</v>
      </c>
      <c r="E89" s="51">
        <v>287</v>
      </c>
      <c r="F89" s="52">
        <v>0</v>
      </c>
      <c r="G89" s="3">
        <v>287</v>
      </c>
      <c r="H89" s="4">
        <v>83.91812865497076</v>
      </c>
      <c r="I89" s="51">
        <v>14</v>
      </c>
      <c r="J89" s="51">
        <v>12</v>
      </c>
      <c r="K89" s="53">
        <v>0</v>
      </c>
      <c r="L89" s="3">
        <v>12</v>
      </c>
      <c r="M89" s="4">
        <f t="shared" si="1"/>
        <v>85.71428571428571</v>
      </c>
      <c r="N89" s="51">
        <v>10</v>
      </c>
      <c r="O89" s="4">
        <v>3.484320557491289</v>
      </c>
      <c r="P89" s="53">
        <v>4</v>
      </c>
      <c r="Q89" s="4">
        <v>40</v>
      </c>
      <c r="R89" s="51">
        <v>0</v>
      </c>
      <c r="S89" s="4">
        <v>0</v>
      </c>
      <c r="T89" s="53">
        <v>0</v>
      </c>
      <c r="U89" s="19" t="s">
        <v>193</v>
      </c>
      <c r="V89" s="54">
        <v>0</v>
      </c>
      <c r="W89" s="4">
        <v>0</v>
      </c>
      <c r="X89" s="54">
        <v>0</v>
      </c>
      <c r="Y89" s="4">
        <v>0</v>
      </c>
      <c r="Z89" s="51">
        <v>18</v>
      </c>
      <c r="AA89" s="4">
        <v>6.2717770034843205</v>
      </c>
      <c r="AB89" s="43"/>
    </row>
    <row r="90" spans="1:28" ht="14.25">
      <c r="A90" s="50" t="s">
        <v>132</v>
      </c>
      <c r="B90" s="51">
        <v>476</v>
      </c>
      <c r="C90" s="51">
        <v>260</v>
      </c>
      <c r="D90" s="2">
        <v>54.621848739495796</v>
      </c>
      <c r="E90" s="51">
        <v>223</v>
      </c>
      <c r="F90" s="52">
        <v>0</v>
      </c>
      <c r="G90" s="3">
        <v>223</v>
      </c>
      <c r="H90" s="4">
        <v>85.76923076923076</v>
      </c>
      <c r="I90" s="51">
        <v>47</v>
      </c>
      <c r="J90" s="51">
        <v>11</v>
      </c>
      <c r="K90" s="53">
        <v>0</v>
      </c>
      <c r="L90" s="3">
        <v>11</v>
      </c>
      <c r="M90" s="4">
        <f t="shared" si="1"/>
        <v>23.404255319148938</v>
      </c>
      <c r="N90" s="51">
        <v>1</v>
      </c>
      <c r="O90" s="4">
        <v>0.4484304932735426</v>
      </c>
      <c r="P90" s="53">
        <v>1</v>
      </c>
      <c r="Q90" s="4">
        <v>100</v>
      </c>
      <c r="R90" s="51">
        <v>0</v>
      </c>
      <c r="S90" s="4">
        <v>0</v>
      </c>
      <c r="T90" s="53">
        <v>0</v>
      </c>
      <c r="U90" s="19" t="s">
        <v>193</v>
      </c>
      <c r="V90" s="54">
        <v>0</v>
      </c>
      <c r="W90" s="4">
        <v>0</v>
      </c>
      <c r="X90" s="54">
        <v>0</v>
      </c>
      <c r="Y90" s="4">
        <v>0</v>
      </c>
      <c r="Z90" s="51">
        <v>22</v>
      </c>
      <c r="AA90" s="4">
        <v>9.865470852017937</v>
      </c>
      <c r="AB90" s="43"/>
    </row>
    <row r="91" spans="1:28" ht="14.25">
      <c r="A91" s="50" t="s">
        <v>133</v>
      </c>
      <c r="B91" s="51">
        <v>7318</v>
      </c>
      <c r="C91" s="51">
        <v>2750</v>
      </c>
      <c r="D91" s="2">
        <v>37.57857338070511</v>
      </c>
      <c r="E91" s="51">
        <v>2071</v>
      </c>
      <c r="F91" s="52">
        <v>0</v>
      </c>
      <c r="G91" s="3">
        <v>2071</v>
      </c>
      <c r="H91" s="4">
        <v>75.30909090909091</v>
      </c>
      <c r="I91" s="51">
        <v>117</v>
      </c>
      <c r="J91" s="51">
        <v>101</v>
      </c>
      <c r="K91" s="53">
        <v>0</v>
      </c>
      <c r="L91" s="3">
        <v>101</v>
      </c>
      <c r="M91" s="4">
        <f t="shared" si="1"/>
        <v>86.32478632478633</v>
      </c>
      <c r="N91" s="51">
        <v>2</v>
      </c>
      <c r="O91" s="4">
        <v>0.09657170449058425</v>
      </c>
      <c r="P91" s="53">
        <v>2</v>
      </c>
      <c r="Q91" s="4">
        <v>100</v>
      </c>
      <c r="R91" s="51">
        <v>0</v>
      </c>
      <c r="S91" s="4">
        <v>0</v>
      </c>
      <c r="T91" s="53">
        <v>0</v>
      </c>
      <c r="U91" s="19" t="s">
        <v>193</v>
      </c>
      <c r="V91" s="54">
        <v>0</v>
      </c>
      <c r="W91" s="4">
        <v>0</v>
      </c>
      <c r="X91" s="54">
        <v>0</v>
      </c>
      <c r="Y91" s="4">
        <v>0</v>
      </c>
      <c r="Z91" s="51">
        <v>166</v>
      </c>
      <c r="AA91" s="4">
        <v>8.015451472718492</v>
      </c>
      <c r="AB91" s="43"/>
    </row>
    <row r="92" spans="1:28" ht="14.25">
      <c r="A92" s="50" t="s">
        <v>134</v>
      </c>
      <c r="B92" s="51">
        <v>4604</v>
      </c>
      <c r="C92" s="51">
        <v>1789</v>
      </c>
      <c r="D92" s="2">
        <v>38.857515204170284</v>
      </c>
      <c r="E92" s="51">
        <v>1411</v>
      </c>
      <c r="F92" s="52">
        <v>0</v>
      </c>
      <c r="G92" s="3">
        <v>1411</v>
      </c>
      <c r="H92" s="4">
        <v>78.87087758524315</v>
      </c>
      <c r="I92" s="51">
        <v>151</v>
      </c>
      <c r="J92" s="51">
        <v>130</v>
      </c>
      <c r="K92" s="53">
        <v>0</v>
      </c>
      <c r="L92" s="3">
        <v>130</v>
      </c>
      <c r="M92" s="4">
        <f t="shared" si="1"/>
        <v>86.09271523178808</v>
      </c>
      <c r="N92" s="51">
        <v>4</v>
      </c>
      <c r="O92" s="4">
        <v>0.28348688873139616</v>
      </c>
      <c r="P92" s="53">
        <v>4</v>
      </c>
      <c r="Q92" s="4">
        <v>100</v>
      </c>
      <c r="R92" s="51">
        <v>0</v>
      </c>
      <c r="S92" s="4">
        <v>0</v>
      </c>
      <c r="T92" s="53">
        <v>0</v>
      </c>
      <c r="U92" s="19" t="s">
        <v>193</v>
      </c>
      <c r="V92" s="54">
        <v>0</v>
      </c>
      <c r="W92" s="4">
        <v>0</v>
      </c>
      <c r="X92" s="54">
        <v>0</v>
      </c>
      <c r="Y92" s="4">
        <v>0</v>
      </c>
      <c r="Z92" s="60" t="s">
        <v>87</v>
      </c>
      <c r="AA92" s="19" t="s">
        <v>87</v>
      </c>
      <c r="AB92" s="43"/>
    </row>
    <row r="93" spans="1:28" ht="14.25">
      <c r="A93" s="50" t="s">
        <v>135</v>
      </c>
      <c r="B93" s="51">
        <v>2447</v>
      </c>
      <c r="C93" s="51">
        <v>1693</v>
      </c>
      <c r="D93" s="2">
        <v>69.18675929709849</v>
      </c>
      <c r="E93" s="51">
        <v>1339</v>
      </c>
      <c r="F93" s="52">
        <v>0</v>
      </c>
      <c r="G93" s="3">
        <v>1339</v>
      </c>
      <c r="H93" s="4">
        <v>79.09037212049616</v>
      </c>
      <c r="I93" s="51">
        <v>120</v>
      </c>
      <c r="J93" s="51">
        <v>97</v>
      </c>
      <c r="K93" s="53">
        <v>0</v>
      </c>
      <c r="L93" s="3">
        <v>97</v>
      </c>
      <c r="M93" s="4">
        <f t="shared" si="1"/>
        <v>80.83333333333333</v>
      </c>
      <c r="N93" s="51">
        <v>0</v>
      </c>
      <c r="O93" s="4">
        <v>0</v>
      </c>
      <c r="P93" s="53">
        <v>0</v>
      </c>
      <c r="Q93" s="19" t="s">
        <v>193</v>
      </c>
      <c r="R93" s="51">
        <v>1</v>
      </c>
      <c r="S93" s="4">
        <v>1.0309278350515463</v>
      </c>
      <c r="T93" s="53">
        <v>1</v>
      </c>
      <c r="U93" s="4">
        <v>100</v>
      </c>
      <c r="V93" s="54">
        <v>0</v>
      </c>
      <c r="W93" s="4">
        <v>0</v>
      </c>
      <c r="X93" s="54">
        <v>0</v>
      </c>
      <c r="Y93" s="4">
        <v>0</v>
      </c>
      <c r="Z93" s="60" t="s">
        <v>87</v>
      </c>
      <c r="AA93" s="19" t="s">
        <v>87</v>
      </c>
      <c r="AB93" s="43"/>
    </row>
    <row r="94" spans="1:28" ht="14.25">
      <c r="A94" s="50" t="s">
        <v>136</v>
      </c>
      <c r="B94" s="51">
        <v>4157</v>
      </c>
      <c r="C94" s="51">
        <v>1855</v>
      </c>
      <c r="D94" s="2">
        <v>44.62352658166947</v>
      </c>
      <c r="E94" s="51">
        <v>1806</v>
      </c>
      <c r="F94" s="52">
        <v>0</v>
      </c>
      <c r="G94" s="3">
        <v>1806</v>
      </c>
      <c r="H94" s="4">
        <v>97.35849056603773</v>
      </c>
      <c r="I94" s="51">
        <v>293</v>
      </c>
      <c r="J94" s="51">
        <v>156</v>
      </c>
      <c r="K94" s="53">
        <v>0</v>
      </c>
      <c r="L94" s="3">
        <v>156</v>
      </c>
      <c r="M94" s="4">
        <f t="shared" si="1"/>
        <v>53.242320819112635</v>
      </c>
      <c r="N94" s="51">
        <v>1</v>
      </c>
      <c r="O94" s="4">
        <v>0.05537098560354374</v>
      </c>
      <c r="P94" s="53">
        <v>1</v>
      </c>
      <c r="Q94" s="4">
        <v>100</v>
      </c>
      <c r="R94" s="51">
        <v>2</v>
      </c>
      <c r="S94" s="4">
        <v>1.282051282051282</v>
      </c>
      <c r="T94" s="53">
        <v>2</v>
      </c>
      <c r="U94" s="4">
        <v>100</v>
      </c>
      <c r="V94" s="54">
        <v>1</v>
      </c>
      <c r="W94" s="4">
        <v>55.370985603543744</v>
      </c>
      <c r="X94" s="54">
        <v>0</v>
      </c>
      <c r="Y94" s="4">
        <v>0</v>
      </c>
      <c r="Z94" s="51">
        <v>160</v>
      </c>
      <c r="AA94" s="4">
        <v>8.859357696566999</v>
      </c>
      <c r="AB94" s="43"/>
    </row>
    <row r="95" spans="1:28" ht="14.25">
      <c r="A95" s="50" t="s">
        <v>137</v>
      </c>
      <c r="B95" s="51">
        <v>4834</v>
      </c>
      <c r="C95" s="51">
        <v>2683</v>
      </c>
      <c r="D95" s="2">
        <v>55.50268928423666</v>
      </c>
      <c r="E95" s="51">
        <v>2319</v>
      </c>
      <c r="F95" s="52">
        <v>0</v>
      </c>
      <c r="G95" s="3">
        <v>2319</v>
      </c>
      <c r="H95" s="4">
        <v>86.43309727916511</v>
      </c>
      <c r="I95" s="51">
        <v>132</v>
      </c>
      <c r="J95" s="51">
        <v>99</v>
      </c>
      <c r="K95" s="53">
        <v>0</v>
      </c>
      <c r="L95" s="3">
        <v>99</v>
      </c>
      <c r="M95" s="4">
        <f t="shared" si="1"/>
        <v>75</v>
      </c>
      <c r="N95" s="51">
        <v>4</v>
      </c>
      <c r="O95" s="4">
        <v>0.172488141440276</v>
      </c>
      <c r="P95" s="53">
        <v>4</v>
      </c>
      <c r="Q95" s="4">
        <v>100</v>
      </c>
      <c r="R95" s="51">
        <v>4</v>
      </c>
      <c r="S95" s="4">
        <v>4.040404040404041</v>
      </c>
      <c r="T95" s="53">
        <v>4</v>
      </c>
      <c r="U95" s="4">
        <v>100</v>
      </c>
      <c r="V95" s="54">
        <v>2</v>
      </c>
      <c r="W95" s="4">
        <v>86.244070720138</v>
      </c>
      <c r="X95" s="54">
        <v>0</v>
      </c>
      <c r="Y95" s="4">
        <v>0</v>
      </c>
      <c r="Z95" s="60" t="s">
        <v>87</v>
      </c>
      <c r="AA95" s="19" t="s">
        <v>87</v>
      </c>
      <c r="AB95" s="43"/>
    </row>
    <row r="96" spans="1:28" ht="14.25">
      <c r="A96" s="50" t="s">
        <v>138</v>
      </c>
      <c r="B96" s="51">
        <v>4391</v>
      </c>
      <c r="C96" s="51">
        <v>1608</v>
      </c>
      <c r="D96" s="2">
        <v>36.620359826918694</v>
      </c>
      <c r="E96" s="51">
        <v>1189</v>
      </c>
      <c r="F96" s="52">
        <v>0</v>
      </c>
      <c r="G96" s="3">
        <v>1189</v>
      </c>
      <c r="H96" s="4">
        <v>73.94278606965175</v>
      </c>
      <c r="I96" s="51">
        <v>128</v>
      </c>
      <c r="J96" s="51">
        <v>83</v>
      </c>
      <c r="K96" s="53">
        <v>0</v>
      </c>
      <c r="L96" s="3">
        <v>83</v>
      </c>
      <c r="M96" s="4">
        <f t="shared" si="1"/>
        <v>64.84375</v>
      </c>
      <c r="N96" s="51">
        <v>1</v>
      </c>
      <c r="O96" s="4">
        <v>0.08410428931875526</v>
      </c>
      <c r="P96" s="53">
        <v>1</v>
      </c>
      <c r="Q96" s="4">
        <v>100</v>
      </c>
      <c r="R96" s="51">
        <v>2</v>
      </c>
      <c r="S96" s="4">
        <v>2.4096385542168677</v>
      </c>
      <c r="T96" s="53">
        <v>1</v>
      </c>
      <c r="U96" s="4">
        <v>50</v>
      </c>
      <c r="V96" s="54">
        <v>1</v>
      </c>
      <c r="W96" s="4">
        <v>84.10428931875525</v>
      </c>
      <c r="X96" s="54">
        <v>0</v>
      </c>
      <c r="Y96" s="4">
        <v>0</v>
      </c>
      <c r="Z96" s="51">
        <v>263</v>
      </c>
      <c r="AA96" s="4">
        <v>22.11942809083263</v>
      </c>
      <c r="AB96" s="43"/>
    </row>
    <row r="97" spans="1:28" ht="14.25">
      <c r="A97" s="75" t="s">
        <v>201</v>
      </c>
      <c r="B97" s="76">
        <v>80028</v>
      </c>
      <c r="C97" s="76">
        <v>33819</v>
      </c>
      <c r="D97" s="10">
        <v>42.25895936422252</v>
      </c>
      <c r="E97" s="76">
        <v>16682</v>
      </c>
      <c r="F97" s="77">
        <v>1127</v>
      </c>
      <c r="G97" s="11">
        <v>17809</v>
      </c>
      <c r="H97" s="12">
        <v>52.65974747922765</v>
      </c>
      <c r="I97" s="76">
        <v>2578</v>
      </c>
      <c r="J97" s="76">
        <v>971</v>
      </c>
      <c r="K97" s="78">
        <v>0</v>
      </c>
      <c r="L97" s="11">
        <v>971</v>
      </c>
      <c r="M97" s="12">
        <f t="shared" si="1"/>
        <v>37.664856477889835</v>
      </c>
      <c r="N97" s="76">
        <v>34</v>
      </c>
      <c r="O97" s="12">
        <v>0.19091470604750407</v>
      </c>
      <c r="P97" s="78">
        <v>23</v>
      </c>
      <c r="Q97" s="12">
        <v>67.64705882352942</v>
      </c>
      <c r="R97" s="76">
        <v>10</v>
      </c>
      <c r="S97" s="12">
        <v>1.0298661174047374</v>
      </c>
      <c r="T97" s="78">
        <v>8</v>
      </c>
      <c r="U97" s="12">
        <v>80</v>
      </c>
      <c r="V97" s="79">
        <v>8</v>
      </c>
      <c r="W97" s="12">
        <v>44.921107305295074</v>
      </c>
      <c r="X97" s="79">
        <v>1</v>
      </c>
      <c r="Y97" s="12">
        <v>102.98661174047373</v>
      </c>
      <c r="Z97" s="76">
        <v>1138</v>
      </c>
      <c r="AA97" s="13">
        <v>6.390027514178224</v>
      </c>
      <c r="AB97" s="43"/>
    </row>
    <row r="98" spans="1:28" ht="14.25">
      <c r="A98" s="50" t="s">
        <v>139</v>
      </c>
      <c r="B98" s="51">
        <v>3195</v>
      </c>
      <c r="C98" s="51">
        <v>2047</v>
      </c>
      <c r="D98" s="2">
        <v>64.1</v>
      </c>
      <c r="E98" s="51">
        <v>1642</v>
      </c>
      <c r="F98" s="52">
        <v>0</v>
      </c>
      <c r="G98" s="3">
        <v>1642</v>
      </c>
      <c r="H98" s="4">
        <v>80.2</v>
      </c>
      <c r="I98" s="51">
        <v>63</v>
      </c>
      <c r="J98" s="51">
        <v>53</v>
      </c>
      <c r="K98" s="53">
        <v>0</v>
      </c>
      <c r="L98" s="3">
        <v>53</v>
      </c>
      <c r="M98" s="4">
        <f t="shared" si="1"/>
        <v>84.12698412698413</v>
      </c>
      <c r="N98" s="51">
        <v>32</v>
      </c>
      <c r="O98" s="4">
        <v>1.9</v>
      </c>
      <c r="P98" s="53">
        <v>28</v>
      </c>
      <c r="Q98" s="4">
        <v>87.5</v>
      </c>
      <c r="R98" s="51">
        <v>0</v>
      </c>
      <c r="S98" s="4">
        <v>0</v>
      </c>
      <c r="T98" s="53">
        <v>0</v>
      </c>
      <c r="U98" s="19" t="s">
        <v>202</v>
      </c>
      <c r="V98" s="54">
        <v>2</v>
      </c>
      <c r="W98" s="4">
        <v>121.8</v>
      </c>
      <c r="X98" s="54">
        <v>0</v>
      </c>
      <c r="Y98" s="4">
        <v>0</v>
      </c>
      <c r="Z98" s="51">
        <v>96</v>
      </c>
      <c r="AA98" s="4">
        <v>5.8</v>
      </c>
      <c r="AB98" s="43"/>
    </row>
    <row r="99" spans="1:28" ht="14.25">
      <c r="A99" s="50" t="s">
        <v>140</v>
      </c>
      <c r="B99" s="51">
        <v>901</v>
      </c>
      <c r="C99" s="51">
        <v>575</v>
      </c>
      <c r="D99" s="2">
        <v>63.8</v>
      </c>
      <c r="E99" s="51">
        <v>478</v>
      </c>
      <c r="F99" s="52">
        <v>0</v>
      </c>
      <c r="G99" s="3">
        <v>478</v>
      </c>
      <c r="H99" s="4">
        <v>83.1</v>
      </c>
      <c r="I99" s="51">
        <v>14</v>
      </c>
      <c r="J99" s="51">
        <v>9</v>
      </c>
      <c r="K99" s="53">
        <v>0</v>
      </c>
      <c r="L99" s="3">
        <v>9</v>
      </c>
      <c r="M99" s="4">
        <f t="shared" si="1"/>
        <v>64.28571428571429</v>
      </c>
      <c r="N99" s="51">
        <v>8</v>
      </c>
      <c r="O99" s="4">
        <v>1.7</v>
      </c>
      <c r="P99" s="53">
        <v>4</v>
      </c>
      <c r="Q99" s="4">
        <v>50</v>
      </c>
      <c r="R99" s="51">
        <v>0</v>
      </c>
      <c r="S99" s="4">
        <v>0</v>
      </c>
      <c r="T99" s="53">
        <v>0</v>
      </c>
      <c r="U99" s="19" t="s">
        <v>202</v>
      </c>
      <c r="V99" s="54">
        <v>1</v>
      </c>
      <c r="W99" s="4">
        <v>209.2</v>
      </c>
      <c r="X99" s="54">
        <v>0</v>
      </c>
      <c r="Y99" s="4">
        <v>0</v>
      </c>
      <c r="Z99" s="60" t="s">
        <v>87</v>
      </c>
      <c r="AA99" s="19" t="s">
        <v>87</v>
      </c>
      <c r="AB99" s="43"/>
    </row>
    <row r="100" spans="1:28" ht="14.25">
      <c r="A100" s="50" t="s">
        <v>141</v>
      </c>
      <c r="B100" s="51">
        <v>1140</v>
      </c>
      <c r="C100" s="51">
        <v>1082</v>
      </c>
      <c r="D100" s="2">
        <v>94.9</v>
      </c>
      <c r="E100" s="51">
        <v>721</v>
      </c>
      <c r="F100" s="52">
        <v>0</v>
      </c>
      <c r="G100" s="3">
        <v>721</v>
      </c>
      <c r="H100" s="4">
        <v>66.6</v>
      </c>
      <c r="I100" s="51">
        <v>0</v>
      </c>
      <c r="J100" s="51">
        <v>0</v>
      </c>
      <c r="K100" s="53">
        <v>0</v>
      </c>
      <c r="L100" s="3">
        <v>0</v>
      </c>
      <c r="M100" s="19" t="s">
        <v>202</v>
      </c>
      <c r="N100" s="51">
        <v>41</v>
      </c>
      <c r="O100" s="4">
        <v>5.7</v>
      </c>
      <c r="P100" s="53">
        <v>25</v>
      </c>
      <c r="Q100" s="4">
        <v>61</v>
      </c>
      <c r="R100" s="51">
        <v>0</v>
      </c>
      <c r="S100" s="4">
        <v>0</v>
      </c>
      <c r="T100" s="53">
        <v>0</v>
      </c>
      <c r="U100" s="19" t="s">
        <v>202</v>
      </c>
      <c r="V100" s="54">
        <v>1</v>
      </c>
      <c r="W100" s="4">
        <v>138.7</v>
      </c>
      <c r="X100" s="54">
        <v>0</v>
      </c>
      <c r="Y100" s="4">
        <v>0</v>
      </c>
      <c r="Z100" s="60" t="s">
        <v>87</v>
      </c>
      <c r="AA100" s="19" t="s">
        <v>87</v>
      </c>
      <c r="AB100" s="43"/>
    </row>
    <row r="101" spans="1:28" ht="14.25">
      <c r="A101" s="50" t="s">
        <v>142</v>
      </c>
      <c r="B101" s="51">
        <v>8025</v>
      </c>
      <c r="C101" s="51">
        <v>3373</v>
      </c>
      <c r="D101" s="2">
        <v>42</v>
      </c>
      <c r="E101" s="51">
        <v>2997</v>
      </c>
      <c r="F101" s="52">
        <v>0</v>
      </c>
      <c r="G101" s="3">
        <v>2997</v>
      </c>
      <c r="H101" s="4">
        <v>88.9</v>
      </c>
      <c r="I101" s="51">
        <v>155</v>
      </c>
      <c r="J101" s="51">
        <v>142</v>
      </c>
      <c r="K101" s="53">
        <v>0</v>
      </c>
      <c r="L101" s="3">
        <v>142</v>
      </c>
      <c r="M101" s="4">
        <f t="shared" si="1"/>
        <v>91.61290322580645</v>
      </c>
      <c r="N101" s="51">
        <v>7</v>
      </c>
      <c r="O101" s="4">
        <v>0.2</v>
      </c>
      <c r="P101" s="53">
        <v>7</v>
      </c>
      <c r="Q101" s="4">
        <v>100</v>
      </c>
      <c r="R101" s="51">
        <v>0</v>
      </c>
      <c r="S101" s="4">
        <v>0</v>
      </c>
      <c r="T101" s="53">
        <v>0</v>
      </c>
      <c r="U101" s="19" t="s">
        <v>202</v>
      </c>
      <c r="V101" s="54">
        <v>2</v>
      </c>
      <c r="W101" s="4">
        <v>66.7</v>
      </c>
      <c r="X101" s="54">
        <v>0</v>
      </c>
      <c r="Y101" s="4">
        <v>0</v>
      </c>
      <c r="Z101" s="51">
        <v>0</v>
      </c>
      <c r="AA101" s="4">
        <v>0</v>
      </c>
      <c r="AB101" s="43"/>
    </row>
    <row r="102" spans="1:28" ht="14.25">
      <c r="A102" s="50" t="s">
        <v>143</v>
      </c>
      <c r="B102" s="51">
        <v>5185</v>
      </c>
      <c r="C102" s="51">
        <v>2615</v>
      </c>
      <c r="D102" s="2">
        <v>50.4</v>
      </c>
      <c r="E102" s="51">
        <v>2342</v>
      </c>
      <c r="F102" s="52">
        <v>0</v>
      </c>
      <c r="G102" s="3">
        <v>2342</v>
      </c>
      <c r="H102" s="4">
        <v>89.6</v>
      </c>
      <c r="I102" s="51">
        <v>115</v>
      </c>
      <c r="J102" s="51">
        <v>90</v>
      </c>
      <c r="K102" s="53">
        <v>0</v>
      </c>
      <c r="L102" s="3">
        <v>90</v>
      </c>
      <c r="M102" s="4">
        <f t="shared" si="1"/>
        <v>78.26086956521739</v>
      </c>
      <c r="N102" s="51">
        <v>6</v>
      </c>
      <c r="O102" s="4">
        <v>0.3</v>
      </c>
      <c r="P102" s="53">
        <v>5</v>
      </c>
      <c r="Q102" s="4">
        <v>83.3</v>
      </c>
      <c r="R102" s="51">
        <v>0</v>
      </c>
      <c r="S102" s="4">
        <v>0</v>
      </c>
      <c r="T102" s="53">
        <v>0</v>
      </c>
      <c r="U102" s="19" t="s">
        <v>202</v>
      </c>
      <c r="V102" s="54">
        <v>0</v>
      </c>
      <c r="W102" s="4">
        <v>0</v>
      </c>
      <c r="X102" s="54">
        <v>0</v>
      </c>
      <c r="Y102" s="4">
        <v>0</v>
      </c>
      <c r="Z102" s="51">
        <v>57</v>
      </c>
      <c r="AA102" s="4">
        <v>2.4</v>
      </c>
      <c r="AB102" s="43"/>
    </row>
    <row r="103" spans="1:28" ht="14.25">
      <c r="A103" s="50" t="s">
        <v>144</v>
      </c>
      <c r="B103" s="51">
        <v>2221</v>
      </c>
      <c r="C103" s="51">
        <v>1039</v>
      </c>
      <c r="D103" s="2">
        <v>46.8</v>
      </c>
      <c r="E103" s="51">
        <v>899</v>
      </c>
      <c r="F103" s="52">
        <v>0</v>
      </c>
      <c r="G103" s="3">
        <v>899</v>
      </c>
      <c r="H103" s="4">
        <v>86.5</v>
      </c>
      <c r="I103" s="51">
        <v>39</v>
      </c>
      <c r="J103" s="51">
        <v>28</v>
      </c>
      <c r="K103" s="53">
        <v>0</v>
      </c>
      <c r="L103" s="3">
        <v>28</v>
      </c>
      <c r="M103" s="4">
        <f t="shared" si="1"/>
        <v>71.7948717948718</v>
      </c>
      <c r="N103" s="51">
        <v>24</v>
      </c>
      <c r="O103" s="4">
        <v>2.7</v>
      </c>
      <c r="P103" s="53">
        <v>23</v>
      </c>
      <c r="Q103" s="4">
        <v>95.8</v>
      </c>
      <c r="R103" s="51">
        <v>0</v>
      </c>
      <c r="S103" s="4">
        <v>0</v>
      </c>
      <c r="T103" s="53">
        <v>0</v>
      </c>
      <c r="U103" s="19" t="s">
        <v>202</v>
      </c>
      <c r="V103" s="54">
        <v>0</v>
      </c>
      <c r="W103" s="4">
        <v>0</v>
      </c>
      <c r="X103" s="54">
        <v>0</v>
      </c>
      <c r="Y103" s="4">
        <v>0</v>
      </c>
      <c r="Z103" s="51">
        <v>62</v>
      </c>
      <c r="AA103" s="4">
        <v>6.9</v>
      </c>
      <c r="AB103" s="43"/>
    </row>
    <row r="104" spans="1:28" ht="14.25">
      <c r="A104" s="75" t="s">
        <v>203</v>
      </c>
      <c r="B104" s="76">
        <v>20667</v>
      </c>
      <c r="C104" s="76">
        <v>10731</v>
      </c>
      <c r="D104" s="10">
        <v>51.9</v>
      </c>
      <c r="E104" s="76">
        <v>9079</v>
      </c>
      <c r="F104" s="77">
        <v>0</v>
      </c>
      <c r="G104" s="11">
        <v>9079</v>
      </c>
      <c r="H104" s="12">
        <v>84.6</v>
      </c>
      <c r="I104" s="76">
        <v>386</v>
      </c>
      <c r="J104" s="76">
        <v>322</v>
      </c>
      <c r="K104" s="78">
        <v>0</v>
      </c>
      <c r="L104" s="11">
        <v>322</v>
      </c>
      <c r="M104" s="12">
        <f t="shared" si="1"/>
        <v>83.41968911917098</v>
      </c>
      <c r="N104" s="76">
        <v>118</v>
      </c>
      <c r="O104" s="12">
        <v>1.3</v>
      </c>
      <c r="P104" s="78">
        <v>92</v>
      </c>
      <c r="Q104" s="12">
        <v>78</v>
      </c>
      <c r="R104" s="76">
        <v>0</v>
      </c>
      <c r="S104" s="12">
        <v>0</v>
      </c>
      <c r="T104" s="78">
        <v>0</v>
      </c>
      <c r="U104" s="21" t="s">
        <v>204</v>
      </c>
      <c r="V104" s="79">
        <v>6</v>
      </c>
      <c r="W104" s="12">
        <v>66.1</v>
      </c>
      <c r="X104" s="79">
        <v>0</v>
      </c>
      <c r="Y104" s="12">
        <v>0</v>
      </c>
      <c r="Z104" s="76">
        <v>215</v>
      </c>
      <c r="AA104" s="13">
        <v>2.4</v>
      </c>
      <c r="AB104" s="43"/>
    </row>
    <row r="105" spans="1:28" ht="14.25">
      <c r="A105" s="50" t="s">
        <v>145</v>
      </c>
      <c r="B105" s="51">
        <v>2627</v>
      </c>
      <c r="C105" s="51">
        <v>1236</v>
      </c>
      <c r="D105" s="2">
        <v>47.04986676817663</v>
      </c>
      <c r="E105" s="51">
        <v>1024</v>
      </c>
      <c r="F105" s="52">
        <v>0</v>
      </c>
      <c r="G105" s="3">
        <v>1024</v>
      </c>
      <c r="H105" s="4">
        <v>82.84789644012946</v>
      </c>
      <c r="I105" s="51">
        <v>135</v>
      </c>
      <c r="J105" s="51">
        <v>40</v>
      </c>
      <c r="K105" s="53">
        <v>0</v>
      </c>
      <c r="L105" s="3">
        <v>40</v>
      </c>
      <c r="M105" s="4">
        <f t="shared" si="1"/>
        <v>29.629629629629626</v>
      </c>
      <c r="N105" s="51">
        <v>0</v>
      </c>
      <c r="O105" s="4">
        <v>0</v>
      </c>
      <c r="P105" s="53">
        <v>0</v>
      </c>
      <c r="Q105" s="19" t="s">
        <v>204</v>
      </c>
      <c r="R105" s="51">
        <v>0</v>
      </c>
      <c r="S105" s="4">
        <v>0</v>
      </c>
      <c r="T105" s="53">
        <v>0</v>
      </c>
      <c r="U105" s="19" t="s">
        <v>204</v>
      </c>
      <c r="V105" s="54">
        <v>0</v>
      </c>
      <c r="W105" s="4">
        <v>0</v>
      </c>
      <c r="X105" s="54">
        <v>0</v>
      </c>
      <c r="Y105" s="4">
        <v>0</v>
      </c>
      <c r="Z105" s="51">
        <v>44</v>
      </c>
      <c r="AA105" s="4">
        <v>4.296875</v>
      </c>
      <c r="AB105" s="43"/>
    </row>
    <row r="106" spans="1:28" ht="14.25">
      <c r="A106" s="50" t="s">
        <v>146</v>
      </c>
      <c r="B106" s="51">
        <v>6485</v>
      </c>
      <c r="C106" s="51">
        <v>2607</v>
      </c>
      <c r="D106" s="2">
        <v>40.20046260601388</v>
      </c>
      <c r="E106" s="51">
        <v>1781</v>
      </c>
      <c r="F106" s="52">
        <v>0</v>
      </c>
      <c r="G106" s="3">
        <v>1781</v>
      </c>
      <c r="H106" s="4">
        <v>68.31607211354047</v>
      </c>
      <c r="I106" s="51">
        <v>92</v>
      </c>
      <c r="J106" s="51">
        <v>92</v>
      </c>
      <c r="K106" s="53">
        <v>0</v>
      </c>
      <c r="L106" s="3">
        <v>92</v>
      </c>
      <c r="M106" s="4">
        <f t="shared" si="1"/>
        <v>100</v>
      </c>
      <c r="N106" s="51">
        <v>2</v>
      </c>
      <c r="O106" s="4">
        <v>0.11229646266142618</v>
      </c>
      <c r="P106" s="53">
        <v>2</v>
      </c>
      <c r="Q106" s="4">
        <v>100</v>
      </c>
      <c r="R106" s="51">
        <v>0</v>
      </c>
      <c r="S106" s="4">
        <v>0</v>
      </c>
      <c r="T106" s="53">
        <v>0</v>
      </c>
      <c r="U106" s="19" t="s">
        <v>204</v>
      </c>
      <c r="V106" s="54">
        <v>1</v>
      </c>
      <c r="W106" s="4">
        <v>56.14823133071309</v>
      </c>
      <c r="X106" s="54">
        <v>0</v>
      </c>
      <c r="Y106" s="4">
        <v>0</v>
      </c>
      <c r="Z106" s="60" t="s">
        <v>87</v>
      </c>
      <c r="AA106" s="19" t="s">
        <v>87</v>
      </c>
      <c r="AB106" s="43"/>
    </row>
    <row r="107" spans="1:28" ht="14.25">
      <c r="A107" s="50" t="s">
        <v>147</v>
      </c>
      <c r="B107" s="51">
        <v>3804</v>
      </c>
      <c r="C107" s="51">
        <v>1583</v>
      </c>
      <c r="D107" s="2">
        <v>41.614090431125135</v>
      </c>
      <c r="E107" s="51">
        <v>1417</v>
      </c>
      <c r="F107" s="52">
        <v>0</v>
      </c>
      <c r="G107" s="3">
        <v>1417</v>
      </c>
      <c r="H107" s="4">
        <v>89.51358180669615</v>
      </c>
      <c r="I107" s="51">
        <v>64</v>
      </c>
      <c r="J107" s="51">
        <v>49</v>
      </c>
      <c r="K107" s="53">
        <v>0</v>
      </c>
      <c r="L107" s="3">
        <v>49</v>
      </c>
      <c r="M107" s="4">
        <f t="shared" si="1"/>
        <v>76.5625</v>
      </c>
      <c r="N107" s="51">
        <v>1</v>
      </c>
      <c r="O107" s="4">
        <v>0.07057163020465773</v>
      </c>
      <c r="P107" s="53">
        <v>0</v>
      </c>
      <c r="Q107" s="4">
        <v>0</v>
      </c>
      <c r="R107" s="51">
        <v>0</v>
      </c>
      <c r="S107" s="4">
        <v>0</v>
      </c>
      <c r="T107" s="53">
        <v>0</v>
      </c>
      <c r="U107" s="19" t="s">
        <v>204</v>
      </c>
      <c r="V107" s="54">
        <v>0</v>
      </c>
      <c r="W107" s="4">
        <v>0</v>
      </c>
      <c r="X107" s="54">
        <v>0</v>
      </c>
      <c r="Y107" s="4">
        <v>0</v>
      </c>
      <c r="Z107" s="60" t="s">
        <v>87</v>
      </c>
      <c r="AA107" s="19" t="s">
        <v>87</v>
      </c>
      <c r="AB107" s="43"/>
    </row>
    <row r="108" spans="1:28" ht="14.25">
      <c r="A108" s="50" t="s">
        <v>148</v>
      </c>
      <c r="B108" s="51">
        <v>4277</v>
      </c>
      <c r="C108" s="51">
        <v>1510</v>
      </c>
      <c r="D108" s="2">
        <v>35.30512041150339</v>
      </c>
      <c r="E108" s="51">
        <v>1398</v>
      </c>
      <c r="F108" s="52">
        <v>0</v>
      </c>
      <c r="G108" s="3">
        <v>1398</v>
      </c>
      <c r="H108" s="4">
        <v>92.58278145695364</v>
      </c>
      <c r="I108" s="51">
        <v>79</v>
      </c>
      <c r="J108" s="51">
        <v>67</v>
      </c>
      <c r="K108" s="53">
        <v>0</v>
      </c>
      <c r="L108" s="3">
        <v>67</v>
      </c>
      <c r="M108" s="4">
        <f t="shared" si="1"/>
        <v>84.81012658227847</v>
      </c>
      <c r="N108" s="51">
        <v>6</v>
      </c>
      <c r="O108" s="4">
        <v>0.4291845493562232</v>
      </c>
      <c r="P108" s="53">
        <v>6</v>
      </c>
      <c r="Q108" s="4">
        <v>100</v>
      </c>
      <c r="R108" s="51">
        <v>0</v>
      </c>
      <c r="S108" s="4">
        <v>0</v>
      </c>
      <c r="T108" s="53">
        <v>0</v>
      </c>
      <c r="U108" s="19" t="s">
        <v>204</v>
      </c>
      <c r="V108" s="54">
        <v>1</v>
      </c>
      <c r="W108" s="4">
        <v>71.5307582260372</v>
      </c>
      <c r="X108" s="54">
        <v>0</v>
      </c>
      <c r="Y108" s="4">
        <v>0</v>
      </c>
      <c r="Z108" s="51">
        <v>58</v>
      </c>
      <c r="AA108" s="4">
        <v>4.148783977110158</v>
      </c>
      <c r="AB108" s="43"/>
    </row>
    <row r="109" spans="1:28" ht="15" thickBot="1">
      <c r="A109" s="82" t="s">
        <v>205</v>
      </c>
      <c r="B109" s="83">
        <v>17193</v>
      </c>
      <c r="C109" s="83">
        <v>6936</v>
      </c>
      <c r="D109" s="23">
        <v>40.341999651020764</v>
      </c>
      <c r="E109" s="83">
        <v>5620</v>
      </c>
      <c r="F109" s="84">
        <v>0</v>
      </c>
      <c r="G109" s="24">
        <v>5620</v>
      </c>
      <c r="H109" s="25">
        <v>81.02652825836218</v>
      </c>
      <c r="I109" s="83">
        <v>278</v>
      </c>
      <c r="J109" s="83">
        <v>248</v>
      </c>
      <c r="K109" s="85">
        <v>0</v>
      </c>
      <c r="L109" s="24">
        <v>248</v>
      </c>
      <c r="M109" s="25">
        <f t="shared" si="1"/>
        <v>89.20863309352518</v>
      </c>
      <c r="N109" s="83">
        <v>9</v>
      </c>
      <c r="O109" s="25">
        <v>0.1601423487544484</v>
      </c>
      <c r="P109" s="85">
        <v>8</v>
      </c>
      <c r="Q109" s="25">
        <v>88.88888888888889</v>
      </c>
      <c r="R109" s="83">
        <v>0</v>
      </c>
      <c r="S109" s="25">
        <v>0</v>
      </c>
      <c r="T109" s="85">
        <v>0</v>
      </c>
      <c r="U109" s="27" t="s">
        <v>204</v>
      </c>
      <c r="V109" s="86">
        <v>2</v>
      </c>
      <c r="W109" s="25">
        <v>35.587188612099645</v>
      </c>
      <c r="X109" s="86">
        <v>0</v>
      </c>
      <c r="Y109" s="25">
        <v>0</v>
      </c>
      <c r="Z109" s="83">
        <v>102</v>
      </c>
      <c r="AA109" s="26">
        <v>1.8149466192170818</v>
      </c>
      <c r="AB109" s="43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="75" zoomScaleNormal="75" zoomScalePageLayoutView="0" workbookViewId="0" topLeftCell="A1">
      <selection activeCell="E8" sqref="E8"/>
    </sheetView>
  </sheetViews>
  <sheetFormatPr defaultColWidth="9.00390625" defaultRowHeight="13.5"/>
  <cols>
    <col min="1" max="16384" width="9.00390625" style="31" customWidth="1"/>
  </cols>
  <sheetData>
    <row r="1" spans="1:27" ht="19.5" thickBot="1">
      <c r="A1" s="28" t="s">
        <v>161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30" t="s">
        <v>0</v>
      </c>
      <c r="Y1" s="30" t="s">
        <v>0</v>
      </c>
      <c r="Z1" s="29"/>
      <c r="AA1" s="29"/>
    </row>
    <row r="2" spans="1:27" ht="13.5">
      <c r="A2" s="87" t="s">
        <v>206</v>
      </c>
      <c r="B2" s="62" t="s">
        <v>2</v>
      </c>
      <c r="C2" s="62" t="s">
        <v>3</v>
      </c>
      <c r="D2" s="62" t="s">
        <v>3</v>
      </c>
      <c r="E2" s="63" t="s">
        <v>149</v>
      </c>
      <c r="F2" s="64"/>
      <c r="G2" s="64"/>
      <c r="H2" s="64"/>
      <c r="I2" s="65" t="s">
        <v>4</v>
      </c>
      <c r="J2" s="65" t="s">
        <v>4</v>
      </c>
      <c r="K2" s="65" t="s">
        <v>4</v>
      </c>
      <c r="L2" s="65" t="s">
        <v>0</v>
      </c>
      <c r="M2" s="64"/>
      <c r="N2" s="63" t="s">
        <v>150</v>
      </c>
      <c r="O2" s="64"/>
      <c r="P2" s="64"/>
      <c r="Q2" s="64"/>
      <c r="R2" s="64"/>
      <c r="S2" s="64"/>
      <c r="T2" s="64"/>
      <c r="U2" s="64"/>
      <c r="V2" s="63" t="s">
        <v>151</v>
      </c>
      <c r="W2" s="66"/>
      <c r="X2" s="64"/>
      <c r="Y2" s="65"/>
      <c r="Z2" s="63" t="s">
        <v>152</v>
      </c>
      <c r="AA2" s="67"/>
    </row>
    <row r="3" spans="1:27" ht="13.5">
      <c r="A3" s="88" t="s">
        <v>207</v>
      </c>
      <c r="B3" s="33" t="s">
        <v>6</v>
      </c>
      <c r="C3" s="33" t="s">
        <v>7</v>
      </c>
      <c r="D3" s="33" t="s">
        <v>7</v>
      </c>
      <c r="E3" s="34" t="s">
        <v>153</v>
      </c>
      <c r="F3" s="35"/>
      <c r="G3" s="35"/>
      <c r="H3" s="38" t="s">
        <v>8</v>
      </c>
      <c r="I3" s="34" t="s">
        <v>154</v>
      </c>
      <c r="J3" s="37"/>
      <c r="K3" s="35"/>
      <c r="L3" s="36"/>
      <c r="M3" s="35"/>
      <c r="N3" s="34" t="s">
        <v>155</v>
      </c>
      <c r="O3" s="35"/>
      <c r="P3" s="35"/>
      <c r="Q3" s="36" t="s">
        <v>0</v>
      </c>
      <c r="R3" s="34" t="s">
        <v>156</v>
      </c>
      <c r="S3" s="36"/>
      <c r="T3" s="37"/>
      <c r="U3" s="36"/>
      <c r="V3" s="34" t="s">
        <v>157</v>
      </c>
      <c r="W3" s="37"/>
      <c r="X3" s="34" t="s">
        <v>158</v>
      </c>
      <c r="Y3" s="37"/>
      <c r="Z3" s="33" t="s">
        <v>10</v>
      </c>
      <c r="AA3" s="68" t="s">
        <v>11</v>
      </c>
    </row>
    <row r="4" spans="1:27" ht="13.5">
      <c r="A4" s="88" t="s">
        <v>208</v>
      </c>
      <c r="B4" s="33" t="s">
        <v>13</v>
      </c>
      <c r="C4" s="33" t="s">
        <v>14</v>
      </c>
      <c r="D4" s="33" t="s">
        <v>14</v>
      </c>
      <c r="E4" s="33" t="s">
        <v>15</v>
      </c>
      <c r="F4" s="38" t="s">
        <v>16</v>
      </c>
      <c r="G4" s="39" t="s">
        <v>0</v>
      </c>
      <c r="H4" s="38" t="s">
        <v>17</v>
      </c>
      <c r="I4" s="33" t="s">
        <v>3</v>
      </c>
      <c r="J4" s="33" t="s">
        <v>15</v>
      </c>
      <c r="K4" s="38" t="s">
        <v>16</v>
      </c>
      <c r="L4" s="39" t="s">
        <v>0</v>
      </c>
      <c r="M4" s="38" t="s">
        <v>18</v>
      </c>
      <c r="N4" s="33" t="s">
        <v>19</v>
      </c>
      <c r="O4" s="38" t="s">
        <v>19</v>
      </c>
      <c r="P4" s="38" t="s">
        <v>20</v>
      </c>
      <c r="Q4" s="38" t="s">
        <v>20</v>
      </c>
      <c r="R4" s="33" t="s">
        <v>19</v>
      </c>
      <c r="S4" s="38" t="s">
        <v>19</v>
      </c>
      <c r="T4" s="38" t="s">
        <v>20</v>
      </c>
      <c r="U4" s="38" t="s">
        <v>20</v>
      </c>
      <c r="V4" s="33" t="s">
        <v>21</v>
      </c>
      <c r="W4" s="38" t="s">
        <v>17</v>
      </c>
      <c r="X4" s="33" t="s">
        <v>21</v>
      </c>
      <c r="Y4" s="38" t="s">
        <v>17</v>
      </c>
      <c r="Z4" s="33" t="s">
        <v>9</v>
      </c>
      <c r="AA4" s="68" t="s">
        <v>22</v>
      </c>
    </row>
    <row r="5" spans="1:27" ht="13.5">
      <c r="A5" s="88" t="s">
        <v>209</v>
      </c>
      <c r="B5" s="33" t="s">
        <v>24</v>
      </c>
      <c r="C5" s="33" t="s">
        <v>25</v>
      </c>
      <c r="D5" s="33" t="s">
        <v>26</v>
      </c>
      <c r="E5" s="33" t="s">
        <v>27</v>
      </c>
      <c r="F5" s="38" t="s">
        <v>28</v>
      </c>
      <c r="G5" s="38" t="s">
        <v>29</v>
      </c>
      <c r="H5" s="38" t="s">
        <v>30</v>
      </c>
      <c r="I5" s="33" t="s">
        <v>7</v>
      </c>
      <c r="J5" s="33" t="s">
        <v>27</v>
      </c>
      <c r="K5" s="38" t="s">
        <v>28</v>
      </c>
      <c r="L5" s="38" t="s">
        <v>29</v>
      </c>
      <c r="M5" s="38" t="s">
        <v>31</v>
      </c>
      <c r="N5" s="33" t="s">
        <v>20</v>
      </c>
      <c r="O5" s="38" t="s">
        <v>20</v>
      </c>
      <c r="P5" s="38" t="s">
        <v>32</v>
      </c>
      <c r="Q5" s="38" t="s">
        <v>32</v>
      </c>
      <c r="R5" s="33" t="s">
        <v>20</v>
      </c>
      <c r="S5" s="38" t="s">
        <v>20</v>
      </c>
      <c r="T5" s="38" t="s">
        <v>32</v>
      </c>
      <c r="U5" s="38" t="s">
        <v>32</v>
      </c>
      <c r="V5" s="33" t="s">
        <v>33</v>
      </c>
      <c r="W5" s="38" t="s">
        <v>30</v>
      </c>
      <c r="X5" s="33" t="s">
        <v>33</v>
      </c>
      <c r="Y5" s="38" t="s">
        <v>30</v>
      </c>
      <c r="Z5" s="33" t="s">
        <v>14</v>
      </c>
      <c r="AA5" s="68" t="s">
        <v>34</v>
      </c>
    </row>
    <row r="6" spans="1:27" ht="13.5">
      <c r="A6" s="88" t="s">
        <v>210</v>
      </c>
      <c r="B6" s="33" t="s">
        <v>35</v>
      </c>
      <c r="C6" s="41"/>
      <c r="D6" s="41"/>
      <c r="E6" s="33" t="s">
        <v>32</v>
      </c>
      <c r="F6" s="38" t="s">
        <v>36</v>
      </c>
      <c r="G6" s="38" t="s">
        <v>0</v>
      </c>
      <c r="H6" s="38" t="s">
        <v>32</v>
      </c>
      <c r="I6" s="33" t="s">
        <v>14</v>
      </c>
      <c r="J6" s="33" t="s">
        <v>32</v>
      </c>
      <c r="K6" s="38" t="s">
        <v>36</v>
      </c>
      <c r="L6" s="38" t="s">
        <v>0</v>
      </c>
      <c r="M6" s="38" t="s">
        <v>26</v>
      </c>
      <c r="N6" s="33" t="s">
        <v>32</v>
      </c>
      <c r="O6" s="38" t="s">
        <v>32</v>
      </c>
      <c r="P6" s="38" t="s">
        <v>10</v>
      </c>
      <c r="Q6" s="38" t="s">
        <v>10</v>
      </c>
      <c r="R6" s="33" t="s">
        <v>32</v>
      </c>
      <c r="S6" s="38" t="s">
        <v>32</v>
      </c>
      <c r="T6" s="38" t="s">
        <v>10</v>
      </c>
      <c r="U6" s="38" t="s">
        <v>10</v>
      </c>
      <c r="V6" s="33" t="s">
        <v>17</v>
      </c>
      <c r="W6" s="38" t="s">
        <v>21</v>
      </c>
      <c r="X6" s="33" t="s">
        <v>17</v>
      </c>
      <c r="Y6" s="38" t="s">
        <v>21</v>
      </c>
      <c r="Z6" s="33" t="s">
        <v>25</v>
      </c>
      <c r="AA6" s="68" t="s">
        <v>26</v>
      </c>
    </row>
    <row r="7" spans="1:27" ht="13.5">
      <c r="A7" s="40" t="s">
        <v>0</v>
      </c>
      <c r="B7" s="33" t="s">
        <v>37</v>
      </c>
      <c r="C7" s="41"/>
      <c r="D7" s="41"/>
      <c r="E7" s="33" t="s">
        <v>9</v>
      </c>
      <c r="F7" s="38" t="s">
        <v>38</v>
      </c>
      <c r="G7" s="38" t="s">
        <v>0</v>
      </c>
      <c r="H7" s="38" t="s">
        <v>9</v>
      </c>
      <c r="I7" s="33" t="s">
        <v>25</v>
      </c>
      <c r="J7" s="33" t="s">
        <v>9</v>
      </c>
      <c r="K7" s="38" t="s">
        <v>38</v>
      </c>
      <c r="L7" s="38" t="s">
        <v>0</v>
      </c>
      <c r="M7" s="38" t="s">
        <v>0</v>
      </c>
      <c r="N7" s="33" t="s">
        <v>14</v>
      </c>
      <c r="O7" s="38" t="s">
        <v>26</v>
      </c>
      <c r="P7" s="38" t="s">
        <v>9</v>
      </c>
      <c r="Q7" s="38" t="s">
        <v>9</v>
      </c>
      <c r="R7" s="33" t="s">
        <v>14</v>
      </c>
      <c r="S7" s="38" t="s">
        <v>26</v>
      </c>
      <c r="T7" s="38" t="s">
        <v>9</v>
      </c>
      <c r="U7" s="38" t="s">
        <v>9</v>
      </c>
      <c r="V7" s="33" t="s">
        <v>30</v>
      </c>
      <c r="W7" s="38" t="s">
        <v>33</v>
      </c>
      <c r="X7" s="33" t="s">
        <v>30</v>
      </c>
      <c r="Y7" s="38" t="s">
        <v>33</v>
      </c>
      <c r="Z7" s="42" t="s">
        <v>0</v>
      </c>
      <c r="AA7" s="69" t="s">
        <v>0</v>
      </c>
    </row>
    <row r="8" spans="1:27" ht="13.5">
      <c r="A8" s="43"/>
      <c r="B8" s="33" t="s">
        <v>39</v>
      </c>
      <c r="C8" s="41"/>
      <c r="D8" s="41"/>
      <c r="E8" s="41"/>
      <c r="F8" s="44"/>
      <c r="G8" s="44"/>
      <c r="H8" s="38" t="s">
        <v>10</v>
      </c>
      <c r="I8" s="41"/>
      <c r="J8" s="41"/>
      <c r="K8" s="39" t="s">
        <v>0</v>
      </c>
      <c r="L8" s="44"/>
      <c r="M8" s="38" t="s">
        <v>0</v>
      </c>
      <c r="N8" s="33" t="s">
        <v>25</v>
      </c>
      <c r="O8" s="44"/>
      <c r="P8" s="38" t="s">
        <v>14</v>
      </c>
      <c r="Q8" s="38" t="s">
        <v>26</v>
      </c>
      <c r="R8" s="33" t="s">
        <v>25</v>
      </c>
      <c r="S8" s="38" t="s">
        <v>0</v>
      </c>
      <c r="T8" s="38" t="s">
        <v>14</v>
      </c>
      <c r="U8" s="38" t="s">
        <v>26</v>
      </c>
      <c r="V8" s="33" t="s">
        <v>40</v>
      </c>
      <c r="W8" s="38" t="s">
        <v>26</v>
      </c>
      <c r="X8" s="33" t="s">
        <v>40</v>
      </c>
      <c r="Y8" s="38" t="s">
        <v>26</v>
      </c>
      <c r="Z8" s="41"/>
      <c r="AA8" s="70"/>
    </row>
    <row r="9" spans="1:27" ht="13.5">
      <c r="A9" s="43"/>
      <c r="B9" s="41"/>
      <c r="C9" s="41"/>
      <c r="D9" s="41"/>
      <c r="E9" s="41"/>
      <c r="F9" s="44"/>
      <c r="G9" s="44"/>
      <c r="H9" s="38" t="s">
        <v>9</v>
      </c>
      <c r="I9" s="41"/>
      <c r="J9" s="41"/>
      <c r="K9" s="39" t="s">
        <v>0</v>
      </c>
      <c r="L9" s="44"/>
      <c r="M9" s="44"/>
      <c r="N9" s="41"/>
      <c r="O9" s="44"/>
      <c r="P9" s="38" t="s">
        <v>25</v>
      </c>
      <c r="Q9" s="38" t="s">
        <v>0</v>
      </c>
      <c r="R9" s="41"/>
      <c r="S9" s="44"/>
      <c r="T9" s="38" t="s">
        <v>25</v>
      </c>
      <c r="U9" s="38" t="s">
        <v>0</v>
      </c>
      <c r="V9" s="33" t="s">
        <v>14</v>
      </c>
      <c r="W9" s="39" t="s">
        <v>159</v>
      </c>
      <c r="X9" s="33" t="s">
        <v>14</v>
      </c>
      <c r="Y9" s="39" t="s">
        <v>159</v>
      </c>
      <c r="Z9" s="41"/>
      <c r="AA9" s="70"/>
    </row>
    <row r="10" spans="1:27" ht="13.5">
      <c r="A10" s="43"/>
      <c r="B10" s="41"/>
      <c r="C10" s="41"/>
      <c r="D10" s="41"/>
      <c r="E10" s="41"/>
      <c r="F10" s="44"/>
      <c r="G10" s="44"/>
      <c r="H10" s="38" t="s">
        <v>26</v>
      </c>
      <c r="I10" s="41"/>
      <c r="J10" s="41"/>
      <c r="K10" s="44"/>
      <c r="L10" s="44"/>
      <c r="M10" s="44"/>
      <c r="N10" s="41"/>
      <c r="O10" s="44"/>
      <c r="P10" s="44"/>
      <c r="Q10" s="38" t="s">
        <v>0</v>
      </c>
      <c r="R10" s="41"/>
      <c r="S10" s="44"/>
      <c r="T10" s="38" t="s">
        <v>0</v>
      </c>
      <c r="U10" s="38" t="s">
        <v>0</v>
      </c>
      <c r="V10" s="33" t="s">
        <v>25</v>
      </c>
      <c r="W10" s="39" t="s">
        <v>160</v>
      </c>
      <c r="X10" s="33" t="s">
        <v>25</v>
      </c>
      <c r="Y10" s="39" t="s">
        <v>160</v>
      </c>
      <c r="Z10" s="41"/>
      <c r="AA10" s="70"/>
    </row>
    <row r="11" spans="1:27" ht="13.5">
      <c r="A11" s="45"/>
      <c r="B11" s="46" t="s">
        <v>41</v>
      </c>
      <c r="C11" s="46" t="s">
        <v>42</v>
      </c>
      <c r="D11" s="46" t="s">
        <v>43</v>
      </c>
      <c r="E11" s="47"/>
      <c r="F11" s="48"/>
      <c r="G11" s="49" t="s">
        <v>44</v>
      </c>
      <c r="H11" s="49" t="s">
        <v>45</v>
      </c>
      <c r="I11" s="46" t="s">
        <v>46</v>
      </c>
      <c r="J11" s="46" t="s">
        <v>4</v>
      </c>
      <c r="K11" s="49" t="s">
        <v>4</v>
      </c>
      <c r="L11" s="49" t="s">
        <v>47</v>
      </c>
      <c r="M11" s="49" t="s">
        <v>48</v>
      </c>
      <c r="N11" s="46" t="s">
        <v>49</v>
      </c>
      <c r="O11" s="49" t="s">
        <v>50</v>
      </c>
      <c r="P11" s="49" t="s">
        <v>51</v>
      </c>
      <c r="Q11" s="49" t="s">
        <v>52</v>
      </c>
      <c r="R11" s="46" t="s">
        <v>53</v>
      </c>
      <c r="S11" s="49" t="s">
        <v>54</v>
      </c>
      <c r="T11" s="49" t="s">
        <v>55</v>
      </c>
      <c r="U11" s="49" t="s">
        <v>56</v>
      </c>
      <c r="V11" s="46" t="s">
        <v>57</v>
      </c>
      <c r="W11" s="49" t="s">
        <v>58</v>
      </c>
      <c r="X11" s="46" t="s">
        <v>59</v>
      </c>
      <c r="Y11" s="49" t="s">
        <v>60</v>
      </c>
      <c r="Z11" s="46" t="s">
        <v>61</v>
      </c>
      <c r="AA11" s="71" t="s">
        <v>62</v>
      </c>
    </row>
    <row r="12" spans="1:27" ht="14.25">
      <c r="A12" s="50" t="s">
        <v>64</v>
      </c>
      <c r="B12" s="51">
        <v>61348</v>
      </c>
      <c r="C12" s="51">
        <v>10129</v>
      </c>
      <c r="D12" s="2">
        <v>16.510725696029212</v>
      </c>
      <c r="E12" s="51">
        <v>2667</v>
      </c>
      <c r="F12" s="52">
        <v>303</v>
      </c>
      <c r="G12" s="3">
        <v>2970</v>
      </c>
      <c r="H12" s="4">
        <v>29.321749432323035</v>
      </c>
      <c r="I12" s="51">
        <v>403</v>
      </c>
      <c r="J12" s="51">
        <v>105</v>
      </c>
      <c r="K12" s="53">
        <v>5</v>
      </c>
      <c r="L12" s="3">
        <v>110</v>
      </c>
      <c r="M12" s="4">
        <v>27.29528535980149</v>
      </c>
      <c r="N12" s="51">
        <v>20</v>
      </c>
      <c r="O12" s="4">
        <v>0.6734006734006733</v>
      </c>
      <c r="P12" s="53">
        <v>14</v>
      </c>
      <c r="Q12" s="4">
        <v>70</v>
      </c>
      <c r="R12" s="51">
        <v>0</v>
      </c>
      <c r="S12" s="4">
        <v>0</v>
      </c>
      <c r="T12" s="53">
        <v>0</v>
      </c>
      <c r="U12" s="22" t="s">
        <v>87</v>
      </c>
      <c r="V12" s="54">
        <v>0</v>
      </c>
      <c r="W12" s="4">
        <v>0</v>
      </c>
      <c r="X12" s="54">
        <v>0</v>
      </c>
      <c r="Y12" s="4">
        <v>0</v>
      </c>
      <c r="Z12" s="51">
        <v>545</v>
      </c>
      <c r="AA12" s="72">
        <v>18.35016835016835</v>
      </c>
    </row>
    <row r="13" spans="1:27" ht="14.25">
      <c r="A13" s="50" t="s">
        <v>65</v>
      </c>
      <c r="B13" s="51">
        <v>83337</v>
      </c>
      <c r="C13" s="51">
        <v>13046</v>
      </c>
      <c r="D13" s="2">
        <v>15.654511201507134</v>
      </c>
      <c r="E13" s="51">
        <v>3891</v>
      </c>
      <c r="F13" s="52">
        <v>436</v>
      </c>
      <c r="G13" s="3">
        <v>4327</v>
      </c>
      <c r="H13" s="4">
        <v>33.16725433082937</v>
      </c>
      <c r="I13" s="51">
        <v>678</v>
      </c>
      <c r="J13" s="51">
        <v>167</v>
      </c>
      <c r="K13" s="53">
        <v>0</v>
      </c>
      <c r="L13" s="3">
        <v>167</v>
      </c>
      <c r="M13" s="4">
        <v>24.63126843657817</v>
      </c>
      <c r="N13" s="51">
        <v>38</v>
      </c>
      <c r="O13" s="4">
        <v>0.8782066096602728</v>
      </c>
      <c r="P13" s="53">
        <v>23</v>
      </c>
      <c r="Q13" s="4">
        <v>60.526315789473685</v>
      </c>
      <c r="R13" s="51">
        <v>0</v>
      </c>
      <c r="S13" s="4">
        <v>0</v>
      </c>
      <c r="T13" s="53">
        <v>0</v>
      </c>
      <c r="U13" s="22" t="s">
        <v>87</v>
      </c>
      <c r="V13" s="54">
        <v>1</v>
      </c>
      <c r="W13" s="4">
        <v>23.110700254217704</v>
      </c>
      <c r="X13" s="54">
        <v>0</v>
      </c>
      <c r="Y13" s="4">
        <v>0</v>
      </c>
      <c r="Z13" s="51">
        <v>402</v>
      </c>
      <c r="AA13" s="72">
        <v>9.290501502195516</v>
      </c>
    </row>
    <row r="14" spans="1:27" ht="14.25">
      <c r="A14" s="50" t="s">
        <v>66</v>
      </c>
      <c r="B14" s="51">
        <v>67154</v>
      </c>
      <c r="C14" s="51">
        <v>11656</v>
      </c>
      <c r="D14" s="2">
        <v>17.357119456771002</v>
      </c>
      <c r="E14" s="51">
        <v>3872</v>
      </c>
      <c r="F14" s="52">
        <v>584</v>
      </c>
      <c r="G14" s="3">
        <v>4456</v>
      </c>
      <c r="H14" s="4">
        <v>38.22923816060398</v>
      </c>
      <c r="I14" s="51">
        <v>1324</v>
      </c>
      <c r="J14" s="51">
        <v>404</v>
      </c>
      <c r="K14" s="53">
        <v>31</v>
      </c>
      <c r="L14" s="3">
        <v>435</v>
      </c>
      <c r="M14" s="4">
        <v>32.85498489425982</v>
      </c>
      <c r="N14" s="51">
        <v>36</v>
      </c>
      <c r="O14" s="4">
        <v>0.807899461400359</v>
      </c>
      <c r="P14" s="53">
        <v>27</v>
      </c>
      <c r="Q14" s="4">
        <v>75</v>
      </c>
      <c r="R14" s="51">
        <v>1</v>
      </c>
      <c r="S14" s="4">
        <v>0.22988505747126436</v>
      </c>
      <c r="T14" s="53">
        <v>0</v>
      </c>
      <c r="U14" s="4">
        <v>0</v>
      </c>
      <c r="V14" s="54">
        <v>1</v>
      </c>
      <c r="W14" s="4">
        <v>22.44165170556553</v>
      </c>
      <c r="X14" s="54">
        <v>0</v>
      </c>
      <c r="Y14" s="4">
        <v>0</v>
      </c>
      <c r="Z14" s="51">
        <v>452</v>
      </c>
      <c r="AA14" s="72">
        <v>10.143626570915618</v>
      </c>
    </row>
    <row r="15" spans="1:27" ht="14.25">
      <c r="A15" s="50" t="s">
        <v>67</v>
      </c>
      <c r="B15" s="51">
        <v>60001</v>
      </c>
      <c r="C15" s="51">
        <v>11972</v>
      </c>
      <c r="D15" s="2">
        <v>19.95300078332028</v>
      </c>
      <c r="E15" s="51">
        <v>4446</v>
      </c>
      <c r="F15" s="52">
        <v>581</v>
      </c>
      <c r="G15" s="3">
        <v>5027</v>
      </c>
      <c r="H15" s="4">
        <v>41.98964249916472</v>
      </c>
      <c r="I15" s="51">
        <v>1509</v>
      </c>
      <c r="J15" s="51">
        <v>520</v>
      </c>
      <c r="K15" s="53">
        <v>33</v>
      </c>
      <c r="L15" s="3">
        <v>553</v>
      </c>
      <c r="M15" s="4">
        <v>36.646785950960904</v>
      </c>
      <c r="N15" s="51">
        <v>84</v>
      </c>
      <c r="O15" s="4">
        <v>1.670976725681321</v>
      </c>
      <c r="P15" s="53">
        <v>61</v>
      </c>
      <c r="Q15" s="4">
        <v>72.61904761904762</v>
      </c>
      <c r="R15" s="51">
        <v>0</v>
      </c>
      <c r="S15" s="4">
        <v>0</v>
      </c>
      <c r="T15" s="53">
        <v>0</v>
      </c>
      <c r="U15" s="22" t="s">
        <v>87</v>
      </c>
      <c r="V15" s="54">
        <v>1</v>
      </c>
      <c r="W15" s="4">
        <v>19.89258006763477</v>
      </c>
      <c r="X15" s="54">
        <v>0</v>
      </c>
      <c r="Y15" s="4">
        <v>0</v>
      </c>
      <c r="Z15" s="51">
        <v>583</v>
      </c>
      <c r="AA15" s="72">
        <v>11.597374179431071</v>
      </c>
    </row>
    <row r="16" spans="1:27" ht="14.25">
      <c r="A16" s="50" t="s">
        <v>68</v>
      </c>
      <c r="B16" s="51">
        <v>58893</v>
      </c>
      <c r="C16" s="51">
        <v>21456</v>
      </c>
      <c r="D16" s="2">
        <v>36.432173602974885</v>
      </c>
      <c r="E16" s="51">
        <v>11324</v>
      </c>
      <c r="F16" s="52">
        <v>1208</v>
      </c>
      <c r="G16" s="3">
        <v>12532</v>
      </c>
      <c r="H16" s="4">
        <v>58.407904548844144</v>
      </c>
      <c r="I16" s="51">
        <v>3578</v>
      </c>
      <c r="J16" s="51">
        <v>1566</v>
      </c>
      <c r="K16" s="53">
        <v>88</v>
      </c>
      <c r="L16" s="3">
        <v>1654</v>
      </c>
      <c r="M16" s="4">
        <v>46.22694242593628</v>
      </c>
      <c r="N16" s="51">
        <v>209</v>
      </c>
      <c r="O16" s="4">
        <v>1.6677306096393234</v>
      </c>
      <c r="P16" s="53">
        <v>162</v>
      </c>
      <c r="Q16" s="4">
        <v>77.51196172248804</v>
      </c>
      <c r="R16" s="51">
        <v>3</v>
      </c>
      <c r="S16" s="4">
        <v>0.18137847642079807</v>
      </c>
      <c r="T16" s="53">
        <v>2</v>
      </c>
      <c r="U16" s="4">
        <v>66.66666666666666</v>
      </c>
      <c r="V16" s="54">
        <v>9</v>
      </c>
      <c r="W16" s="4">
        <v>71.81615065432493</v>
      </c>
      <c r="X16" s="54">
        <v>2</v>
      </c>
      <c r="Y16" s="4">
        <v>120.91898428053204</v>
      </c>
      <c r="Z16" s="51">
        <v>2386</v>
      </c>
      <c r="AA16" s="72">
        <v>19.03925949569103</v>
      </c>
    </row>
    <row r="17" spans="1:27" ht="14.25">
      <c r="A17" s="50" t="s">
        <v>69</v>
      </c>
      <c r="B17" s="51">
        <v>54437</v>
      </c>
      <c r="C17" s="51">
        <v>27135</v>
      </c>
      <c r="D17" s="2">
        <v>49.84661167955618</v>
      </c>
      <c r="E17" s="51">
        <v>17220</v>
      </c>
      <c r="F17" s="52">
        <v>1918</v>
      </c>
      <c r="G17" s="3">
        <v>19138</v>
      </c>
      <c r="H17" s="4">
        <v>70.52883729500645</v>
      </c>
      <c r="I17" s="51">
        <v>5302</v>
      </c>
      <c r="J17" s="51">
        <v>2209</v>
      </c>
      <c r="K17" s="53">
        <v>196</v>
      </c>
      <c r="L17" s="3">
        <v>2405</v>
      </c>
      <c r="M17" s="4">
        <v>45.360241418332706</v>
      </c>
      <c r="N17" s="51">
        <v>394</v>
      </c>
      <c r="O17" s="4">
        <v>2.0587313198871358</v>
      </c>
      <c r="P17" s="53">
        <v>281</v>
      </c>
      <c r="Q17" s="4">
        <v>71.31979695431471</v>
      </c>
      <c r="R17" s="51">
        <v>8</v>
      </c>
      <c r="S17" s="4">
        <v>0.33264033264033266</v>
      </c>
      <c r="T17" s="53">
        <v>1</v>
      </c>
      <c r="U17" s="4">
        <v>12.5</v>
      </c>
      <c r="V17" s="54">
        <v>12</v>
      </c>
      <c r="W17" s="4">
        <v>62.70247674783154</v>
      </c>
      <c r="X17" s="54">
        <v>3</v>
      </c>
      <c r="Y17" s="4">
        <v>124.74012474012474</v>
      </c>
      <c r="Z17" s="51">
        <v>1765</v>
      </c>
      <c r="AA17" s="72">
        <v>9.222489288326889</v>
      </c>
    </row>
    <row r="18" spans="1:27" ht="14.25">
      <c r="A18" s="40" t="s">
        <v>70</v>
      </c>
      <c r="B18" s="55">
        <v>92516</v>
      </c>
      <c r="C18" s="55">
        <v>48775</v>
      </c>
      <c r="D18" s="14">
        <v>52.7206104889965</v>
      </c>
      <c r="E18" s="55">
        <v>30103</v>
      </c>
      <c r="F18" s="56">
        <v>5046</v>
      </c>
      <c r="G18" s="15">
        <v>35149</v>
      </c>
      <c r="H18" s="16">
        <v>72.06355715017939</v>
      </c>
      <c r="I18" s="55">
        <v>7968</v>
      </c>
      <c r="J18" s="55">
        <v>3111</v>
      </c>
      <c r="K18" s="57">
        <v>425</v>
      </c>
      <c r="L18" s="15">
        <v>3536</v>
      </c>
      <c r="M18" s="16">
        <v>44.377510040160644</v>
      </c>
      <c r="N18" s="55">
        <v>978</v>
      </c>
      <c r="O18" s="16">
        <v>2.782440467723122</v>
      </c>
      <c r="P18" s="57">
        <v>674</v>
      </c>
      <c r="Q18" s="16">
        <v>68.9161554192229</v>
      </c>
      <c r="R18" s="55">
        <v>18</v>
      </c>
      <c r="S18" s="16">
        <v>0.5090497737556561</v>
      </c>
      <c r="T18" s="57">
        <v>11</v>
      </c>
      <c r="U18" s="16">
        <v>61.111111111111114</v>
      </c>
      <c r="V18" s="58">
        <v>39</v>
      </c>
      <c r="W18" s="16">
        <v>110.95621497055393</v>
      </c>
      <c r="X18" s="58">
        <v>6</v>
      </c>
      <c r="Y18" s="16">
        <v>169.68325791855204</v>
      </c>
      <c r="Z18" s="55">
        <v>1869</v>
      </c>
      <c r="AA18" s="73">
        <v>5.317363225127315</v>
      </c>
    </row>
    <row r="19" spans="1:27" ht="14.25">
      <c r="A19" s="59" t="s">
        <v>29</v>
      </c>
      <c r="B19" s="17">
        <v>477686</v>
      </c>
      <c r="C19" s="17">
        <v>144169</v>
      </c>
      <c r="D19" s="10">
        <v>30.180704479511643</v>
      </c>
      <c r="E19" s="17">
        <v>73523</v>
      </c>
      <c r="F19" s="11">
        <v>10076</v>
      </c>
      <c r="G19" s="11">
        <v>83599</v>
      </c>
      <c r="H19" s="12">
        <v>57.986807149942074</v>
      </c>
      <c r="I19" s="17">
        <v>20762</v>
      </c>
      <c r="J19" s="17">
        <v>8082</v>
      </c>
      <c r="K19" s="11">
        <v>778</v>
      </c>
      <c r="L19" s="11">
        <v>8860</v>
      </c>
      <c r="M19" s="12">
        <v>42.67411617377902</v>
      </c>
      <c r="N19" s="17">
        <v>1759</v>
      </c>
      <c r="O19" s="12">
        <v>2.104092154212371</v>
      </c>
      <c r="P19" s="11">
        <v>1242</v>
      </c>
      <c r="Q19" s="12">
        <v>70.60830017055146</v>
      </c>
      <c r="R19" s="17">
        <v>30</v>
      </c>
      <c r="S19" s="12">
        <v>0.33860045146726864</v>
      </c>
      <c r="T19" s="11">
        <v>14</v>
      </c>
      <c r="U19" s="12">
        <v>46.666666666666664</v>
      </c>
      <c r="V19" s="17">
        <v>63</v>
      </c>
      <c r="W19" s="12">
        <v>75.35975310709459</v>
      </c>
      <c r="X19" s="17">
        <v>11</v>
      </c>
      <c r="Y19" s="18">
        <v>124.15349887133183</v>
      </c>
      <c r="Z19" s="17">
        <v>8002</v>
      </c>
      <c r="AA19" s="13">
        <v>9.571884831158266</v>
      </c>
    </row>
    <row r="20" spans="1:27" ht="14.25">
      <c r="A20" s="50" t="s">
        <v>71</v>
      </c>
      <c r="B20" s="51">
        <v>60540</v>
      </c>
      <c r="C20" s="51">
        <v>28383</v>
      </c>
      <c r="D20" s="2">
        <v>46.88305252725471</v>
      </c>
      <c r="E20" s="51">
        <v>11472</v>
      </c>
      <c r="F20" s="53">
        <v>827</v>
      </c>
      <c r="G20" s="3">
        <v>12299</v>
      </c>
      <c r="H20" s="4">
        <v>43.332276362611424</v>
      </c>
      <c r="I20" s="51">
        <v>85</v>
      </c>
      <c r="J20" s="51">
        <v>22</v>
      </c>
      <c r="K20" s="53">
        <v>2</v>
      </c>
      <c r="L20" s="3">
        <v>24</v>
      </c>
      <c r="M20" s="4">
        <v>28.235294117647058</v>
      </c>
      <c r="N20" s="51">
        <v>50</v>
      </c>
      <c r="O20" s="4">
        <v>0.40653711683876737</v>
      </c>
      <c r="P20" s="53">
        <v>37</v>
      </c>
      <c r="Q20" s="4">
        <v>74</v>
      </c>
      <c r="R20" s="51">
        <v>0</v>
      </c>
      <c r="S20" s="4">
        <v>0</v>
      </c>
      <c r="T20" s="53">
        <v>0</v>
      </c>
      <c r="U20" s="22" t="s">
        <v>87</v>
      </c>
      <c r="V20" s="54">
        <v>1</v>
      </c>
      <c r="W20" s="4">
        <v>8.130742336775349</v>
      </c>
      <c r="X20" s="54">
        <v>0</v>
      </c>
      <c r="Y20" s="4">
        <v>0</v>
      </c>
      <c r="Z20" s="51">
        <v>1242</v>
      </c>
      <c r="AA20" s="72">
        <v>10.098381982274981</v>
      </c>
    </row>
    <row r="21" spans="1:27" ht="14.25">
      <c r="A21" s="50" t="s">
        <v>65</v>
      </c>
      <c r="B21" s="51">
        <v>82840</v>
      </c>
      <c r="C21" s="51">
        <v>33033</v>
      </c>
      <c r="D21" s="2">
        <v>39.87566393046838</v>
      </c>
      <c r="E21" s="51">
        <v>15621</v>
      </c>
      <c r="F21" s="53">
        <v>1474</v>
      </c>
      <c r="G21" s="3">
        <v>17095</v>
      </c>
      <c r="H21" s="4">
        <v>51.751279024006294</v>
      </c>
      <c r="I21" s="51">
        <v>139</v>
      </c>
      <c r="J21" s="51">
        <v>34</v>
      </c>
      <c r="K21" s="53">
        <v>2</v>
      </c>
      <c r="L21" s="3">
        <v>36</v>
      </c>
      <c r="M21" s="4">
        <v>25.899280575539567</v>
      </c>
      <c r="N21" s="51">
        <v>97</v>
      </c>
      <c r="O21" s="4">
        <v>0.5674173735010237</v>
      </c>
      <c r="P21" s="53">
        <v>68</v>
      </c>
      <c r="Q21" s="4">
        <v>70.10309278350515</v>
      </c>
      <c r="R21" s="60">
        <v>0</v>
      </c>
      <c r="S21" s="4">
        <v>0</v>
      </c>
      <c r="T21" s="53">
        <v>0</v>
      </c>
      <c r="U21" s="22" t="s">
        <v>87</v>
      </c>
      <c r="V21" s="54">
        <v>0</v>
      </c>
      <c r="W21" s="4">
        <v>0</v>
      </c>
      <c r="X21" s="54">
        <v>0</v>
      </c>
      <c r="Y21" s="4">
        <v>0</v>
      </c>
      <c r="Z21" s="51">
        <v>1157</v>
      </c>
      <c r="AA21" s="72">
        <v>6.768060836501902</v>
      </c>
    </row>
    <row r="22" spans="1:27" ht="14.25">
      <c r="A22" s="50" t="s">
        <v>66</v>
      </c>
      <c r="B22" s="51">
        <v>67475</v>
      </c>
      <c r="C22" s="51">
        <v>28693</v>
      </c>
      <c r="D22" s="2">
        <v>42.52389773990367</v>
      </c>
      <c r="E22" s="51">
        <v>15899</v>
      </c>
      <c r="F22" s="53">
        <v>1878</v>
      </c>
      <c r="G22" s="3">
        <v>17777</v>
      </c>
      <c r="H22" s="4">
        <v>61.955877740215385</v>
      </c>
      <c r="I22" s="51">
        <v>210</v>
      </c>
      <c r="J22" s="51">
        <v>84</v>
      </c>
      <c r="K22" s="53">
        <v>10</v>
      </c>
      <c r="L22" s="3">
        <v>94</v>
      </c>
      <c r="M22" s="4">
        <v>44.761904761904766</v>
      </c>
      <c r="N22" s="51">
        <v>117</v>
      </c>
      <c r="O22" s="4">
        <v>0.6581537942284975</v>
      </c>
      <c r="P22" s="53">
        <v>84</v>
      </c>
      <c r="Q22" s="4">
        <v>71.7948717948718</v>
      </c>
      <c r="R22" s="60">
        <v>1</v>
      </c>
      <c r="S22" s="4">
        <v>1.0638297872340425</v>
      </c>
      <c r="T22" s="53">
        <v>0</v>
      </c>
      <c r="U22" s="4">
        <v>0</v>
      </c>
      <c r="V22" s="54">
        <v>2</v>
      </c>
      <c r="W22" s="4">
        <v>11.250492209034146</v>
      </c>
      <c r="X22" s="54">
        <v>0</v>
      </c>
      <c r="Y22" s="4">
        <v>0</v>
      </c>
      <c r="Z22" s="51">
        <v>1314</v>
      </c>
      <c r="AA22" s="72">
        <v>7.391573381335434</v>
      </c>
    </row>
    <row r="23" spans="1:27" ht="14.25">
      <c r="A23" s="50" t="s">
        <v>67</v>
      </c>
      <c r="B23" s="51">
        <v>63137</v>
      </c>
      <c r="C23" s="51">
        <v>30309</v>
      </c>
      <c r="D23" s="2">
        <v>48.00513169773667</v>
      </c>
      <c r="E23" s="51">
        <v>17711</v>
      </c>
      <c r="F23" s="53">
        <v>2058</v>
      </c>
      <c r="G23" s="3">
        <v>19769</v>
      </c>
      <c r="H23" s="4">
        <v>65.22485070441122</v>
      </c>
      <c r="I23" s="51">
        <v>236</v>
      </c>
      <c r="J23" s="51">
        <v>90</v>
      </c>
      <c r="K23" s="53">
        <v>5</v>
      </c>
      <c r="L23" s="3">
        <v>95</v>
      </c>
      <c r="M23" s="4">
        <v>40.25423728813559</v>
      </c>
      <c r="N23" s="51">
        <v>183</v>
      </c>
      <c r="O23" s="4">
        <v>0.9256917395922909</v>
      </c>
      <c r="P23" s="53">
        <v>134</v>
      </c>
      <c r="Q23" s="4">
        <v>73.224043715847</v>
      </c>
      <c r="R23" s="51">
        <v>0</v>
      </c>
      <c r="S23" s="4">
        <v>0</v>
      </c>
      <c r="T23" s="53">
        <v>0</v>
      </c>
      <c r="U23" s="22" t="s">
        <v>87</v>
      </c>
      <c r="V23" s="54">
        <v>1</v>
      </c>
      <c r="W23" s="4">
        <v>5.0584248065152515</v>
      </c>
      <c r="X23" s="54">
        <v>0</v>
      </c>
      <c r="Y23" s="4">
        <v>0</v>
      </c>
      <c r="Z23" s="51">
        <v>1490</v>
      </c>
      <c r="AA23" s="72">
        <v>7.537052961707724</v>
      </c>
    </row>
    <row r="24" spans="1:27" ht="14.25">
      <c r="A24" s="50" t="s">
        <v>68</v>
      </c>
      <c r="B24" s="51">
        <v>64229</v>
      </c>
      <c r="C24" s="51">
        <v>37990</v>
      </c>
      <c r="D24" s="2">
        <v>59.14773700353423</v>
      </c>
      <c r="E24" s="51">
        <v>24522</v>
      </c>
      <c r="F24" s="53">
        <v>3191</v>
      </c>
      <c r="G24" s="3">
        <v>27713</v>
      </c>
      <c r="H24" s="4">
        <v>72.94814424848644</v>
      </c>
      <c r="I24" s="51">
        <v>413</v>
      </c>
      <c r="J24" s="51">
        <v>184</v>
      </c>
      <c r="K24" s="53">
        <v>14</v>
      </c>
      <c r="L24" s="3">
        <v>198</v>
      </c>
      <c r="M24" s="4">
        <v>47.94188861985472</v>
      </c>
      <c r="N24" s="51">
        <v>319</v>
      </c>
      <c r="O24" s="4">
        <v>1.1510843286544221</v>
      </c>
      <c r="P24" s="53">
        <v>232</v>
      </c>
      <c r="Q24" s="4">
        <v>72.72727272727273</v>
      </c>
      <c r="R24" s="51">
        <v>0</v>
      </c>
      <c r="S24" s="4">
        <v>0</v>
      </c>
      <c r="T24" s="53">
        <v>0</v>
      </c>
      <c r="U24" s="22" t="s">
        <v>87</v>
      </c>
      <c r="V24" s="54">
        <v>5</v>
      </c>
      <c r="W24" s="4">
        <v>18.04207411684047</v>
      </c>
      <c r="X24" s="54">
        <v>0</v>
      </c>
      <c r="Y24" s="4">
        <v>0</v>
      </c>
      <c r="Z24" s="51">
        <v>2121</v>
      </c>
      <c r="AA24" s="72">
        <v>7.653447840363728</v>
      </c>
    </row>
    <row r="25" spans="1:27" ht="14.25">
      <c r="A25" s="50" t="s">
        <v>69</v>
      </c>
      <c r="B25" s="51">
        <v>61906</v>
      </c>
      <c r="C25" s="51">
        <v>40753</v>
      </c>
      <c r="D25" s="2">
        <v>65.8304526217168</v>
      </c>
      <c r="E25" s="51">
        <v>27926</v>
      </c>
      <c r="F25" s="53">
        <v>3848</v>
      </c>
      <c r="G25" s="3">
        <v>31774</v>
      </c>
      <c r="H25" s="4">
        <v>77.9672662135303</v>
      </c>
      <c r="I25" s="51">
        <v>426</v>
      </c>
      <c r="J25" s="51">
        <v>165</v>
      </c>
      <c r="K25" s="53">
        <v>20</v>
      </c>
      <c r="L25" s="3">
        <v>185</v>
      </c>
      <c r="M25" s="4">
        <v>43.42723004694836</v>
      </c>
      <c r="N25" s="51">
        <v>396</v>
      </c>
      <c r="O25" s="4">
        <v>1.2463020079310128</v>
      </c>
      <c r="P25" s="53">
        <v>283</v>
      </c>
      <c r="Q25" s="4">
        <v>71.46464646464646</v>
      </c>
      <c r="R25" s="51">
        <v>0</v>
      </c>
      <c r="S25" s="4">
        <v>0</v>
      </c>
      <c r="T25" s="53">
        <v>0</v>
      </c>
      <c r="U25" s="22" t="s">
        <v>87</v>
      </c>
      <c r="V25" s="54">
        <v>8</v>
      </c>
      <c r="W25" s="4">
        <v>25.17781834204066</v>
      </c>
      <c r="X25" s="54">
        <v>0</v>
      </c>
      <c r="Y25" s="4">
        <v>0</v>
      </c>
      <c r="Z25" s="51">
        <v>1651</v>
      </c>
      <c r="AA25" s="72">
        <v>5.196072260338642</v>
      </c>
    </row>
    <row r="26" spans="1:27" ht="14.25">
      <c r="A26" s="40" t="s">
        <v>70</v>
      </c>
      <c r="B26" s="55">
        <v>150958</v>
      </c>
      <c r="C26" s="55">
        <v>79295</v>
      </c>
      <c r="D26" s="14">
        <v>52.52785542998715</v>
      </c>
      <c r="E26" s="55">
        <v>44242</v>
      </c>
      <c r="F26" s="57">
        <v>8999</v>
      </c>
      <c r="G26" s="15">
        <v>53241</v>
      </c>
      <c r="H26" s="16">
        <v>67.14294722239738</v>
      </c>
      <c r="I26" s="55">
        <v>696</v>
      </c>
      <c r="J26" s="55">
        <v>196</v>
      </c>
      <c r="K26" s="57">
        <v>39</v>
      </c>
      <c r="L26" s="15">
        <v>235</v>
      </c>
      <c r="M26" s="16">
        <v>33.764367816091955</v>
      </c>
      <c r="N26" s="55">
        <v>1035</v>
      </c>
      <c r="O26" s="16">
        <v>1.9439905336113146</v>
      </c>
      <c r="P26" s="57">
        <v>627</v>
      </c>
      <c r="Q26" s="16">
        <v>60.57971014492753</v>
      </c>
      <c r="R26" s="55">
        <v>5</v>
      </c>
      <c r="S26" s="16">
        <v>2.127659574468085</v>
      </c>
      <c r="T26" s="57">
        <v>5</v>
      </c>
      <c r="U26" s="16">
        <v>100</v>
      </c>
      <c r="V26" s="58">
        <v>20</v>
      </c>
      <c r="W26" s="16">
        <v>37.56503446591912</v>
      </c>
      <c r="X26" s="58">
        <v>1</v>
      </c>
      <c r="Y26" s="16">
        <v>425.53191489361706</v>
      </c>
      <c r="Z26" s="55">
        <v>2700</v>
      </c>
      <c r="AA26" s="73">
        <v>5.071279652899081</v>
      </c>
    </row>
    <row r="27" spans="1:27" ht="14.25">
      <c r="A27" s="59" t="s">
        <v>29</v>
      </c>
      <c r="B27" s="17">
        <v>551085</v>
      </c>
      <c r="C27" s="17">
        <v>278456</v>
      </c>
      <c r="D27" s="10">
        <v>50.528684322745136</v>
      </c>
      <c r="E27" s="17">
        <v>157393</v>
      </c>
      <c r="F27" s="11">
        <v>22275</v>
      </c>
      <c r="G27" s="11">
        <v>179668</v>
      </c>
      <c r="H27" s="12">
        <v>64.52294078777257</v>
      </c>
      <c r="I27" s="17">
        <v>2205</v>
      </c>
      <c r="J27" s="17">
        <v>775</v>
      </c>
      <c r="K27" s="11">
        <v>92</v>
      </c>
      <c r="L27" s="11">
        <v>867</v>
      </c>
      <c r="M27" s="12">
        <v>39.31972789115646</v>
      </c>
      <c r="N27" s="17">
        <v>2197</v>
      </c>
      <c r="O27" s="12">
        <v>1.2228109624418373</v>
      </c>
      <c r="P27" s="11">
        <v>1465</v>
      </c>
      <c r="Q27" s="12">
        <v>66.68183887118798</v>
      </c>
      <c r="R27" s="17">
        <v>6</v>
      </c>
      <c r="S27" s="12">
        <v>0.6920415224913495</v>
      </c>
      <c r="T27" s="11">
        <v>5</v>
      </c>
      <c r="U27" s="12">
        <v>83.33333333333334</v>
      </c>
      <c r="V27" s="17">
        <v>37</v>
      </c>
      <c r="W27" s="12">
        <v>20.593539194514324</v>
      </c>
      <c r="X27" s="17">
        <v>1</v>
      </c>
      <c r="Y27" s="18">
        <v>115.34025374855825</v>
      </c>
      <c r="Z27" s="17">
        <v>11675</v>
      </c>
      <c r="AA27" s="13">
        <v>6.498096489079859</v>
      </c>
    </row>
    <row r="28" spans="1:27" ht="15" thickBot="1">
      <c r="A28" s="61" t="s">
        <v>63</v>
      </c>
      <c r="B28" s="1">
        <v>1028771</v>
      </c>
      <c r="C28" s="1">
        <v>422625</v>
      </c>
      <c r="D28" s="5">
        <v>41.08057089478611</v>
      </c>
      <c r="E28" s="1">
        <v>230916</v>
      </c>
      <c r="F28" s="6">
        <v>32351</v>
      </c>
      <c r="G28" s="6">
        <v>263267</v>
      </c>
      <c r="H28" s="7">
        <v>62.29328601005619</v>
      </c>
      <c r="I28" s="1">
        <v>22967</v>
      </c>
      <c r="J28" s="1">
        <v>8857</v>
      </c>
      <c r="K28" s="6">
        <v>870</v>
      </c>
      <c r="L28" s="6">
        <v>9727</v>
      </c>
      <c r="M28" s="7">
        <v>42.352070361823486</v>
      </c>
      <c r="N28" s="1">
        <v>3956</v>
      </c>
      <c r="O28" s="7">
        <v>1.50265699840846</v>
      </c>
      <c r="P28" s="6">
        <v>2707</v>
      </c>
      <c r="Q28" s="7">
        <v>68.42770475227502</v>
      </c>
      <c r="R28" s="1">
        <v>36</v>
      </c>
      <c r="S28" s="7">
        <v>0.37010383468695385</v>
      </c>
      <c r="T28" s="6">
        <v>19</v>
      </c>
      <c r="U28" s="7">
        <v>52.77777777777778</v>
      </c>
      <c r="V28" s="8">
        <v>100</v>
      </c>
      <c r="W28" s="7">
        <v>37.98425172923306</v>
      </c>
      <c r="X28" s="8">
        <v>12</v>
      </c>
      <c r="Y28" s="9">
        <v>123.36794489565128</v>
      </c>
      <c r="Z28" s="1">
        <v>19677</v>
      </c>
      <c r="AA28" s="74">
        <v>7.47416121276119</v>
      </c>
    </row>
  </sheetData>
  <sheetProtection/>
  <printOptions/>
  <pageMargins left="0.787" right="0.787" top="0.984" bottom="0.984" header="0.512" footer="0.512"/>
  <pageSetup fitToWidth="2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岡山県保健福祉部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</dc:creator>
  <cp:keywords/>
  <dc:description/>
  <cp:lastModifiedBy>okayamaken</cp:lastModifiedBy>
  <cp:lastPrinted>2005-01-14T07:09:11Z</cp:lastPrinted>
  <dcterms:created xsi:type="dcterms:W3CDTF">1998-05-07T07:18:40Z</dcterms:created>
  <dcterms:modified xsi:type="dcterms:W3CDTF">2013-11-22T03:57:11Z</dcterms:modified>
  <cp:category/>
  <cp:version/>
  <cp:contentType/>
  <cp:contentStatus/>
</cp:coreProperties>
</file>