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40" windowHeight="7335" tabRatio="687" activeTab="1"/>
  </bookViews>
  <sheets>
    <sheet name="一覧" sheetId="1" r:id="rId1"/>
    <sheet name="年齢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'[2]男'!#REF!</definedName>
    <definedName name="_15.8.6女乳">'[1]乳'!#REF!</definedName>
    <definedName name="_xlnm.Print_Area" localSheetId="1">'年齢別'!$A$1:$X$43</definedName>
  </definedNames>
  <calcPr fullCalcOnLoad="1"/>
</workbook>
</file>

<file path=xl/sharedStrings.xml><?xml version="1.0" encoding="utf-8"?>
<sst xmlns="http://schemas.openxmlformats.org/spreadsheetml/2006/main" count="532" uniqueCount="162">
  <si>
    <t>　　　　　区分　　　　　　　　　　　　　　　　　　　　　　　　　　　　　　　　市町村名</t>
  </si>
  <si>
    <t>対象者人口（40歳以上）（人）</t>
  </si>
  <si>
    <t>対象者数（人）</t>
  </si>
  <si>
    <t>対象者率（％）</t>
  </si>
  <si>
    <t>受診者の状況</t>
  </si>
  <si>
    <t>精密検診</t>
  </si>
  <si>
    <t>精　検　結　果　別　人　員　（人）</t>
  </si>
  <si>
    <t>陽性反応的中度　　　　
（％）</t>
  </si>
  <si>
    <t>がん発見率
（人口10万対）</t>
  </si>
  <si>
    <t>初回受診者</t>
  </si>
  <si>
    <t>受診者数（人）</t>
  </si>
  <si>
    <t>受診率　　（％）</t>
  </si>
  <si>
    <t>要精検者数（人）</t>
  </si>
  <si>
    <t>要精検率　　（％）</t>
  </si>
  <si>
    <t>精検受診者数（人）</t>
  </si>
  <si>
    <t>精検受診率（％）</t>
  </si>
  <si>
    <t>異常認めず（人）</t>
  </si>
  <si>
    <t>がんで
あった者（人）</t>
  </si>
  <si>
    <t>がんの疑いのある者（人）</t>
  </si>
  <si>
    <t>他の疾患であった者（人）</t>
  </si>
  <si>
    <t>受診者数（人）</t>
  </si>
  <si>
    <t>同左の割合（％）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</si>
  <si>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</si>
  <si>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</si>
  <si>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</si>
  <si>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</si>
  <si>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</si>
  <si>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</si>
  <si>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</si>
  <si>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</si>
  <si>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</si>
  <si>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</si>
  <si>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</si>
  <si>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</si>
  <si>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</si>
  <si>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</si>
  <si>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男</t>
  </si>
  <si>
    <t>女</t>
  </si>
  <si>
    <t>計</t>
  </si>
  <si>
    <t>　　　　　区分　　　　　　　　　　　　　　　　　　　　　　　　　　　　　　　性別・年齢階級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</si>
  <si>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</si>
  <si>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</si>
  <si>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</si>
  <si>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</si>
  <si>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</si>
  <si>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</si>
  <si>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</si>
  <si>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</si>
  <si>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</si>
  <si>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</si>
  <si>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個別</t>
  </si>
  <si>
    <t>集団</t>
  </si>
  <si>
    <t>検診方式（再掲）</t>
  </si>
  <si>
    <t>岡山県</t>
  </si>
  <si>
    <t>－</t>
  </si>
  <si>
    <t>合計</t>
  </si>
  <si>
    <t>男性</t>
  </si>
  <si>
    <t>女性</t>
  </si>
  <si>
    <t>がん発見</t>
  </si>
  <si>
    <t>がん発見率人口(10万対)</t>
  </si>
  <si>
    <t>早期がん</t>
  </si>
  <si>
    <t>早期がん発見率（人口10万対）</t>
  </si>
  <si>
    <t>胃がん検診</t>
  </si>
  <si>
    <t>未把握（人）</t>
  </si>
  <si>
    <t>未受診者（人）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</si>
  <si>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</si>
  <si>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</si>
  <si>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</si>
  <si>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</si>
  <si>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</si>
  <si>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</si>
  <si>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</si>
  <si>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</si>
  <si>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</si>
  <si>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</si>
  <si>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</si>
  <si>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</si>
  <si>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</si>
  <si>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</si>
  <si>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</si>
  <si>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</si>
  <si>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</si>
  <si>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</si>
  <si>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</si>
  <si>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</si>
  <si>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</si>
  <si>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</si>
  <si>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</si>
  <si>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</si>
  <si>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</si>
  <si>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</si>
  <si>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</si>
  <si>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</si>
  <si>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</si>
  <si>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</si>
  <si>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</si>
  <si>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</si>
  <si>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</si>
  <si>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</si>
  <si>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</si>
  <si>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</si>
  <si>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</si>
  <si>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</si>
  <si>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</si>
  <si>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</si>
  <si>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</si>
  <si>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</si>
  <si>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</si>
  <si>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</si>
  <si>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</si>
  <si>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</si>
  <si>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</si>
  <si>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</si>
  <si>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</si>
  <si>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</si>
  <si>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</si>
  <si>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</si>
  <si>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</si>
  <si>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</si>
  <si>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</si>
  <si>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</si>
  <si>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</si>
  <si>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</si>
  <si>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</si>
  <si>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</si>
  <si>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</si>
  <si>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</si>
  <si>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</si>
  <si>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</si>
  <si>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</si>
  <si>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</si>
  <si>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</si>
  <si>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</si>
  <si>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</si>
  <si>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</si>
  <si>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</si>
  <si>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</si>
  <si>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</si>
  <si>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</si>
  <si>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</si>
  <si>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</si>
  <si>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</si>
  <si>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</si>
  <si>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－</t>
  </si>
  <si>
    <t>精　検　結　果（人）</t>
  </si>
  <si>
    <t>未受診者（人）</t>
  </si>
  <si>
    <t>異常認めず</t>
  </si>
  <si>
    <t>がんであった者</t>
  </si>
  <si>
    <t>がんの疑いのある者</t>
  </si>
  <si>
    <t>他の疾患であった者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</si>
  <si>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</si>
  <si>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</si>
  <si>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</si>
  <si>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</si>
  <si>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</si>
  <si>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</si>
  <si>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</si>
  <si>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</si>
  <si>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</si>
  <si>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（以下、概数）</t>
  </si>
  <si>
    <t>平成１４年度　胃がん検診　</t>
  </si>
  <si>
    <t>平成１４年度　胃がん検診　（年齢階級別）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</si>
</sst>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0.0_ "/>
    <numFmt numFmtId="180" formatCode="0_ "/>
    <numFmt numFmtId="181" formatCode="#,##0_ "/>
    <numFmt numFmtId="182" formatCode="#,##0.0_ ;[Red]\-#,##0.0\ "/>
    <numFmt numFmtId="183" formatCode="0.0_);[Red]\(0.0\)"/>
    <numFmt numFmtId="184" formatCode="0.00_);[Red]\(0.00\)"/>
    <numFmt numFmtId="185" formatCode="0_);[Red]\(0\)"/>
    <numFmt numFmtId="186" formatCode="0000"/>
    <numFmt numFmtId="187" formatCode="00000"/>
    <numFmt numFmtId="188" formatCode="yy/mm/dd"/>
    <numFmt numFmtId="189" formatCode="0.0%"/>
    <numFmt numFmtId="190" formatCode="0.00_ "/>
  </numFmts>
  <fonts count="11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.2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3" fillId="0" borderId="1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1" xfId="17" applyFill="1" applyBorder="1" applyAlignment="1">
      <alignment horizontal="center" vertical="center" wrapText="1"/>
    </xf>
    <xf numFmtId="38" fontId="0" fillId="0" borderId="5" xfId="17" applyFill="1" applyBorder="1" applyAlignment="1">
      <alignment horizontal="center" vertical="center" wrapText="1"/>
    </xf>
    <xf numFmtId="178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24" xfId="17" applyNumberFormat="1" applyFont="1" applyFill="1" applyBorder="1" applyAlignment="1" applyProtection="1">
      <alignment vertical="center"/>
      <protection locked="0"/>
    </xf>
    <xf numFmtId="182" fontId="0" fillId="0" borderId="25" xfId="17" applyNumberFormat="1" applyFont="1" applyFill="1" applyBorder="1" applyAlignment="1" applyProtection="1">
      <alignment vertical="center"/>
      <protection locked="0"/>
    </xf>
    <xf numFmtId="176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26" xfId="17" applyNumberFormat="1" applyFont="1" applyFill="1" applyBorder="1" applyAlignment="1" applyProtection="1">
      <alignment vertical="center"/>
      <protection locked="0"/>
    </xf>
    <xf numFmtId="182" fontId="0" fillId="0" borderId="27" xfId="17" applyNumberFormat="1" applyFont="1" applyFill="1" applyBorder="1" applyAlignment="1" applyProtection="1">
      <alignment vertical="center"/>
      <protection locked="0"/>
    </xf>
    <xf numFmtId="176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28" xfId="17" applyNumberFormat="1" applyFont="1" applyFill="1" applyBorder="1" applyAlignment="1" applyProtection="1">
      <alignment vertical="center"/>
      <protection locked="0"/>
    </xf>
    <xf numFmtId="182" fontId="0" fillId="0" borderId="29" xfId="17" applyNumberFormat="1" applyFont="1" applyFill="1" applyBorder="1" applyAlignment="1" applyProtection="1">
      <alignment vertical="center"/>
      <protection locked="0"/>
    </xf>
    <xf numFmtId="176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30" xfId="17" applyNumberFormat="1" applyFont="1" applyFill="1" applyBorder="1" applyAlignment="1" applyProtection="1">
      <alignment vertical="center"/>
      <protection locked="0"/>
    </xf>
    <xf numFmtId="178" fontId="0" fillId="0" borderId="31" xfId="17" applyNumberFormat="1" applyFont="1" applyFill="1" applyBorder="1" applyAlignment="1" applyProtection="1">
      <alignment vertical="center"/>
      <protection locked="0"/>
    </xf>
    <xf numFmtId="182" fontId="0" fillId="0" borderId="32" xfId="17" applyNumberFormat="1" applyFont="1" applyFill="1" applyBorder="1" applyAlignment="1" applyProtection="1">
      <alignment vertical="center"/>
      <protection locked="0"/>
    </xf>
    <xf numFmtId="176" fontId="0" fillId="0" borderId="30" xfId="17" applyNumberFormat="1" applyFont="1" applyFill="1" applyBorder="1" applyAlignment="1" applyProtection="1">
      <alignment vertical="center"/>
      <protection locked="0"/>
    </xf>
    <xf numFmtId="182" fontId="0" fillId="0" borderId="33" xfId="17" applyNumberFormat="1" applyFont="1" applyFill="1" applyBorder="1" applyAlignment="1" applyProtection="1">
      <alignment horizontal="center" vertical="center"/>
      <protection locked="0"/>
    </xf>
    <xf numFmtId="182" fontId="0" fillId="0" borderId="4" xfId="17" applyNumberFormat="1" applyFont="1" applyFill="1" applyBorder="1" applyAlignment="1" applyProtection="1">
      <alignment horizontal="center" vertical="center"/>
      <protection locked="0"/>
    </xf>
    <xf numFmtId="182" fontId="0" fillId="0" borderId="25" xfId="17" applyNumberFormat="1" applyFont="1" applyFill="1" applyBorder="1" applyAlignment="1" applyProtection="1">
      <alignment horizontal="center" vertical="center"/>
      <protection locked="0"/>
    </xf>
    <xf numFmtId="182" fontId="0" fillId="0" borderId="34" xfId="17" applyNumberFormat="1" applyFont="1" applyFill="1" applyBorder="1" applyAlignment="1" applyProtection="1">
      <alignment horizontal="center" vertical="center"/>
      <protection locked="0"/>
    </xf>
    <xf numFmtId="182" fontId="0" fillId="0" borderId="15" xfId="17" applyNumberFormat="1" applyFont="1" applyFill="1" applyBorder="1" applyAlignment="1" applyProtection="1">
      <alignment horizontal="center" vertical="center"/>
      <protection locked="0"/>
    </xf>
    <xf numFmtId="178" fontId="0" fillId="0" borderId="35" xfId="17" applyNumberFormat="1" applyFont="1" applyFill="1" applyBorder="1" applyAlignment="1" applyProtection="1">
      <alignment vertical="center"/>
      <protection locked="0"/>
    </xf>
    <xf numFmtId="182" fontId="0" fillId="0" borderId="36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vertical="center"/>
      <protection locked="0"/>
    </xf>
    <xf numFmtId="182" fontId="0" fillId="0" borderId="37" xfId="17" applyNumberFormat="1" applyFont="1" applyFill="1" applyBorder="1" applyAlignment="1" applyProtection="1">
      <alignment horizontal="center" vertical="center"/>
      <protection locked="0"/>
    </xf>
    <xf numFmtId="182" fontId="0" fillId="0" borderId="10" xfId="17" applyNumberFormat="1" applyFont="1" applyFill="1" applyBorder="1" applyAlignment="1" applyProtection="1">
      <alignment horizontal="center" vertical="center"/>
      <protection locked="0"/>
    </xf>
    <xf numFmtId="178" fontId="0" fillId="0" borderId="38" xfId="17" applyNumberFormat="1" applyFont="1" applyFill="1" applyBorder="1" applyAlignment="1" applyProtection="1">
      <alignment vertical="center"/>
      <protection locked="0"/>
    </xf>
    <xf numFmtId="182" fontId="0" fillId="0" borderId="39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vertical="center"/>
      <protection locked="0"/>
    </xf>
    <xf numFmtId="38" fontId="3" fillId="0" borderId="40" xfId="17" applyFont="1" applyFill="1" applyBorder="1" applyAlignment="1">
      <alignment horizontal="center" vertical="center" wrapText="1"/>
    </xf>
    <xf numFmtId="38" fontId="3" fillId="0" borderId="29" xfId="17" applyFont="1" applyFill="1" applyBorder="1" applyAlignment="1">
      <alignment horizontal="center" vertical="center"/>
    </xf>
    <xf numFmtId="178" fontId="0" fillId="0" borderId="25" xfId="17" applyNumberFormat="1" applyFont="1" applyFill="1" applyBorder="1" applyAlignment="1" applyProtection="1">
      <alignment vertical="center"/>
      <protection locked="0"/>
    </xf>
    <xf numFmtId="178" fontId="0" fillId="0" borderId="27" xfId="17" applyNumberFormat="1" applyFont="1" applyFill="1" applyBorder="1" applyAlignment="1" applyProtection="1">
      <alignment vertical="center"/>
      <protection locked="0"/>
    </xf>
    <xf numFmtId="178" fontId="0" fillId="0" borderId="29" xfId="17" applyNumberFormat="1" applyFont="1" applyFill="1" applyBorder="1" applyAlignment="1" applyProtection="1">
      <alignment vertical="center"/>
      <protection locked="0"/>
    </xf>
    <xf numFmtId="178" fontId="0" fillId="0" borderId="32" xfId="17" applyNumberFormat="1" applyFont="1" applyFill="1" applyBorder="1" applyAlignment="1" applyProtection="1">
      <alignment vertical="center"/>
      <protection locked="0"/>
    </xf>
    <xf numFmtId="178" fontId="0" fillId="0" borderId="36" xfId="17" applyNumberFormat="1" applyFont="1" applyFill="1" applyBorder="1" applyAlignment="1" applyProtection="1">
      <alignment vertical="center"/>
      <protection locked="0"/>
    </xf>
    <xf numFmtId="178" fontId="0" fillId="0" borderId="39" xfId="17" applyNumberFormat="1" applyFont="1" applyFill="1" applyBorder="1" applyAlignment="1" applyProtection="1">
      <alignment vertical="center"/>
      <protection locked="0"/>
    </xf>
    <xf numFmtId="182" fontId="0" fillId="0" borderId="4" xfId="17" applyNumberFormat="1" applyFont="1" applyFill="1" applyBorder="1" applyAlignment="1" applyProtection="1">
      <alignment vertical="center"/>
      <protection locked="0"/>
    </xf>
    <xf numFmtId="182" fontId="0" fillId="0" borderId="7" xfId="17" applyNumberFormat="1" applyFont="1" applyFill="1" applyBorder="1" applyAlignment="1" applyProtection="1">
      <alignment vertical="center"/>
      <protection locked="0"/>
    </xf>
    <xf numFmtId="182" fontId="0" fillId="0" borderId="1" xfId="17" applyNumberFormat="1" applyFont="1" applyFill="1" applyBorder="1" applyAlignment="1" applyProtection="1">
      <alignment vertical="center"/>
      <protection locked="0"/>
    </xf>
    <xf numFmtId="182" fontId="0" fillId="0" borderId="30" xfId="17" applyNumberFormat="1" applyFont="1" applyFill="1" applyBorder="1" applyAlignment="1" applyProtection="1">
      <alignment vertical="center"/>
      <protection locked="0"/>
    </xf>
    <xf numFmtId="38" fontId="3" fillId="0" borderId="29" xfId="17" applyFont="1" applyFill="1" applyBorder="1" applyAlignment="1">
      <alignment horizontal="center" vertical="center" wrapText="1"/>
    </xf>
    <xf numFmtId="38" fontId="3" fillId="0" borderId="41" xfId="17" applyFont="1" applyFill="1" applyBorder="1" applyAlignment="1">
      <alignment horizontal="center" vertical="center"/>
    </xf>
    <xf numFmtId="38" fontId="0" fillId="0" borderId="42" xfId="17" applyFill="1" applyBorder="1" applyAlignment="1">
      <alignment horizontal="center" vertical="center"/>
    </xf>
    <xf numFmtId="38" fontId="0" fillId="0" borderId="43" xfId="17" applyFill="1" applyBorder="1" applyAlignment="1">
      <alignment horizontal="center" vertical="center"/>
    </xf>
    <xf numFmtId="38" fontId="0" fillId="0" borderId="9" xfId="17" applyFill="1" applyBorder="1" applyAlignment="1">
      <alignment horizontal="center" vertical="center" wrapText="1"/>
    </xf>
    <xf numFmtId="0" fontId="0" fillId="0" borderId="25" xfId="17" applyNumberFormat="1" applyFont="1" applyFill="1" applyBorder="1" applyAlignment="1" applyProtection="1">
      <alignment horizontal="center" vertical="center"/>
      <protection locked="0"/>
    </xf>
    <xf numFmtId="0" fontId="0" fillId="0" borderId="36" xfId="17" applyNumberFormat="1" applyFont="1" applyFill="1" applyBorder="1" applyAlignment="1" applyProtection="1">
      <alignment horizontal="center" vertical="center"/>
      <protection locked="0"/>
    </xf>
    <xf numFmtId="183" fontId="0" fillId="0" borderId="44" xfId="17" applyNumberFormat="1" applyFont="1" applyFill="1" applyBorder="1" applyAlignment="1" applyProtection="1">
      <alignment vertical="center"/>
      <protection locked="0"/>
    </xf>
    <xf numFmtId="183" fontId="0" fillId="0" borderId="45" xfId="17" applyNumberFormat="1" applyFont="1" applyFill="1" applyBorder="1" applyAlignment="1" applyProtection="1">
      <alignment vertical="center"/>
      <protection locked="0"/>
    </xf>
    <xf numFmtId="183" fontId="0" fillId="0" borderId="40" xfId="17" applyNumberFormat="1" applyFont="1" applyFill="1" applyBorder="1" applyAlignment="1" applyProtection="1">
      <alignment vertical="center"/>
      <protection locked="0"/>
    </xf>
    <xf numFmtId="183" fontId="0" fillId="0" borderId="46" xfId="17" applyNumberFormat="1" applyFont="1" applyFill="1" applyBorder="1" applyAlignment="1" applyProtection="1">
      <alignment vertical="center"/>
      <protection locked="0"/>
    </xf>
    <xf numFmtId="183" fontId="0" fillId="0" borderId="44" xfId="17" applyNumberFormat="1" applyFont="1" applyFill="1" applyBorder="1" applyAlignment="1" applyProtection="1">
      <alignment horizontal="center" vertical="center"/>
      <protection locked="0"/>
    </xf>
    <xf numFmtId="183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horizontal="center" vertical="center"/>
      <protection locked="0"/>
    </xf>
    <xf numFmtId="182" fontId="0" fillId="0" borderId="44" xfId="17" applyNumberFormat="1" applyFont="1" applyFill="1" applyBorder="1" applyAlignment="1" applyProtection="1">
      <alignment vertical="center"/>
      <protection locked="0"/>
    </xf>
    <xf numFmtId="182" fontId="0" fillId="0" borderId="45" xfId="17" applyNumberFormat="1" applyFont="1" applyFill="1" applyBorder="1" applyAlignment="1" applyProtection="1">
      <alignment vertical="center"/>
      <protection locked="0"/>
    </xf>
    <xf numFmtId="182" fontId="0" fillId="0" borderId="40" xfId="17" applyNumberFormat="1" applyFont="1" applyFill="1" applyBorder="1" applyAlignment="1" applyProtection="1">
      <alignment vertical="center"/>
      <protection locked="0"/>
    </xf>
    <xf numFmtId="182" fontId="0" fillId="0" borderId="46" xfId="17" applyNumberFormat="1" applyFont="1" applyFill="1" applyBorder="1" applyAlignment="1" applyProtection="1">
      <alignment vertical="center"/>
      <protection locked="0"/>
    </xf>
    <xf numFmtId="182" fontId="0" fillId="0" borderId="44" xfId="17" applyNumberFormat="1" applyFont="1" applyFill="1" applyBorder="1" applyAlignment="1" applyProtection="1">
      <alignment horizontal="center" vertical="center"/>
      <protection locked="0"/>
    </xf>
    <xf numFmtId="182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2" xfId="17" applyNumberFormat="1" applyFill="1" applyBorder="1" applyAlignment="1">
      <alignment vertical="center"/>
    </xf>
    <xf numFmtId="178" fontId="0" fillId="0" borderId="48" xfId="17" applyNumberFormat="1" applyFill="1" applyBorder="1" applyAlignment="1">
      <alignment vertical="center"/>
    </xf>
    <xf numFmtId="178" fontId="0" fillId="0" borderId="41" xfId="17" applyNumberFormat="1" applyFill="1" applyBorder="1" applyAlignment="1">
      <alignment vertical="center"/>
    </xf>
    <xf numFmtId="178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vertical="center"/>
    </xf>
    <xf numFmtId="176" fontId="0" fillId="0" borderId="48" xfId="17" applyNumberFormat="1" applyFill="1" applyBorder="1" applyAlignment="1">
      <alignment vertical="center"/>
    </xf>
    <xf numFmtId="176" fontId="0" fillId="0" borderId="41" xfId="17" applyNumberFormat="1" applyFill="1" applyBorder="1" applyAlignment="1">
      <alignment vertical="center"/>
    </xf>
    <xf numFmtId="176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horizontal="center" vertical="center"/>
    </xf>
    <xf numFmtId="176" fontId="0" fillId="0" borderId="50" xfId="17" applyNumberFormat="1" applyFill="1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83" fontId="0" fillId="0" borderId="52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horizontal="center" vertical="center"/>
      <protection locked="0"/>
    </xf>
    <xf numFmtId="182" fontId="0" fillId="0" borderId="52" xfId="17" applyNumberFormat="1" applyFont="1" applyFill="1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>
      <alignment horizontal="center" vertical="center"/>
    </xf>
    <xf numFmtId="183" fontId="3" fillId="0" borderId="53" xfId="17" applyNumberFormat="1" applyFont="1" applyFill="1" applyBorder="1" applyAlignment="1">
      <alignment horizontal="center" vertical="center" wrapText="1"/>
    </xf>
    <xf numFmtId="183" fontId="0" fillId="0" borderId="54" xfId="17" applyNumberFormat="1" applyFont="1" applyFill="1" applyBorder="1" applyAlignment="1" applyProtection="1">
      <alignment vertical="center"/>
      <protection locked="0"/>
    </xf>
    <xf numFmtId="183" fontId="0" fillId="0" borderId="55" xfId="17" applyNumberFormat="1" applyFont="1" applyFill="1" applyBorder="1" applyAlignment="1" applyProtection="1">
      <alignment vertical="center"/>
      <protection locked="0"/>
    </xf>
    <xf numFmtId="183" fontId="0" fillId="0" borderId="53" xfId="17" applyNumberFormat="1" applyFont="1" applyFill="1" applyBorder="1" applyAlignment="1" applyProtection="1">
      <alignment vertical="center"/>
      <protection locked="0"/>
    </xf>
    <xf numFmtId="183" fontId="0" fillId="0" borderId="56" xfId="17" applyNumberFormat="1" applyFont="1" applyFill="1" applyBorder="1" applyAlignment="1" applyProtection="1">
      <alignment vertical="center"/>
      <protection locked="0"/>
    </xf>
    <xf numFmtId="183" fontId="0" fillId="0" borderId="57" xfId="17" applyNumberFormat="1" applyFont="1" applyFill="1" applyBorder="1" applyAlignment="1" applyProtection="1">
      <alignment vertical="center"/>
      <protection locked="0"/>
    </xf>
    <xf numFmtId="183" fontId="0" fillId="0" borderId="58" xfId="17" applyNumberFormat="1" applyFont="1" applyFill="1" applyBorder="1" applyAlignment="1" applyProtection="1">
      <alignment vertical="center"/>
      <protection locked="0"/>
    </xf>
    <xf numFmtId="183" fontId="3" fillId="0" borderId="1" xfId="17" applyNumberFormat="1" applyFont="1" applyFill="1" applyBorder="1" applyAlignment="1">
      <alignment horizontal="center" vertical="center" wrapText="1"/>
    </xf>
    <xf numFmtId="176" fontId="0" fillId="0" borderId="15" xfId="17" applyNumberFormat="1" applyFont="1" applyFill="1" applyBorder="1" applyAlignment="1" applyProtection="1">
      <alignment vertical="center"/>
      <protection locked="0"/>
    </xf>
    <xf numFmtId="176" fontId="0" fillId="0" borderId="10" xfId="17" applyNumberFormat="1" applyFont="1" applyFill="1" applyBorder="1" applyAlignment="1" applyProtection="1">
      <alignment vertical="center"/>
      <protection locked="0"/>
    </xf>
    <xf numFmtId="176" fontId="0" fillId="0" borderId="59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38" fontId="3" fillId="0" borderId="40" xfId="17" applyFont="1" applyFill="1" applyBorder="1" applyAlignment="1">
      <alignment horizontal="center" vertical="center"/>
    </xf>
    <xf numFmtId="176" fontId="0" fillId="0" borderId="6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38" fontId="3" fillId="0" borderId="28" xfId="17" applyFont="1" applyFill="1" applyBorder="1" applyAlignment="1">
      <alignment horizontal="center" vertical="center" wrapText="1"/>
    </xf>
    <xf numFmtId="177" fontId="0" fillId="0" borderId="70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7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27" xfId="0" applyNumberFormat="1" applyBorder="1" applyAlignment="1">
      <alignment horizontal="center" vertical="center"/>
    </xf>
    <xf numFmtId="38" fontId="3" fillId="0" borderId="84" xfId="17" applyFont="1" applyFill="1" applyBorder="1" applyAlignment="1">
      <alignment horizontal="center" vertical="center" wrapText="1"/>
    </xf>
    <xf numFmtId="182" fontId="0" fillId="0" borderId="85" xfId="17" applyNumberFormat="1" applyFont="1" applyFill="1" applyBorder="1" applyAlignment="1" applyProtection="1">
      <alignment vertical="center"/>
      <protection locked="0"/>
    </xf>
    <xf numFmtId="182" fontId="0" fillId="0" borderId="86" xfId="17" applyNumberFormat="1" applyFont="1" applyFill="1" applyBorder="1" applyAlignment="1" applyProtection="1">
      <alignment vertical="center"/>
      <protection locked="0"/>
    </xf>
    <xf numFmtId="182" fontId="0" fillId="0" borderId="84" xfId="17" applyNumberFormat="1" applyFont="1" applyFill="1" applyBorder="1" applyAlignment="1" applyProtection="1">
      <alignment vertical="center"/>
      <protection locked="0"/>
    </xf>
    <xf numFmtId="182" fontId="0" fillId="0" borderId="87" xfId="17" applyNumberFormat="1" applyFont="1" applyFill="1" applyBorder="1" applyAlignment="1" applyProtection="1">
      <alignment vertical="center"/>
      <protection locked="0"/>
    </xf>
    <xf numFmtId="182" fontId="0" fillId="0" borderId="88" xfId="17" applyNumberFormat="1" applyFont="1" applyFill="1" applyBorder="1" applyAlignment="1" applyProtection="1">
      <alignment vertical="center"/>
      <protection locked="0"/>
    </xf>
    <xf numFmtId="182" fontId="0" fillId="0" borderId="89" xfId="17" applyNumberFormat="1" applyFont="1" applyFill="1" applyBorder="1" applyAlignment="1" applyProtection="1">
      <alignment vertical="center"/>
      <protection locked="0"/>
    </xf>
    <xf numFmtId="183" fontId="3" fillId="0" borderId="40" xfId="17" applyNumberFormat="1" applyFont="1" applyFill="1" applyBorder="1" applyAlignment="1">
      <alignment horizontal="center" vertical="center" wrapText="1"/>
    </xf>
    <xf numFmtId="183" fontId="0" fillId="0" borderId="47" xfId="17" applyNumberFormat="1" applyFont="1" applyFill="1" applyBorder="1" applyAlignment="1" applyProtection="1">
      <alignment vertical="center"/>
      <protection locked="0"/>
    </xf>
    <xf numFmtId="183" fontId="0" fillId="0" borderId="52" xfId="17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38" fontId="3" fillId="0" borderId="101" xfId="17" applyFont="1" applyFill="1" applyBorder="1" applyAlignment="1">
      <alignment horizontal="center" vertical="center"/>
    </xf>
    <xf numFmtId="38" fontId="3" fillId="0" borderId="102" xfId="17" applyFont="1" applyFill="1" applyBorder="1" applyAlignment="1">
      <alignment horizontal="center" vertical="center"/>
    </xf>
    <xf numFmtId="38" fontId="3" fillId="0" borderId="44" xfId="17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3" fillId="0" borderId="103" xfId="17" applyFont="1" applyFill="1" applyBorder="1" applyAlignment="1">
      <alignment horizontal="center" vertical="center" wrapText="1"/>
    </xf>
    <xf numFmtId="38" fontId="3" fillId="0" borderId="104" xfId="17" applyFont="1" applyFill="1" applyBorder="1" applyAlignment="1">
      <alignment horizontal="center" vertical="center" wrapText="1"/>
    </xf>
    <xf numFmtId="38" fontId="3" fillId="0" borderId="51" xfId="17" applyFont="1" applyFill="1" applyBorder="1" applyAlignment="1">
      <alignment horizontal="center" vertical="center" wrapText="1"/>
    </xf>
    <xf numFmtId="38" fontId="3" fillId="0" borderId="105" xfId="17" applyFont="1" applyFill="1" applyBorder="1" applyAlignment="1">
      <alignment horizontal="center" vertical="center" wrapText="1"/>
    </xf>
    <xf numFmtId="38" fontId="3" fillId="0" borderId="106" xfId="17" applyFont="1" applyFill="1" applyBorder="1" applyAlignment="1">
      <alignment horizontal="center" vertical="center" wrapText="1"/>
    </xf>
    <xf numFmtId="38" fontId="3" fillId="0" borderId="77" xfId="17" applyFont="1" applyFill="1" applyBorder="1" applyAlignment="1">
      <alignment horizontal="center" vertical="center" wrapText="1"/>
    </xf>
    <xf numFmtId="38" fontId="3" fillId="0" borderId="107" xfId="17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38" fontId="3" fillId="0" borderId="33" xfId="17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38" fontId="3" fillId="0" borderId="19" xfId="17" applyFont="1" applyFill="1" applyBorder="1" applyAlignment="1">
      <alignment horizontal="center" vertical="center" wrapText="1"/>
    </xf>
    <xf numFmtId="38" fontId="3" fillId="0" borderId="76" xfId="17" applyFont="1" applyFill="1" applyBorder="1" applyAlignment="1">
      <alignment horizontal="center" vertical="center" wrapText="1"/>
    </xf>
    <xf numFmtId="38" fontId="3" fillId="0" borderId="109" xfId="17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38" fontId="3" fillId="0" borderId="101" xfId="17" applyFont="1" applyFill="1" applyBorder="1" applyAlignment="1">
      <alignment horizontal="center" vertical="center" wrapText="1"/>
    </xf>
    <xf numFmtId="0" fontId="1" fillId="0" borderId="110" xfId="0" applyFont="1" applyFill="1" applyBorder="1" applyAlignment="1" applyProtection="1">
      <alignment horizontal="left" vertical="justify" wrapText="1"/>
      <protection/>
    </xf>
    <xf numFmtId="0" fontId="0" fillId="0" borderId="111" xfId="0" applyBorder="1" applyAlignment="1">
      <alignment horizontal="left" vertical="justify" wrapText="1"/>
    </xf>
    <xf numFmtId="0" fontId="0" fillId="0" borderId="112" xfId="0" applyBorder="1" applyAlignment="1">
      <alignment horizontal="left" vertical="justify" wrapText="1"/>
    </xf>
    <xf numFmtId="0" fontId="0" fillId="0" borderId="113" xfId="0" applyBorder="1" applyAlignment="1">
      <alignment horizontal="left" vertical="justify" wrapText="1"/>
    </xf>
    <xf numFmtId="0" fontId="0" fillId="0" borderId="114" xfId="0" applyBorder="1" applyAlignment="1">
      <alignment horizontal="left" vertical="justify" wrapText="1"/>
    </xf>
    <xf numFmtId="0" fontId="0" fillId="0" borderId="115" xfId="0" applyBorder="1" applyAlignment="1">
      <alignment horizontal="left" vertical="justify" wrapText="1"/>
    </xf>
    <xf numFmtId="38" fontId="3" fillId="0" borderId="14" xfId="17" applyFont="1" applyFill="1" applyBorder="1" applyAlignment="1">
      <alignment horizontal="center" vertical="center" wrapText="1"/>
    </xf>
    <xf numFmtId="38" fontId="0" fillId="0" borderId="48" xfId="17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8" fontId="0" fillId="0" borderId="0" xfId="17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38" fontId="0" fillId="0" borderId="42" xfId="17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38" fontId="0" fillId="0" borderId="44" xfId="17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8" fontId="0" fillId="0" borderId="95" xfId="17" applyFont="1" applyFill="1" applyBorder="1" applyAlignment="1">
      <alignment horizontal="center" vertical="center" wrapText="1"/>
    </xf>
    <xf numFmtId="38" fontId="0" fillId="0" borderId="96" xfId="17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38" fontId="3" fillId="0" borderId="4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 vertical="center" wrapText="1"/>
    </xf>
    <xf numFmtId="38" fontId="3" fillId="0" borderId="116" xfId="17" applyFont="1" applyFill="1" applyBorder="1" applyAlignment="1">
      <alignment horizontal="center" vertical="center" wrapText="1"/>
    </xf>
    <xf numFmtId="38" fontId="3" fillId="0" borderId="117" xfId="17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38" fontId="3" fillId="0" borderId="118" xfId="17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38" fontId="3" fillId="0" borderId="54" xfId="17" applyFont="1" applyFill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" fillId="0" borderId="120" xfId="0" applyFont="1" applyFill="1" applyBorder="1" applyAlignment="1" applyProtection="1">
      <alignment horizontal="left" vertical="justify" wrapText="1"/>
      <protection/>
    </xf>
    <xf numFmtId="0" fontId="0" fillId="0" borderId="121" xfId="0" applyBorder="1" applyAlignment="1">
      <alignment horizontal="left" vertical="justify" wrapText="1"/>
    </xf>
    <xf numFmtId="0" fontId="0" fillId="0" borderId="122" xfId="0" applyBorder="1" applyAlignment="1">
      <alignment horizontal="left" vertical="justify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保健所別・受診率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1"/>
          <c:w val="0.917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26.07890350064827</c:v>
                </c:pt>
                <c:pt idx="1">
                  <c:v>21.557692307692307</c:v>
                </c:pt>
                <c:pt idx="2">
                  <c:v>10.640371229698376</c:v>
                </c:pt>
                <c:pt idx="3">
                  <c:v>48.092435142794855</c:v>
                </c:pt>
                <c:pt idx="4">
                  <c:v>32.21414850079345</c:v>
                </c:pt>
                <c:pt idx="5">
                  <c:v>29.282997866617198</c:v>
                </c:pt>
                <c:pt idx="6">
                  <c:v>34.56740116655865</c:v>
                </c:pt>
                <c:pt idx="7">
                  <c:v>39.12788423934298</c:v>
                </c:pt>
                <c:pt idx="8">
                  <c:v>43.35532516493874</c:v>
                </c:pt>
                <c:pt idx="9">
                  <c:v>41.905972045743326</c:v>
                </c:pt>
                <c:pt idx="10">
                  <c:v>40.55825755973779</c:v>
                </c:pt>
                <c:pt idx="11">
                  <c:v>54.003049942813576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29.573009631608294</c:v>
                </c:pt>
                <c:pt idx="1">
                  <c:v>21.937272727272727</c:v>
                </c:pt>
                <c:pt idx="2">
                  <c:v>17.61464354527938</c:v>
                </c:pt>
                <c:pt idx="3">
                  <c:v>49.68082636954503</c:v>
                </c:pt>
                <c:pt idx="4">
                  <c:v>35.17607457276023</c:v>
                </c:pt>
                <c:pt idx="5">
                  <c:v>33.410832232496695</c:v>
                </c:pt>
                <c:pt idx="6">
                  <c:v>37.30737192836318</c:v>
                </c:pt>
                <c:pt idx="7">
                  <c:v>40.0364440973578</c:v>
                </c:pt>
                <c:pt idx="8">
                  <c:v>46.17849703573145</c:v>
                </c:pt>
                <c:pt idx="9">
                  <c:v>45.751123266262944</c:v>
                </c:pt>
                <c:pt idx="10">
                  <c:v>52.488200712097374</c:v>
                </c:pt>
                <c:pt idx="11">
                  <c:v>58.83678355161245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28.249256413854923</c:v>
                </c:pt>
                <c:pt idx="1">
                  <c:v>21.81543209876543</c:v>
                </c:pt>
                <c:pt idx="2">
                  <c:v>14.450526315789475</c:v>
                </c:pt>
                <c:pt idx="3">
                  <c:v>49.128985836552296</c:v>
                </c:pt>
                <c:pt idx="4">
                  <c:v>35.17607457276023</c:v>
                </c:pt>
                <c:pt idx="5">
                  <c:v>31.912744900020197</c:v>
                </c:pt>
                <c:pt idx="6">
                  <c:v>36.23542089249493</c:v>
                </c:pt>
                <c:pt idx="7">
                  <c:v>39.67336094397125</c:v>
                </c:pt>
                <c:pt idx="8">
                  <c:v>45.035765379113016</c:v>
                </c:pt>
                <c:pt idx="9">
                  <c:v>44.07996465650541</c:v>
                </c:pt>
                <c:pt idx="10">
                  <c:v>47.24866496401207</c:v>
                </c:pt>
                <c:pt idx="11">
                  <c:v>56.78302421640885</c:v>
                </c:pt>
              </c:numCache>
            </c:numRef>
          </c:val>
        </c:ser>
        <c:gapWidth val="80"/>
        <c:axId val="52990971"/>
        <c:axId val="18575940"/>
      </c:barChart>
      <c:catAx>
        <c:axId val="52990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75940"/>
        <c:crosses val="autoZero"/>
        <c:auto val="1"/>
        <c:lblOffset val="100"/>
        <c:noMultiLvlLbl val="0"/>
      </c:catAx>
      <c:valAx>
        <c:axId val="18575940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299097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15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保健所別・要精検率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3"/>
          <c:w val="0.915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9.874450146627566</c:v>
                </c:pt>
                <c:pt idx="1">
                  <c:v>8.804638715432649</c:v>
                </c:pt>
                <c:pt idx="2">
                  <c:v>14.500654164849543</c:v>
                </c:pt>
                <c:pt idx="3">
                  <c:v>8.680870353581142</c:v>
                </c:pt>
                <c:pt idx="4">
                  <c:v>7.596577651024112</c:v>
                </c:pt>
                <c:pt idx="5">
                  <c:v>7.443775736458663</c:v>
                </c:pt>
                <c:pt idx="6">
                  <c:v>6.1635809702367</c:v>
                </c:pt>
                <c:pt idx="7">
                  <c:v>15.442278860569715</c:v>
                </c:pt>
                <c:pt idx="8">
                  <c:v>6.9021739130434785</c:v>
                </c:pt>
                <c:pt idx="9">
                  <c:v>11.097634930260764</c:v>
                </c:pt>
                <c:pt idx="10">
                  <c:v>13.321167883211679</c:v>
                </c:pt>
                <c:pt idx="11">
                  <c:v>12.495587716201905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7.006691229929391</c:v>
                </c:pt>
                <c:pt idx="1">
                  <c:v>7.102896688906386</c:v>
                </c:pt>
                <c:pt idx="2">
                  <c:v>11.0260336906585</c:v>
                </c:pt>
                <c:pt idx="3">
                  <c:v>4.987735077677842</c:v>
                </c:pt>
                <c:pt idx="4">
                  <c:v>4.607046070460704</c:v>
                </c:pt>
                <c:pt idx="5">
                  <c:v>5.2981179819705835</c:v>
                </c:pt>
                <c:pt idx="6">
                  <c:v>3.9352497906782027</c:v>
                </c:pt>
                <c:pt idx="7">
                  <c:v>10.533159947984394</c:v>
                </c:pt>
                <c:pt idx="8">
                  <c:v>8.333333333333334</c:v>
                </c:pt>
                <c:pt idx="9">
                  <c:v>7.728437233134073</c:v>
                </c:pt>
                <c:pt idx="10">
                  <c:v>8.881527054740495</c:v>
                </c:pt>
                <c:pt idx="11">
                  <c:v>7.730971756821446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8.009679564740102</c:v>
                </c:pt>
                <c:pt idx="1">
                  <c:v>7.642681304999859</c:v>
                </c:pt>
                <c:pt idx="2">
                  <c:v>12.186771561771561</c:v>
                </c:pt>
                <c:pt idx="3">
                  <c:v>6.2437369922145995</c:v>
                </c:pt>
                <c:pt idx="4">
                  <c:v>5.668016194331984</c:v>
                </c:pt>
                <c:pt idx="5">
                  <c:v>6.012658227848101</c:v>
                </c:pt>
                <c:pt idx="6">
                  <c:v>4.7669028251552525</c:v>
                </c:pt>
                <c:pt idx="7">
                  <c:v>12.467992909198346</c:v>
                </c:pt>
                <c:pt idx="8">
                  <c:v>7.052096569250318</c:v>
                </c:pt>
                <c:pt idx="9">
                  <c:v>9.120521172638437</c:v>
                </c:pt>
                <c:pt idx="10">
                  <c:v>10.555282555282556</c:v>
                </c:pt>
                <c:pt idx="11">
                  <c:v>9.656254457281415</c:v>
                </c:pt>
              </c:numCache>
            </c:numRef>
          </c:val>
        </c:ser>
        <c:gapWidth val="80"/>
        <c:axId val="42645925"/>
        <c:axId val="37390942"/>
      </c:barChart>
      <c:catAx>
        <c:axId val="42645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90942"/>
        <c:crosses val="autoZero"/>
        <c:auto val="1"/>
        <c:lblOffset val="100"/>
        <c:noMultiLvlLbl val="0"/>
      </c:catAx>
      <c:valAx>
        <c:axId val="37390942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45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2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280</xdr:row>
      <xdr:rowOff>38100</xdr:rowOff>
    </xdr:from>
    <xdr:to>
      <xdr:col>11</xdr:col>
      <xdr:colOff>495300</xdr:colOff>
      <xdr:row>309</xdr:row>
      <xdr:rowOff>76200</xdr:rowOff>
    </xdr:to>
    <xdr:graphicFrame>
      <xdr:nvGraphicFramePr>
        <xdr:cNvPr id="1" name="Chart 1"/>
        <xdr:cNvGraphicFramePr/>
      </xdr:nvGraphicFramePr>
      <xdr:xfrm>
        <a:off x="590550" y="48548925"/>
        <a:ext cx="82677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281</xdr:row>
      <xdr:rowOff>38100</xdr:rowOff>
    </xdr:from>
    <xdr:to>
      <xdr:col>20</xdr:col>
      <xdr:colOff>723900</xdr:colOff>
      <xdr:row>309</xdr:row>
      <xdr:rowOff>85725</xdr:rowOff>
    </xdr:to>
    <xdr:graphicFrame>
      <xdr:nvGraphicFramePr>
        <xdr:cNvPr id="2" name="Chart 2"/>
        <xdr:cNvGraphicFramePr/>
      </xdr:nvGraphicFramePr>
      <xdr:xfrm>
        <a:off x="8782050" y="48720375"/>
        <a:ext cx="76200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5\higashi\&#65290;&#65290;&#26908;&#35386;&#31649;&#29702;\&#25104;&#20154;&#20445;&#20581;&#20874;&#23376;\H13&#32080;&#26524;&#22577;&#21578;&#12414;&#12392;&#12417;&#65288;H13&#65289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&#23713;&#23665;&#30476;&#12398;&#25104;&#20154;&#20445;&#20581;\&#65290;&#32963;&#12364;&#12435;&#30476;&#35336;\&#24179;&#25104;14&#24230;&#32963;&#12364;&#12435;&#26908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  <sheetName val="男女計"/>
      <sheetName val="男 (2)"/>
      <sheetName val="女 (2)"/>
      <sheetName val="男女計(2)"/>
      <sheetName val="集計票"/>
      <sheetName val="保健所別"/>
      <sheetName val="年齢階級別"/>
      <sheetName val="グラフ元データ"/>
      <sheetName val="グラフ"/>
      <sheetName val="市町村別受診率等(1)"/>
      <sheetName val="市町村別受診率等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0"/>
  <sheetViews>
    <sheetView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8" sqref="A58:A60"/>
    </sheetView>
  </sheetViews>
  <sheetFormatPr defaultColWidth="9.00390625" defaultRowHeight="13.5"/>
  <cols>
    <col min="1" max="1" width="11.00390625" style="0" customWidth="1"/>
    <col min="2" max="2" width="4.50390625" style="0" customWidth="1"/>
    <col min="3" max="3" width="12.50390625" style="0" customWidth="1"/>
    <col min="4" max="4" width="11.25390625" style="0" customWidth="1"/>
    <col min="5" max="5" width="9.75390625" style="0" customWidth="1"/>
    <col min="6" max="6" width="10.50390625" style="0" customWidth="1"/>
    <col min="7" max="7" width="10.125" style="0" customWidth="1"/>
    <col min="8" max="8" width="10.375" style="0" customWidth="1"/>
    <col min="9" max="9" width="9.25390625" style="0" customWidth="1"/>
    <col min="10" max="10" width="10.625" style="0" customWidth="1"/>
    <col min="11" max="11" width="9.875" style="0" customWidth="1"/>
    <col min="12" max="12" width="10.125" style="0" customWidth="1"/>
    <col min="13" max="13" width="10.75390625" style="0" customWidth="1"/>
    <col min="14" max="14" width="10.375" style="0" customWidth="1"/>
    <col min="15" max="15" width="9.50390625" style="0" customWidth="1"/>
    <col min="16" max="16" width="9.875" style="0" customWidth="1"/>
    <col min="17" max="17" width="9.625" style="0" customWidth="1"/>
    <col min="18" max="18" width="13.125" style="0" customWidth="1"/>
    <col min="19" max="19" width="11.875" style="0" customWidth="1"/>
    <col min="20" max="20" width="10.75390625" style="0" customWidth="1"/>
    <col min="21" max="21" width="10.625" style="0" customWidth="1"/>
  </cols>
  <sheetData>
    <row r="1" spans="1:5" ht="15" thickBot="1">
      <c r="A1" s="190" t="s">
        <v>160</v>
      </c>
      <c r="B1" s="1"/>
      <c r="E1" t="s">
        <v>159</v>
      </c>
    </row>
    <row r="2" spans="1:21" ht="13.5" customHeight="1">
      <c r="A2" s="225" t="s">
        <v>0</v>
      </c>
      <c r="B2" s="226"/>
      <c r="C2" s="220" t="s">
        <v>1</v>
      </c>
      <c r="D2" s="220" t="s">
        <v>2</v>
      </c>
      <c r="E2" s="214" t="s">
        <v>3</v>
      </c>
      <c r="F2" s="224" t="s">
        <v>4</v>
      </c>
      <c r="G2" s="224"/>
      <c r="H2" s="224"/>
      <c r="I2" s="213"/>
      <c r="J2" s="212" t="s">
        <v>5</v>
      </c>
      <c r="K2" s="213"/>
      <c r="L2" s="212" t="s">
        <v>144</v>
      </c>
      <c r="M2" s="219"/>
      <c r="N2" s="219"/>
      <c r="O2" s="219"/>
      <c r="P2" s="220" t="s">
        <v>63</v>
      </c>
      <c r="Q2" s="214" t="s">
        <v>145</v>
      </c>
      <c r="R2" s="221" t="s">
        <v>8</v>
      </c>
      <c r="S2" s="214" t="s">
        <v>7</v>
      </c>
      <c r="T2" s="203" t="s">
        <v>9</v>
      </c>
      <c r="U2" s="204"/>
    </row>
    <row r="3" spans="1:21" ht="13.5" customHeight="1">
      <c r="A3" s="227"/>
      <c r="B3" s="228"/>
      <c r="C3" s="231"/>
      <c r="D3" s="231"/>
      <c r="E3" s="215"/>
      <c r="F3" s="205" t="s">
        <v>10</v>
      </c>
      <c r="G3" s="207" t="s">
        <v>11</v>
      </c>
      <c r="H3" s="207" t="s">
        <v>12</v>
      </c>
      <c r="I3" s="207" t="s">
        <v>13</v>
      </c>
      <c r="J3" s="207" t="s">
        <v>14</v>
      </c>
      <c r="K3" s="207" t="s">
        <v>15</v>
      </c>
      <c r="L3" s="207" t="s">
        <v>146</v>
      </c>
      <c r="M3" s="207" t="s">
        <v>147</v>
      </c>
      <c r="N3" s="207" t="s">
        <v>148</v>
      </c>
      <c r="O3" s="217" t="s">
        <v>149</v>
      </c>
      <c r="P3" s="208"/>
      <c r="Q3" s="216"/>
      <c r="R3" s="222"/>
      <c r="S3" s="215"/>
      <c r="T3" s="205" t="s">
        <v>20</v>
      </c>
      <c r="U3" s="210" t="s">
        <v>21</v>
      </c>
    </row>
    <row r="4" spans="1:21" ht="13.5" customHeight="1">
      <c r="A4" s="227"/>
      <c r="B4" s="228"/>
      <c r="C4" s="208"/>
      <c r="D4" s="208"/>
      <c r="E4" s="216"/>
      <c r="F4" s="206"/>
      <c r="G4" s="208"/>
      <c r="H4" s="208"/>
      <c r="I4" s="208"/>
      <c r="J4" s="208"/>
      <c r="K4" s="208"/>
      <c r="L4" s="208"/>
      <c r="M4" s="208"/>
      <c r="N4" s="208"/>
      <c r="O4" s="218"/>
      <c r="P4" s="208"/>
      <c r="Q4" s="216"/>
      <c r="R4" s="223"/>
      <c r="S4" s="216"/>
      <c r="T4" s="209"/>
      <c r="U4" s="211"/>
    </row>
    <row r="5" spans="1:21" ht="13.5" customHeight="1">
      <c r="A5" s="227"/>
      <c r="B5" s="228"/>
      <c r="C5" s="208"/>
      <c r="D5" s="208"/>
      <c r="E5" s="216"/>
      <c r="F5" s="206"/>
      <c r="G5" s="208"/>
      <c r="H5" s="208"/>
      <c r="I5" s="208"/>
      <c r="J5" s="208"/>
      <c r="K5" s="208"/>
      <c r="L5" s="208"/>
      <c r="M5" s="208"/>
      <c r="N5" s="208"/>
      <c r="O5" s="218"/>
      <c r="P5" s="208"/>
      <c r="Q5" s="216"/>
      <c r="R5" s="223"/>
      <c r="S5" s="216"/>
      <c r="T5" s="209"/>
      <c r="U5" s="211"/>
    </row>
    <row r="6" spans="1:21" ht="13.5">
      <c r="A6" s="229"/>
      <c r="B6" s="230"/>
      <c r="C6" s="2" t="s">
        <v>22</v>
      </c>
      <c r="D6" s="3" t="s">
        <v>23</v>
      </c>
      <c r="E6" s="80" t="s">
        <v>24</v>
      </c>
      <c r="F6" s="79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  <c r="L6" s="4"/>
      <c r="M6" s="4" t="s">
        <v>31</v>
      </c>
      <c r="N6" s="4"/>
      <c r="O6" s="4"/>
      <c r="P6" s="4"/>
      <c r="Q6" s="4"/>
      <c r="R6" s="158" t="s">
        <v>33</v>
      </c>
      <c r="S6" s="91" t="s">
        <v>32</v>
      </c>
      <c r="T6" s="149" t="s">
        <v>34</v>
      </c>
      <c r="U6" s="5" t="s">
        <v>35</v>
      </c>
    </row>
    <row r="7" spans="1:21" ht="13.5">
      <c r="A7" s="197" t="s">
        <v>53</v>
      </c>
      <c r="B7" s="6" t="s">
        <v>36</v>
      </c>
      <c r="C7" s="7">
        <f>+C10+C13+C40+C73+C97+C124+C148+C166+C196+C235+C268</f>
        <v>490974</v>
      </c>
      <c r="D7" s="7">
        <f>+D10+D13+D40+D73+D97+D124+D148+D166+D196+D235+D268</f>
        <v>167369</v>
      </c>
      <c r="E7" s="160">
        <f>+D7*100/C7</f>
        <v>34.08917783833767</v>
      </c>
      <c r="F7" s="150">
        <f>+F10+F13+F40+F73+F97+F124+F148+F166+F196+F235+F268</f>
        <v>43648</v>
      </c>
      <c r="G7" s="8">
        <f>+F7*100/D7</f>
        <v>26.07890350064827</v>
      </c>
      <c r="H7" s="7">
        <f>+H10+H13+H40+H73+H97+H124+H148+H166+H196+H235+H268</f>
        <v>4310</v>
      </c>
      <c r="I7" s="8">
        <f>+H7*100/F7</f>
        <v>9.874450146627566</v>
      </c>
      <c r="J7" s="7">
        <f>+J10+J13+J40+J73+J97+J124+J148+J166+J196+J235+J268</f>
        <v>3258</v>
      </c>
      <c r="K7" s="8">
        <f>+J7*100/H7</f>
        <v>75.59164733178655</v>
      </c>
      <c r="L7" s="7">
        <f aca="true" t="shared" si="0" ref="L7:Q8">+L10+L13+L40+L73+L97+L124+L148+L166+L196+L235+L268</f>
        <v>544</v>
      </c>
      <c r="M7" s="7">
        <f t="shared" si="0"/>
        <v>100</v>
      </c>
      <c r="N7" s="7">
        <f t="shared" si="0"/>
        <v>18</v>
      </c>
      <c r="O7" s="7">
        <f t="shared" si="0"/>
        <v>2596</v>
      </c>
      <c r="P7" s="7">
        <f t="shared" si="0"/>
        <v>480</v>
      </c>
      <c r="Q7" s="141">
        <f t="shared" si="0"/>
        <v>572</v>
      </c>
      <c r="R7" s="159">
        <f>+M7*100000/F7</f>
        <v>229.10557184750732</v>
      </c>
      <c r="S7" s="160">
        <f>+M7*100/J7</f>
        <v>3.0693677102516883</v>
      </c>
      <c r="T7" s="150">
        <f>+T10+T13+T40+T73+T97+T124+T148+T166+T196+T235+T268</f>
        <v>5510</v>
      </c>
      <c r="U7" s="9">
        <f>+T7*100/F7</f>
        <v>12.623717008797653</v>
      </c>
    </row>
    <row r="8" spans="1:21" ht="13.5">
      <c r="A8" s="198"/>
      <c r="B8" s="10" t="s">
        <v>37</v>
      </c>
      <c r="C8" s="11">
        <f>+C11+C14+C41+C74+C98+C125+C149+C167+C197+C236+C269</f>
        <v>569130</v>
      </c>
      <c r="D8" s="11">
        <f>+D11+D14+D41+D74+D98+D125+D149+D167+D197+D236+D269</f>
        <v>274409</v>
      </c>
      <c r="E8" s="162">
        <f>+D8*100/C8</f>
        <v>48.21552193699155</v>
      </c>
      <c r="F8" s="151">
        <f>+F11+F14+F41+F74+F98+F125+F149+F167+F197+F236+F269</f>
        <v>81151</v>
      </c>
      <c r="G8" s="12">
        <f>+F8*100/D8</f>
        <v>29.573009631608294</v>
      </c>
      <c r="H8" s="11">
        <f>+H11+H14+H41+H74+H98+H125+H149+H167+H197+H236+H269</f>
        <v>5686</v>
      </c>
      <c r="I8" s="12">
        <f>+H8*100/F8</f>
        <v>7.006691229929391</v>
      </c>
      <c r="J8" s="11">
        <f>+J11+J14+J41+J74+J98+J125+J149+J167+J197+J236+J269</f>
        <v>4456</v>
      </c>
      <c r="K8" s="12">
        <f>+J8*100/H8</f>
        <v>78.36792120998945</v>
      </c>
      <c r="L8" s="11">
        <f t="shared" si="0"/>
        <v>880</v>
      </c>
      <c r="M8" s="11">
        <f t="shared" si="0"/>
        <v>72</v>
      </c>
      <c r="N8" s="11">
        <f t="shared" si="0"/>
        <v>11</v>
      </c>
      <c r="O8" s="11">
        <f t="shared" si="0"/>
        <v>3493</v>
      </c>
      <c r="P8" s="11">
        <f t="shared" si="0"/>
        <v>686</v>
      </c>
      <c r="Q8" s="142">
        <f t="shared" si="0"/>
        <v>544</v>
      </c>
      <c r="R8" s="161">
        <f>+M8*100000/F8</f>
        <v>88.72349077645377</v>
      </c>
      <c r="S8" s="162">
        <f>+M8*100/J8</f>
        <v>1.6157989228007181</v>
      </c>
      <c r="T8" s="151">
        <f>+T11+T14+T41+T74+T98+T125+T149+T167+T197+T236+T269</f>
        <v>8336</v>
      </c>
      <c r="U8" s="13">
        <f>+T8*100/F8</f>
        <v>10.272208598784982</v>
      </c>
    </row>
    <row r="9" spans="1:21" ht="14.25" thickBot="1">
      <c r="A9" s="202"/>
      <c r="B9" s="14" t="s">
        <v>38</v>
      </c>
      <c r="C9" s="15">
        <f>+C7+C8</f>
        <v>1060104</v>
      </c>
      <c r="D9" s="15">
        <f aca="true" t="shared" si="1" ref="D9:T9">+D7+D8</f>
        <v>441778</v>
      </c>
      <c r="E9" s="164">
        <f>+D9*100/C9</f>
        <v>41.673081131662556</v>
      </c>
      <c r="F9" s="152">
        <f t="shared" si="1"/>
        <v>124799</v>
      </c>
      <c r="G9" s="16">
        <f>+F9*100/D9</f>
        <v>28.249256413854923</v>
      </c>
      <c r="H9" s="15">
        <f t="shared" si="1"/>
        <v>9996</v>
      </c>
      <c r="I9" s="16">
        <f>+H9*100/F9</f>
        <v>8.009679564740102</v>
      </c>
      <c r="J9" s="15">
        <f t="shared" si="1"/>
        <v>7714</v>
      </c>
      <c r="K9" s="16">
        <f>+J9*100/H9</f>
        <v>77.17086834733894</v>
      </c>
      <c r="L9" s="15">
        <f t="shared" si="1"/>
        <v>1424</v>
      </c>
      <c r="M9" s="15">
        <f t="shared" si="1"/>
        <v>172</v>
      </c>
      <c r="N9" s="15">
        <f t="shared" si="1"/>
        <v>29</v>
      </c>
      <c r="O9" s="15">
        <f t="shared" si="1"/>
        <v>6089</v>
      </c>
      <c r="P9" s="15">
        <f t="shared" si="1"/>
        <v>1166</v>
      </c>
      <c r="Q9" s="143">
        <f t="shared" si="1"/>
        <v>1116</v>
      </c>
      <c r="R9" s="163">
        <f>+M9*100000/F9</f>
        <v>137.8216171603939</v>
      </c>
      <c r="S9" s="164">
        <f>+M9*100/J9</f>
        <v>2.2297122115633914</v>
      </c>
      <c r="T9" s="152">
        <f t="shared" si="1"/>
        <v>13846</v>
      </c>
      <c r="U9" s="17">
        <f>+T9*100/F9</f>
        <v>11.09464018141171</v>
      </c>
    </row>
    <row r="10" spans="1:21" ht="13.5">
      <c r="A10" s="197" t="s">
        <v>65</v>
      </c>
      <c r="B10" s="6" t="s">
        <v>36</v>
      </c>
      <c r="C10" s="18">
        <v>143674</v>
      </c>
      <c r="D10" s="18">
        <v>52000</v>
      </c>
      <c r="E10" s="166">
        <v>36.19304815067444</v>
      </c>
      <c r="F10" s="153">
        <v>11210</v>
      </c>
      <c r="G10" s="19">
        <v>21.557692307692307</v>
      </c>
      <c r="H10" s="18">
        <v>987</v>
      </c>
      <c r="I10" s="19">
        <v>8.804638715432649</v>
      </c>
      <c r="J10" s="18">
        <v>617</v>
      </c>
      <c r="K10" s="19">
        <v>62.51266464032422</v>
      </c>
      <c r="L10" s="18">
        <v>70</v>
      </c>
      <c r="M10" s="18">
        <v>20</v>
      </c>
      <c r="N10" s="18">
        <v>3</v>
      </c>
      <c r="O10" s="18">
        <v>524</v>
      </c>
      <c r="P10" s="18">
        <v>370</v>
      </c>
      <c r="Q10" s="144">
        <v>0</v>
      </c>
      <c r="R10" s="165">
        <v>178.4121320249777</v>
      </c>
      <c r="S10" s="166">
        <v>3.2414910858995136</v>
      </c>
      <c r="T10" s="153">
        <v>1077</v>
      </c>
      <c r="U10" s="20">
        <v>9.607493309545049</v>
      </c>
    </row>
    <row r="11" spans="1:21" ht="13.5">
      <c r="A11" s="198"/>
      <c r="B11" s="10" t="s">
        <v>37</v>
      </c>
      <c r="C11" s="11">
        <v>167609</v>
      </c>
      <c r="D11" s="11">
        <v>110000</v>
      </c>
      <c r="E11" s="162">
        <v>65.62893400712372</v>
      </c>
      <c r="F11" s="151">
        <v>24131</v>
      </c>
      <c r="G11" s="12">
        <v>21.937272727272727</v>
      </c>
      <c r="H11" s="11">
        <v>1714</v>
      </c>
      <c r="I11" s="12">
        <v>7.102896688906386</v>
      </c>
      <c r="J11" s="11">
        <v>1143</v>
      </c>
      <c r="K11" s="12">
        <v>66.68611435239207</v>
      </c>
      <c r="L11" s="11">
        <v>191</v>
      </c>
      <c r="M11" s="11">
        <v>17</v>
      </c>
      <c r="N11" s="11">
        <v>4</v>
      </c>
      <c r="O11" s="11">
        <v>931</v>
      </c>
      <c r="P11" s="11">
        <v>571</v>
      </c>
      <c r="Q11" s="142">
        <v>0</v>
      </c>
      <c r="R11" s="161">
        <v>70.4488002983714</v>
      </c>
      <c r="S11" s="162">
        <v>1.4873140857392826</v>
      </c>
      <c r="T11" s="151">
        <v>1740</v>
      </c>
      <c r="U11" s="13">
        <v>7.210641912892131</v>
      </c>
    </row>
    <row r="12" spans="1:21" ht="14.25" thickBot="1">
      <c r="A12" s="202"/>
      <c r="B12" s="14" t="s">
        <v>38</v>
      </c>
      <c r="C12" s="15">
        <v>311283</v>
      </c>
      <c r="D12" s="15">
        <v>162000</v>
      </c>
      <c r="E12" s="164">
        <v>52.042674993494664</v>
      </c>
      <c r="F12" s="152">
        <v>35341</v>
      </c>
      <c r="G12" s="16">
        <v>21.81543209876543</v>
      </c>
      <c r="H12" s="15">
        <v>2701</v>
      </c>
      <c r="I12" s="16">
        <v>7.642681304999859</v>
      </c>
      <c r="J12" s="15">
        <v>1760</v>
      </c>
      <c r="K12" s="16">
        <v>65.16105146242133</v>
      </c>
      <c r="L12" s="15">
        <v>261</v>
      </c>
      <c r="M12" s="15">
        <v>37</v>
      </c>
      <c r="N12" s="15">
        <v>7</v>
      </c>
      <c r="O12" s="15">
        <v>1455</v>
      </c>
      <c r="P12" s="15">
        <v>941</v>
      </c>
      <c r="Q12" s="143">
        <v>0</v>
      </c>
      <c r="R12" s="163">
        <v>104.69426445205286</v>
      </c>
      <c r="S12" s="164">
        <v>2.102272727272727</v>
      </c>
      <c r="T12" s="152">
        <v>2817</v>
      </c>
      <c r="U12" s="17">
        <v>7.970911971930619</v>
      </c>
    </row>
    <row r="13" spans="1:21" ht="13.5">
      <c r="A13" s="197" t="s">
        <v>66</v>
      </c>
      <c r="B13" s="6" t="s">
        <v>36</v>
      </c>
      <c r="C13" s="18">
        <v>103851</v>
      </c>
      <c r="D13" s="18">
        <v>43100</v>
      </c>
      <c r="E13" s="166">
        <v>41.50176695457915</v>
      </c>
      <c r="F13" s="153">
        <v>4586</v>
      </c>
      <c r="G13" s="19">
        <v>10.640371229698376</v>
      </c>
      <c r="H13" s="18">
        <v>665</v>
      </c>
      <c r="I13" s="19">
        <v>14.500654164849543</v>
      </c>
      <c r="J13" s="18">
        <v>511</v>
      </c>
      <c r="K13" s="19">
        <v>76.84210526315789</v>
      </c>
      <c r="L13" s="18">
        <v>101</v>
      </c>
      <c r="M13" s="18">
        <v>14</v>
      </c>
      <c r="N13" s="18">
        <v>2</v>
      </c>
      <c r="O13" s="18">
        <v>394</v>
      </c>
      <c r="P13" s="18">
        <v>0</v>
      </c>
      <c r="Q13" s="144">
        <v>154</v>
      </c>
      <c r="R13" s="165">
        <v>305.27692978630614</v>
      </c>
      <c r="S13" s="166">
        <v>2.73972602739726</v>
      </c>
      <c r="T13" s="153">
        <v>1312</v>
      </c>
      <c r="U13" s="20">
        <v>28.608809419973834</v>
      </c>
    </row>
    <row r="14" spans="1:21" ht="13.5">
      <c r="A14" s="198"/>
      <c r="B14" s="10" t="s">
        <v>37</v>
      </c>
      <c r="C14" s="11">
        <v>115923</v>
      </c>
      <c r="D14" s="11">
        <v>51900</v>
      </c>
      <c r="E14" s="162">
        <v>44.77109805646852</v>
      </c>
      <c r="F14" s="151">
        <v>9142</v>
      </c>
      <c r="G14" s="12">
        <v>17.61464354527938</v>
      </c>
      <c r="H14" s="11">
        <v>1008</v>
      </c>
      <c r="I14" s="12">
        <v>11.0260336906585</v>
      </c>
      <c r="J14" s="11">
        <v>783</v>
      </c>
      <c r="K14" s="12">
        <v>77.67857142857143</v>
      </c>
      <c r="L14" s="11">
        <v>201</v>
      </c>
      <c r="M14" s="11">
        <v>13</v>
      </c>
      <c r="N14" s="11">
        <v>2</v>
      </c>
      <c r="O14" s="11">
        <v>567</v>
      </c>
      <c r="P14" s="11">
        <v>0</v>
      </c>
      <c r="Q14" s="142">
        <v>225</v>
      </c>
      <c r="R14" s="161">
        <v>142.20083132793698</v>
      </c>
      <c r="S14" s="162">
        <v>1.6602809706257982</v>
      </c>
      <c r="T14" s="151">
        <v>2293</v>
      </c>
      <c r="U14" s="13">
        <v>25.08203894115073</v>
      </c>
    </row>
    <row r="15" spans="1:21" ht="14.25" thickBot="1">
      <c r="A15" s="202"/>
      <c r="B15" s="14" t="s">
        <v>38</v>
      </c>
      <c r="C15" s="15">
        <v>219774</v>
      </c>
      <c r="D15" s="15">
        <v>95000</v>
      </c>
      <c r="E15" s="164">
        <v>43.22622330211945</v>
      </c>
      <c r="F15" s="152">
        <v>13728</v>
      </c>
      <c r="G15" s="16">
        <v>14.450526315789475</v>
      </c>
      <c r="H15" s="15">
        <v>1673</v>
      </c>
      <c r="I15" s="16">
        <v>12.186771561771561</v>
      </c>
      <c r="J15" s="15">
        <v>1294</v>
      </c>
      <c r="K15" s="16">
        <v>77.34608487746563</v>
      </c>
      <c r="L15" s="15">
        <v>302</v>
      </c>
      <c r="M15" s="15">
        <v>27</v>
      </c>
      <c r="N15" s="15">
        <v>4</v>
      </c>
      <c r="O15" s="15">
        <v>961</v>
      </c>
      <c r="P15" s="15">
        <v>0</v>
      </c>
      <c r="Q15" s="143">
        <v>379</v>
      </c>
      <c r="R15" s="163">
        <v>196.67832167832168</v>
      </c>
      <c r="S15" s="164">
        <v>2.0865533230293662</v>
      </c>
      <c r="T15" s="152">
        <v>3605</v>
      </c>
      <c r="U15" s="17">
        <v>26.260198135198134</v>
      </c>
    </row>
    <row r="16" spans="1:21" ht="13.5">
      <c r="A16" s="197" t="s">
        <v>67</v>
      </c>
      <c r="B16" s="6" t="s">
        <v>36</v>
      </c>
      <c r="C16" s="18">
        <v>19267</v>
      </c>
      <c r="D16" s="18">
        <v>2500</v>
      </c>
      <c r="E16" s="166">
        <v>12.975554056158199</v>
      </c>
      <c r="F16" s="153">
        <v>1024</v>
      </c>
      <c r="G16" s="19">
        <v>40.96</v>
      </c>
      <c r="H16" s="18">
        <v>63</v>
      </c>
      <c r="I16" s="19">
        <v>6.15234375</v>
      </c>
      <c r="J16" s="18">
        <v>57</v>
      </c>
      <c r="K16" s="19">
        <v>90.47619047619048</v>
      </c>
      <c r="L16" s="18">
        <v>10</v>
      </c>
      <c r="M16" s="18">
        <v>1</v>
      </c>
      <c r="N16" s="18">
        <v>0</v>
      </c>
      <c r="O16" s="18">
        <v>46</v>
      </c>
      <c r="P16" s="18">
        <v>1</v>
      </c>
      <c r="Q16" s="144">
        <v>5</v>
      </c>
      <c r="R16" s="165">
        <v>97.65625</v>
      </c>
      <c r="S16" s="166">
        <v>1.7543859649122806</v>
      </c>
      <c r="T16" s="153">
        <v>55</v>
      </c>
      <c r="U16" s="20">
        <v>5.37109375</v>
      </c>
    </row>
    <row r="17" spans="1:21" ht="13.5">
      <c r="A17" s="198"/>
      <c r="B17" s="10" t="s">
        <v>37</v>
      </c>
      <c r="C17" s="11">
        <v>22183</v>
      </c>
      <c r="D17" s="11">
        <v>6300</v>
      </c>
      <c r="E17" s="162">
        <v>28.40012622278321</v>
      </c>
      <c r="F17" s="151">
        <v>2338</v>
      </c>
      <c r="G17" s="12">
        <v>37.111111111111114</v>
      </c>
      <c r="H17" s="11">
        <v>106</v>
      </c>
      <c r="I17" s="12">
        <v>4.533789563729684</v>
      </c>
      <c r="J17" s="11">
        <v>101</v>
      </c>
      <c r="K17" s="12">
        <v>95.28301886792453</v>
      </c>
      <c r="L17" s="11">
        <v>12</v>
      </c>
      <c r="M17" s="11">
        <v>3</v>
      </c>
      <c r="N17" s="11">
        <v>0</v>
      </c>
      <c r="O17" s="11">
        <v>86</v>
      </c>
      <c r="P17" s="11">
        <v>0</v>
      </c>
      <c r="Q17" s="142">
        <v>5</v>
      </c>
      <c r="R17" s="161">
        <v>128.3147989734816</v>
      </c>
      <c r="S17" s="162">
        <v>2.9702970297029703</v>
      </c>
      <c r="T17" s="151">
        <v>214</v>
      </c>
      <c r="U17" s="13">
        <v>9.153122326775021</v>
      </c>
    </row>
    <row r="18" spans="1:21" ht="13.5">
      <c r="A18" s="198"/>
      <c r="B18" s="21" t="s">
        <v>38</v>
      </c>
      <c r="C18" s="22">
        <v>41450</v>
      </c>
      <c r="D18" s="22">
        <v>8800</v>
      </c>
      <c r="E18" s="168">
        <v>21.23039806996381</v>
      </c>
      <c r="F18" s="154">
        <v>3362</v>
      </c>
      <c r="G18" s="23">
        <v>38.20454545454545</v>
      </c>
      <c r="H18" s="22">
        <v>169</v>
      </c>
      <c r="I18" s="23">
        <v>5.026769779892921</v>
      </c>
      <c r="J18" s="22">
        <v>158</v>
      </c>
      <c r="K18" s="23">
        <v>93.49112426035504</v>
      </c>
      <c r="L18" s="22">
        <v>22</v>
      </c>
      <c r="M18" s="22">
        <v>4</v>
      </c>
      <c r="N18" s="22">
        <v>0</v>
      </c>
      <c r="O18" s="22">
        <v>132</v>
      </c>
      <c r="P18" s="22">
        <v>1</v>
      </c>
      <c r="Q18" s="145">
        <v>10</v>
      </c>
      <c r="R18" s="167">
        <v>118.9767995240928</v>
      </c>
      <c r="S18" s="168">
        <v>2.5316455696202533</v>
      </c>
      <c r="T18" s="154">
        <v>269</v>
      </c>
      <c r="U18" s="24">
        <v>8.00118976799524</v>
      </c>
    </row>
    <row r="19" spans="1:21" ht="13.5">
      <c r="A19" s="197" t="s">
        <v>68</v>
      </c>
      <c r="B19" s="6" t="s">
        <v>36</v>
      </c>
      <c r="C19" s="25">
        <v>2935</v>
      </c>
      <c r="D19" s="25">
        <v>943</v>
      </c>
      <c r="E19" s="170">
        <v>32.12947189097104</v>
      </c>
      <c r="F19" s="155">
        <v>381</v>
      </c>
      <c r="G19" s="26">
        <v>40.402969247083774</v>
      </c>
      <c r="H19" s="25">
        <v>24</v>
      </c>
      <c r="I19" s="26">
        <v>6.299212598425197</v>
      </c>
      <c r="J19" s="25">
        <v>19</v>
      </c>
      <c r="K19" s="26">
        <v>79.16666666666667</v>
      </c>
      <c r="L19" s="25">
        <v>5</v>
      </c>
      <c r="M19" s="25">
        <v>0</v>
      </c>
      <c r="N19" s="25">
        <v>0</v>
      </c>
      <c r="O19" s="25">
        <v>14</v>
      </c>
      <c r="P19" s="25">
        <v>4</v>
      </c>
      <c r="Q19" s="146">
        <v>1</v>
      </c>
      <c r="R19" s="169">
        <v>0</v>
      </c>
      <c r="S19" s="170">
        <v>0</v>
      </c>
      <c r="T19" s="155">
        <v>73</v>
      </c>
      <c r="U19" s="27">
        <v>19.16010498687664</v>
      </c>
    </row>
    <row r="20" spans="1:21" ht="13.5">
      <c r="A20" s="198"/>
      <c r="B20" s="10" t="s">
        <v>37</v>
      </c>
      <c r="C20" s="11">
        <v>3583</v>
      </c>
      <c r="D20" s="11">
        <v>1583</v>
      </c>
      <c r="E20" s="162">
        <v>44.1808540329333</v>
      </c>
      <c r="F20" s="151">
        <v>1061</v>
      </c>
      <c r="G20" s="12">
        <v>67.02463676563487</v>
      </c>
      <c r="H20" s="11">
        <v>30</v>
      </c>
      <c r="I20" s="12">
        <v>2.827521206409048</v>
      </c>
      <c r="J20" s="11">
        <v>21</v>
      </c>
      <c r="K20" s="12">
        <v>70</v>
      </c>
      <c r="L20" s="11">
        <v>2</v>
      </c>
      <c r="M20" s="11">
        <v>0</v>
      </c>
      <c r="N20" s="11">
        <v>0</v>
      </c>
      <c r="O20" s="11">
        <v>19</v>
      </c>
      <c r="P20" s="11">
        <v>9</v>
      </c>
      <c r="Q20" s="142">
        <v>0</v>
      </c>
      <c r="R20" s="161">
        <v>0</v>
      </c>
      <c r="S20" s="162">
        <v>0</v>
      </c>
      <c r="T20" s="151">
        <v>94</v>
      </c>
      <c r="U20" s="13">
        <v>8.859566446748351</v>
      </c>
    </row>
    <row r="21" spans="1:21" ht="13.5">
      <c r="A21" s="198"/>
      <c r="B21" s="21" t="s">
        <v>38</v>
      </c>
      <c r="C21" s="22">
        <v>6518</v>
      </c>
      <c r="D21" s="22">
        <v>2526</v>
      </c>
      <c r="E21" s="168">
        <v>38.75421908560908</v>
      </c>
      <c r="F21" s="154">
        <v>1442</v>
      </c>
      <c r="G21" s="23">
        <v>57.086302454473476</v>
      </c>
      <c r="H21" s="22">
        <v>54</v>
      </c>
      <c r="I21" s="23">
        <v>3.7447988904299585</v>
      </c>
      <c r="J21" s="22">
        <v>40</v>
      </c>
      <c r="K21" s="23">
        <v>74.07407407407408</v>
      </c>
      <c r="L21" s="22">
        <v>7</v>
      </c>
      <c r="M21" s="22">
        <v>0</v>
      </c>
      <c r="N21" s="22">
        <v>0</v>
      </c>
      <c r="O21" s="22">
        <v>33</v>
      </c>
      <c r="P21" s="22">
        <v>13</v>
      </c>
      <c r="Q21" s="145">
        <v>1</v>
      </c>
      <c r="R21" s="167">
        <v>0</v>
      </c>
      <c r="S21" s="168">
        <v>0</v>
      </c>
      <c r="T21" s="154">
        <v>167</v>
      </c>
      <c r="U21" s="24">
        <v>11.581137309292648</v>
      </c>
    </row>
    <row r="22" spans="1:21" ht="13.5">
      <c r="A22" s="197" t="s">
        <v>69</v>
      </c>
      <c r="B22" s="6" t="s">
        <v>36</v>
      </c>
      <c r="C22" s="25">
        <v>2082</v>
      </c>
      <c r="D22" s="25">
        <v>595</v>
      </c>
      <c r="E22" s="170">
        <v>28.578290105667627</v>
      </c>
      <c r="F22" s="155">
        <v>318</v>
      </c>
      <c r="G22" s="26">
        <v>53.445378151260506</v>
      </c>
      <c r="H22" s="25">
        <v>17</v>
      </c>
      <c r="I22" s="26">
        <v>5.345911949685535</v>
      </c>
      <c r="J22" s="25">
        <v>12</v>
      </c>
      <c r="K22" s="26">
        <v>70.58823529411765</v>
      </c>
      <c r="L22" s="25">
        <v>1</v>
      </c>
      <c r="M22" s="25">
        <v>2</v>
      </c>
      <c r="N22" s="25">
        <v>0</v>
      </c>
      <c r="O22" s="25">
        <v>9</v>
      </c>
      <c r="P22" s="25">
        <v>1</v>
      </c>
      <c r="Q22" s="146">
        <v>4</v>
      </c>
      <c r="R22" s="169">
        <v>628.930817610063</v>
      </c>
      <c r="S22" s="170">
        <v>16.666666666666668</v>
      </c>
      <c r="T22" s="155">
        <v>45</v>
      </c>
      <c r="U22" s="27">
        <v>14.150943396226415</v>
      </c>
    </row>
    <row r="23" spans="1:21" ht="13.5">
      <c r="A23" s="198"/>
      <c r="B23" s="10" t="s">
        <v>37</v>
      </c>
      <c r="C23" s="11">
        <v>2535</v>
      </c>
      <c r="D23" s="11">
        <v>914</v>
      </c>
      <c r="E23" s="162">
        <v>36.05522682445759</v>
      </c>
      <c r="F23" s="151">
        <v>524</v>
      </c>
      <c r="G23" s="12">
        <v>57.330415754923415</v>
      </c>
      <c r="H23" s="11">
        <v>10</v>
      </c>
      <c r="I23" s="12">
        <v>1.9083969465648856</v>
      </c>
      <c r="J23" s="11">
        <v>7</v>
      </c>
      <c r="K23" s="12">
        <v>70</v>
      </c>
      <c r="L23" s="11">
        <v>0</v>
      </c>
      <c r="M23" s="11">
        <v>0</v>
      </c>
      <c r="N23" s="11">
        <v>0</v>
      </c>
      <c r="O23" s="11">
        <v>7</v>
      </c>
      <c r="P23" s="11">
        <v>1</v>
      </c>
      <c r="Q23" s="142">
        <v>2</v>
      </c>
      <c r="R23" s="161">
        <v>0</v>
      </c>
      <c r="S23" s="162">
        <v>0</v>
      </c>
      <c r="T23" s="151">
        <v>50</v>
      </c>
      <c r="U23" s="13">
        <v>9.541984732824428</v>
      </c>
    </row>
    <row r="24" spans="1:21" ht="13.5">
      <c r="A24" s="198"/>
      <c r="B24" s="21" t="s">
        <v>38</v>
      </c>
      <c r="C24" s="22">
        <v>4617</v>
      </c>
      <c r="D24" s="22">
        <v>1509</v>
      </c>
      <c r="E24" s="168">
        <v>32.683560753736195</v>
      </c>
      <c r="F24" s="154">
        <v>842</v>
      </c>
      <c r="G24" s="23">
        <v>55.79854208084824</v>
      </c>
      <c r="H24" s="22">
        <v>27</v>
      </c>
      <c r="I24" s="23">
        <v>3.2066508313539193</v>
      </c>
      <c r="J24" s="22">
        <v>19</v>
      </c>
      <c r="K24" s="23">
        <v>70.37037037037037</v>
      </c>
      <c r="L24" s="22">
        <v>1</v>
      </c>
      <c r="M24" s="22">
        <v>2</v>
      </c>
      <c r="N24" s="22">
        <v>0</v>
      </c>
      <c r="O24" s="22">
        <v>16</v>
      </c>
      <c r="P24" s="22">
        <v>2</v>
      </c>
      <c r="Q24" s="145">
        <v>6</v>
      </c>
      <c r="R24" s="167">
        <v>237.52969121140143</v>
      </c>
      <c r="S24" s="168">
        <v>10.526315789473685</v>
      </c>
      <c r="T24" s="154">
        <v>95</v>
      </c>
      <c r="U24" s="24">
        <v>11.282660332541568</v>
      </c>
    </row>
    <row r="25" spans="1:21" ht="13.5">
      <c r="A25" s="197" t="s">
        <v>70</v>
      </c>
      <c r="B25" s="6" t="s">
        <v>36</v>
      </c>
      <c r="C25" s="25">
        <v>1808</v>
      </c>
      <c r="D25" s="25">
        <v>559</v>
      </c>
      <c r="E25" s="170">
        <v>30.918141592920353</v>
      </c>
      <c r="F25" s="155">
        <v>249</v>
      </c>
      <c r="G25" s="26">
        <v>44.543828264758496</v>
      </c>
      <c r="H25" s="25">
        <v>11</v>
      </c>
      <c r="I25" s="26">
        <v>4.417670682730924</v>
      </c>
      <c r="J25" s="25">
        <v>10</v>
      </c>
      <c r="K25" s="26">
        <v>90.9090909090909</v>
      </c>
      <c r="L25" s="25">
        <v>1</v>
      </c>
      <c r="M25" s="25">
        <v>0</v>
      </c>
      <c r="N25" s="25">
        <v>0</v>
      </c>
      <c r="O25" s="25">
        <v>9</v>
      </c>
      <c r="P25" s="25">
        <v>0</v>
      </c>
      <c r="Q25" s="146">
        <v>1</v>
      </c>
      <c r="R25" s="169">
        <v>0</v>
      </c>
      <c r="S25" s="170">
        <v>0</v>
      </c>
      <c r="T25" s="155">
        <v>28</v>
      </c>
      <c r="U25" s="27">
        <v>11.244979919678714</v>
      </c>
    </row>
    <row r="26" spans="1:21" ht="13.5">
      <c r="A26" s="198"/>
      <c r="B26" s="10" t="s">
        <v>37</v>
      </c>
      <c r="C26" s="11">
        <v>2175</v>
      </c>
      <c r="D26" s="11">
        <v>934</v>
      </c>
      <c r="E26" s="162">
        <v>42.94252873563219</v>
      </c>
      <c r="F26" s="151">
        <v>368</v>
      </c>
      <c r="G26" s="12">
        <v>39.400428265524624</v>
      </c>
      <c r="H26" s="11">
        <v>7</v>
      </c>
      <c r="I26" s="12">
        <v>1.9021739130434783</v>
      </c>
      <c r="J26" s="11">
        <v>6</v>
      </c>
      <c r="K26" s="12">
        <v>85.71428571428571</v>
      </c>
      <c r="L26" s="11">
        <v>2</v>
      </c>
      <c r="M26" s="11">
        <v>1</v>
      </c>
      <c r="N26" s="11">
        <v>0</v>
      </c>
      <c r="O26" s="11">
        <v>3</v>
      </c>
      <c r="P26" s="11">
        <v>1</v>
      </c>
      <c r="Q26" s="142">
        <v>0</v>
      </c>
      <c r="R26" s="161">
        <v>271.7391304347826</v>
      </c>
      <c r="S26" s="162">
        <v>16.666666666666668</v>
      </c>
      <c r="T26" s="151">
        <v>44</v>
      </c>
      <c r="U26" s="13">
        <v>11.956521739130435</v>
      </c>
    </row>
    <row r="27" spans="1:21" ht="13.5">
      <c r="A27" s="198"/>
      <c r="B27" s="21" t="s">
        <v>38</v>
      </c>
      <c r="C27" s="22">
        <v>3983</v>
      </c>
      <c r="D27" s="22">
        <v>1493</v>
      </c>
      <c r="E27" s="168">
        <v>37.48430831031885</v>
      </c>
      <c r="F27" s="154">
        <v>617</v>
      </c>
      <c r="G27" s="23">
        <v>41.326188881446754</v>
      </c>
      <c r="H27" s="22">
        <v>18</v>
      </c>
      <c r="I27" s="23">
        <v>2.9173419773095626</v>
      </c>
      <c r="J27" s="22">
        <v>16</v>
      </c>
      <c r="K27" s="23">
        <v>88.88888888888889</v>
      </c>
      <c r="L27" s="22">
        <v>3</v>
      </c>
      <c r="M27" s="22">
        <v>1</v>
      </c>
      <c r="N27" s="22">
        <v>0</v>
      </c>
      <c r="O27" s="22">
        <v>12</v>
      </c>
      <c r="P27" s="22">
        <v>1</v>
      </c>
      <c r="Q27" s="145">
        <v>1</v>
      </c>
      <c r="R27" s="167">
        <v>162.07455429497568</v>
      </c>
      <c r="S27" s="168">
        <v>6.25</v>
      </c>
      <c r="T27" s="154">
        <v>72</v>
      </c>
      <c r="U27" s="24">
        <v>11.66936790923825</v>
      </c>
    </row>
    <row r="28" spans="1:21" ht="13.5">
      <c r="A28" s="197" t="s">
        <v>71</v>
      </c>
      <c r="B28" s="6" t="s">
        <v>36</v>
      </c>
      <c r="C28" s="25">
        <v>2270</v>
      </c>
      <c r="D28" s="25">
        <v>880</v>
      </c>
      <c r="E28" s="170">
        <v>38.76651982378855</v>
      </c>
      <c r="F28" s="155">
        <v>535</v>
      </c>
      <c r="G28" s="26">
        <v>60.79545454545455</v>
      </c>
      <c r="H28" s="25">
        <v>81</v>
      </c>
      <c r="I28" s="26">
        <v>15.14018691588785</v>
      </c>
      <c r="J28" s="25">
        <v>57</v>
      </c>
      <c r="K28" s="26">
        <v>70.37037037037037</v>
      </c>
      <c r="L28" s="25">
        <v>15</v>
      </c>
      <c r="M28" s="25">
        <v>3</v>
      </c>
      <c r="N28" s="25">
        <v>1</v>
      </c>
      <c r="O28" s="25">
        <v>38</v>
      </c>
      <c r="P28" s="25">
        <v>4</v>
      </c>
      <c r="Q28" s="146">
        <v>20</v>
      </c>
      <c r="R28" s="169">
        <v>560.7476635514018</v>
      </c>
      <c r="S28" s="170">
        <v>5.2631578947368425</v>
      </c>
      <c r="T28" s="155">
        <v>45</v>
      </c>
      <c r="U28" s="27">
        <v>8.411214953271028</v>
      </c>
    </row>
    <row r="29" spans="1:21" ht="13.5">
      <c r="A29" s="198"/>
      <c r="B29" s="10" t="s">
        <v>37</v>
      </c>
      <c r="C29" s="11">
        <v>2744</v>
      </c>
      <c r="D29" s="11">
        <v>1373</v>
      </c>
      <c r="E29" s="162">
        <v>50.03644314868804</v>
      </c>
      <c r="F29" s="151">
        <v>849</v>
      </c>
      <c r="G29" s="12">
        <v>61.8353969410051</v>
      </c>
      <c r="H29" s="11">
        <v>67</v>
      </c>
      <c r="I29" s="12">
        <v>7.8916372202591285</v>
      </c>
      <c r="J29" s="11">
        <v>54</v>
      </c>
      <c r="K29" s="12">
        <v>80.59701492537313</v>
      </c>
      <c r="L29" s="11">
        <v>15</v>
      </c>
      <c r="M29" s="11">
        <v>0</v>
      </c>
      <c r="N29" s="11">
        <v>0</v>
      </c>
      <c r="O29" s="11">
        <v>39</v>
      </c>
      <c r="P29" s="11">
        <v>2</v>
      </c>
      <c r="Q29" s="142">
        <v>11</v>
      </c>
      <c r="R29" s="161">
        <v>0</v>
      </c>
      <c r="S29" s="162">
        <v>0</v>
      </c>
      <c r="T29" s="151">
        <v>35</v>
      </c>
      <c r="U29" s="13">
        <v>4.122497055359246</v>
      </c>
    </row>
    <row r="30" spans="1:21" ht="13.5">
      <c r="A30" s="199"/>
      <c r="B30" s="28" t="s">
        <v>38</v>
      </c>
      <c r="C30" s="22">
        <v>5014</v>
      </c>
      <c r="D30" s="22">
        <v>2253</v>
      </c>
      <c r="E30" s="168">
        <v>44.934184284004786</v>
      </c>
      <c r="F30" s="154">
        <v>1384</v>
      </c>
      <c r="G30" s="23">
        <v>61.42920550377275</v>
      </c>
      <c r="H30" s="22">
        <v>148</v>
      </c>
      <c r="I30" s="23">
        <v>10.693641618497109</v>
      </c>
      <c r="J30" s="22">
        <v>111</v>
      </c>
      <c r="K30" s="23">
        <v>75</v>
      </c>
      <c r="L30" s="22">
        <v>30</v>
      </c>
      <c r="M30" s="22">
        <v>3</v>
      </c>
      <c r="N30" s="22">
        <v>1</v>
      </c>
      <c r="O30" s="22">
        <v>77</v>
      </c>
      <c r="P30" s="22">
        <v>6</v>
      </c>
      <c r="Q30" s="145">
        <v>31</v>
      </c>
      <c r="R30" s="167">
        <v>216.76300578034682</v>
      </c>
      <c r="S30" s="168">
        <v>2.7027027027027026</v>
      </c>
      <c r="T30" s="154">
        <v>80</v>
      </c>
      <c r="U30" s="24">
        <v>5.780346820809249</v>
      </c>
    </row>
    <row r="31" spans="1:21" ht="13.5">
      <c r="A31" s="198" t="s">
        <v>72</v>
      </c>
      <c r="B31" s="21" t="s">
        <v>36</v>
      </c>
      <c r="C31" s="25">
        <v>5539</v>
      </c>
      <c r="D31" s="25">
        <v>1265</v>
      </c>
      <c r="E31" s="170">
        <v>22.838057411085032</v>
      </c>
      <c r="F31" s="155">
        <v>666</v>
      </c>
      <c r="G31" s="26">
        <v>52.648221343873516</v>
      </c>
      <c r="H31" s="25">
        <v>99</v>
      </c>
      <c r="I31" s="26">
        <v>14.864864864864865</v>
      </c>
      <c r="J31" s="25">
        <v>80</v>
      </c>
      <c r="K31" s="26">
        <v>80.8080808080808</v>
      </c>
      <c r="L31" s="25">
        <v>16</v>
      </c>
      <c r="M31" s="25">
        <v>1</v>
      </c>
      <c r="N31" s="25">
        <v>1</v>
      </c>
      <c r="O31" s="25">
        <v>62</v>
      </c>
      <c r="P31" s="25">
        <v>0</v>
      </c>
      <c r="Q31" s="146">
        <v>19</v>
      </c>
      <c r="R31" s="169">
        <v>150.15015015015015</v>
      </c>
      <c r="S31" s="170">
        <v>1.25</v>
      </c>
      <c r="T31" s="155">
        <v>64</v>
      </c>
      <c r="U31" s="27">
        <v>9.60960960960961</v>
      </c>
    </row>
    <row r="32" spans="1:21" ht="13.5">
      <c r="A32" s="198"/>
      <c r="B32" s="10" t="s">
        <v>37</v>
      </c>
      <c r="C32" s="11">
        <v>6305</v>
      </c>
      <c r="D32" s="11">
        <v>2182</v>
      </c>
      <c r="E32" s="162">
        <v>34.60745440126883</v>
      </c>
      <c r="F32" s="151">
        <v>1306</v>
      </c>
      <c r="G32" s="12">
        <v>59.85334555453712</v>
      </c>
      <c r="H32" s="11">
        <v>109</v>
      </c>
      <c r="I32" s="12">
        <v>8.346094946401225</v>
      </c>
      <c r="J32" s="11">
        <v>83</v>
      </c>
      <c r="K32" s="12">
        <v>76.14678899082568</v>
      </c>
      <c r="L32" s="11">
        <v>20</v>
      </c>
      <c r="M32" s="11">
        <v>3</v>
      </c>
      <c r="N32" s="11">
        <v>0</v>
      </c>
      <c r="O32" s="11">
        <v>60</v>
      </c>
      <c r="P32" s="11">
        <v>0</v>
      </c>
      <c r="Q32" s="142">
        <v>26</v>
      </c>
      <c r="R32" s="161">
        <v>229.70903522205208</v>
      </c>
      <c r="S32" s="162">
        <v>3.6144578313253013</v>
      </c>
      <c r="T32" s="151">
        <v>129</v>
      </c>
      <c r="U32" s="13">
        <v>9.877488514548238</v>
      </c>
    </row>
    <row r="33" spans="1:21" ht="13.5">
      <c r="A33" s="199"/>
      <c r="B33" s="28" t="s">
        <v>38</v>
      </c>
      <c r="C33" s="22">
        <v>11844</v>
      </c>
      <c r="D33" s="22">
        <v>3447</v>
      </c>
      <c r="E33" s="168">
        <v>29.103343465045594</v>
      </c>
      <c r="F33" s="154">
        <v>1972</v>
      </c>
      <c r="G33" s="23">
        <v>57.20916739193502</v>
      </c>
      <c r="H33" s="22">
        <v>208</v>
      </c>
      <c r="I33" s="23">
        <v>10.547667342799189</v>
      </c>
      <c r="J33" s="22">
        <v>163</v>
      </c>
      <c r="K33" s="23">
        <v>78.36538461538461</v>
      </c>
      <c r="L33" s="22">
        <v>36</v>
      </c>
      <c r="M33" s="22">
        <v>4</v>
      </c>
      <c r="N33" s="22">
        <v>1</v>
      </c>
      <c r="O33" s="22">
        <v>122</v>
      </c>
      <c r="P33" s="22">
        <v>0</v>
      </c>
      <c r="Q33" s="145">
        <v>45</v>
      </c>
      <c r="R33" s="167">
        <v>202.83975659229208</v>
      </c>
      <c r="S33" s="168">
        <v>2.4539877300613497</v>
      </c>
      <c r="T33" s="154">
        <v>193</v>
      </c>
      <c r="U33" s="24">
        <v>9.787018255578094</v>
      </c>
    </row>
    <row r="34" spans="1:21" ht="13.5">
      <c r="A34" s="198" t="s">
        <v>73</v>
      </c>
      <c r="B34" s="21" t="s">
        <v>36</v>
      </c>
      <c r="C34" s="25">
        <v>3039</v>
      </c>
      <c r="D34" s="25">
        <v>1344</v>
      </c>
      <c r="E34" s="170">
        <v>44.22507403751234</v>
      </c>
      <c r="F34" s="155">
        <v>467</v>
      </c>
      <c r="G34" s="26">
        <v>34.74702380952381</v>
      </c>
      <c r="H34" s="25">
        <v>12</v>
      </c>
      <c r="I34" s="26">
        <v>2.569593147751606</v>
      </c>
      <c r="J34" s="25">
        <v>11</v>
      </c>
      <c r="K34" s="26">
        <v>91.66666666666667</v>
      </c>
      <c r="L34" s="25">
        <v>3</v>
      </c>
      <c r="M34" s="25">
        <v>1</v>
      </c>
      <c r="N34" s="25">
        <v>0</v>
      </c>
      <c r="O34" s="25">
        <v>7</v>
      </c>
      <c r="P34" s="25">
        <v>0</v>
      </c>
      <c r="Q34" s="146">
        <v>1</v>
      </c>
      <c r="R34" s="169">
        <v>214.13276231263384</v>
      </c>
      <c r="S34" s="170">
        <v>9.090909090909092</v>
      </c>
      <c r="T34" s="155">
        <v>22</v>
      </c>
      <c r="U34" s="27">
        <v>4.710920770877944</v>
      </c>
    </row>
    <row r="35" spans="1:21" ht="13.5">
      <c r="A35" s="198"/>
      <c r="B35" s="10" t="s">
        <v>37</v>
      </c>
      <c r="C35" s="11">
        <v>3528</v>
      </c>
      <c r="D35" s="11">
        <v>2109</v>
      </c>
      <c r="E35" s="162">
        <v>59.77891156462585</v>
      </c>
      <c r="F35" s="151">
        <v>765</v>
      </c>
      <c r="G35" s="12">
        <v>36.27311522048364</v>
      </c>
      <c r="H35" s="11">
        <v>8</v>
      </c>
      <c r="I35" s="12">
        <v>1.0457516339869282</v>
      </c>
      <c r="J35" s="11">
        <v>8</v>
      </c>
      <c r="K35" s="12">
        <v>100</v>
      </c>
      <c r="L35" s="11">
        <v>3</v>
      </c>
      <c r="M35" s="11">
        <v>1</v>
      </c>
      <c r="N35" s="11">
        <v>0</v>
      </c>
      <c r="O35" s="11">
        <v>4</v>
      </c>
      <c r="P35" s="11">
        <v>0</v>
      </c>
      <c r="Q35" s="142">
        <v>0</v>
      </c>
      <c r="R35" s="161">
        <v>130.718954248366</v>
      </c>
      <c r="S35" s="162">
        <v>12.5</v>
      </c>
      <c r="T35" s="151">
        <v>39</v>
      </c>
      <c r="U35" s="13">
        <v>5.098039215686274</v>
      </c>
    </row>
    <row r="36" spans="1:21" ht="13.5">
      <c r="A36" s="199"/>
      <c r="B36" s="28" t="s">
        <v>38</v>
      </c>
      <c r="C36" s="22">
        <v>6567</v>
      </c>
      <c r="D36" s="22">
        <v>3453</v>
      </c>
      <c r="E36" s="168">
        <v>52.58108725445409</v>
      </c>
      <c r="F36" s="154">
        <v>1232</v>
      </c>
      <c r="G36" s="23">
        <v>35.67911960613959</v>
      </c>
      <c r="H36" s="22">
        <v>20</v>
      </c>
      <c r="I36" s="23">
        <v>1.6233766233766234</v>
      </c>
      <c r="J36" s="22">
        <v>19</v>
      </c>
      <c r="K36" s="23">
        <v>95</v>
      </c>
      <c r="L36" s="22">
        <v>6</v>
      </c>
      <c r="M36" s="22">
        <v>2</v>
      </c>
      <c r="N36" s="22">
        <v>0</v>
      </c>
      <c r="O36" s="22">
        <v>11</v>
      </c>
      <c r="P36" s="22">
        <v>0</v>
      </c>
      <c r="Q36" s="145">
        <v>1</v>
      </c>
      <c r="R36" s="167">
        <v>162.33766233766235</v>
      </c>
      <c r="S36" s="168">
        <v>10.526315789473685</v>
      </c>
      <c r="T36" s="154">
        <v>61</v>
      </c>
      <c r="U36" s="24">
        <v>4.951298701298701</v>
      </c>
    </row>
    <row r="37" spans="1:21" ht="13.5">
      <c r="A37" s="198" t="s">
        <v>74</v>
      </c>
      <c r="B37" s="21" t="s">
        <v>36</v>
      </c>
      <c r="C37" s="25">
        <v>4222</v>
      </c>
      <c r="D37" s="25">
        <v>1088</v>
      </c>
      <c r="E37" s="170">
        <v>25.769777356702985</v>
      </c>
      <c r="F37" s="155">
        <v>772</v>
      </c>
      <c r="G37" s="26">
        <v>70.95588235294117</v>
      </c>
      <c r="H37" s="25">
        <v>76</v>
      </c>
      <c r="I37" s="26">
        <v>9.844559585492227</v>
      </c>
      <c r="J37" s="25">
        <v>54</v>
      </c>
      <c r="K37" s="26">
        <v>71.05263157894737</v>
      </c>
      <c r="L37" s="25">
        <v>13</v>
      </c>
      <c r="M37" s="25">
        <v>1</v>
      </c>
      <c r="N37" s="25">
        <v>0</v>
      </c>
      <c r="O37" s="25">
        <v>40</v>
      </c>
      <c r="P37" s="25">
        <v>0</v>
      </c>
      <c r="Q37" s="146">
        <v>22</v>
      </c>
      <c r="R37" s="169">
        <v>129.5336787564767</v>
      </c>
      <c r="S37" s="170">
        <v>1.8518518518518519</v>
      </c>
      <c r="T37" s="155">
        <v>111</v>
      </c>
      <c r="U37" s="27">
        <v>14.378238341968911</v>
      </c>
    </row>
    <row r="38" spans="1:21" ht="13.5">
      <c r="A38" s="198"/>
      <c r="B38" s="10" t="s">
        <v>37</v>
      </c>
      <c r="C38" s="11">
        <v>4708</v>
      </c>
      <c r="D38" s="11">
        <v>1837</v>
      </c>
      <c r="E38" s="162">
        <v>39.018691588785046</v>
      </c>
      <c r="F38" s="151">
        <v>1350</v>
      </c>
      <c r="G38" s="12">
        <v>73.48938486663037</v>
      </c>
      <c r="H38" s="11">
        <v>90</v>
      </c>
      <c r="I38" s="12">
        <v>6.666666666666667</v>
      </c>
      <c r="J38" s="11">
        <v>80</v>
      </c>
      <c r="K38" s="12">
        <v>88.88888888888889</v>
      </c>
      <c r="L38" s="11">
        <v>13</v>
      </c>
      <c r="M38" s="11">
        <v>0</v>
      </c>
      <c r="N38" s="11">
        <v>0</v>
      </c>
      <c r="O38" s="11">
        <v>67</v>
      </c>
      <c r="P38" s="11">
        <v>0</v>
      </c>
      <c r="Q38" s="142">
        <v>10</v>
      </c>
      <c r="R38" s="161">
        <v>0</v>
      </c>
      <c r="S38" s="162">
        <v>0</v>
      </c>
      <c r="T38" s="151">
        <v>122</v>
      </c>
      <c r="U38" s="13">
        <v>9.037037037037036</v>
      </c>
    </row>
    <row r="39" spans="1:21" ht="14.25" thickBot="1">
      <c r="A39" s="198"/>
      <c r="B39" s="21" t="s">
        <v>38</v>
      </c>
      <c r="C39" s="15">
        <v>8930</v>
      </c>
      <c r="D39" s="15">
        <v>2925</v>
      </c>
      <c r="E39" s="164">
        <v>32.754759238521835</v>
      </c>
      <c r="F39" s="152">
        <v>2122</v>
      </c>
      <c r="G39" s="16">
        <v>72.54700854700855</v>
      </c>
      <c r="H39" s="15">
        <v>166</v>
      </c>
      <c r="I39" s="16">
        <v>7.822808671065033</v>
      </c>
      <c r="J39" s="15">
        <v>134</v>
      </c>
      <c r="K39" s="16">
        <v>80.72289156626506</v>
      </c>
      <c r="L39" s="15">
        <v>26</v>
      </c>
      <c r="M39" s="15">
        <v>1</v>
      </c>
      <c r="N39" s="15">
        <v>0</v>
      </c>
      <c r="O39" s="15">
        <v>107</v>
      </c>
      <c r="P39" s="15">
        <v>0</v>
      </c>
      <c r="Q39" s="143">
        <v>32</v>
      </c>
      <c r="R39" s="163">
        <v>47.1253534401508</v>
      </c>
      <c r="S39" s="164">
        <v>0.746268656716418</v>
      </c>
      <c r="T39" s="152">
        <v>233</v>
      </c>
      <c r="U39" s="17">
        <v>10.980207351555137</v>
      </c>
    </row>
    <row r="40" spans="1:21" ht="13.5">
      <c r="A40" s="201" t="s">
        <v>150</v>
      </c>
      <c r="B40" s="29" t="s">
        <v>36</v>
      </c>
      <c r="C40" s="30">
        <v>41162</v>
      </c>
      <c r="D40" s="30">
        <v>9174</v>
      </c>
      <c r="E40" s="172">
        <v>22.28754676643506</v>
      </c>
      <c r="F40" s="156">
        <v>4412</v>
      </c>
      <c r="G40" s="31">
        <v>48.092435142794855</v>
      </c>
      <c r="H40" s="30">
        <v>383</v>
      </c>
      <c r="I40" s="31">
        <v>8.680870353581142</v>
      </c>
      <c r="J40" s="30">
        <v>300</v>
      </c>
      <c r="K40" s="31">
        <v>78.3289817232376</v>
      </c>
      <c r="L40" s="30">
        <v>64</v>
      </c>
      <c r="M40" s="30">
        <v>9</v>
      </c>
      <c r="N40" s="30">
        <v>2</v>
      </c>
      <c r="O40" s="30">
        <v>225</v>
      </c>
      <c r="P40" s="30">
        <v>10</v>
      </c>
      <c r="Q40" s="147">
        <v>73</v>
      </c>
      <c r="R40" s="171">
        <v>203.98912058023572</v>
      </c>
      <c r="S40" s="172">
        <v>3</v>
      </c>
      <c r="T40" s="156">
        <v>443</v>
      </c>
      <c r="U40" s="32">
        <v>10.040797824116048</v>
      </c>
    </row>
    <row r="41" spans="1:21" ht="13.5">
      <c r="A41" s="198"/>
      <c r="B41" s="10" t="s">
        <v>37</v>
      </c>
      <c r="C41" s="11">
        <v>47761</v>
      </c>
      <c r="D41" s="11">
        <v>17232</v>
      </c>
      <c r="E41" s="162">
        <v>36.079646573564204</v>
      </c>
      <c r="F41" s="151">
        <v>8561</v>
      </c>
      <c r="G41" s="12">
        <v>49.68082636954503</v>
      </c>
      <c r="H41" s="11">
        <v>427</v>
      </c>
      <c r="I41" s="12">
        <v>4.987735077677842</v>
      </c>
      <c r="J41" s="11">
        <v>360</v>
      </c>
      <c r="K41" s="12">
        <v>84.30913348946136</v>
      </c>
      <c r="L41" s="11">
        <v>67</v>
      </c>
      <c r="M41" s="11">
        <v>8</v>
      </c>
      <c r="N41" s="11">
        <v>0</v>
      </c>
      <c r="O41" s="11">
        <v>285</v>
      </c>
      <c r="P41" s="11">
        <v>13</v>
      </c>
      <c r="Q41" s="142">
        <v>54</v>
      </c>
      <c r="R41" s="161">
        <v>93.44702721644667</v>
      </c>
      <c r="S41" s="162">
        <v>2.2222222222222223</v>
      </c>
      <c r="T41" s="151">
        <v>727</v>
      </c>
      <c r="U41" s="13">
        <v>8.491998598294591</v>
      </c>
    </row>
    <row r="42" spans="1:21" ht="14.25" thickBot="1">
      <c r="A42" s="202"/>
      <c r="B42" s="14" t="s">
        <v>38</v>
      </c>
      <c r="C42" s="33">
        <v>88923</v>
      </c>
      <c r="D42" s="33">
        <v>26406</v>
      </c>
      <c r="E42" s="174">
        <v>29.695354407746027</v>
      </c>
      <c r="F42" s="157">
        <v>12973</v>
      </c>
      <c r="G42" s="34">
        <v>49.128985836552296</v>
      </c>
      <c r="H42" s="33">
        <v>810</v>
      </c>
      <c r="I42" s="34">
        <v>6.2437369922145995</v>
      </c>
      <c r="J42" s="33">
        <v>660</v>
      </c>
      <c r="K42" s="34">
        <v>81.48148148148148</v>
      </c>
      <c r="L42" s="33">
        <v>131</v>
      </c>
      <c r="M42" s="33">
        <v>17</v>
      </c>
      <c r="N42" s="33">
        <v>2</v>
      </c>
      <c r="O42" s="33">
        <v>510</v>
      </c>
      <c r="P42" s="33">
        <v>23</v>
      </c>
      <c r="Q42" s="148">
        <v>127</v>
      </c>
      <c r="R42" s="173">
        <v>131.0413936637632</v>
      </c>
      <c r="S42" s="174">
        <v>2.5757575757575757</v>
      </c>
      <c r="T42" s="157">
        <v>1170</v>
      </c>
      <c r="U42" s="35">
        <v>9.018731210976643</v>
      </c>
    </row>
    <row r="43" spans="1:21" ht="13.5">
      <c r="A43" s="201" t="s">
        <v>75</v>
      </c>
      <c r="B43" s="21" t="s">
        <v>36</v>
      </c>
      <c r="C43" s="18">
        <v>7668</v>
      </c>
      <c r="D43" s="18">
        <v>3391</v>
      </c>
      <c r="E43" s="166">
        <v>44.22274387063119</v>
      </c>
      <c r="F43" s="153">
        <v>709</v>
      </c>
      <c r="G43" s="19">
        <v>20.908286641108816</v>
      </c>
      <c r="H43" s="18">
        <v>63</v>
      </c>
      <c r="I43" s="19">
        <v>8.885754583921015</v>
      </c>
      <c r="J43" s="18">
        <v>56</v>
      </c>
      <c r="K43" s="19">
        <v>88.88888888888889</v>
      </c>
      <c r="L43" s="18">
        <v>7</v>
      </c>
      <c r="M43" s="18">
        <v>1</v>
      </c>
      <c r="N43" s="18">
        <v>0</v>
      </c>
      <c r="O43" s="18">
        <v>48</v>
      </c>
      <c r="P43" s="18">
        <v>5</v>
      </c>
      <c r="Q43" s="144">
        <v>2</v>
      </c>
      <c r="R43" s="165">
        <v>141.04372355430183</v>
      </c>
      <c r="S43" s="166">
        <v>1.7857142857142858</v>
      </c>
      <c r="T43" s="153">
        <v>15</v>
      </c>
      <c r="U43" s="20">
        <v>2.1156558533145273</v>
      </c>
    </row>
    <row r="44" spans="1:21" ht="13.5">
      <c r="A44" s="198"/>
      <c r="B44" s="10" t="s">
        <v>37</v>
      </c>
      <c r="C44" s="11">
        <v>9093</v>
      </c>
      <c r="D44" s="11">
        <v>5561</v>
      </c>
      <c r="E44" s="162">
        <v>61.156933905201804</v>
      </c>
      <c r="F44" s="151">
        <v>1418</v>
      </c>
      <c r="G44" s="12">
        <v>25.499010969250136</v>
      </c>
      <c r="H44" s="11">
        <v>49</v>
      </c>
      <c r="I44" s="12">
        <v>3.455571227080395</v>
      </c>
      <c r="J44" s="11">
        <v>45</v>
      </c>
      <c r="K44" s="12">
        <v>91.83673469387755</v>
      </c>
      <c r="L44" s="11">
        <v>5</v>
      </c>
      <c r="M44" s="11">
        <v>3</v>
      </c>
      <c r="N44" s="11">
        <v>0</v>
      </c>
      <c r="O44" s="11">
        <v>37</v>
      </c>
      <c r="P44" s="11">
        <v>2</v>
      </c>
      <c r="Q44" s="142">
        <v>2</v>
      </c>
      <c r="R44" s="161">
        <v>211.56558533145275</v>
      </c>
      <c r="S44" s="162">
        <v>6.666666666666667</v>
      </c>
      <c r="T44" s="151">
        <v>33</v>
      </c>
      <c r="U44" s="13">
        <v>2.32722143864598</v>
      </c>
    </row>
    <row r="45" spans="1:21" ht="13.5">
      <c r="A45" s="198"/>
      <c r="B45" s="21" t="s">
        <v>38</v>
      </c>
      <c r="C45" s="22">
        <v>16761</v>
      </c>
      <c r="D45" s="22">
        <v>8952</v>
      </c>
      <c r="E45" s="168">
        <v>53.409701091820295</v>
      </c>
      <c r="F45" s="154">
        <v>2127</v>
      </c>
      <c r="G45" s="23">
        <v>23.760053619302948</v>
      </c>
      <c r="H45" s="22">
        <v>112</v>
      </c>
      <c r="I45" s="23">
        <v>5.265632346027268</v>
      </c>
      <c r="J45" s="22">
        <v>101</v>
      </c>
      <c r="K45" s="23">
        <v>90.17857142857143</v>
      </c>
      <c r="L45" s="22">
        <v>12</v>
      </c>
      <c r="M45" s="22">
        <v>4</v>
      </c>
      <c r="N45" s="22">
        <v>0</v>
      </c>
      <c r="O45" s="22">
        <v>85</v>
      </c>
      <c r="P45" s="22">
        <v>7</v>
      </c>
      <c r="Q45" s="145">
        <v>4</v>
      </c>
      <c r="R45" s="167">
        <v>188.05829807240244</v>
      </c>
      <c r="S45" s="168">
        <v>3.9603960396039604</v>
      </c>
      <c r="T45" s="154">
        <v>48</v>
      </c>
      <c r="U45" s="24">
        <v>2.2566995768688294</v>
      </c>
    </row>
    <row r="46" spans="1:21" ht="13.5">
      <c r="A46" s="192" t="s">
        <v>76</v>
      </c>
      <c r="B46" s="36" t="s">
        <v>36</v>
      </c>
      <c r="C46" s="7">
        <v>3676</v>
      </c>
      <c r="D46" s="7">
        <v>1695</v>
      </c>
      <c r="E46" s="160">
        <v>46.10990206746464</v>
      </c>
      <c r="F46" s="150">
        <v>579</v>
      </c>
      <c r="G46" s="8">
        <v>34.15929203539823</v>
      </c>
      <c r="H46" s="7">
        <v>12</v>
      </c>
      <c r="I46" s="8">
        <v>2.0725388601036268</v>
      </c>
      <c r="J46" s="7">
        <v>9</v>
      </c>
      <c r="K46" s="8">
        <v>75</v>
      </c>
      <c r="L46" s="7">
        <v>2</v>
      </c>
      <c r="M46" s="7">
        <v>0</v>
      </c>
      <c r="N46" s="7">
        <v>0</v>
      </c>
      <c r="O46" s="7">
        <v>7</v>
      </c>
      <c r="P46" s="7">
        <v>2</v>
      </c>
      <c r="Q46" s="141">
        <v>1</v>
      </c>
      <c r="R46" s="159">
        <v>0</v>
      </c>
      <c r="S46" s="160">
        <v>0</v>
      </c>
      <c r="T46" s="150">
        <v>35</v>
      </c>
      <c r="U46" s="9">
        <v>6.0449050086355784</v>
      </c>
    </row>
    <row r="47" spans="1:21" ht="13.5">
      <c r="A47" s="193"/>
      <c r="B47" s="10" t="s">
        <v>37</v>
      </c>
      <c r="C47" s="11">
        <v>4604</v>
      </c>
      <c r="D47" s="11">
        <v>1720</v>
      </c>
      <c r="E47" s="162">
        <v>37.35881841876629</v>
      </c>
      <c r="F47" s="151">
        <v>1024</v>
      </c>
      <c r="G47" s="12">
        <v>59.53488372093023</v>
      </c>
      <c r="H47" s="11">
        <v>7</v>
      </c>
      <c r="I47" s="12">
        <v>0.68359375</v>
      </c>
      <c r="J47" s="11">
        <v>7</v>
      </c>
      <c r="K47" s="12">
        <v>100</v>
      </c>
      <c r="L47" s="11">
        <v>0</v>
      </c>
      <c r="M47" s="11">
        <v>0</v>
      </c>
      <c r="N47" s="11">
        <v>0</v>
      </c>
      <c r="O47" s="11">
        <v>7</v>
      </c>
      <c r="P47" s="11">
        <v>0</v>
      </c>
      <c r="Q47" s="142">
        <v>0</v>
      </c>
      <c r="R47" s="161">
        <v>0</v>
      </c>
      <c r="S47" s="162">
        <v>0</v>
      </c>
      <c r="T47" s="151">
        <v>75</v>
      </c>
      <c r="U47" s="13">
        <v>7.32421875</v>
      </c>
    </row>
    <row r="48" spans="1:21" ht="13.5">
      <c r="A48" s="196"/>
      <c r="B48" s="37" t="s">
        <v>38</v>
      </c>
      <c r="C48" s="22">
        <v>8280</v>
      </c>
      <c r="D48" s="22">
        <v>3415</v>
      </c>
      <c r="E48" s="168">
        <v>41.243961352657</v>
      </c>
      <c r="F48" s="154">
        <v>1603</v>
      </c>
      <c r="G48" s="23">
        <v>46.93997071742314</v>
      </c>
      <c r="H48" s="22">
        <v>19</v>
      </c>
      <c r="I48" s="23">
        <v>1.1852776044915783</v>
      </c>
      <c r="J48" s="22">
        <v>16</v>
      </c>
      <c r="K48" s="23">
        <v>84.21052631578948</v>
      </c>
      <c r="L48" s="22">
        <v>2</v>
      </c>
      <c r="M48" s="22">
        <v>0</v>
      </c>
      <c r="N48" s="22">
        <v>0</v>
      </c>
      <c r="O48" s="22">
        <v>14</v>
      </c>
      <c r="P48" s="22">
        <v>2</v>
      </c>
      <c r="Q48" s="145">
        <v>1</v>
      </c>
      <c r="R48" s="167">
        <v>0</v>
      </c>
      <c r="S48" s="168">
        <v>0</v>
      </c>
      <c r="T48" s="154">
        <v>110</v>
      </c>
      <c r="U48" s="24">
        <v>6.862133499688085</v>
      </c>
    </row>
    <row r="49" spans="1:21" ht="13.5">
      <c r="A49" s="197" t="s">
        <v>77</v>
      </c>
      <c r="B49" s="6" t="s">
        <v>36</v>
      </c>
      <c r="C49" s="7">
        <v>6508</v>
      </c>
      <c r="D49" s="7">
        <v>1889</v>
      </c>
      <c r="E49" s="160">
        <v>29.02581438229871</v>
      </c>
      <c r="F49" s="150">
        <v>801</v>
      </c>
      <c r="G49" s="8">
        <v>42.403388035997885</v>
      </c>
      <c r="H49" s="7">
        <v>110</v>
      </c>
      <c r="I49" s="8">
        <v>13.732833957553058</v>
      </c>
      <c r="J49" s="7">
        <v>101</v>
      </c>
      <c r="K49" s="8">
        <v>91.81818181818181</v>
      </c>
      <c r="L49" s="7">
        <v>14</v>
      </c>
      <c r="M49" s="7">
        <v>4</v>
      </c>
      <c r="N49" s="7">
        <v>0</v>
      </c>
      <c r="O49" s="7">
        <v>83</v>
      </c>
      <c r="P49" s="7">
        <v>0</v>
      </c>
      <c r="Q49" s="141">
        <v>9</v>
      </c>
      <c r="R49" s="159">
        <v>499.3757802746567</v>
      </c>
      <c r="S49" s="160">
        <v>3.9603960396039604</v>
      </c>
      <c r="T49" s="150">
        <v>120</v>
      </c>
      <c r="U49" s="9">
        <v>14.9812734082397</v>
      </c>
    </row>
    <row r="50" spans="1:21" ht="13.5">
      <c r="A50" s="198"/>
      <c r="B50" s="10" t="s">
        <v>37</v>
      </c>
      <c r="C50" s="11">
        <v>7276</v>
      </c>
      <c r="D50" s="11">
        <v>3280</v>
      </c>
      <c r="E50" s="162">
        <v>45.07971412864211</v>
      </c>
      <c r="F50" s="151">
        <v>1460</v>
      </c>
      <c r="G50" s="12">
        <v>44.51219512195122</v>
      </c>
      <c r="H50" s="11">
        <v>133</v>
      </c>
      <c r="I50" s="12">
        <v>9.10958904109589</v>
      </c>
      <c r="J50" s="11">
        <v>124</v>
      </c>
      <c r="K50" s="12">
        <v>93.23308270676692</v>
      </c>
      <c r="L50" s="11">
        <v>25</v>
      </c>
      <c r="M50" s="11">
        <v>0</v>
      </c>
      <c r="N50" s="11">
        <v>0</v>
      </c>
      <c r="O50" s="11">
        <v>99</v>
      </c>
      <c r="P50" s="11">
        <v>0</v>
      </c>
      <c r="Q50" s="142">
        <v>9</v>
      </c>
      <c r="R50" s="161">
        <v>0</v>
      </c>
      <c r="S50" s="162">
        <v>0</v>
      </c>
      <c r="T50" s="151">
        <v>169</v>
      </c>
      <c r="U50" s="13">
        <v>11.575342465753424</v>
      </c>
    </row>
    <row r="51" spans="1:21" ht="13.5">
      <c r="A51" s="199"/>
      <c r="B51" s="28" t="s">
        <v>38</v>
      </c>
      <c r="C51" s="22">
        <v>13784</v>
      </c>
      <c r="D51" s="22">
        <v>5169</v>
      </c>
      <c r="E51" s="168">
        <v>37.5</v>
      </c>
      <c r="F51" s="154">
        <v>2261</v>
      </c>
      <c r="G51" s="23">
        <v>43.74153608047978</v>
      </c>
      <c r="H51" s="22">
        <v>243</v>
      </c>
      <c r="I51" s="23">
        <v>10.747456877487837</v>
      </c>
      <c r="J51" s="22">
        <v>225</v>
      </c>
      <c r="K51" s="23">
        <v>92.5925925925926</v>
      </c>
      <c r="L51" s="22">
        <v>39</v>
      </c>
      <c r="M51" s="22">
        <v>4</v>
      </c>
      <c r="N51" s="22">
        <v>0</v>
      </c>
      <c r="O51" s="22">
        <v>182</v>
      </c>
      <c r="P51" s="22">
        <v>0</v>
      </c>
      <c r="Q51" s="145">
        <v>18</v>
      </c>
      <c r="R51" s="167">
        <v>176.91287041132242</v>
      </c>
      <c r="S51" s="168">
        <v>1.7777777777777777</v>
      </c>
      <c r="T51" s="154">
        <v>289</v>
      </c>
      <c r="U51" s="24">
        <v>12.781954887218046</v>
      </c>
    </row>
    <row r="52" spans="1:21" ht="13.5">
      <c r="A52" s="192" t="s">
        <v>78</v>
      </c>
      <c r="B52" s="36" t="s">
        <v>36</v>
      </c>
      <c r="C52" s="7">
        <v>1452</v>
      </c>
      <c r="D52" s="7">
        <v>649</v>
      </c>
      <c r="E52" s="160">
        <v>44.696969696969695</v>
      </c>
      <c r="F52" s="150">
        <v>248</v>
      </c>
      <c r="G52" s="8">
        <v>38.21263482280431</v>
      </c>
      <c r="H52" s="7">
        <v>30</v>
      </c>
      <c r="I52" s="8">
        <v>12.096774193548388</v>
      </c>
      <c r="J52" s="7">
        <v>21</v>
      </c>
      <c r="K52" s="8">
        <v>70</v>
      </c>
      <c r="L52" s="7">
        <v>0</v>
      </c>
      <c r="M52" s="7">
        <v>0</v>
      </c>
      <c r="N52" s="7">
        <v>0</v>
      </c>
      <c r="O52" s="7">
        <v>21</v>
      </c>
      <c r="P52" s="7">
        <v>2</v>
      </c>
      <c r="Q52" s="141">
        <v>7</v>
      </c>
      <c r="R52" s="159">
        <v>0</v>
      </c>
      <c r="S52" s="160">
        <v>0</v>
      </c>
      <c r="T52" s="150">
        <v>26</v>
      </c>
      <c r="U52" s="9">
        <v>10.483870967741936</v>
      </c>
    </row>
    <row r="53" spans="1:21" ht="13.5">
      <c r="A53" s="193"/>
      <c r="B53" s="10" t="s">
        <v>37</v>
      </c>
      <c r="C53" s="11">
        <v>1702</v>
      </c>
      <c r="D53" s="11">
        <v>958</v>
      </c>
      <c r="E53" s="162">
        <v>56.28672150411281</v>
      </c>
      <c r="F53" s="151">
        <v>354</v>
      </c>
      <c r="G53" s="12">
        <v>36.95198329853862</v>
      </c>
      <c r="H53" s="11">
        <v>30</v>
      </c>
      <c r="I53" s="12">
        <v>8.474576271186441</v>
      </c>
      <c r="J53" s="11">
        <v>23</v>
      </c>
      <c r="K53" s="12">
        <v>76.66666666666667</v>
      </c>
      <c r="L53" s="11">
        <v>4</v>
      </c>
      <c r="M53" s="11">
        <v>0</v>
      </c>
      <c r="N53" s="11">
        <v>0</v>
      </c>
      <c r="O53" s="11">
        <v>19</v>
      </c>
      <c r="P53" s="11">
        <v>2</v>
      </c>
      <c r="Q53" s="142">
        <v>5</v>
      </c>
      <c r="R53" s="161">
        <v>0</v>
      </c>
      <c r="S53" s="162">
        <v>0</v>
      </c>
      <c r="T53" s="151">
        <v>40</v>
      </c>
      <c r="U53" s="13">
        <v>11.299435028248588</v>
      </c>
    </row>
    <row r="54" spans="1:21" ht="13.5">
      <c r="A54" s="196"/>
      <c r="B54" s="37" t="s">
        <v>38</v>
      </c>
      <c r="C54" s="22">
        <v>3154</v>
      </c>
      <c r="D54" s="22">
        <v>1607</v>
      </c>
      <c r="E54" s="168">
        <v>50.951173113506655</v>
      </c>
      <c r="F54" s="154">
        <v>602</v>
      </c>
      <c r="G54" s="23">
        <v>37.46110765401369</v>
      </c>
      <c r="H54" s="22">
        <v>60</v>
      </c>
      <c r="I54" s="23">
        <v>9.966777408637874</v>
      </c>
      <c r="J54" s="22">
        <v>44</v>
      </c>
      <c r="K54" s="23">
        <v>73.33333333333333</v>
      </c>
      <c r="L54" s="22">
        <v>4</v>
      </c>
      <c r="M54" s="22">
        <v>0</v>
      </c>
      <c r="N54" s="22">
        <v>0</v>
      </c>
      <c r="O54" s="22">
        <v>40</v>
      </c>
      <c r="P54" s="22">
        <v>4</v>
      </c>
      <c r="Q54" s="145">
        <v>12</v>
      </c>
      <c r="R54" s="167">
        <v>0</v>
      </c>
      <c r="S54" s="168">
        <v>0</v>
      </c>
      <c r="T54" s="154">
        <v>66</v>
      </c>
      <c r="U54" s="24">
        <v>10.96345514950166</v>
      </c>
    </row>
    <row r="55" spans="1:21" ht="13.5">
      <c r="A55" s="198" t="s">
        <v>79</v>
      </c>
      <c r="B55" s="21" t="s">
        <v>36</v>
      </c>
      <c r="C55" s="7">
        <v>2309</v>
      </c>
      <c r="D55" s="7">
        <v>943</v>
      </c>
      <c r="E55" s="160">
        <v>40.84019055868341</v>
      </c>
      <c r="F55" s="150">
        <v>281</v>
      </c>
      <c r="G55" s="8">
        <v>29.798515376458113</v>
      </c>
      <c r="H55" s="7">
        <v>20</v>
      </c>
      <c r="I55" s="8">
        <v>7.117437722419929</v>
      </c>
      <c r="J55" s="7">
        <v>19</v>
      </c>
      <c r="K55" s="8">
        <v>95</v>
      </c>
      <c r="L55" s="7">
        <v>1</v>
      </c>
      <c r="M55" s="7">
        <v>1</v>
      </c>
      <c r="N55" s="7">
        <v>0</v>
      </c>
      <c r="O55" s="7">
        <v>17</v>
      </c>
      <c r="P55" s="7">
        <v>1</v>
      </c>
      <c r="Q55" s="141">
        <v>0</v>
      </c>
      <c r="R55" s="159">
        <v>355.87188612099646</v>
      </c>
      <c r="S55" s="160">
        <v>5.2631578947368425</v>
      </c>
      <c r="T55" s="150">
        <v>12</v>
      </c>
      <c r="U55" s="9">
        <v>4.270462633451957</v>
      </c>
    </row>
    <row r="56" spans="1:21" ht="13.5">
      <c r="A56" s="198"/>
      <c r="B56" s="10" t="s">
        <v>37</v>
      </c>
      <c r="C56" s="11">
        <v>2551</v>
      </c>
      <c r="D56" s="11">
        <v>1457</v>
      </c>
      <c r="E56" s="162">
        <v>57.11485691885535</v>
      </c>
      <c r="F56" s="151">
        <v>484</v>
      </c>
      <c r="G56" s="12">
        <v>33.21894303363075</v>
      </c>
      <c r="H56" s="11">
        <v>26</v>
      </c>
      <c r="I56" s="12">
        <v>5.371900826446281</v>
      </c>
      <c r="J56" s="11">
        <v>23</v>
      </c>
      <c r="K56" s="12">
        <v>88.46153846153847</v>
      </c>
      <c r="L56" s="11">
        <v>3</v>
      </c>
      <c r="M56" s="11">
        <v>0</v>
      </c>
      <c r="N56" s="11">
        <v>0</v>
      </c>
      <c r="O56" s="11">
        <v>20</v>
      </c>
      <c r="P56" s="11">
        <v>3</v>
      </c>
      <c r="Q56" s="142">
        <v>0</v>
      </c>
      <c r="R56" s="161">
        <v>0</v>
      </c>
      <c r="S56" s="162">
        <v>0</v>
      </c>
      <c r="T56" s="151">
        <v>22</v>
      </c>
      <c r="U56" s="13">
        <v>4.545454545454546</v>
      </c>
    </row>
    <row r="57" spans="1:21" ht="13.5">
      <c r="A57" s="198"/>
      <c r="B57" s="21" t="s">
        <v>38</v>
      </c>
      <c r="C57" s="22">
        <v>4860</v>
      </c>
      <c r="D57" s="22">
        <v>2400</v>
      </c>
      <c r="E57" s="168">
        <v>49.382716049382715</v>
      </c>
      <c r="F57" s="154">
        <v>765</v>
      </c>
      <c r="G57" s="23">
        <v>31.875</v>
      </c>
      <c r="H57" s="22">
        <v>46</v>
      </c>
      <c r="I57" s="23">
        <v>6.0130718954248366</v>
      </c>
      <c r="J57" s="22">
        <v>42</v>
      </c>
      <c r="K57" s="23">
        <v>91.30434782608695</v>
      </c>
      <c r="L57" s="22">
        <v>4</v>
      </c>
      <c r="M57" s="22">
        <v>1</v>
      </c>
      <c r="N57" s="22">
        <v>0</v>
      </c>
      <c r="O57" s="22">
        <v>37</v>
      </c>
      <c r="P57" s="22">
        <v>4</v>
      </c>
      <c r="Q57" s="145">
        <v>0</v>
      </c>
      <c r="R57" s="167">
        <v>130.718954248366</v>
      </c>
      <c r="S57" s="168">
        <v>2.380952380952381</v>
      </c>
      <c r="T57" s="154">
        <v>34</v>
      </c>
      <c r="U57" s="24">
        <v>4.444444444444445</v>
      </c>
    </row>
    <row r="58" spans="1:21" ht="13.5">
      <c r="A58" s="192" t="s">
        <v>80</v>
      </c>
      <c r="B58" s="36" t="s">
        <v>36</v>
      </c>
      <c r="C58" s="7">
        <v>1676</v>
      </c>
      <c r="D58" s="7">
        <v>448</v>
      </c>
      <c r="E58" s="160">
        <v>26.730310262529834</v>
      </c>
      <c r="F58" s="150">
        <v>298</v>
      </c>
      <c r="G58" s="8">
        <v>66.51785714285714</v>
      </c>
      <c r="H58" s="7">
        <v>7</v>
      </c>
      <c r="I58" s="8">
        <v>2.348993288590604</v>
      </c>
      <c r="J58" s="7">
        <v>5</v>
      </c>
      <c r="K58" s="8">
        <v>71.42857142857143</v>
      </c>
      <c r="L58" s="7">
        <v>0</v>
      </c>
      <c r="M58" s="7">
        <v>0</v>
      </c>
      <c r="N58" s="7">
        <v>0</v>
      </c>
      <c r="O58" s="7">
        <v>5</v>
      </c>
      <c r="P58" s="7">
        <v>2</v>
      </c>
      <c r="Q58" s="141">
        <v>0</v>
      </c>
      <c r="R58" s="159">
        <v>0</v>
      </c>
      <c r="S58" s="160">
        <v>0</v>
      </c>
      <c r="T58" s="150">
        <v>12</v>
      </c>
      <c r="U58" s="9">
        <v>4.026845637583893</v>
      </c>
    </row>
    <row r="59" spans="1:21" ht="13.5">
      <c r="A59" s="193"/>
      <c r="B59" s="10" t="s">
        <v>37</v>
      </c>
      <c r="C59" s="11">
        <v>2030</v>
      </c>
      <c r="D59" s="11">
        <v>695</v>
      </c>
      <c r="E59" s="162">
        <v>34.23645320197044</v>
      </c>
      <c r="F59" s="151">
        <v>426</v>
      </c>
      <c r="G59" s="12">
        <v>61.29496402877698</v>
      </c>
      <c r="H59" s="11">
        <v>5</v>
      </c>
      <c r="I59" s="12">
        <v>1.1737089201877935</v>
      </c>
      <c r="J59" s="11">
        <v>0</v>
      </c>
      <c r="K59" s="12">
        <v>0</v>
      </c>
      <c r="L59" s="11">
        <v>0</v>
      </c>
      <c r="M59" s="11">
        <v>0</v>
      </c>
      <c r="N59" s="11">
        <v>0</v>
      </c>
      <c r="O59" s="11">
        <v>0</v>
      </c>
      <c r="P59" s="11">
        <v>4</v>
      </c>
      <c r="Q59" s="142">
        <v>1</v>
      </c>
      <c r="R59" s="161">
        <v>0</v>
      </c>
      <c r="S59" s="179" t="s">
        <v>143</v>
      </c>
      <c r="T59" s="151">
        <v>19</v>
      </c>
      <c r="U59" s="13">
        <v>4.460093896713615</v>
      </c>
    </row>
    <row r="60" spans="1:21" ht="13.5">
      <c r="A60" s="196"/>
      <c r="B60" s="37" t="s">
        <v>38</v>
      </c>
      <c r="C60" s="22">
        <v>3706</v>
      </c>
      <c r="D60" s="22">
        <v>1143</v>
      </c>
      <c r="E60" s="168">
        <v>30.841878035617917</v>
      </c>
      <c r="F60" s="154">
        <v>724</v>
      </c>
      <c r="G60" s="23">
        <v>63.342082239720035</v>
      </c>
      <c r="H60" s="22">
        <v>12</v>
      </c>
      <c r="I60" s="23">
        <v>1.6574585635359116</v>
      </c>
      <c r="J60" s="22">
        <v>5</v>
      </c>
      <c r="K60" s="23">
        <v>41.666666666666664</v>
      </c>
      <c r="L60" s="22">
        <v>0</v>
      </c>
      <c r="M60" s="22">
        <v>0</v>
      </c>
      <c r="N60" s="22">
        <v>0</v>
      </c>
      <c r="O60" s="22">
        <v>5</v>
      </c>
      <c r="P60" s="22">
        <v>6</v>
      </c>
      <c r="Q60" s="145">
        <v>1</v>
      </c>
      <c r="R60" s="167">
        <v>0</v>
      </c>
      <c r="S60" s="168">
        <v>0</v>
      </c>
      <c r="T60" s="154">
        <v>31</v>
      </c>
      <c r="U60" s="24">
        <v>4.281767955801105</v>
      </c>
    </row>
    <row r="61" spans="1:21" ht="13.5">
      <c r="A61" s="198" t="s">
        <v>81</v>
      </c>
      <c r="B61" s="21" t="s">
        <v>36</v>
      </c>
      <c r="C61" s="7">
        <v>2425</v>
      </c>
      <c r="D61" s="7">
        <v>630</v>
      </c>
      <c r="E61" s="160">
        <v>25.97938144329897</v>
      </c>
      <c r="F61" s="150">
        <v>250</v>
      </c>
      <c r="G61" s="8">
        <v>39.682539682539684</v>
      </c>
      <c r="H61" s="7">
        <v>7</v>
      </c>
      <c r="I61" s="8">
        <v>2.8</v>
      </c>
      <c r="J61" s="7">
        <v>6</v>
      </c>
      <c r="K61" s="8">
        <v>85.71428571428571</v>
      </c>
      <c r="L61" s="7">
        <v>1</v>
      </c>
      <c r="M61" s="7">
        <v>0</v>
      </c>
      <c r="N61" s="7">
        <v>0</v>
      </c>
      <c r="O61" s="7">
        <v>5</v>
      </c>
      <c r="P61" s="7">
        <v>0</v>
      </c>
      <c r="Q61" s="141">
        <v>1</v>
      </c>
      <c r="R61" s="159">
        <v>0</v>
      </c>
      <c r="S61" s="160">
        <v>0</v>
      </c>
      <c r="T61" s="150">
        <v>45</v>
      </c>
      <c r="U61" s="9">
        <v>18</v>
      </c>
    </row>
    <row r="62" spans="1:21" ht="13.5">
      <c r="A62" s="198"/>
      <c r="B62" s="10" t="s">
        <v>37</v>
      </c>
      <c r="C62" s="11">
        <v>2884</v>
      </c>
      <c r="D62" s="11">
        <v>1235</v>
      </c>
      <c r="E62" s="162">
        <v>42.82246879334258</v>
      </c>
      <c r="F62" s="151">
        <v>558</v>
      </c>
      <c r="G62" s="12">
        <v>45.18218623481781</v>
      </c>
      <c r="H62" s="11">
        <v>16</v>
      </c>
      <c r="I62" s="12">
        <v>2.867383512544803</v>
      </c>
      <c r="J62" s="11">
        <v>14</v>
      </c>
      <c r="K62" s="12">
        <v>87.5</v>
      </c>
      <c r="L62" s="11">
        <v>1</v>
      </c>
      <c r="M62" s="11">
        <v>0</v>
      </c>
      <c r="N62" s="11">
        <v>0</v>
      </c>
      <c r="O62" s="11">
        <v>13</v>
      </c>
      <c r="P62" s="11">
        <v>0</v>
      </c>
      <c r="Q62" s="142">
        <v>2</v>
      </c>
      <c r="R62" s="161">
        <v>0</v>
      </c>
      <c r="S62" s="162">
        <v>0</v>
      </c>
      <c r="T62" s="151">
        <v>54</v>
      </c>
      <c r="U62" s="13">
        <v>9.67741935483871</v>
      </c>
    </row>
    <row r="63" spans="1:21" ht="13.5">
      <c r="A63" s="198"/>
      <c r="B63" s="21" t="s">
        <v>38</v>
      </c>
      <c r="C63" s="22">
        <v>5309</v>
      </c>
      <c r="D63" s="22">
        <v>1865</v>
      </c>
      <c r="E63" s="168">
        <v>35.12902618195517</v>
      </c>
      <c r="F63" s="154">
        <v>808</v>
      </c>
      <c r="G63" s="23">
        <v>43.32439678284182</v>
      </c>
      <c r="H63" s="22">
        <v>23</v>
      </c>
      <c r="I63" s="23">
        <v>2.8465346534653464</v>
      </c>
      <c r="J63" s="22">
        <v>20</v>
      </c>
      <c r="K63" s="23">
        <v>86.95652173913044</v>
      </c>
      <c r="L63" s="22">
        <v>2</v>
      </c>
      <c r="M63" s="22">
        <v>0</v>
      </c>
      <c r="N63" s="22">
        <v>0</v>
      </c>
      <c r="O63" s="22">
        <v>18</v>
      </c>
      <c r="P63" s="22">
        <v>0</v>
      </c>
      <c r="Q63" s="145">
        <v>3</v>
      </c>
      <c r="R63" s="167">
        <v>0</v>
      </c>
      <c r="S63" s="168">
        <v>0</v>
      </c>
      <c r="T63" s="154">
        <v>99</v>
      </c>
      <c r="U63" s="24">
        <v>12.252475247524753</v>
      </c>
    </row>
    <row r="64" spans="1:21" ht="13.5">
      <c r="A64" s="192" t="s">
        <v>82</v>
      </c>
      <c r="B64" s="36" t="s">
        <v>36</v>
      </c>
      <c r="C64" s="7">
        <v>1389</v>
      </c>
      <c r="D64" s="7">
        <v>493</v>
      </c>
      <c r="E64" s="160">
        <v>35.49316054715623</v>
      </c>
      <c r="F64" s="150">
        <v>141</v>
      </c>
      <c r="G64" s="8">
        <v>28.600405679513184</v>
      </c>
      <c r="H64" s="7">
        <v>12</v>
      </c>
      <c r="I64" s="8">
        <v>8.51063829787234</v>
      </c>
      <c r="J64" s="7">
        <v>10</v>
      </c>
      <c r="K64" s="8">
        <v>83.33333333333333</v>
      </c>
      <c r="L64" s="7">
        <v>3</v>
      </c>
      <c r="M64" s="7">
        <v>0</v>
      </c>
      <c r="N64" s="7">
        <v>0</v>
      </c>
      <c r="O64" s="7">
        <v>7</v>
      </c>
      <c r="P64" s="7">
        <v>2</v>
      </c>
      <c r="Q64" s="141">
        <v>0</v>
      </c>
      <c r="R64" s="159">
        <v>0</v>
      </c>
      <c r="S64" s="160">
        <v>0</v>
      </c>
      <c r="T64" s="150">
        <v>27</v>
      </c>
      <c r="U64" s="9">
        <v>19.148936170212767</v>
      </c>
    </row>
    <row r="65" spans="1:21" ht="13.5">
      <c r="A65" s="193"/>
      <c r="B65" s="10" t="s">
        <v>37</v>
      </c>
      <c r="C65" s="11">
        <v>1680</v>
      </c>
      <c r="D65" s="11">
        <v>919</v>
      </c>
      <c r="E65" s="162">
        <v>54.70238095238095</v>
      </c>
      <c r="F65" s="151">
        <v>325</v>
      </c>
      <c r="G65" s="12">
        <v>35.364526659412405</v>
      </c>
      <c r="H65" s="11">
        <v>13</v>
      </c>
      <c r="I65" s="12">
        <v>4</v>
      </c>
      <c r="J65" s="11">
        <v>12</v>
      </c>
      <c r="K65" s="12">
        <v>92.3076923076923</v>
      </c>
      <c r="L65" s="11">
        <v>3</v>
      </c>
      <c r="M65" s="11">
        <v>0</v>
      </c>
      <c r="N65" s="11">
        <v>0</v>
      </c>
      <c r="O65" s="11">
        <v>9</v>
      </c>
      <c r="P65" s="11">
        <v>1</v>
      </c>
      <c r="Q65" s="142">
        <v>0</v>
      </c>
      <c r="R65" s="161">
        <v>0</v>
      </c>
      <c r="S65" s="162">
        <v>0</v>
      </c>
      <c r="T65" s="151">
        <v>39</v>
      </c>
      <c r="U65" s="13">
        <v>12</v>
      </c>
    </row>
    <row r="66" spans="1:21" ht="13.5">
      <c r="A66" s="196"/>
      <c r="B66" s="37" t="s">
        <v>38</v>
      </c>
      <c r="C66" s="39">
        <v>3069</v>
      </c>
      <c r="D66" s="39">
        <v>1412</v>
      </c>
      <c r="E66" s="176">
        <v>46.008471814923425</v>
      </c>
      <c r="F66" s="175">
        <v>466</v>
      </c>
      <c r="G66" s="40">
        <v>33.0028328611898</v>
      </c>
      <c r="H66" s="39">
        <v>25</v>
      </c>
      <c r="I66" s="40">
        <v>5.364806866952789</v>
      </c>
      <c r="J66" s="39">
        <v>22</v>
      </c>
      <c r="K66" s="40">
        <v>88</v>
      </c>
      <c r="L66" s="39">
        <v>6</v>
      </c>
      <c r="M66" s="39">
        <v>0</v>
      </c>
      <c r="N66" s="39">
        <v>0</v>
      </c>
      <c r="O66" s="39">
        <v>16</v>
      </c>
      <c r="P66" s="39">
        <v>3</v>
      </c>
      <c r="Q66" s="177">
        <v>0</v>
      </c>
      <c r="R66" s="178">
        <v>0</v>
      </c>
      <c r="S66" s="176">
        <v>0</v>
      </c>
      <c r="T66" s="175">
        <v>66</v>
      </c>
      <c r="U66" s="41">
        <v>14.163090128755364</v>
      </c>
    </row>
    <row r="67" spans="1:21" ht="13.5">
      <c r="A67" s="198" t="s">
        <v>83</v>
      </c>
      <c r="B67" s="21" t="s">
        <v>36</v>
      </c>
      <c r="C67" s="7">
        <v>1221</v>
      </c>
      <c r="D67" s="7">
        <v>541</v>
      </c>
      <c r="E67" s="160">
        <v>44.30794430794431</v>
      </c>
      <c r="F67" s="150">
        <v>215</v>
      </c>
      <c r="G67" s="8">
        <v>39.741219963031426</v>
      </c>
      <c r="H67" s="7">
        <v>18</v>
      </c>
      <c r="I67" s="8">
        <v>8.372093023255815</v>
      </c>
      <c r="J67" s="7">
        <v>6</v>
      </c>
      <c r="K67" s="8">
        <v>33.333333333333336</v>
      </c>
      <c r="L67" s="7">
        <v>1</v>
      </c>
      <c r="M67" s="7">
        <v>1</v>
      </c>
      <c r="N67" s="7">
        <v>0</v>
      </c>
      <c r="O67" s="7">
        <v>4</v>
      </c>
      <c r="P67" s="7">
        <v>0</v>
      </c>
      <c r="Q67" s="141">
        <v>12</v>
      </c>
      <c r="R67" s="159">
        <v>465.1162790697674</v>
      </c>
      <c r="S67" s="160">
        <v>16.666666666666668</v>
      </c>
      <c r="T67" s="150">
        <v>12</v>
      </c>
      <c r="U67" s="9">
        <v>5.5813953488372094</v>
      </c>
    </row>
    <row r="68" spans="1:21" ht="13.5">
      <c r="A68" s="198"/>
      <c r="B68" s="10" t="s">
        <v>37</v>
      </c>
      <c r="C68" s="11">
        <v>1470</v>
      </c>
      <c r="D68" s="11">
        <v>862</v>
      </c>
      <c r="E68" s="162">
        <v>58.63945578231292</v>
      </c>
      <c r="F68" s="151">
        <v>317</v>
      </c>
      <c r="G68" s="12">
        <v>36.774941995359626</v>
      </c>
      <c r="H68" s="11">
        <v>16</v>
      </c>
      <c r="I68" s="12">
        <v>5.047318611987381</v>
      </c>
      <c r="J68" s="11">
        <v>6</v>
      </c>
      <c r="K68" s="12">
        <v>37.5</v>
      </c>
      <c r="L68" s="11">
        <v>0</v>
      </c>
      <c r="M68" s="11">
        <v>0</v>
      </c>
      <c r="N68" s="11">
        <v>0</v>
      </c>
      <c r="O68" s="11">
        <v>6</v>
      </c>
      <c r="P68" s="11">
        <v>0</v>
      </c>
      <c r="Q68" s="142">
        <v>10</v>
      </c>
      <c r="R68" s="161">
        <v>0</v>
      </c>
      <c r="S68" s="162">
        <v>0</v>
      </c>
      <c r="T68" s="151">
        <v>27</v>
      </c>
      <c r="U68" s="13">
        <v>8.517350157728707</v>
      </c>
    </row>
    <row r="69" spans="1:21" ht="13.5">
      <c r="A69" s="198"/>
      <c r="B69" s="21" t="s">
        <v>38</v>
      </c>
      <c r="C69" s="22">
        <v>2691</v>
      </c>
      <c r="D69" s="22">
        <v>1403</v>
      </c>
      <c r="E69" s="168">
        <v>52.136752136752136</v>
      </c>
      <c r="F69" s="154">
        <v>532</v>
      </c>
      <c r="G69" s="23">
        <v>37.91874554526016</v>
      </c>
      <c r="H69" s="22">
        <v>34</v>
      </c>
      <c r="I69" s="23">
        <v>6.390977443609023</v>
      </c>
      <c r="J69" s="22">
        <v>12</v>
      </c>
      <c r="K69" s="23">
        <v>35.294117647058826</v>
      </c>
      <c r="L69" s="22">
        <v>1</v>
      </c>
      <c r="M69" s="22">
        <v>1</v>
      </c>
      <c r="N69" s="22">
        <v>0</v>
      </c>
      <c r="O69" s="22">
        <v>10</v>
      </c>
      <c r="P69" s="22">
        <v>0</v>
      </c>
      <c r="Q69" s="145">
        <v>22</v>
      </c>
      <c r="R69" s="167">
        <v>187.9699248120301</v>
      </c>
      <c r="S69" s="168">
        <v>8.333333333333334</v>
      </c>
      <c r="T69" s="154">
        <v>39</v>
      </c>
      <c r="U69" s="24">
        <v>7.330827067669173</v>
      </c>
    </row>
    <row r="70" spans="1:21" ht="13.5">
      <c r="A70" s="192" t="s">
        <v>84</v>
      </c>
      <c r="B70" s="36" t="s">
        <v>36</v>
      </c>
      <c r="C70" s="7">
        <v>3381</v>
      </c>
      <c r="D70" s="7">
        <v>1294</v>
      </c>
      <c r="E70" s="160">
        <v>38.272700384501626</v>
      </c>
      <c r="F70" s="150">
        <v>335</v>
      </c>
      <c r="G70" s="8">
        <v>25.888717156105102</v>
      </c>
      <c r="H70" s="7">
        <v>14</v>
      </c>
      <c r="I70" s="8">
        <v>4.17910447761194</v>
      </c>
      <c r="J70" s="7">
        <v>14</v>
      </c>
      <c r="K70" s="8">
        <v>100</v>
      </c>
      <c r="L70" s="7">
        <v>2</v>
      </c>
      <c r="M70" s="7">
        <v>0</v>
      </c>
      <c r="N70" s="7">
        <v>0</v>
      </c>
      <c r="O70" s="7">
        <v>12</v>
      </c>
      <c r="P70" s="7">
        <v>0</v>
      </c>
      <c r="Q70" s="141">
        <v>0</v>
      </c>
      <c r="R70" s="159">
        <v>0</v>
      </c>
      <c r="S70" s="160">
        <v>0</v>
      </c>
      <c r="T70" s="150">
        <v>50</v>
      </c>
      <c r="U70" s="9">
        <v>14.925373134328359</v>
      </c>
    </row>
    <row r="71" spans="1:21" ht="13.5">
      <c r="A71" s="193"/>
      <c r="B71" s="10" t="s">
        <v>37</v>
      </c>
      <c r="C71" s="11">
        <v>4117</v>
      </c>
      <c r="D71" s="11">
        <v>2236</v>
      </c>
      <c r="E71" s="162">
        <v>54.31139179013845</v>
      </c>
      <c r="F71" s="151">
        <v>645</v>
      </c>
      <c r="G71" s="12">
        <v>28.846153846153847</v>
      </c>
      <c r="H71" s="11">
        <v>28</v>
      </c>
      <c r="I71" s="12">
        <v>4.341085271317829</v>
      </c>
      <c r="J71" s="11">
        <v>27</v>
      </c>
      <c r="K71" s="12">
        <v>96.42857142857143</v>
      </c>
      <c r="L71" s="11">
        <v>10</v>
      </c>
      <c r="M71" s="11">
        <v>0</v>
      </c>
      <c r="N71" s="11">
        <v>0</v>
      </c>
      <c r="O71" s="11">
        <v>17</v>
      </c>
      <c r="P71" s="11">
        <v>0</v>
      </c>
      <c r="Q71" s="142">
        <v>1</v>
      </c>
      <c r="R71" s="161">
        <v>0</v>
      </c>
      <c r="S71" s="162">
        <v>0</v>
      </c>
      <c r="T71" s="151">
        <v>66</v>
      </c>
      <c r="U71" s="13">
        <v>10.232558139534884</v>
      </c>
    </row>
    <row r="72" spans="1:21" ht="14.25" thickBot="1">
      <c r="A72" s="194"/>
      <c r="B72" s="38" t="s">
        <v>38</v>
      </c>
      <c r="C72" s="39">
        <v>7498</v>
      </c>
      <c r="D72" s="39">
        <v>3530</v>
      </c>
      <c r="E72" s="176">
        <v>47.0792211256335</v>
      </c>
      <c r="F72" s="175">
        <v>980</v>
      </c>
      <c r="G72" s="40">
        <v>27.762039660056658</v>
      </c>
      <c r="H72" s="39">
        <v>42</v>
      </c>
      <c r="I72" s="40">
        <v>4.285714285714286</v>
      </c>
      <c r="J72" s="39">
        <v>41</v>
      </c>
      <c r="K72" s="40">
        <v>97.61904761904762</v>
      </c>
      <c r="L72" s="39">
        <v>12</v>
      </c>
      <c r="M72" s="39">
        <v>0</v>
      </c>
      <c r="N72" s="39">
        <v>0</v>
      </c>
      <c r="O72" s="39">
        <v>29</v>
      </c>
      <c r="P72" s="39">
        <v>0</v>
      </c>
      <c r="Q72" s="177">
        <v>1</v>
      </c>
      <c r="R72" s="178">
        <v>0</v>
      </c>
      <c r="S72" s="176">
        <v>0</v>
      </c>
      <c r="T72" s="175">
        <v>116</v>
      </c>
      <c r="U72" s="41">
        <v>11.83673469387755</v>
      </c>
    </row>
    <row r="73" spans="1:21" ht="13.5">
      <c r="A73" s="195" t="s">
        <v>151</v>
      </c>
      <c r="B73" s="42" t="s">
        <v>36</v>
      </c>
      <c r="C73" s="18">
        <v>31705</v>
      </c>
      <c r="D73" s="18">
        <v>11973</v>
      </c>
      <c r="E73" s="166">
        <v>37.76375965935972</v>
      </c>
      <c r="F73" s="153">
        <v>3857</v>
      </c>
      <c r="G73" s="19">
        <v>32.21414850079345</v>
      </c>
      <c r="H73" s="18">
        <v>293</v>
      </c>
      <c r="I73" s="19">
        <v>7.596577651024112</v>
      </c>
      <c r="J73" s="18">
        <v>247</v>
      </c>
      <c r="K73" s="19">
        <v>84.30034129692832</v>
      </c>
      <c r="L73" s="18">
        <v>31</v>
      </c>
      <c r="M73" s="18">
        <v>7</v>
      </c>
      <c r="N73" s="18">
        <v>0</v>
      </c>
      <c r="O73" s="18">
        <v>209</v>
      </c>
      <c r="P73" s="18">
        <v>14</v>
      </c>
      <c r="Q73" s="144">
        <v>32</v>
      </c>
      <c r="R73" s="165">
        <v>181.48820326678765</v>
      </c>
      <c r="S73" s="166">
        <v>2.834008097165992</v>
      </c>
      <c r="T73" s="153">
        <v>354</v>
      </c>
      <c r="U73" s="20">
        <v>9.178117708063262</v>
      </c>
    </row>
    <row r="74" spans="1:21" ht="13.5">
      <c r="A74" s="193"/>
      <c r="B74" s="10" t="s">
        <v>37</v>
      </c>
      <c r="C74" s="11">
        <v>37407</v>
      </c>
      <c r="D74" s="11">
        <v>18923</v>
      </c>
      <c r="E74" s="162">
        <v>50.58678856898442</v>
      </c>
      <c r="F74" s="151">
        <v>7011</v>
      </c>
      <c r="G74" s="12">
        <v>37.050150610368334</v>
      </c>
      <c r="H74" s="11">
        <v>323</v>
      </c>
      <c r="I74" s="12">
        <v>4.607046070460704</v>
      </c>
      <c r="J74" s="11">
        <v>281</v>
      </c>
      <c r="K74" s="12">
        <v>86.9969040247678</v>
      </c>
      <c r="L74" s="11">
        <v>51</v>
      </c>
      <c r="M74" s="11">
        <v>3</v>
      </c>
      <c r="N74" s="11">
        <v>0</v>
      </c>
      <c r="O74" s="11">
        <v>227</v>
      </c>
      <c r="P74" s="11">
        <v>12</v>
      </c>
      <c r="Q74" s="142">
        <v>30</v>
      </c>
      <c r="R74" s="161">
        <v>42.78990158322636</v>
      </c>
      <c r="S74" s="162">
        <v>1.0676156583629892</v>
      </c>
      <c r="T74" s="151">
        <v>544</v>
      </c>
      <c r="U74" s="13">
        <v>7.759235487091713</v>
      </c>
    </row>
    <row r="75" spans="1:21" ht="14.25" thickBot="1">
      <c r="A75" s="194"/>
      <c r="B75" s="38" t="s">
        <v>38</v>
      </c>
      <c r="C75" s="15">
        <v>69112</v>
      </c>
      <c r="D75" s="15">
        <v>30896</v>
      </c>
      <c r="E75" s="164">
        <v>44.704248176872326</v>
      </c>
      <c r="F75" s="152">
        <v>10868</v>
      </c>
      <c r="G75" s="16">
        <v>35.17607457276023</v>
      </c>
      <c r="H75" s="15">
        <v>616</v>
      </c>
      <c r="I75" s="16">
        <v>5.668016194331984</v>
      </c>
      <c r="J75" s="15">
        <v>528</v>
      </c>
      <c r="K75" s="16">
        <v>85.71428571428571</v>
      </c>
      <c r="L75" s="15">
        <v>82</v>
      </c>
      <c r="M75" s="15">
        <v>10</v>
      </c>
      <c r="N75" s="15">
        <v>0</v>
      </c>
      <c r="O75" s="15">
        <v>436</v>
      </c>
      <c r="P75" s="15">
        <v>26</v>
      </c>
      <c r="Q75" s="143">
        <v>62</v>
      </c>
      <c r="R75" s="163">
        <v>92.01324990798675</v>
      </c>
      <c r="S75" s="164">
        <v>1.893939393939394</v>
      </c>
      <c r="T75" s="152">
        <v>898</v>
      </c>
      <c r="U75" s="17">
        <v>8.26278984173721</v>
      </c>
    </row>
    <row r="76" spans="1:21" ht="13.5">
      <c r="A76" s="192" t="s">
        <v>85</v>
      </c>
      <c r="B76" s="36" t="s">
        <v>36</v>
      </c>
      <c r="C76" s="25">
        <v>14340</v>
      </c>
      <c r="D76" s="25">
        <v>6834</v>
      </c>
      <c r="E76" s="170">
        <v>47.65690376569037</v>
      </c>
      <c r="F76" s="155">
        <v>1173</v>
      </c>
      <c r="G76" s="26">
        <v>17.16417910447761</v>
      </c>
      <c r="H76" s="25">
        <v>84</v>
      </c>
      <c r="I76" s="26">
        <v>7.161125319693094</v>
      </c>
      <c r="J76" s="25">
        <v>61</v>
      </c>
      <c r="K76" s="26">
        <v>72.61904761904762</v>
      </c>
      <c r="L76" s="25">
        <v>8</v>
      </c>
      <c r="M76" s="25">
        <v>2</v>
      </c>
      <c r="N76" s="25">
        <v>0</v>
      </c>
      <c r="O76" s="25">
        <v>51</v>
      </c>
      <c r="P76" s="25">
        <v>23</v>
      </c>
      <c r="Q76" s="146">
        <v>0</v>
      </c>
      <c r="R76" s="169">
        <v>170.50298380221653</v>
      </c>
      <c r="S76" s="170">
        <v>3.278688524590164</v>
      </c>
      <c r="T76" s="155">
        <v>178</v>
      </c>
      <c r="U76" s="27">
        <v>15.174765558397272</v>
      </c>
    </row>
    <row r="77" spans="1:21" ht="13.5">
      <c r="A77" s="193"/>
      <c r="B77" s="10" t="s">
        <v>37</v>
      </c>
      <c r="C77" s="11">
        <v>16443</v>
      </c>
      <c r="D77" s="11">
        <v>11418</v>
      </c>
      <c r="E77" s="162">
        <v>69.43988323298669</v>
      </c>
      <c r="F77" s="151">
        <v>2420</v>
      </c>
      <c r="G77" s="12">
        <v>21.19460500963391</v>
      </c>
      <c r="H77" s="11">
        <v>130</v>
      </c>
      <c r="I77" s="12">
        <v>5.371900826446281</v>
      </c>
      <c r="J77" s="11">
        <v>102</v>
      </c>
      <c r="K77" s="12">
        <v>78.46153846153847</v>
      </c>
      <c r="L77" s="11">
        <v>21</v>
      </c>
      <c r="M77" s="11">
        <v>1</v>
      </c>
      <c r="N77" s="11">
        <v>0</v>
      </c>
      <c r="O77" s="11">
        <v>80</v>
      </c>
      <c r="P77" s="11">
        <v>28</v>
      </c>
      <c r="Q77" s="142">
        <v>0</v>
      </c>
      <c r="R77" s="161">
        <v>41.32231404958678</v>
      </c>
      <c r="S77" s="162">
        <v>0.9803921568627451</v>
      </c>
      <c r="T77" s="151">
        <v>275</v>
      </c>
      <c r="U77" s="13">
        <v>11.363636363636363</v>
      </c>
    </row>
    <row r="78" spans="1:21" ht="13.5">
      <c r="A78" s="196"/>
      <c r="B78" s="37" t="s">
        <v>38</v>
      </c>
      <c r="C78" s="22">
        <v>30783</v>
      </c>
      <c r="D78" s="22">
        <v>18252</v>
      </c>
      <c r="E78" s="168">
        <v>59.29246662118702</v>
      </c>
      <c r="F78" s="154">
        <v>3593</v>
      </c>
      <c r="G78" s="23">
        <v>19.685513916283146</v>
      </c>
      <c r="H78" s="22">
        <v>214</v>
      </c>
      <c r="I78" s="23">
        <v>5.956025605343724</v>
      </c>
      <c r="J78" s="22">
        <v>163</v>
      </c>
      <c r="K78" s="23">
        <v>76.16822429906541</v>
      </c>
      <c r="L78" s="22">
        <v>29</v>
      </c>
      <c r="M78" s="22">
        <v>3</v>
      </c>
      <c r="N78" s="22">
        <v>0</v>
      </c>
      <c r="O78" s="22">
        <v>131</v>
      </c>
      <c r="P78" s="22">
        <v>51</v>
      </c>
      <c r="Q78" s="145">
        <v>0</v>
      </c>
      <c r="R78" s="167">
        <v>83.49568605622044</v>
      </c>
      <c r="S78" s="168">
        <v>1.8404907975460123</v>
      </c>
      <c r="T78" s="154">
        <v>453</v>
      </c>
      <c r="U78" s="24">
        <v>12.607848594489285</v>
      </c>
    </row>
    <row r="79" spans="1:21" ht="13.5">
      <c r="A79" s="198" t="s">
        <v>86</v>
      </c>
      <c r="B79" s="21" t="s">
        <v>36</v>
      </c>
      <c r="C79" s="7">
        <v>2951</v>
      </c>
      <c r="D79" s="7">
        <v>828</v>
      </c>
      <c r="E79" s="160">
        <v>28.058285327007795</v>
      </c>
      <c r="F79" s="150">
        <v>281</v>
      </c>
      <c r="G79" s="8">
        <v>33.93719806763285</v>
      </c>
      <c r="H79" s="7">
        <v>12</v>
      </c>
      <c r="I79" s="8">
        <v>4.270462633451957</v>
      </c>
      <c r="J79" s="7">
        <v>9</v>
      </c>
      <c r="K79" s="8">
        <v>75</v>
      </c>
      <c r="L79" s="7">
        <v>2</v>
      </c>
      <c r="M79" s="7">
        <v>0</v>
      </c>
      <c r="N79" s="7">
        <v>0</v>
      </c>
      <c r="O79" s="7">
        <v>7</v>
      </c>
      <c r="P79" s="7">
        <v>0</v>
      </c>
      <c r="Q79" s="141">
        <v>3</v>
      </c>
      <c r="R79" s="159">
        <v>0</v>
      </c>
      <c r="S79" s="160">
        <v>0</v>
      </c>
      <c r="T79" s="150">
        <v>44</v>
      </c>
      <c r="U79" s="9">
        <v>15.658362989323843</v>
      </c>
    </row>
    <row r="80" spans="1:21" ht="13.5">
      <c r="A80" s="198"/>
      <c r="B80" s="10" t="s">
        <v>37</v>
      </c>
      <c r="C80" s="11">
        <v>3307</v>
      </c>
      <c r="D80" s="11">
        <v>1658</v>
      </c>
      <c r="E80" s="162">
        <v>50.13607499244028</v>
      </c>
      <c r="F80" s="151">
        <v>522</v>
      </c>
      <c r="G80" s="12">
        <v>31.483715319662245</v>
      </c>
      <c r="H80" s="11">
        <v>23</v>
      </c>
      <c r="I80" s="12">
        <v>4.406130268199234</v>
      </c>
      <c r="J80" s="11">
        <v>20</v>
      </c>
      <c r="K80" s="12">
        <v>86.95652173913044</v>
      </c>
      <c r="L80" s="11">
        <v>9</v>
      </c>
      <c r="M80" s="11">
        <v>0</v>
      </c>
      <c r="N80" s="11">
        <v>0</v>
      </c>
      <c r="O80" s="11">
        <v>11</v>
      </c>
      <c r="P80" s="11">
        <v>0</v>
      </c>
      <c r="Q80" s="142">
        <v>3</v>
      </c>
      <c r="R80" s="161">
        <v>0</v>
      </c>
      <c r="S80" s="162">
        <v>0</v>
      </c>
      <c r="T80" s="151">
        <v>68</v>
      </c>
      <c r="U80" s="13">
        <v>13.026819923371647</v>
      </c>
    </row>
    <row r="81" spans="1:21" ht="13.5">
      <c r="A81" s="198"/>
      <c r="B81" s="21" t="s">
        <v>38</v>
      </c>
      <c r="C81" s="22">
        <v>6258</v>
      </c>
      <c r="D81" s="22">
        <v>2486</v>
      </c>
      <c r="E81" s="168">
        <v>39.72515180568872</v>
      </c>
      <c r="F81" s="154">
        <v>803</v>
      </c>
      <c r="G81" s="23">
        <v>32.30088495575221</v>
      </c>
      <c r="H81" s="22">
        <v>35</v>
      </c>
      <c r="I81" s="23">
        <v>4.35865504358655</v>
      </c>
      <c r="J81" s="22">
        <v>29</v>
      </c>
      <c r="K81" s="23">
        <v>82.85714285714286</v>
      </c>
      <c r="L81" s="22">
        <v>11</v>
      </c>
      <c r="M81" s="22">
        <v>0</v>
      </c>
      <c r="N81" s="22">
        <v>0</v>
      </c>
      <c r="O81" s="22">
        <v>18</v>
      </c>
      <c r="P81" s="22">
        <v>0</v>
      </c>
      <c r="Q81" s="145">
        <v>6</v>
      </c>
      <c r="R81" s="167">
        <v>0</v>
      </c>
      <c r="S81" s="168">
        <v>0</v>
      </c>
      <c r="T81" s="154">
        <v>112</v>
      </c>
      <c r="U81" s="24">
        <v>13.947696139476962</v>
      </c>
    </row>
    <row r="82" spans="1:21" ht="13.5">
      <c r="A82" s="192" t="s">
        <v>87</v>
      </c>
      <c r="B82" s="36" t="s">
        <v>36</v>
      </c>
      <c r="C82" s="7">
        <v>1075</v>
      </c>
      <c r="D82" s="7">
        <v>197</v>
      </c>
      <c r="E82" s="160">
        <v>18.325581395348838</v>
      </c>
      <c r="F82" s="150">
        <v>128</v>
      </c>
      <c r="G82" s="8">
        <v>64.9746192893401</v>
      </c>
      <c r="H82" s="7">
        <v>8</v>
      </c>
      <c r="I82" s="8">
        <v>6.25</v>
      </c>
      <c r="J82" s="7">
        <v>6</v>
      </c>
      <c r="K82" s="8">
        <v>75</v>
      </c>
      <c r="L82" s="7">
        <v>2</v>
      </c>
      <c r="M82" s="7">
        <v>0</v>
      </c>
      <c r="N82" s="7">
        <v>0</v>
      </c>
      <c r="O82" s="7">
        <v>4</v>
      </c>
      <c r="P82" s="7">
        <v>1</v>
      </c>
      <c r="Q82" s="141">
        <v>1</v>
      </c>
      <c r="R82" s="159">
        <v>0</v>
      </c>
      <c r="S82" s="160">
        <v>0</v>
      </c>
      <c r="T82" s="150">
        <v>22</v>
      </c>
      <c r="U82" s="9">
        <v>17.1875</v>
      </c>
    </row>
    <row r="83" spans="1:21" ht="13.5">
      <c r="A83" s="193"/>
      <c r="B83" s="10" t="s">
        <v>37</v>
      </c>
      <c r="C83" s="11">
        <v>1213</v>
      </c>
      <c r="D83" s="11">
        <v>332</v>
      </c>
      <c r="E83" s="162">
        <v>27.370156636438583</v>
      </c>
      <c r="F83" s="151">
        <v>234</v>
      </c>
      <c r="G83" s="12">
        <v>70.48192771084338</v>
      </c>
      <c r="H83" s="11">
        <v>11</v>
      </c>
      <c r="I83" s="12">
        <v>4.700854700854701</v>
      </c>
      <c r="J83" s="11">
        <v>11</v>
      </c>
      <c r="K83" s="12">
        <v>100</v>
      </c>
      <c r="L83" s="11">
        <v>4</v>
      </c>
      <c r="M83" s="11">
        <v>0</v>
      </c>
      <c r="N83" s="11">
        <v>0</v>
      </c>
      <c r="O83" s="11">
        <v>7</v>
      </c>
      <c r="P83" s="11">
        <v>0</v>
      </c>
      <c r="Q83" s="142">
        <v>0</v>
      </c>
      <c r="R83" s="161">
        <v>0</v>
      </c>
      <c r="S83" s="162">
        <v>0</v>
      </c>
      <c r="T83" s="151">
        <v>25</v>
      </c>
      <c r="U83" s="13">
        <v>10.683760683760683</v>
      </c>
    </row>
    <row r="84" spans="1:21" ht="13.5">
      <c r="A84" s="196"/>
      <c r="B84" s="37" t="s">
        <v>38</v>
      </c>
      <c r="C84" s="22">
        <v>2288</v>
      </c>
      <c r="D84" s="22">
        <v>529</v>
      </c>
      <c r="E84" s="168">
        <v>23.12062937062937</v>
      </c>
      <c r="F84" s="154">
        <v>362</v>
      </c>
      <c r="G84" s="23">
        <v>68.43100189035917</v>
      </c>
      <c r="H84" s="22">
        <v>19</v>
      </c>
      <c r="I84" s="23">
        <v>5.248618784530387</v>
      </c>
      <c r="J84" s="22">
        <v>17</v>
      </c>
      <c r="K84" s="23">
        <v>89.47368421052632</v>
      </c>
      <c r="L84" s="22">
        <v>6</v>
      </c>
      <c r="M84" s="22">
        <v>0</v>
      </c>
      <c r="N84" s="22">
        <v>0</v>
      </c>
      <c r="O84" s="22">
        <v>11</v>
      </c>
      <c r="P84" s="22">
        <v>1</v>
      </c>
      <c r="Q84" s="145">
        <v>1</v>
      </c>
      <c r="R84" s="167">
        <v>0</v>
      </c>
      <c r="S84" s="168">
        <v>0</v>
      </c>
      <c r="T84" s="154">
        <v>47</v>
      </c>
      <c r="U84" s="24">
        <v>12.98342541436464</v>
      </c>
    </row>
    <row r="85" spans="1:21" ht="13.5">
      <c r="A85" s="198" t="s">
        <v>88</v>
      </c>
      <c r="B85" s="21" t="s">
        <v>36</v>
      </c>
      <c r="C85" s="7">
        <v>1478</v>
      </c>
      <c r="D85" s="7">
        <v>336</v>
      </c>
      <c r="E85" s="160">
        <v>22.73342354533153</v>
      </c>
      <c r="F85" s="150">
        <v>288</v>
      </c>
      <c r="G85" s="8">
        <v>85.71428571428571</v>
      </c>
      <c r="H85" s="7">
        <v>9</v>
      </c>
      <c r="I85" s="8">
        <v>3.125</v>
      </c>
      <c r="J85" s="7">
        <v>4</v>
      </c>
      <c r="K85" s="8">
        <v>44.44444444444444</v>
      </c>
      <c r="L85" s="7">
        <v>0</v>
      </c>
      <c r="M85" s="7">
        <v>0</v>
      </c>
      <c r="N85" s="7">
        <v>0</v>
      </c>
      <c r="O85" s="7">
        <v>4</v>
      </c>
      <c r="P85" s="7">
        <v>4</v>
      </c>
      <c r="Q85" s="141">
        <v>1</v>
      </c>
      <c r="R85" s="159">
        <v>0</v>
      </c>
      <c r="S85" s="160">
        <v>0</v>
      </c>
      <c r="T85" s="150">
        <v>50</v>
      </c>
      <c r="U85" s="9">
        <v>17.36111111111111</v>
      </c>
    </row>
    <row r="86" spans="1:21" ht="13.5">
      <c r="A86" s="198"/>
      <c r="B86" s="10" t="s">
        <v>37</v>
      </c>
      <c r="C86" s="11">
        <v>1678</v>
      </c>
      <c r="D86" s="11">
        <v>596</v>
      </c>
      <c r="E86" s="162">
        <v>35.518474374255064</v>
      </c>
      <c r="F86" s="151">
        <v>515</v>
      </c>
      <c r="G86" s="12">
        <v>86.40939597315436</v>
      </c>
      <c r="H86" s="11">
        <v>15</v>
      </c>
      <c r="I86" s="12">
        <v>2.912621359223301</v>
      </c>
      <c r="J86" s="11">
        <v>8</v>
      </c>
      <c r="K86" s="12">
        <v>53.333333333333336</v>
      </c>
      <c r="L86" s="11">
        <v>2</v>
      </c>
      <c r="M86" s="11">
        <v>0</v>
      </c>
      <c r="N86" s="11">
        <v>0</v>
      </c>
      <c r="O86" s="11">
        <v>6</v>
      </c>
      <c r="P86" s="11">
        <v>6</v>
      </c>
      <c r="Q86" s="142">
        <v>1</v>
      </c>
      <c r="R86" s="161">
        <v>0</v>
      </c>
      <c r="S86" s="162">
        <v>0</v>
      </c>
      <c r="T86" s="151">
        <v>43</v>
      </c>
      <c r="U86" s="13">
        <v>8.349514563106796</v>
      </c>
    </row>
    <row r="87" spans="1:21" ht="13.5">
      <c r="A87" s="198"/>
      <c r="B87" s="21" t="s">
        <v>38</v>
      </c>
      <c r="C87" s="22">
        <v>3156</v>
      </c>
      <c r="D87" s="22">
        <v>932</v>
      </c>
      <c r="E87" s="168">
        <v>29.53105196451204</v>
      </c>
      <c r="F87" s="154">
        <v>803</v>
      </c>
      <c r="G87" s="23">
        <v>86.1587982832618</v>
      </c>
      <c r="H87" s="22">
        <v>24</v>
      </c>
      <c r="I87" s="23">
        <v>2.9887920298879203</v>
      </c>
      <c r="J87" s="22">
        <v>12</v>
      </c>
      <c r="K87" s="23">
        <v>50</v>
      </c>
      <c r="L87" s="22">
        <v>2</v>
      </c>
      <c r="M87" s="22">
        <v>0</v>
      </c>
      <c r="N87" s="22">
        <v>0</v>
      </c>
      <c r="O87" s="22">
        <v>10</v>
      </c>
      <c r="P87" s="22">
        <v>10</v>
      </c>
      <c r="Q87" s="145">
        <v>2</v>
      </c>
      <c r="R87" s="167">
        <v>0</v>
      </c>
      <c r="S87" s="168">
        <v>0</v>
      </c>
      <c r="T87" s="154">
        <v>93</v>
      </c>
      <c r="U87" s="24">
        <v>11.581569115815691</v>
      </c>
    </row>
    <row r="88" spans="1:21" ht="13.5">
      <c r="A88" s="192" t="s">
        <v>89</v>
      </c>
      <c r="B88" s="36" t="s">
        <v>36</v>
      </c>
      <c r="C88" s="7">
        <v>2062</v>
      </c>
      <c r="D88" s="7">
        <v>437</v>
      </c>
      <c r="E88" s="160">
        <v>21.19301648884578</v>
      </c>
      <c r="F88" s="150">
        <v>208</v>
      </c>
      <c r="G88" s="8">
        <v>47.59725400457666</v>
      </c>
      <c r="H88" s="7">
        <v>4</v>
      </c>
      <c r="I88" s="8">
        <v>1.9230769230769231</v>
      </c>
      <c r="J88" s="7">
        <v>1</v>
      </c>
      <c r="K88" s="8">
        <v>25</v>
      </c>
      <c r="L88" s="7">
        <v>0</v>
      </c>
      <c r="M88" s="7">
        <v>0</v>
      </c>
      <c r="N88" s="7">
        <v>0</v>
      </c>
      <c r="O88" s="7">
        <v>1</v>
      </c>
      <c r="P88" s="7">
        <v>3</v>
      </c>
      <c r="Q88" s="141">
        <v>0</v>
      </c>
      <c r="R88" s="159">
        <v>0</v>
      </c>
      <c r="S88" s="160">
        <v>0</v>
      </c>
      <c r="T88" s="150">
        <v>73</v>
      </c>
      <c r="U88" s="9">
        <v>35.09615384615385</v>
      </c>
    </row>
    <row r="89" spans="1:21" ht="13.5">
      <c r="A89" s="193"/>
      <c r="B89" s="10" t="s">
        <v>37</v>
      </c>
      <c r="C89" s="11">
        <v>2299</v>
      </c>
      <c r="D89" s="11">
        <v>789</v>
      </c>
      <c r="E89" s="162">
        <v>34.319269247498916</v>
      </c>
      <c r="F89" s="151">
        <v>361</v>
      </c>
      <c r="G89" s="12">
        <v>45.754119138149555</v>
      </c>
      <c r="H89" s="11">
        <v>6</v>
      </c>
      <c r="I89" s="12">
        <v>1.6620498614958448</v>
      </c>
      <c r="J89" s="11">
        <v>3</v>
      </c>
      <c r="K89" s="12">
        <v>50</v>
      </c>
      <c r="L89" s="11">
        <v>0</v>
      </c>
      <c r="M89" s="11">
        <v>0</v>
      </c>
      <c r="N89" s="11">
        <v>0</v>
      </c>
      <c r="O89" s="11">
        <v>3</v>
      </c>
      <c r="P89" s="11">
        <v>3</v>
      </c>
      <c r="Q89" s="142">
        <v>0</v>
      </c>
      <c r="R89" s="161">
        <v>0</v>
      </c>
      <c r="S89" s="162">
        <v>0</v>
      </c>
      <c r="T89" s="151">
        <v>82</v>
      </c>
      <c r="U89" s="13">
        <v>22.714681440443215</v>
      </c>
    </row>
    <row r="90" spans="1:21" ht="13.5">
      <c r="A90" s="196"/>
      <c r="B90" s="37" t="s">
        <v>38</v>
      </c>
      <c r="C90" s="22">
        <v>4361</v>
      </c>
      <c r="D90" s="22">
        <v>1226</v>
      </c>
      <c r="E90" s="168">
        <v>28.112818160972253</v>
      </c>
      <c r="F90" s="154">
        <v>569</v>
      </c>
      <c r="G90" s="23">
        <v>46.411092985318106</v>
      </c>
      <c r="H90" s="22">
        <v>10</v>
      </c>
      <c r="I90" s="23">
        <v>1.757469244288225</v>
      </c>
      <c r="J90" s="22">
        <v>4</v>
      </c>
      <c r="K90" s="23">
        <v>40</v>
      </c>
      <c r="L90" s="22">
        <v>0</v>
      </c>
      <c r="M90" s="22">
        <v>0</v>
      </c>
      <c r="N90" s="22">
        <v>0</v>
      </c>
      <c r="O90" s="22">
        <v>4</v>
      </c>
      <c r="P90" s="22">
        <v>6</v>
      </c>
      <c r="Q90" s="145">
        <v>0</v>
      </c>
      <c r="R90" s="167">
        <v>0</v>
      </c>
      <c r="S90" s="168">
        <v>0</v>
      </c>
      <c r="T90" s="154">
        <v>155</v>
      </c>
      <c r="U90" s="24">
        <v>27.240773286467487</v>
      </c>
    </row>
    <row r="91" spans="1:21" ht="13.5">
      <c r="A91" s="198" t="s">
        <v>90</v>
      </c>
      <c r="B91" s="21" t="s">
        <v>36</v>
      </c>
      <c r="C91" s="7">
        <v>3419</v>
      </c>
      <c r="D91" s="7">
        <v>953</v>
      </c>
      <c r="E91" s="160">
        <v>27.873647265282248</v>
      </c>
      <c r="F91" s="150">
        <v>355</v>
      </c>
      <c r="G91" s="8">
        <v>37.250786988457506</v>
      </c>
      <c r="H91" s="7">
        <v>11</v>
      </c>
      <c r="I91" s="8">
        <v>3.0985915492957745</v>
      </c>
      <c r="J91" s="7">
        <v>8</v>
      </c>
      <c r="K91" s="8">
        <v>72.72727272727273</v>
      </c>
      <c r="L91" s="7">
        <v>0</v>
      </c>
      <c r="M91" s="7">
        <v>1</v>
      </c>
      <c r="N91" s="7">
        <v>0</v>
      </c>
      <c r="O91" s="7">
        <v>7</v>
      </c>
      <c r="P91" s="7">
        <v>3</v>
      </c>
      <c r="Q91" s="141">
        <v>0</v>
      </c>
      <c r="R91" s="159">
        <v>281.6901408450704</v>
      </c>
      <c r="S91" s="160">
        <v>12.5</v>
      </c>
      <c r="T91" s="150">
        <v>22</v>
      </c>
      <c r="U91" s="9">
        <v>6.197183098591549</v>
      </c>
    </row>
    <row r="92" spans="1:21" ht="13.5">
      <c r="A92" s="198"/>
      <c r="B92" s="10" t="s">
        <v>37</v>
      </c>
      <c r="C92" s="11">
        <v>3951</v>
      </c>
      <c r="D92" s="11">
        <v>1574</v>
      </c>
      <c r="E92" s="162">
        <v>39.83801569222982</v>
      </c>
      <c r="F92" s="151">
        <v>586</v>
      </c>
      <c r="G92" s="12">
        <v>37.22998729351969</v>
      </c>
      <c r="H92" s="11">
        <v>7</v>
      </c>
      <c r="I92" s="12">
        <v>1.1945392491467577</v>
      </c>
      <c r="J92" s="11">
        <v>6</v>
      </c>
      <c r="K92" s="12">
        <v>85.71428571428571</v>
      </c>
      <c r="L92" s="11">
        <v>0</v>
      </c>
      <c r="M92" s="11">
        <v>0</v>
      </c>
      <c r="N92" s="11">
        <v>0</v>
      </c>
      <c r="O92" s="11">
        <v>6</v>
      </c>
      <c r="P92" s="11">
        <v>1</v>
      </c>
      <c r="Q92" s="142">
        <v>0</v>
      </c>
      <c r="R92" s="161">
        <v>0</v>
      </c>
      <c r="S92" s="162">
        <v>0</v>
      </c>
      <c r="T92" s="151">
        <v>35</v>
      </c>
      <c r="U92" s="13">
        <v>5.972696245733788</v>
      </c>
    </row>
    <row r="93" spans="1:21" ht="13.5">
      <c r="A93" s="198"/>
      <c r="B93" s="21" t="s">
        <v>38</v>
      </c>
      <c r="C93" s="22">
        <v>7370</v>
      </c>
      <c r="D93" s="22">
        <v>2527</v>
      </c>
      <c r="E93" s="168">
        <v>34.2876526458616</v>
      </c>
      <c r="F93" s="154">
        <v>941</v>
      </c>
      <c r="G93" s="23">
        <v>37.2378314206569</v>
      </c>
      <c r="H93" s="22">
        <v>18</v>
      </c>
      <c r="I93" s="23">
        <v>1.9128586609989373</v>
      </c>
      <c r="J93" s="22">
        <v>14</v>
      </c>
      <c r="K93" s="23">
        <v>77.77777777777777</v>
      </c>
      <c r="L93" s="22">
        <v>0</v>
      </c>
      <c r="M93" s="22">
        <v>1</v>
      </c>
      <c r="N93" s="22">
        <v>0</v>
      </c>
      <c r="O93" s="22">
        <v>13</v>
      </c>
      <c r="P93" s="22">
        <v>4</v>
      </c>
      <c r="Q93" s="145">
        <v>0</v>
      </c>
      <c r="R93" s="167">
        <v>106.26992561105207</v>
      </c>
      <c r="S93" s="168">
        <v>7.142857142857143</v>
      </c>
      <c r="T93" s="154">
        <v>57</v>
      </c>
      <c r="U93" s="24">
        <v>6.057385759829968</v>
      </c>
    </row>
    <row r="94" spans="1:21" ht="13.5">
      <c r="A94" s="192" t="s">
        <v>91</v>
      </c>
      <c r="B94" s="36" t="s">
        <v>36</v>
      </c>
      <c r="C94" s="7">
        <v>6205</v>
      </c>
      <c r="D94" s="7">
        <v>1196</v>
      </c>
      <c r="E94" s="160">
        <v>19.27477840451249</v>
      </c>
      <c r="F94" s="150">
        <v>724</v>
      </c>
      <c r="G94" s="8">
        <v>60.53511705685619</v>
      </c>
      <c r="H94" s="7">
        <v>107</v>
      </c>
      <c r="I94" s="8">
        <v>14.779005524861878</v>
      </c>
      <c r="J94" s="7">
        <v>78</v>
      </c>
      <c r="K94" s="8">
        <v>72.89719626168224</v>
      </c>
      <c r="L94" s="7">
        <v>6</v>
      </c>
      <c r="M94" s="7">
        <v>2</v>
      </c>
      <c r="N94" s="7">
        <v>0</v>
      </c>
      <c r="O94" s="7">
        <v>70</v>
      </c>
      <c r="P94" s="7">
        <v>0</v>
      </c>
      <c r="Q94" s="141">
        <v>29</v>
      </c>
      <c r="R94" s="159">
        <v>276.24309392265195</v>
      </c>
      <c r="S94" s="160">
        <v>2.5641025641025643</v>
      </c>
      <c r="T94" s="150">
        <v>35</v>
      </c>
      <c r="U94" s="9">
        <v>4.834254143646409</v>
      </c>
    </row>
    <row r="95" spans="1:21" ht="13.5">
      <c r="A95" s="193"/>
      <c r="B95" s="10" t="s">
        <v>37</v>
      </c>
      <c r="C95" s="11">
        <v>7037</v>
      </c>
      <c r="D95" s="11">
        <v>2558</v>
      </c>
      <c r="E95" s="162">
        <v>36.35071763535598</v>
      </c>
      <c r="F95" s="151">
        <v>1685</v>
      </c>
      <c r="G95" s="12">
        <v>65.87177482408131</v>
      </c>
      <c r="H95" s="11">
        <v>143</v>
      </c>
      <c r="I95" s="12">
        <v>8.486646884272997</v>
      </c>
      <c r="J95" s="11">
        <v>119</v>
      </c>
      <c r="K95" s="12">
        <v>83.21678321678321</v>
      </c>
      <c r="L95" s="11">
        <v>15</v>
      </c>
      <c r="M95" s="11">
        <v>3</v>
      </c>
      <c r="N95" s="11">
        <v>0</v>
      </c>
      <c r="O95" s="11">
        <v>101</v>
      </c>
      <c r="P95" s="11">
        <v>0</v>
      </c>
      <c r="Q95" s="142">
        <v>24</v>
      </c>
      <c r="R95" s="161">
        <v>178.04154302670622</v>
      </c>
      <c r="S95" s="162">
        <v>2.5210084033613445</v>
      </c>
      <c r="T95" s="151">
        <v>74</v>
      </c>
      <c r="U95" s="13">
        <v>4.3916913946587535</v>
      </c>
    </row>
    <row r="96" spans="1:21" ht="14.25" thickBot="1">
      <c r="A96" s="194"/>
      <c r="B96" s="38" t="s">
        <v>38</v>
      </c>
      <c r="C96" s="39">
        <v>13242</v>
      </c>
      <c r="D96" s="39">
        <v>3754</v>
      </c>
      <c r="E96" s="176">
        <v>28.349191964959974</v>
      </c>
      <c r="F96" s="175">
        <v>2409</v>
      </c>
      <c r="G96" s="40">
        <v>64.17155034629728</v>
      </c>
      <c r="H96" s="39">
        <v>250</v>
      </c>
      <c r="I96" s="40">
        <v>10.377750103777501</v>
      </c>
      <c r="J96" s="39">
        <v>197</v>
      </c>
      <c r="K96" s="40">
        <v>78.8</v>
      </c>
      <c r="L96" s="39">
        <v>21</v>
      </c>
      <c r="M96" s="39">
        <v>5</v>
      </c>
      <c r="N96" s="39">
        <v>0</v>
      </c>
      <c r="O96" s="39">
        <v>171</v>
      </c>
      <c r="P96" s="39">
        <v>0</v>
      </c>
      <c r="Q96" s="177">
        <v>53</v>
      </c>
      <c r="R96" s="178">
        <v>207.55500207555002</v>
      </c>
      <c r="S96" s="176">
        <v>2.5380710659898478</v>
      </c>
      <c r="T96" s="175">
        <v>109</v>
      </c>
      <c r="U96" s="41">
        <v>4.52469904524699</v>
      </c>
    </row>
    <row r="97" spans="1:21" ht="13.5">
      <c r="A97" s="195" t="s">
        <v>152</v>
      </c>
      <c r="B97" s="42" t="s">
        <v>36</v>
      </c>
      <c r="C97" s="18">
        <v>31530</v>
      </c>
      <c r="D97" s="18">
        <v>10781</v>
      </c>
      <c r="E97" s="166">
        <v>34.19283222327942</v>
      </c>
      <c r="F97" s="153">
        <v>3157</v>
      </c>
      <c r="G97" s="19">
        <v>29.282997866617198</v>
      </c>
      <c r="H97" s="18">
        <v>235</v>
      </c>
      <c r="I97" s="19">
        <v>7.443775736458663</v>
      </c>
      <c r="J97" s="18">
        <v>167</v>
      </c>
      <c r="K97" s="19">
        <v>71.06382978723404</v>
      </c>
      <c r="L97" s="18">
        <v>18</v>
      </c>
      <c r="M97" s="18">
        <v>5</v>
      </c>
      <c r="N97" s="18">
        <v>0</v>
      </c>
      <c r="O97" s="18">
        <v>144</v>
      </c>
      <c r="P97" s="18">
        <v>34</v>
      </c>
      <c r="Q97" s="144">
        <v>34</v>
      </c>
      <c r="R97" s="165">
        <v>158.37820715869498</v>
      </c>
      <c r="S97" s="166">
        <v>2.9940119760479043</v>
      </c>
      <c r="T97" s="153">
        <v>424</v>
      </c>
      <c r="U97" s="20">
        <v>13.430471967057333</v>
      </c>
    </row>
    <row r="98" spans="1:21" ht="13.5">
      <c r="A98" s="193"/>
      <c r="B98" s="10" t="s">
        <v>37</v>
      </c>
      <c r="C98" s="11">
        <v>35928</v>
      </c>
      <c r="D98" s="11">
        <v>18925</v>
      </c>
      <c r="E98" s="162">
        <v>52.67479403250946</v>
      </c>
      <c r="F98" s="151">
        <v>6323</v>
      </c>
      <c r="G98" s="12">
        <v>33.410832232496695</v>
      </c>
      <c r="H98" s="11">
        <v>335</v>
      </c>
      <c r="I98" s="12">
        <v>5.2981179819705835</v>
      </c>
      <c r="J98" s="11">
        <v>269</v>
      </c>
      <c r="K98" s="12">
        <v>80.29850746268657</v>
      </c>
      <c r="L98" s="11">
        <v>51</v>
      </c>
      <c r="M98" s="11">
        <v>4</v>
      </c>
      <c r="N98" s="11">
        <v>0</v>
      </c>
      <c r="O98" s="11">
        <v>214</v>
      </c>
      <c r="P98" s="11">
        <v>38</v>
      </c>
      <c r="Q98" s="142">
        <v>28</v>
      </c>
      <c r="R98" s="161">
        <v>63.26111023248458</v>
      </c>
      <c r="S98" s="162">
        <v>1.486988847583643</v>
      </c>
      <c r="T98" s="151">
        <v>602</v>
      </c>
      <c r="U98" s="13">
        <v>9.52079708998893</v>
      </c>
    </row>
    <row r="99" spans="1:21" ht="14.25" thickBot="1">
      <c r="A99" s="194"/>
      <c r="B99" s="38" t="s">
        <v>38</v>
      </c>
      <c r="C99" s="15">
        <v>67458</v>
      </c>
      <c r="D99" s="15">
        <v>29706</v>
      </c>
      <c r="E99" s="164">
        <v>44.036289246642355</v>
      </c>
      <c r="F99" s="152">
        <v>9480</v>
      </c>
      <c r="G99" s="16">
        <v>31.912744900020197</v>
      </c>
      <c r="H99" s="15">
        <v>570</v>
      </c>
      <c r="I99" s="16">
        <v>6.012658227848101</v>
      </c>
      <c r="J99" s="15">
        <v>436</v>
      </c>
      <c r="K99" s="16">
        <v>76.49122807017544</v>
      </c>
      <c r="L99" s="15">
        <v>69</v>
      </c>
      <c r="M99" s="15">
        <v>9</v>
      </c>
      <c r="N99" s="15">
        <v>0</v>
      </c>
      <c r="O99" s="15">
        <v>358</v>
      </c>
      <c r="P99" s="15">
        <v>72</v>
      </c>
      <c r="Q99" s="143">
        <v>62</v>
      </c>
      <c r="R99" s="163">
        <v>94.9367088607595</v>
      </c>
      <c r="S99" s="164">
        <v>2.0642201834862384</v>
      </c>
      <c r="T99" s="152">
        <v>1026</v>
      </c>
      <c r="U99" s="17">
        <v>10.822784810126583</v>
      </c>
    </row>
    <row r="100" spans="1:21" ht="13.5">
      <c r="A100" s="198" t="s">
        <v>92</v>
      </c>
      <c r="B100" s="21" t="s">
        <v>36</v>
      </c>
      <c r="C100" s="25">
        <v>15743</v>
      </c>
      <c r="D100" s="25">
        <v>4789</v>
      </c>
      <c r="E100" s="170">
        <v>30.41986914819285</v>
      </c>
      <c r="F100" s="155">
        <v>983</v>
      </c>
      <c r="G100" s="26">
        <v>20.526205888494466</v>
      </c>
      <c r="H100" s="25">
        <v>14</v>
      </c>
      <c r="I100" s="26">
        <v>1.4242115971515767</v>
      </c>
      <c r="J100" s="25">
        <v>13</v>
      </c>
      <c r="K100" s="26">
        <v>92.85714285714286</v>
      </c>
      <c r="L100" s="25">
        <v>1</v>
      </c>
      <c r="M100" s="25">
        <v>1</v>
      </c>
      <c r="N100" s="25">
        <v>0</v>
      </c>
      <c r="O100" s="25">
        <v>11</v>
      </c>
      <c r="P100" s="25">
        <v>1</v>
      </c>
      <c r="Q100" s="146">
        <v>0</v>
      </c>
      <c r="R100" s="169">
        <v>101.7293997965412</v>
      </c>
      <c r="S100" s="170">
        <v>7.6923076923076925</v>
      </c>
      <c r="T100" s="155">
        <v>88</v>
      </c>
      <c r="U100" s="27">
        <v>8.952187182095626</v>
      </c>
    </row>
    <row r="101" spans="1:21" ht="13.5">
      <c r="A101" s="198"/>
      <c r="B101" s="10" t="s">
        <v>37</v>
      </c>
      <c r="C101" s="11">
        <v>18873</v>
      </c>
      <c r="D101" s="11">
        <v>7538</v>
      </c>
      <c r="E101" s="162">
        <v>39.94065596354581</v>
      </c>
      <c r="F101" s="151">
        <v>1916</v>
      </c>
      <c r="G101" s="12">
        <v>25.41788272751393</v>
      </c>
      <c r="H101" s="11">
        <v>21</v>
      </c>
      <c r="I101" s="12">
        <v>1.0960334029227556</v>
      </c>
      <c r="J101" s="11">
        <v>17</v>
      </c>
      <c r="K101" s="12">
        <v>80.95238095238095</v>
      </c>
      <c r="L101" s="11">
        <v>1</v>
      </c>
      <c r="M101" s="11">
        <v>1</v>
      </c>
      <c r="N101" s="11">
        <v>0</v>
      </c>
      <c r="O101" s="11">
        <v>15</v>
      </c>
      <c r="P101" s="11">
        <v>0</v>
      </c>
      <c r="Q101" s="142">
        <v>4</v>
      </c>
      <c r="R101" s="161">
        <v>52.19206680584551</v>
      </c>
      <c r="S101" s="162">
        <v>5.882352941176471</v>
      </c>
      <c r="T101" s="151">
        <v>172</v>
      </c>
      <c r="U101" s="13">
        <v>8.977035490605427</v>
      </c>
    </row>
    <row r="102" spans="1:21" ht="13.5">
      <c r="A102" s="198"/>
      <c r="B102" s="21" t="s">
        <v>38</v>
      </c>
      <c r="C102" s="22">
        <v>34616</v>
      </c>
      <c r="D102" s="22">
        <v>12327</v>
      </c>
      <c r="E102" s="168">
        <v>35.610700254217704</v>
      </c>
      <c r="F102" s="154">
        <v>2899</v>
      </c>
      <c r="G102" s="23">
        <v>23.51748195019064</v>
      </c>
      <c r="H102" s="22">
        <v>35</v>
      </c>
      <c r="I102" s="23">
        <v>1.2073128665056916</v>
      </c>
      <c r="J102" s="22">
        <v>30</v>
      </c>
      <c r="K102" s="23">
        <v>85.71428571428571</v>
      </c>
      <c r="L102" s="22">
        <v>2</v>
      </c>
      <c r="M102" s="22">
        <v>2</v>
      </c>
      <c r="N102" s="22">
        <v>0</v>
      </c>
      <c r="O102" s="22">
        <v>26</v>
      </c>
      <c r="P102" s="22">
        <v>1</v>
      </c>
      <c r="Q102" s="145">
        <v>4</v>
      </c>
      <c r="R102" s="167">
        <v>68.98930665746809</v>
      </c>
      <c r="S102" s="168">
        <v>6.666666666666667</v>
      </c>
      <c r="T102" s="154">
        <v>260</v>
      </c>
      <c r="U102" s="24">
        <v>8.968609865470851</v>
      </c>
    </row>
    <row r="103" spans="1:21" ht="13.5">
      <c r="A103" s="192" t="s">
        <v>93</v>
      </c>
      <c r="B103" s="36" t="s">
        <v>36</v>
      </c>
      <c r="C103" s="7">
        <v>9449</v>
      </c>
      <c r="D103" s="7">
        <v>2779</v>
      </c>
      <c r="E103" s="160">
        <v>29.410519631707057</v>
      </c>
      <c r="F103" s="150">
        <v>736</v>
      </c>
      <c r="G103" s="8">
        <v>26.484346887369558</v>
      </c>
      <c r="H103" s="7">
        <v>80</v>
      </c>
      <c r="I103" s="8">
        <v>10.869565217391305</v>
      </c>
      <c r="J103" s="7">
        <v>66</v>
      </c>
      <c r="K103" s="8">
        <v>82.5</v>
      </c>
      <c r="L103" s="7">
        <v>10</v>
      </c>
      <c r="M103" s="7">
        <v>0</v>
      </c>
      <c r="N103" s="7">
        <v>0</v>
      </c>
      <c r="O103" s="7">
        <v>56</v>
      </c>
      <c r="P103" s="7">
        <v>14</v>
      </c>
      <c r="Q103" s="141">
        <v>0</v>
      </c>
      <c r="R103" s="159">
        <v>0</v>
      </c>
      <c r="S103" s="160">
        <v>0</v>
      </c>
      <c r="T103" s="150">
        <v>93</v>
      </c>
      <c r="U103" s="9">
        <v>12.63586956521739</v>
      </c>
    </row>
    <row r="104" spans="1:21" ht="13.5">
      <c r="A104" s="193"/>
      <c r="B104" s="10" t="s">
        <v>37</v>
      </c>
      <c r="C104" s="11">
        <v>11090</v>
      </c>
      <c r="D104" s="11">
        <v>4292</v>
      </c>
      <c r="E104" s="162">
        <v>38.701532912533814</v>
      </c>
      <c r="F104" s="151">
        <v>1334</v>
      </c>
      <c r="G104" s="12">
        <v>31.08108108108108</v>
      </c>
      <c r="H104" s="11">
        <v>94</v>
      </c>
      <c r="I104" s="12">
        <v>7.04647676161919</v>
      </c>
      <c r="J104" s="11">
        <v>78</v>
      </c>
      <c r="K104" s="12">
        <v>82.97872340425532</v>
      </c>
      <c r="L104" s="11">
        <v>7</v>
      </c>
      <c r="M104" s="11">
        <v>0</v>
      </c>
      <c r="N104" s="11">
        <v>0</v>
      </c>
      <c r="O104" s="11">
        <v>71</v>
      </c>
      <c r="P104" s="11">
        <v>16</v>
      </c>
      <c r="Q104" s="142">
        <v>0</v>
      </c>
      <c r="R104" s="161">
        <v>0</v>
      </c>
      <c r="S104" s="162">
        <v>0</v>
      </c>
      <c r="T104" s="151">
        <v>153</v>
      </c>
      <c r="U104" s="13">
        <v>11.469265367316341</v>
      </c>
    </row>
    <row r="105" spans="1:21" ht="13.5">
      <c r="A105" s="196"/>
      <c r="B105" s="37" t="s">
        <v>38</v>
      </c>
      <c r="C105" s="22">
        <v>20539</v>
      </c>
      <c r="D105" s="22">
        <v>7071</v>
      </c>
      <c r="E105" s="168">
        <v>34.42718730220556</v>
      </c>
      <c r="F105" s="154">
        <v>2070</v>
      </c>
      <c r="G105" s="23">
        <v>29.27450148493848</v>
      </c>
      <c r="H105" s="22">
        <v>174</v>
      </c>
      <c r="I105" s="23">
        <v>8.405797101449275</v>
      </c>
      <c r="J105" s="22">
        <v>144</v>
      </c>
      <c r="K105" s="23">
        <v>82.75862068965517</v>
      </c>
      <c r="L105" s="22">
        <v>17</v>
      </c>
      <c r="M105" s="22">
        <v>0</v>
      </c>
      <c r="N105" s="22">
        <v>0</v>
      </c>
      <c r="O105" s="22">
        <v>127</v>
      </c>
      <c r="P105" s="22">
        <v>30</v>
      </c>
      <c r="Q105" s="145">
        <v>0</v>
      </c>
      <c r="R105" s="167">
        <v>0</v>
      </c>
      <c r="S105" s="168">
        <v>0</v>
      </c>
      <c r="T105" s="154">
        <v>246</v>
      </c>
      <c r="U105" s="24">
        <v>11.884057971014492</v>
      </c>
    </row>
    <row r="106" spans="1:21" ht="13.5">
      <c r="A106" s="198" t="s">
        <v>94</v>
      </c>
      <c r="B106" s="21" t="s">
        <v>36</v>
      </c>
      <c r="C106" s="7">
        <v>5346</v>
      </c>
      <c r="D106" s="7">
        <v>1535</v>
      </c>
      <c r="E106" s="160">
        <v>28.71305649083427</v>
      </c>
      <c r="F106" s="150">
        <v>698</v>
      </c>
      <c r="G106" s="8">
        <v>45.472312703583064</v>
      </c>
      <c r="H106" s="7">
        <v>12</v>
      </c>
      <c r="I106" s="8">
        <v>1.7191977077363896</v>
      </c>
      <c r="J106" s="7">
        <v>8</v>
      </c>
      <c r="K106" s="8">
        <v>66.66666666666667</v>
      </c>
      <c r="L106" s="7">
        <v>3</v>
      </c>
      <c r="M106" s="7">
        <v>0</v>
      </c>
      <c r="N106" s="7">
        <v>0</v>
      </c>
      <c r="O106" s="7">
        <v>5</v>
      </c>
      <c r="P106" s="7">
        <v>2</v>
      </c>
      <c r="Q106" s="141">
        <v>2</v>
      </c>
      <c r="R106" s="159">
        <v>0</v>
      </c>
      <c r="S106" s="160">
        <v>0</v>
      </c>
      <c r="T106" s="150">
        <v>55</v>
      </c>
      <c r="U106" s="9">
        <v>7.8796561604584525</v>
      </c>
    </row>
    <row r="107" spans="1:21" ht="13.5">
      <c r="A107" s="198"/>
      <c r="B107" s="10" t="s">
        <v>37</v>
      </c>
      <c r="C107" s="11">
        <v>6082</v>
      </c>
      <c r="D107" s="11">
        <v>2442</v>
      </c>
      <c r="E107" s="162">
        <v>40.15126603091088</v>
      </c>
      <c r="F107" s="151">
        <v>1108</v>
      </c>
      <c r="G107" s="12">
        <v>45.37264537264537</v>
      </c>
      <c r="H107" s="11">
        <v>6</v>
      </c>
      <c r="I107" s="12">
        <v>0.5415162454873647</v>
      </c>
      <c r="J107" s="11">
        <v>4</v>
      </c>
      <c r="K107" s="12">
        <v>66.66666666666667</v>
      </c>
      <c r="L107" s="11">
        <v>1</v>
      </c>
      <c r="M107" s="11">
        <v>1</v>
      </c>
      <c r="N107" s="11">
        <v>0</v>
      </c>
      <c r="O107" s="11">
        <v>2</v>
      </c>
      <c r="P107" s="11">
        <v>2</v>
      </c>
      <c r="Q107" s="142">
        <v>0</v>
      </c>
      <c r="R107" s="161">
        <v>90.25270758122744</v>
      </c>
      <c r="S107" s="162">
        <v>25</v>
      </c>
      <c r="T107" s="151">
        <v>55</v>
      </c>
      <c r="U107" s="13">
        <v>4.963898916967509</v>
      </c>
    </row>
    <row r="108" spans="1:21" ht="13.5">
      <c r="A108" s="198"/>
      <c r="B108" s="21" t="s">
        <v>38</v>
      </c>
      <c r="C108" s="22">
        <v>11428</v>
      </c>
      <c r="D108" s="22">
        <v>3977</v>
      </c>
      <c r="E108" s="168">
        <v>34.80049002450122</v>
      </c>
      <c r="F108" s="154">
        <v>1806</v>
      </c>
      <c r="G108" s="23">
        <v>45.41111390495348</v>
      </c>
      <c r="H108" s="22">
        <v>18</v>
      </c>
      <c r="I108" s="23">
        <v>0.9966777408637874</v>
      </c>
      <c r="J108" s="22">
        <v>12</v>
      </c>
      <c r="K108" s="23">
        <v>66.66666666666667</v>
      </c>
      <c r="L108" s="22">
        <v>4</v>
      </c>
      <c r="M108" s="22">
        <v>1</v>
      </c>
      <c r="N108" s="22">
        <v>0</v>
      </c>
      <c r="O108" s="22">
        <v>7</v>
      </c>
      <c r="P108" s="22">
        <v>4</v>
      </c>
      <c r="Q108" s="145">
        <v>2</v>
      </c>
      <c r="R108" s="167">
        <v>55.370985603543744</v>
      </c>
      <c r="S108" s="168">
        <v>8.333333333333334</v>
      </c>
      <c r="T108" s="154">
        <v>110</v>
      </c>
      <c r="U108" s="24">
        <v>6.0908084163898115</v>
      </c>
    </row>
    <row r="109" spans="1:21" ht="13.5">
      <c r="A109" s="192" t="s">
        <v>95</v>
      </c>
      <c r="B109" s="36" t="s">
        <v>36</v>
      </c>
      <c r="C109" s="7">
        <v>1884</v>
      </c>
      <c r="D109" s="7">
        <v>365</v>
      </c>
      <c r="E109" s="160">
        <v>19.373673036093418</v>
      </c>
      <c r="F109" s="150">
        <v>237</v>
      </c>
      <c r="G109" s="8">
        <v>64.93150684931507</v>
      </c>
      <c r="H109" s="7">
        <v>17</v>
      </c>
      <c r="I109" s="8">
        <v>7.172995780590718</v>
      </c>
      <c r="J109" s="7">
        <v>9</v>
      </c>
      <c r="K109" s="8">
        <v>52.94117647058823</v>
      </c>
      <c r="L109" s="7">
        <v>1</v>
      </c>
      <c r="M109" s="7">
        <v>0</v>
      </c>
      <c r="N109" s="7">
        <v>0</v>
      </c>
      <c r="O109" s="7">
        <v>8</v>
      </c>
      <c r="P109" s="7">
        <v>0</v>
      </c>
      <c r="Q109" s="141">
        <v>8</v>
      </c>
      <c r="R109" s="159">
        <v>0</v>
      </c>
      <c r="S109" s="160">
        <v>0</v>
      </c>
      <c r="T109" s="150">
        <v>37</v>
      </c>
      <c r="U109" s="9">
        <v>15.611814345991561</v>
      </c>
    </row>
    <row r="110" spans="1:21" ht="13.5">
      <c r="A110" s="193"/>
      <c r="B110" s="10" t="s">
        <v>37</v>
      </c>
      <c r="C110" s="11">
        <v>2277</v>
      </c>
      <c r="D110" s="11">
        <v>607</v>
      </c>
      <c r="E110" s="162">
        <v>26.65788317962231</v>
      </c>
      <c r="F110" s="151">
        <v>430</v>
      </c>
      <c r="G110" s="12">
        <v>70.84019769357496</v>
      </c>
      <c r="H110" s="11">
        <v>27</v>
      </c>
      <c r="I110" s="12">
        <v>6.27906976744186</v>
      </c>
      <c r="J110" s="11">
        <v>21</v>
      </c>
      <c r="K110" s="12">
        <v>77.77777777777777</v>
      </c>
      <c r="L110" s="11">
        <v>4</v>
      </c>
      <c r="M110" s="11">
        <v>0</v>
      </c>
      <c r="N110" s="11">
        <v>0</v>
      </c>
      <c r="O110" s="11">
        <v>17</v>
      </c>
      <c r="P110" s="11">
        <v>0</v>
      </c>
      <c r="Q110" s="142">
        <v>6</v>
      </c>
      <c r="R110" s="161">
        <v>0</v>
      </c>
      <c r="S110" s="162">
        <v>0</v>
      </c>
      <c r="T110" s="151">
        <v>40</v>
      </c>
      <c r="U110" s="13">
        <v>9.30232558139535</v>
      </c>
    </row>
    <row r="111" spans="1:21" ht="13.5">
      <c r="A111" s="196"/>
      <c r="B111" s="37" t="s">
        <v>38</v>
      </c>
      <c r="C111" s="22">
        <v>4161</v>
      </c>
      <c r="D111" s="22">
        <v>972</v>
      </c>
      <c r="E111" s="168">
        <v>23.359769286229273</v>
      </c>
      <c r="F111" s="154">
        <v>667</v>
      </c>
      <c r="G111" s="23">
        <v>68.62139917695474</v>
      </c>
      <c r="H111" s="22">
        <v>44</v>
      </c>
      <c r="I111" s="23">
        <v>6.5967016491754125</v>
      </c>
      <c r="J111" s="22">
        <v>30</v>
      </c>
      <c r="K111" s="23">
        <v>68.18181818181819</v>
      </c>
      <c r="L111" s="22">
        <v>5</v>
      </c>
      <c r="M111" s="22">
        <v>0</v>
      </c>
      <c r="N111" s="22">
        <v>0</v>
      </c>
      <c r="O111" s="22">
        <v>25</v>
      </c>
      <c r="P111" s="22">
        <v>0</v>
      </c>
      <c r="Q111" s="145">
        <v>14</v>
      </c>
      <c r="R111" s="167">
        <v>0</v>
      </c>
      <c r="S111" s="168">
        <v>0</v>
      </c>
      <c r="T111" s="154">
        <v>77</v>
      </c>
      <c r="U111" s="24">
        <v>11.544227886056971</v>
      </c>
    </row>
    <row r="112" spans="1:21" ht="13.5">
      <c r="A112" s="198" t="s">
        <v>96</v>
      </c>
      <c r="B112" s="21" t="s">
        <v>36</v>
      </c>
      <c r="C112" s="7">
        <v>2867</v>
      </c>
      <c r="D112" s="7">
        <v>469</v>
      </c>
      <c r="E112" s="160">
        <v>16.358562957795606</v>
      </c>
      <c r="F112" s="150">
        <v>338</v>
      </c>
      <c r="G112" s="8">
        <v>72.0682302771855</v>
      </c>
      <c r="H112" s="7">
        <v>3</v>
      </c>
      <c r="I112" s="8">
        <v>0.8875739644970414</v>
      </c>
      <c r="J112" s="7">
        <v>3</v>
      </c>
      <c r="K112" s="8">
        <v>100</v>
      </c>
      <c r="L112" s="7">
        <v>0</v>
      </c>
      <c r="M112" s="7">
        <v>1</v>
      </c>
      <c r="N112" s="7">
        <v>0</v>
      </c>
      <c r="O112" s="7">
        <v>2</v>
      </c>
      <c r="P112" s="7">
        <v>0</v>
      </c>
      <c r="Q112" s="141">
        <v>0</v>
      </c>
      <c r="R112" s="159">
        <v>295.85798816568047</v>
      </c>
      <c r="S112" s="160">
        <v>33.333333333333336</v>
      </c>
      <c r="T112" s="150">
        <v>22</v>
      </c>
      <c r="U112" s="9">
        <v>6.508875739644971</v>
      </c>
    </row>
    <row r="113" spans="1:21" ht="13.5">
      <c r="A113" s="198"/>
      <c r="B113" s="10" t="s">
        <v>37</v>
      </c>
      <c r="C113" s="11">
        <v>3258</v>
      </c>
      <c r="D113" s="11">
        <v>799</v>
      </c>
      <c r="E113" s="162">
        <v>24.524248004910987</v>
      </c>
      <c r="F113" s="151">
        <v>633</v>
      </c>
      <c r="G113" s="12">
        <v>79.22403003754694</v>
      </c>
      <c r="H113" s="11">
        <v>2</v>
      </c>
      <c r="I113" s="12">
        <v>0.315955766192733</v>
      </c>
      <c r="J113" s="11">
        <v>2</v>
      </c>
      <c r="K113" s="12">
        <v>100</v>
      </c>
      <c r="L113" s="11">
        <v>0</v>
      </c>
      <c r="M113" s="11">
        <v>0</v>
      </c>
      <c r="N113" s="11">
        <v>0</v>
      </c>
      <c r="O113" s="11">
        <v>2</v>
      </c>
      <c r="P113" s="11">
        <v>0</v>
      </c>
      <c r="Q113" s="142">
        <v>0</v>
      </c>
      <c r="R113" s="161">
        <v>0</v>
      </c>
      <c r="S113" s="162">
        <v>0</v>
      </c>
      <c r="T113" s="151">
        <v>42</v>
      </c>
      <c r="U113" s="13">
        <v>6.6350710900473935</v>
      </c>
    </row>
    <row r="114" spans="1:21" ht="13.5">
      <c r="A114" s="198"/>
      <c r="B114" s="21" t="s">
        <v>38</v>
      </c>
      <c r="C114" s="22">
        <v>6125</v>
      </c>
      <c r="D114" s="22">
        <v>1268</v>
      </c>
      <c r="E114" s="168">
        <v>20.70204081632653</v>
      </c>
      <c r="F114" s="154">
        <v>971</v>
      </c>
      <c r="G114" s="23">
        <v>76.57728706624606</v>
      </c>
      <c r="H114" s="22">
        <v>5</v>
      </c>
      <c r="I114" s="23">
        <v>0.5149330587023687</v>
      </c>
      <c r="J114" s="22">
        <v>5</v>
      </c>
      <c r="K114" s="23">
        <v>100</v>
      </c>
      <c r="L114" s="22">
        <v>0</v>
      </c>
      <c r="M114" s="22">
        <v>1</v>
      </c>
      <c r="N114" s="22">
        <v>0</v>
      </c>
      <c r="O114" s="22">
        <v>4</v>
      </c>
      <c r="P114" s="22">
        <v>0</v>
      </c>
      <c r="Q114" s="145">
        <v>0</v>
      </c>
      <c r="R114" s="167">
        <v>102.98661174047373</v>
      </c>
      <c r="S114" s="168">
        <v>20</v>
      </c>
      <c r="T114" s="154">
        <v>64</v>
      </c>
      <c r="U114" s="24">
        <v>6.59114315139032</v>
      </c>
    </row>
    <row r="115" spans="1:21" ht="13.5">
      <c r="A115" s="192" t="s">
        <v>97</v>
      </c>
      <c r="B115" s="36" t="s">
        <v>36</v>
      </c>
      <c r="C115" s="7">
        <v>4730</v>
      </c>
      <c r="D115" s="7">
        <v>1464</v>
      </c>
      <c r="E115" s="160">
        <v>30.95137420718816</v>
      </c>
      <c r="F115" s="150">
        <v>681</v>
      </c>
      <c r="G115" s="8">
        <v>46.51639344262295</v>
      </c>
      <c r="H115" s="7">
        <v>57</v>
      </c>
      <c r="I115" s="8">
        <v>8.370044052863436</v>
      </c>
      <c r="J115" s="7">
        <v>42</v>
      </c>
      <c r="K115" s="8">
        <v>73.6842105263158</v>
      </c>
      <c r="L115" s="7">
        <v>1</v>
      </c>
      <c r="M115" s="7">
        <v>1</v>
      </c>
      <c r="N115" s="7">
        <v>0</v>
      </c>
      <c r="O115" s="7">
        <v>40</v>
      </c>
      <c r="P115" s="7">
        <v>0</v>
      </c>
      <c r="Q115" s="141">
        <v>15</v>
      </c>
      <c r="R115" s="159">
        <v>146.84287812041117</v>
      </c>
      <c r="S115" s="160">
        <v>2.380952380952381</v>
      </c>
      <c r="T115" s="150">
        <v>80</v>
      </c>
      <c r="U115" s="9">
        <v>11.747430249632894</v>
      </c>
    </row>
    <row r="116" spans="1:21" ht="13.5">
      <c r="A116" s="193"/>
      <c r="B116" s="10" t="s">
        <v>37</v>
      </c>
      <c r="C116" s="11">
        <v>5611</v>
      </c>
      <c r="D116" s="11">
        <v>2152</v>
      </c>
      <c r="E116" s="162">
        <v>38.35323471751916</v>
      </c>
      <c r="F116" s="151">
        <v>1023</v>
      </c>
      <c r="G116" s="12">
        <v>47.537174721189594</v>
      </c>
      <c r="H116" s="11">
        <v>70</v>
      </c>
      <c r="I116" s="12">
        <v>6.842619745845552</v>
      </c>
      <c r="J116" s="11">
        <v>55</v>
      </c>
      <c r="K116" s="12">
        <v>78.57142857142857</v>
      </c>
      <c r="L116" s="11">
        <v>13</v>
      </c>
      <c r="M116" s="11">
        <v>0</v>
      </c>
      <c r="N116" s="11">
        <v>0</v>
      </c>
      <c r="O116" s="11">
        <v>42</v>
      </c>
      <c r="P116" s="11">
        <v>0</v>
      </c>
      <c r="Q116" s="142">
        <v>15</v>
      </c>
      <c r="R116" s="161">
        <v>0</v>
      </c>
      <c r="S116" s="162">
        <v>0</v>
      </c>
      <c r="T116" s="151">
        <v>92</v>
      </c>
      <c r="U116" s="13">
        <v>8.993157380254154</v>
      </c>
    </row>
    <row r="117" spans="1:21" ht="13.5">
      <c r="A117" s="196"/>
      <c r="B117" s="37" t="s">
        <v>38</v>
      </c>
      <c r="C117" s="22">
        <v>10341</v>
      </c>
      <c r="D117" s="22">
        <v>3616</v>
      </c>
      <c r="E117" s="168">
        <v>34.967604680398416</v>
      </c>
      <c r="F117" s="154">
        <v>1704</v>
      </c>
      <c r="G117" s="23">
        <v>47.123893805309734</v>
      </c>
      <c r="H117" s="22">
        <v>127</v>
      </c>
      <c r="I117" s="23">
        <v>7.453051643192488</v>
      </c>
      <c r="J117" s="22">
        <v>97</v>
      </c>
      <c r="K117" s="23">
        <v>76.37795275590551</v>
      </c>
      <c r="L117" s="22">
        <v>14</v>
      </c>
      <c r="M117" s="22">
        <v>1</v>
      </c>
      <c r="N117" s="22">
        <v>0</v>
      </c>
      <c r="O117" s="22">
        <v>82</v>
      </c>
      <c r="P117" s="22">
        <v>0</v>
      </c>
      <c r="Q117" s="145">
        <v>30</v>
      </c>
      <c r="R117" s="167">
        <v>58.68544600938967</v>
      </c>
      <c r="S117" s="168">
        <v>1.0309278350515463</v>
      </c>
      <c r="T117" s="154">
        <v>172</v>
      </c>
      <c r="U117" s="24">
        <v>10.093896713615024</v>
      </c>
    </row>
    <row r="118" spans="1:21" ht="13.5">
      <c r="A118" s="198" t="s">
        <v>98</v>
      </c>
      <c r="B118" s="21" t="s">
        <v>36</v>
      </c>
      <c r="C118" s="7">
        <v>1797</v>
      </c>
      <c r="D118" s="7">
        <v>452</v>
      </c>
      <c r="E118" s="160">
        <v>25.15303283249861</v>
      </c>
      <c r="F118" s="150">
        <v>275</v>
      </c>
      <c r="G118" s="8">
        <v>60.84070796460177</v>
      </c>
      <c r="H118" s="7">
        <v>29</v>
      </c>
      <c r="I118" s="8">
        <v>10.545454545454545</v>
      </c>
      <c r="J118" s="7">
        <v>24</v>
      </c>
      <c r="K118" s="8">
        <v>82.75862068965517</v>
      </c>
      <c r="L118" s="7">
        <v>4</v>
      </c>
      <c r="M118" s="7">
        <v>3</v>
      </c>
      <c r="N118" s="7">
        <v>0</v>
      </c>
      <c r="O118" s="7">
        <v>17</v>
      </c>
      <c r="P118" s="7">
        <v>5</v>
      </c>
      <c r="Q118" s="141">
        <v>0</v>
      </c>
      <c r="R118" s="159">
        <v>1090.909090909091</v>
      </c>
      <c r="S118" s="160">
        <v>12.5</v>
      </c>
      <c r="T118" s="150">
        <v>5</v>
      </c>
      <c r="U118" s="9">
        <v>1.8181818181818181</v>
      </c>
    </row>
    <row r="119" spans="1:21" ht="13.5">
      <c r="A119" s="198"/>
      <c r="B119" s="10" t="s">
        <v>37</v>
      </c>
      <c r="C119" s="11">
        <v>2032</v>
      </c>
      <c r="D119" s="11">
        <v>540</v>
      </c>
      <c r="E119" s="162">
        <v>26.5748031496063</v>
      </c>
      <c r="F119" s="151">
        <v>314</v>
      </c>
      <c r="G119" s="12">
        <v>58.148148148148145</v>
      </c>
      <c r="H119" s="11">
        <v>19</v>
      </c>
      <c r="I119" s="12">
        <v>6.050955414012739</v>
      </c>
      <c r="J119" s="11">
        <v>18</v>
      </c>
      <c r="K119" s="12">
        <v>94.73684210526316</v>
      </c>
      <c r="L119" s="11">
        <v>0</v>
      </c>
      <c r="M119" s="11">
        <v>0</v>
      </c>
      <c r="N119" s="11">
        <v>0</v>
      </c>
      <c r="O119" s="11">
        <v>18</v>
      </c>
      <c r="P119" s="11">
        <v>1</v>
      </c>
      <c r="Q119" s="142">
        <v>0</v>
      </c>
      <c r="R119" s="161">
        <v>0</v>
      </c>
      <c r="S119" s="162">
        <v>0</v>
      </c>
      <c r="T119" s="151">
        <v>4</v>
      </c>
      <c r="U119" s="13">
        <v>1.2738853503184713</v>
      </c>
    </row>
    <row r="120" spans="1:21" ht="13.5">
      <c r="A120" s="198"/>
      <c r="B120" s="21" t="s">
        <v>38</v>
      </c>
      <c r="C120" s="22">
        <v>3829</v>
      </c>
      <c r="D120" s="22">
        <v>992</v>
      </c>
      <c r="E120" s="168">
        <v>25.907547662575084</v>
      </c>
      <c r="F120" s="154">
        <v>589</v>
      </c>
      <c r="G120" s="23">
        <v>59.375</v>
      </c>
      <c r="H120" s="22">
        <v>48</v>
      </c>
      <c r="I120" s="23">
        <v>8.149405772495756</v>
      </c>
      <c r="J120" s="22">
        <v>42</v>
      </c>
      <c r="K120" s="23">
        <v>87.5</v>
      </c>
      <c r="L120" s="22">
        <v>4</v>
      </c>
      <c r="M120" s="22">
        <v>3</v>
      </c>
      <c r="N120" s="22">
        <v>0</v>
      </c>
      <c r="O120" s="22">
        <v>35</v>
      </c>
      <c r="P120" s="22">
        <v>6</v>
      </c>
      <c r="Q120" s="145">
        <v>0</v>
      </c>
      <c r="R120" s="167">
        <v>509.3378607809847</v>
      </c>
      <c r="S120" s="168">
        <v>7.142857142857143</v>
      </c>
      <c r="T120" s="154">
        <v>9</v>
      </c>
      <c r="U120" s="24">
        <v>1.5280135823429541</v>
      </c>
    </row>
    <row r="121" spans="1:21" ht="13.5">
      <c r="A121" s="192" t="s">
        <v>99</v>
      </c>
      <c r="B121" s="36" t="s">
        <v>36</v>
      </c>
      <c r="C121" s="7">
        <v>1863</v>
      </c>
      <c r="D121" s="7">
        <v>491</v>
      </c>
      <c r="E121" s="160">
        <v>26.35534084809447</v>
      </c>
      <c r="F121" s="150">
        <v>319</v>
      </c>
      <c r="G121" s="8">
        <v>64.96945010183299</v>
      </c>
      <c r="H121" s="7">
        <v>51</v>
      </c>
      <c r="I121" s="8">
        <v>15.987460815047022</v>
      </c>
      <c r="J121" s="7">
        <v>42</v>
      </c>
      <c r="K121" s="8">
        <v>82.3529411764706</v>
      </c>
      <c r="L121" s="7">
        <v>1</v>
      </c>
      <c r="M121" s="7">
        <v>1</v>
      </c>
      <c r="N121" s="7">
        <v>1</v>
      </c>
      <c r="O121" s="7">
        <v>39</v>
      </c>
      <c r="P121" s="7">
        <v>0</v>
      </c>
      <c r="Q121" s="141">
        <v>9</v>
      </c>
      <c r="R121" s="159">
        <v>313.47962382445144</v>
      </c>
      <c r="S121" s="160">
        <v>2.380952380952381</v>
      </c>
      <c r="T121" s="150">
        <v>58</v>
      </c>
      <c r="U121" s="9">
        <v>18.181818181818183</v>
      </c>
    </row>
    <row r="122" spans="1:21" ht="13.5">
      <c r="A122" s="193"/>
      <c r="B122" s="10" t="s">
        <v>37</v>
      </c>
      <c r="C122" s="11">
        <v>2210</v>
      </c>
      <c r="D122" s="11">
        <v>838</v>
      </c>
      <c r="E122" s="162">
        <v>37.918552036199095</v>
      </c>
      <c r="F122" s="151">
        <v>408</v>
      </c>
      <c r="G122" s="12">
        <v>48.68735083532219</v>
      </c>
      <c r="H122" s="11">
        <v>43</v>
      </c>
      <c r="I122" s="12">
        <v>10.53921568627451</v>
      </c>
      <c r="J122" s="11">
        <v>43</v>
      </c>
      <c r="K122" s="12">
        <v>100</v>
      </c>
      <c r="L122" s="11">
        <v>3</v>
      </c>
      <c r="M122" s="11">
        <v>1</v>
      </c>
      <c r="N122" s="11">
        <v>0</v>
      </c>
      <c r="O122" s="11">
        <v>39</v>
      </c>
      <c r="P122" s="11">
        <v>0</v>
      </c>
      <c r="Q122" s="142">
        <v>0</v>
      </c>
      <c r="R122" s="161">
        <v>245.09803921568627</v>
      </c>
      <c r="S122" s="162">
        <v>2.3255813953488373</v>
      </c>
      <c r="T122" s="151">
        <v>59</v>
      </c>
      <c r="U122" s="13">
        <v>14.46078431372549</v>
      </c>
    </row>
    <row r="123" spans="1:21" ht="14.25" thickBot="1">
      <c r="A123" s="194"/>
      <c r="B123" s="38" t="s">
        <v>38</v>
      </c>
      <c r="C123" s="39">
        <v>4073</v>
      </c>
      <c r="D123" s="39">
        <v>1329</v>
      </c>
      <c r="E123" s="176">
        <v>32.62951141664621</v>
      </c>
      <c r="F123" s="175">
        <v>727</v>
      </c>
      <c r="G123" s="40">
        <v>54.70278404815651</v>
      </c>
      <c r="H123" s="39">
        <v>94</v>
      </c>
      <c r="I123" s="40">
        <v>12.929848693259972</v>
      </c>
      <c r="J123" s="39">
        <v>85</v>
      </c>
      <c r="K123" s="40">
        <v>90.42553191489361</v>
      </c>
      <c r="L123" s="39">
        <v>4</v>
      </c>
      <c r="M123" s="39">
        <v>2</v>
      </c>
      <c r="N123" s="39">
        <v>1</v>
      </c>
      <c r="O123" s="39">
        <v>78</v>
      </c>
      <c r="P123" s="39">
        <v>0</v>
      </c>
      <c r="Q123" s="177">
        <v>9</v>
      </c>
      <c r="R123" s="178">
        <v>275.1031636863824</v>
      </c>
      <c r="S123" s="176">
        <v>2.3529411764705883</v>
      </c>
      <c r="T123" s="175">
        <v>117</v>
      </c>
      <c r="U123" s="41">
        <v>16.09353507565337</v>
      </c>
    </row>
    <row r="124" spans="1:21" ht="13.5">
      <c r="A124" s="195" t="s">
        <v>153</v>
      </c>
      <c r="B124" s="42" t="s">
        <v>36</v>
      </c>
      <c r="C124" s="18">
        <v>43679</v>
      </c>
      <c r="D124" s="18">
        <v>12344</v>
      </c>
      <c r="E124" s="166">
        <v>28.260720254584584</v>
      </c>
      <c r="F124" s="153">
        <v>4267</v>
      </c>
      <c r="G124" s="19">
        <v>34.56740116655865</v>
      </c>
      <c r="H124" s="18">
        <v>263</v>
      </c>
      <c r="I124" s="19">
        <v>6.1635809702367</v>
      </c>
      <c r="J124" s="18">
        <v>207</v>
      </c>
      <c r="K124" s="19">
        <v>78.70722433460077</v>
      </c>
      <c r="L124" s="18">
        <v>21</v>
      </c>
      <c r="M124" s="18">
        <v>7</v>
      </c>
      <c r="N124" s="18">
        <v>1</v>
      </c>
      <c r="O124" s="18">
        <v>178</v>
      </c>
      <c r="P124" s="18">
        <v>22</v>
      </c>
      <c r="Q124" s="144">
        <v>34</v>
      </c>
      <c r="R124" s="165">
        <v>164.0496836184673</v>
      </c>
      <c r="S124" s="166">
        <v>3.3816425120772946</v>
      </c>
      <c r="T124" s="153">
        <v>438</v>
      </c>
      <c r="U124" s="20">
        <v>10.264823060698383</v>
      </c>
    </row>
    <row r="125" spans="1:21" ht="13.5">
      <c r="A125" s="193"/>
      <c r="B125" s="10" t="s">
        <v>37</v>
      </c>
      <c r="C125" s="11">
        <v>51433</v>
      </c>
      <c r="D125" s="11">
        <v>19208</v>
      </c>
      <c r="E125" s="162">
        <v>37.345673011490675</v>
      </c>
      <c r="F125" s="151">
        <v>7166</v>
      </c>
      <c r="G125" s="12">
        <v>37.30737192836318</v>
      </c>
      <c r="H125" s="11">
        <v>282</v>
      </c>
      <c r="I125" s="12">
        <v>3.9352497906782027</v>
      </c>
      <c r="J125" s="11">
        <v>238</v>
      </c>
      <c r="K125" s="12">
        <v>84.39716312056737</v>
      </c>
      <c r="L125" s="11">
        <v>29</v>
      </c>
      <c r="M125" s="11">
        <v>3</v>
      </c>
      <c r="N125" s="11">
        <v>0</v>
      </c>
      <c r="O125" s="11">
        <v>206</v>
      </c>
      <c r="P125" s="11">
        <v>19</v>
      </c>
      <c r="Q125" s="142">
        <v>25</v>
      </c>
      <c r="R125" s="161">
        <v>41.86435947530003</v>
      </c>
      <c r="S125" s="162">
        <v>1.2605042016806722</v>
      </c>
      <c r="T125" s="151">
        <v>617</v>
      </c>
      <c r="U125" s="13">
        <v>8.610103265420038</v>
      </c>
    </row>
    <row r="126" spans="1:21" ht="13.5">
      <c r="A126" s="200"/>
      <c r="B126" s="43" t="s">
        <v>38</v>
      </c>
      <c r="C126" s="39">
        <v>95112</v>
      </c>
      <c r="D126" s="39">
        <v>31552</v>
      </c>
      <c r="E126" s="176">
        <v>33.17352174278745</v>
      </c>
      <c r="F126" s="175">
        <v>11433</v>
      </c>
      <c r="G126" s="40">
        <v>36.23542089249493</v>
      </c>
      <c r="H126" s="39">
        <v>545</v>
      </c>
      <c r="I126" s="40">
        <v>4.7669028251552525</v>
      </c>
      <c r="J126" s="39">
        <v>445</v>
      </c>
      <c r="K126" s="40">
        <v>81.65137614678899</v>
      </c>
      <c r="L126" s="39">
        <v>50</v>
      </c>
      <c r="M126" s="39">
        <v>10</v>
      </c>
      <c r="N126" s="39">
        <v>1</v>
      </c>
      <c r="O126" s="39">
        <v>384</v>
      </c>
      <c r="P126" s="39">
        <v>41</v>
      </c>
      <c r="Q126" s="177">
        <v>59</v>
      </c>
      <c r="R126" s="178">
        <v>87.46610688358261</v>
      </c>
      <c r="S126" s="176">
        <v>2.247191011235955</v>
      </c>
      <c r="T126" s="175">
        <v>1055</v>
      </c>
      <c r="U126" s="41">
        <v>9.227674276217966</v>
      </c>
    </row>
    <row r="127" spans="1:21" ht="13.5">
      <c r="A127" s="192" t="s">
        <v>100</v>
      </c>
      <c r="B127" s="36" t="s">
        <v>36</v>
      </c>
      <c r="C127" s="25">
        <v>6408</v>
      </c>
      <c r="D127" s="25">
        <v>1841</v>
      </c>
      <c r="E127" s="170">
        <v>28.72971285892634</v>
      </c>
      <c r="F127" s="155">
        <v>497</v>
      </c>
      <c r="G127" s="26">
        <v>26.99619771863118</v>
      </c>
      <c r="H127" s="25">
        <v>126</v>
      </c>
      <c r="I127" s="26">
        <v>25.35211267605634</v>
      </c>
      <c r="J127" s="25">
        <v>119</v>
      </c>
      <c r="K127" s="26">
        <v>94.44444444444444</v>
      </c>
      <c r="L127" s="25">
        <v>6</v>
      </c>
      <c r="M127" s="25">
        <v>2</v>
      </c>
      <c r="N127" s="25">
        <v>0</v>
      </c>
      <c r="O127" s="25">
        <v>111</v>
      </c>
      <c r="P127" s="25">
        <v>1</v>
      </c>
      <c r="Q127" s="146">
        <v>6</v>
      </c>
      <c r="R127" s="169">
        <v>402.4144869215292</v>
      </c>
      <c r="S127" s="170">
        <v>1.680672268907563</v>
      </c>
      <c r="T127" s="155">
        <v>121</v>
      </c>
      <c r="U127" s="27">
        <v>24.346076458752513</v>
      </c>
    </row>
    <row r="128" spans="1:21" ht="13.5">
      <c r="A128" s="193"/>
      <c r="B128" s="10" t="s">
        <v>37</v>
      </c>
      <c r="C128" s="11">
        <v>7822</v>
      </c>
      <c r="D128" s="11">
        <v>3154</v>
      </c>
      <c r="E128" s="162">
        <v>40.32216824341601</v>
      </c>
      <c r="F128" s="151">
        <v>964</v>
      </c>
      <c r="G128" s="12">
        <v>30.56436271401395</v>
      </c>
      <c r="H128" s="11">
        <v>146</v>
      </c>
      <c r="I128" s="12">
        <v>15.145228215767634</v>
      </c>
      <c r="J128" s="11">
        <v>139</v>
      </c>
      <c r="K128" s="12">
        <v>95.20547945205479</v>
      </c>
      <c r="L128" s="11">
        <v>9</v>
      </c>
      <c r="M128" s="11">
        <v>4</v>
      </c>
      <c r="N128" s="11">
        <v>0</v>
      </c>
      <c r="O128" s="11">
        <v>126</v>
      </c>
      <c r="P128" s="11">
        <v>1</v>
      </c>
      <c r="Q128" s="142">
        <v>6</v>
      </c>
      <c r="R128" s="161">
        <v>414.9377593360996</v>
      </c>
      <c r="S128" s="162">
        <v>2.8776978417266186</v>
      </c>
      <c r="T128" s="151">
        <v>156</v>
      </c>
      <c r="U128" s="13">
        <v>16.182572614107883</v>
      </c>
    </row>
    <row r="129" spans="1:21" ht="13.5">
      <c r="A129" s="196"/>
      <c r="B129" s="37" t="s">
        <v>38</v>
      </c>
      <c r="C129" s="22">
        <v>14230</v>
      </c>
      <c r="D129" s="22">
        <v>4995</v>
      </c>
      <c r="E129" s="168">
        <v>35.10189739985945</v>
      </c>
      <c r="F129" s="154">
        <v>1461</v>
      </c>
      <c r="G129" s="23">
        <v>29.24924924924925</v>
      </c>
      <c r="H129" s="22">
        <v>272</v>
      </c>
      <c r="I129" s="23">
        <v>18.61738535249829</v>
      </c>
      <c r="J129" s="22">
        <v>258</v>
      </c>
      <c r="K129" s="23">
        <v>94.8529411764706</v>
      </c>
      <c r="L129" s="22">
        <v>15</v>
      </c>
      <c r="M129" s="22">
        <v>6</v>
      </c>
      <c r="N129" s="22">
        <v>0</v>
      </c>
      <c r="O129" s="22">
        <v>237</v>
      </c>
      <c r="P129" s="22">
        <v>2</v>
      </c>
      <c r="Q129" s="145">
        <v>12</v>
      </c>
      <c r="R129" s="167">
        <v>410.6776180698152</v>
      </c>
      <c r="S129" s="168">
        <v>2.3255813953488373</v>
      </c>
      <c r="T129" s="154">
        <v>277</v>
      </c>
      <c r="U129" s="24">
        <v>18.9596167008898</v>
      </c>
    </row>
    <row r="130" spans="1:21" ht="13.5">
      <c r="A130" s="197" t="s">
        <v>101</v>
      </c>
      <c r="B130" s="6" t="s">
        <v>36</v>
      </c>
      <c r="C130" s="7">
        <v>891</v>
      </c>
      <c r="D130" s="7">
        <v>245</v>
      </c>
      <c r="E130" s="160">
        <v>27.49719416386083</v>
      </c>
      <c r="F130" s="150">
        <v>139</v>
      </c>
      <c r="G130" s="8">
        <v>56.734693877551024</v>
      </c>
      <c r="H130" s="7">
        <v>20</v>
      </c>
      <c r="I130" s="8">
        <v>14.388489208633093</v>
      </c>
      <c r="J130" s="7">
        <v>11</v>
      </c>
      <c r="K130" s="8">
        <v>55</v>
      </c>
      <c r="L130" s="7">
        <v>1</v>
      </c>
      <c r="M130" s="7">
        <v>0</v>
      </c>
      <c r="N130" s="7">
        <v>0</v>
      </c>
      <c r="O130" s="7">
        <v>10</v>
      </c>
      <c r="P130" s="7">
        <v>0</v>
      </c>
      <c r="Q130" s="141">
        <v>9</v>
      </c>
      <c r="R130" s="159">
        <v>0</v>
      </c>
      <c r="S130" s="160">
        <v>0</v>
      </c>
      <c r="T130" s="150">
        <v>20</v>
      </c>
      <c r="U130" s="9">
        <v>14.388489208633093</v>
      </c>
    </row>
    <row r="131" spans="1:21" ht="13.5">
      <c r="A131" s="198"/>
      <c r="B131" s="10" t="s">
        <v>37</v>
      </c>
      <c r="C131" s="11">
        <v>1027</v>
      </c>
      <c r="D131" s="11">
        <v>324</v>
      </c>
      <c r="E131" s="162">
        <v>31.54819863680623</v>
      </c>
      <c r="F131" s="151">
        <v>181</v>
      </c>
      <c r="G131" s="12">
        <v>55.864197530864196</v>
      </c>
      <c r="H131" s="11">
        <v>12</v>
      </c>
      <c r="I131" s="12">
        <v>6.629834254143646</v>
      </c>
      <c r="J131" s="11">
        <v>10</v>
      </c>
      <c r="K131" s="12">
        <v>83.33333333333333</v>
      </c>
      <c r="L131" s="11">
        <v>0</v>
      </c>
      <c r="M131" s="11">
        <v>0</v>
      </c>
      <c r="N131" s="11">
        <v>0</v>
      </c>
      <c r="O131" s="11">
        <v>10</v>
      </c>
      <c r="P131" s="11">
        <v>0</v>
      </c>
      <c r="Q131" s="142">
        <v>2</v>
      </c>
      <c r="R131" s="161">
        <v>0</v>
      </c>
      <c r="S131" s="162">
        <v>0</v>
      </c>
      <c r="T131" s="151">
        <v>27</v>
      </c>
      <c r="U131" s="13">
        <v>14.917127071823204</v>
      </c>
    </row>
    <row r="132" spans="1:21" ht="13.5">
      <c r="A132" s="199"/>
      <c r="B132" s="28" t="s">
        <v>38</v>
      </c>
      <c r="C132" s="22">
        <v>1918</v>
      </c>
      <c r="D132" s="22">
        <v>569</v>
      </c>
      <c r="E132" s="168">
        <v>29.666319082377477</v>
      </c>
      <c r="F132" s="154">
        <v>320</v>
      </c>
      <c r="G132" s="23">
        <v>56.2390158172232</v>
      </c>
      <c r="H132" s="22">
        <v>32</v>
      </c>
      <c r="I132" s="23">
        <v>10</v>
      </c>
      <c r="J132" s="22">
        <v>21</v>
      </c>
      <c r="K132" s="23">
        <v>65.625</v>
      </c>
      <c r="L132" s="22">
        <v>1</v>
      </c>
      <c r="M132" s="22">
        <v>0</v>
      </c>
      <c r="N132" s="22">
        <v>0</v>
      </c>
      <c r="O132" s="22">
        <v>20</v>
      </c>
      <c r="P132" s="22">
        <v>0</v>
      </c>
      <c r="Q132" s="145">
        <v>11</v>
      </c>
      <c r="R132" s="167">
        <v>0</v>
      </c>
      <c r="S132" s="168">
        <v>0</v>
      </c>
      <c r="T132" s="154">
        <v>47</v>
      </c>
      <c r="U132" s="24">
        <v>14.6875</v>
      </c>
    </row>
    <row r="133" spans="1:21" ht="13.5">
      <c r="A133" s="192" t="s">
        <v>102</v>
      </c>
      <c r="B133" s="36" t="s">
        <v>36</v>
      </c>
      <c r="C133" s="7">
        <v>1934</v>
      </c>
      <c r="D133" s="7">
        <v>671</v>
      </c>
      <c r="E133" s="8">
        <v>34.69493278179938</v>
      </c>
      <c r="F133" s="7">
        <v>285</v>
      </c>
      <c r="G133" s="8">
        <v>42.47391952309985</v>
      </c>
      <c r="H133" s="7">
        <v>27</v>
      </c>
      <c r="I133" s="8">
        <v>9.473684210526315</v>
      </c>
      <c r="J133" s="7">
        <v>23</v>
      </c>
      <c r="K133" s="8">
        <v>85.18518518518519</v>
      </c>
      <c r="L133" s="7">
        <v>5</v>
      </c>
      <c r="M133" s="7">
        <v>1</v>
      </c>
      <c r="N133" s="7">
        <v>0</v>
      </c>
      <c r="O133" s="7">
        <v>17</v>
      </c>
      <c r="P133" s="7">
        <v>0</v>
      </c>
      <c r="Q133" s="7">
        <v>4</v>
      </c>
      <c r="R133" s="8">
        <v>350.87719298245617</v>
      </c>
      <c r="S133" s="8">
        <v>4.3478260869565215</v>
      </c>
      <c r="T133" s="7">
        <v>41</v>
      </c>
      <c r="U133" s="9">
        <v>14.385964912280702</v>
      </c>
    </row>
    <row r="134" spans="1:21" ht="13.5">
      <c r="A134" s="193"/>
      <c r="B134" s="10" t="s">
        <v>37</v>
      </c>
      <c r="C134" s="11">
        <v>2269</v>
      </c>
      <c r="D134" s="11">
        <v>922</v>
      </c>
      <c r="E134" s="12">
        <v>40.63464081092992</v>
      </c>
      <c r="F134" s="11">
        <v>372</v>
      </c>
      <c r="G134" s="12">
        <v>40.3470715835141</v>
      </c>
      <c r="H134" s="11">
        <v>22</v>
      </c>
      <c r="I134" s="12">
        <v>5.913978494623656</v>
      </c>
      <c r="J134" s="11">
        <v>17</v>
      </c>
      <c r="K134" s="12">
        <v>77.27272727272727</v>
      </c>
      <c r="L134" s="11">
        <v>7</v>
      </c>
      <c r="M134" s="11">
        <v>0</v>
      </c>
      <c r="N134" s="11">
        <v>0</v>
      </c>
      <c r="O134" s="11">
        <v>10</v>
      </c>
      <c r="P134" s="11">
        <v>0</v>
      </c>
      <c r="Q134" s="11">
        <v>5</v>
      </c>
      <c r="R134" s="12">
        <v>0</v>
      </c>
      <c r="S134" s="12">
        <v>0</v>
      </c>
      <c r="T134" s="11">
        <v>51</v>
      </c>
      <c r="U134" s="13">
        <v>13.709677419354838</v>
      </c>
    </row>
    <row r="135" spans="1:21" ht="13.5">
      <c r="A135" s="196"/>
      <c r="B135" s="37" t="s">
        <v>38</v>
      </c>
      <c r="C135" s="22">
        <v>4203</v>
      </c>
      <c r="D135" s="22">
        <v>1593</v>
      </c>
      <c r="E135" s="23">
        <v>37.901498929336185</v>
      </c>
      <c r="F135" s="22">
        <v>657</v>
      </c>
      <c r="G135" s="23">
        <v>41.24293785310734</v>
      </c>
      <c r="H135" s="22">
        <v>49</v>
      </c>
      <c r="I135" s="23">
        <v>7.4581430745814306</v>
      </c>
      <c r="J135" s="22">
        <v>40</v>
      </c>
      <c r="K135" s="23">
        <v>81.63265306122449</v>
      </c>
      <c r="L135" s="22">
        <v>12</v>
      </c>
      <c r="M135" s="22">
        <v>1</v>
      </c>
      <c r="N135" s="22">
        <v>0</v>
      </c>
      <c r="O135" s="22">
        <v>27</v>
      </c>
      <c r="P135" s="22">
        <v>0</v>
      </c>
      <c r="Q135" s="22">
        <v>9</v>
      </c>
      <c r="R135" s="23">
        <v>152.20700152207002</v>
      </c>
      <c r="S135" s="23">
        <v>2.5</v>
      </c>
      <c r="T135" s="22">
        <v>92</v>
      </c>
      <c r="U135" s="24">
        <v>14.003044140030442</v>
      </c>
    </row>
    <row r="136" spans="1:21" ht="13.5">
      <c r="A136" s="198" t="s">
        <v>103</v>
      </c>
      <c r="B136" s="21" t="s">
        <v>36</v>
      </c>
      <c r="C136" s="7">
        <v>2578</v>
      </c>
      <c r="D136" s="7">
        <v>745</v>
      </c>
      <c r="E136" s="8">
        <v>28.898370830100852</v>
      </c>
      <c r="F136" s="7">
        <v>328</v>
      </c>
      <c r="G136" s="8">
        <v>44.02684563758389</v>
      </c>
      <c r="H136" s="7">
        <v>44</v>
      </c>
      <c r="I136" s="8">
        <v>13.414634146341463</v>
      </c>
      <c r="J136" s="7">
        <v>41</v>
      </c>
      <c r="K136" s="8">
        <v>93.18181818181819</v>
      </c>
      <c r="L136" s="7">
        <v>8</v>
      </c>
      <c r="M136" s="7">
        <v>4</v>
      </c>
      <c r="N136" s="7">
        <v>0</v>
      </c>
      <c r="O136" s="7">
        <v>29</v>
      </c>
      <c r="P136" s="7">
        <v>0</v>
      </c>
      <c r="Q136" s="7">
        <v>3</v>
      </c>
      <c r="R136" s="8">
        <v>1219.5121951219512</v>
      </c>
      <c r="S136" s="8">
        <v>9.75609756097561</v>
      </c>
      <c r="T136" s="7">
        <v>19</v>
      </c>
      <c r="U136" s="9">
        <v>5.7926829268292686</v>
      </c>
    </row>
    <row r="137" spans="1:21" ht="13.5">
      <c r="A137" s="198"/>
      <c r="B137" s="10" t="s">
        <v>37</v>
      </c>
      <c r="C137" s="11">
        <v>2935</v>
      </c>
      <c r="D137" s="11">
        <v>1063</v>
      </c>
      <c r="E137" s="12">
        <v>36.218057921635435</v>
      </c>
      <c r="F137" s="11">
        <v>510</v>
      </c>
      <c r="G137" s="12">
        <v>47.97742238946378</v>
      </c>
      <c r="H137" s="11">
        <v>52</v>
      </c>
      <c r="I137" s="12">
        <v>10.196078431372548</v>
      </c>
      <c r="J137" s="11">
        <v>48</v>
      </c>
      <c r="K137" s="12">
        <v>92.3076923076923</v>
      </c>
      <c r="L137" s="11">
        <v>11</v>
      </c>
      <c r="M137" s="11">
        <v>3</v>
      </c>
      <c r="N137" s="11">
        <v>0</v>
      </c>
      <c r="O137" s="11">
        <v>34</v>
      </c>
      <c r="P137" s="11">
        <v>0</v>
      </c>
      <c r="Q137" s="11">
        <v>4</v>
      </c>
      <c r="R137" s="12">
        <v>588.2352941176471</v>
      </c>
      <c r="S137" s="12">
        <v>6.25</v>
      </c>
      <c r="T137" s="11">
        <v>26</v>
      </c>
      <c r="U137" s="13">
        <v>5.098039215686274</v>
      </c>
    </row>
    <row r="138" spans="1:21" ht="13.5">
      <c r="A138" s="198"/>
      <c r="B138" s="21" t="s">
        <v>38</v>
      </c>
      <c r="C138" s="22">
        <v>5513</v>
      </c>
      <c r="D138" s="22">
        <v>1808</v>
      </c>
      <c r="E138" s="23">
        <v>32.79521131870125</v>
      </c>
      <c r="F138" s="22">
        <v>838</v>
      </c>
      <c r="G138" s="23">
        <v>46.349557522123895</v>
      </c>
      <c r="H138" s="22">
        <v>96</v>
      </c>
      <c r="I138" s="23">
        <v>11.455847255369928</v>
      </c>
      <c r="J138" s="22">
        <v>89</v>
      </c>
      <c r="K138" s="23">
        <v>92.70833333333333</v>
      </c>
      <c r="L138" s="22">
        <v>19</v>
      </c>
      <c r="M138" s="22">
        <v>7</v>
      </c>
      <c r="N138" s="22">
        <v>0</v>
      </c>
      <c r="O138" s="22">
        <v>63</v>
      </c>
      <c r="P138" s="22">
        <v>0</v>
      </c>
      <c r="Q138" s="22">
        <v>7</v>
      </c>
      <c r="R138" s="23">
        <v>835.3221957040573</v>
      </c>
      <c r="S138" s="23">
        <v>7.865168539325842</v>
      </c>
      <c r="T138" s="22">
        <v>45</v>
      </c>
      <c r="U138" s="24">
        <v>5.369928400954654</v>
      </c>
    </row>
    <row r="139" spans="1:21" ht="13.5">
      <c r="A139" s="192" t="s">
        <v>104</v>
      </c>
      <c r="B139" s="36" t="s">
        <v>36</v>
      </c>
      <c r="C139" s="7">
        <v>1732</v>
      </c>
      <c r="D139" s="7">
        <v>508</v>
      </c>
      <c r="E139" s="8">
        <v>29.330254041570438</v>
      </c>
      <c r="F139" s="7">
        <v>310</v>
      </c>
      <c r="G139" s="8">
        <v>61.023622047244096</v>
      </c>
      <c r="H139" s="7">
        <v>52</v>
      </c>
      <c r="I139" s="8">
        <v>16.774193548387096</v>
      </c>
      <c r="J139" s="7">
        <v>42</v>
      </c>
      <c r="K139" s="8">
        <v>80.76923076923077</v>
      </c>
      <c r="L139" s="7">
        <v>3</v>
      </c>
      <c r="M139" s="7">
        <v>0</v>
      </c>
      <c r="N139" s="7">
        <v>0</v>
      </c>
      <c r="O139" s="7">
        <v>39</v>
      </c>
      <c r="P139" s="7">
        <v>0</v>
      </c>
      <c r="Q139" s="7">
        <v>10</v>
      </c>
      <c r="R139" s="8">
        <v>0</v>
      </c>
      <c r="S139" s="8">
        <v>0</v>
      </c>
      <c r="T139" s="7">
        <v>19</v>
      </c>
      <c r="U139" s="9">
        <v>6.129032258064516</v>
      </c>
    </row>
    <row r="140" spans="1:21" ht="13.5">
      <c r="A140" s="193"/>
      <c r="B140" s="10" t="s">
        <v>37</v>
      </c>
      <c r="C140" s="11">
        <v>2113</v>
      </c>
      <c r="D140" s="11">
        <v>684</v>
      </c>
      <c r="E140" s="12">
        <v>32.371036441079035</v>
      </c>
      <c r="F140" s="11">
        <v>430</v>
      </c>
      <c r="G140" s="12">
        <v>62.865497076023395</v>
      </c>
      <c r="H140" s="11">
        <v>48</v>
      </c>
      <c r="I140" s="12">
        <v>11.162790697674419</v>
      </c>
      <c r="J140" s="11">
        <v>42</v>
      </c>
      <c r="K140" s="12">
        <v>87.5</v>
      </c>
      <c r="L140" s="11">
        <v>7</v>
      </c>
      <c r="M140" s="11">
        <v>0</v>
      </c>
      <c r="N140" s="11">
        <v>0</v>
      </c>
      <c r="O140" s="11">
        <v>35</v>
      </c>
      <c r="P140" s="11">
        <v>0</v>
      </c>
      <c r="Q140" s="11">
        <v>6</v>
      </c>
      <c r="R140" s="12">
        <v>0</v>
      </c>
      <c r="S140" s="12">
        <v>0</v>
      </c>
      <c r="T140" s="11">
        <v>17</v>
      </c>
      <c r="U140" s="13">
        <v>3.953488372093023</v>
      </c>
    </row>
    <row r="141" spans="1:21" ht="13.5">
      <c r="A141" s="196"/>
      <c r="B141" s="37" t="s">
        <v>38</v>
      </c>
      <c r="C141" s="22">
        <v>3845</v>
      </c>
      <c r="D141" s="22">
        <v>1192</v>
      </c>
      <c r="E141" s="23">
        <v>31.001300390117034</v>
      </c>
      <c r="F141" s="22">
        <v>740</v>
      </c>
      <c r="G141" s="23">
        <v>62.080536912751676</v>
      </c>
      <c r="H141" s="22">
        <v>100</v>
      </c>
      <c r="I141" s="23">
        <v>13.513513513513514</v>
      </c>
      <c r="J141" s="22">
        <v>84</v>
      </c>
      <c r="K141" s="23">
        <v>84</v>
      </c>
      <c r="L141" s="22">
        <v>10</v>
      </c>
      <c r="M141" s="22">
        <v>0</v>
      </c>
      <c r="N141" s="22">
        <v>0</v>
      </c>
      <c r="O141" s="22">
        <v>74</v>
      </c>
      <c r="P141" s="22">
        <v>0</v>
      </c>
      <c r="Q141" s="22">
        <v>16</v>
      </c>
      <c r="R141" s="23">
        <v>0</v>
      </c>
      <c r="S141" s="23">
        <v>0</v>
      </c>
      <c r="T141" s="22">
        <v>36</v>
      </c>
      <c r="U141" s="24">
        <v>4.864864864864865</v>
      </c>
    </row>
    <row r="142" spans="1:21" ht="13.5">
      <c r="A142" s="198" t="s">
        <v>105</v>
      </c>
      <c r="B142" s="21" t="s">
        <v>36</v>
      </c>
      <c r="C142" s="7">
        <v>1287</v>
      </c>
      <c r="D142" s="7">
        <v>525</v>
      </c>
      <c r="E142" s="8">
        <v>40.79254079254079</v>
      </c>
      <c r="F142" s="7">
        <v>240</v>
      </c>
      <c r="G142" s="8">
        <v>45.714285714285715</v>
      </c>
      <c r="H142" s="7">
        <v>5</v>
      </c>
      <c r="I142" s="8">
        <v>2.0833333333333335</v>
      </c>
      <c r="J142" s="7">
        <v>5</v>
      </c>
      <c r="K142" s="8">
        <v>100</v>
      </c>
      <c r="L142" s="7">
        <v>1</v>
      </c>
      <c r="M142" s="7">
        <v>0</v>
      </c>
      <c r="N142" s="7">
        <v>0</v>
      </c>
      <c r="O142" s="7">
        <v>4</v>
      </c>
      <c r="P142" s="7">
        <v>0</v>
      </c>
      <c r="Q142" s="7">
        <v>0</v>
      </c>
      <c r="R142" s="8">
        <v>0</v>
      </c>
      <c r="S142" s="8">
        <v>0</v>
      </c>
      <c r="T142" s="7">
        <v>6</v>
      </c>
      <c r="U142" s="9">
        <v>2.5</v>
      </c>
    </row>
    <row r="143" spans="1:21" ht="13.5">
      <c r="A143" s="198"/>
      <c r="B143" s="10" t="s">
        <v>37</v>
      </c>
      <c r="C143" s="11">
        <v>1512</v>
      </c>
      <c r="D143" s="11">
        <v>750</v>
      </c>
      <c r="E143" s="12">
        <v>49.6031746031746</v>
      </c>
      <c r="F143" s="11">
        <v>327</v>
      </c>
      <c r="G143" s="12">
        <v>43.6</v>
      </c>
      <c r="H143" s="11">
        <v>5</v>
      </c>
      <c r="I143" s="12">
        <v>1.529051987767584</v>
      </c>
      <c r="J143" s="11">
        <v>4</v>
      </c>
      <c r="K143" s="12">
        <v>80</v>
      </c>
      <c r="L143" s="11">
        <v>0</v>
      </c>
      <c r="M143" s="11">
        <v>0</v>
      </c>
      <c r="N143" s="11">
        <v>0</v>
      </c>
      <c r="O143" s="11">
        <v>4</v>
      </c>
      <c r="P143" s="11">
        <v>0</v>
      </c>
      <c r="Q143" s="11">
        <v>1</v>
      </c>
      <c r="R143" s="12">
        <v>0</v>
      </c>
      <c r="S143" s="12">
        <v>0</v>
      </c>
      <c r="T143" s="11">
        <v>8</v>
      </c>
      <c r="U143" s="13">
        <v>2.4464831804281344</v>
      </c>
    </row>
    <row r="144" spans="1:21" ht="13.5">
      <c r="A144" s="198"/>
      <c r="B144" s="21" t="s">
        <v>38</v>
      </c>
      <c r="C144" s="22">
        <v>2799</v>
      </c>
      <c r="D144" s="22">
        <v>1275</v>
      </c>
      <c r="E144" s="23">
        <v>45.551982851018224</v>
      </c>
      <c r="F144" s="22">
        <v>567</v>
      </c>
      <c r="G144" s="23">
        <v>44.470588235294116</v>
      </c>
      <c r="H144" s="22">
        <v>10</v>
      </c>
      <c r="I144" s="23">
        <v>1.763668430335097</v>
      </c>
      <c r="J144" s="22">
        <v>9</v>
      </c>
      <c r="K144" s="23">
        <v>90</v>
      </c>
      <c r="L144" s="22">
        <v>1</v>
      </c>
      <c r="M144" s="22">
        <v>0</v>
      </c>
      <c r="N144" s="22">
        <v>0</v>
      </c>
      <c r="O144" s="22">
        <v>8</v>
      </c>
      <c r="P144" s="22">
        <v>0</v>
      </c>
      <c r="Q144" s="22">
        <v>1</v>
      </c>
      <c r="R144" s="23">
        <v>0</v>
      </c>
      <c r="S144" s="23">
        <v>0</v>
      </c>
      <c r="T144" s="22">
        <v>14</v>
      </c>
      <c r="U144" s="24">
        <v>2.4691358024691357</v>
      </c>
    </row>
    <row r="145" spans="1:21" ht="13.5">
      <c r="A145" s="192" t="s">
        <v>106</v>
      </c>
      <c r="B145" s="36" t="s">
        <v>36</v>
      </c>
      <c r="C145" s="7">
        <v>1029</v>
      </c>
      <c r="D145" s="7">
        <v>579</v>
      </c>
      <c r="E145" s="8">
        <v>56.268221574344025</v>
      </c>
      <c r="F145" s="7">
        <v>202</v>
      </c>
      <c r="G145" s="8">
        <v>34.887737478411054</v>
      </c>
      <c r="H145" s="7">
        <v>35</v>
      </c>
      <c r="I145" s="8">
        <v>17.326732673267326</v>
      </c>
      <c r="J145" s="7">
        <v>32</v>
      </c>
      <c r="K145" s="8">
        <v>91.42857142857143</v>
      </c>
      <c r="L145" s="7">
        <v>11</v>
      </c>
      <c r="M145" s="7">
        <v>0</v>
      </c>
      <c r="N145" s="7">
        <v>0</v>
      </c>
      <c r="O145" s="7">
        <v>21</v>
      </c>
      <c r="P145" s="7">
        <v>0</v>
      </c>
      <c r="Q145" s="7">
        <v>3</v>
      </c>
      <c r="R145" s="8">
        <v>0</v>
      </c>
      <c r="S145" s="8">
        <v>0</v>
      </c>
      <c r="T145" s="7">
        <v>0</v>
      </c>
      <c r="U145" s="9">
        <v>0</v>
      </c>
    </row>
    <row r="146" spans="1:21" ht="13.5">
      <c r="A146" s="193"/>
      <c r="B146" s="10" t="s">
        <v>37</v>
      </c>
      <c r="C146" s="11">
        <v>1181</v>
      </c>
      <c r="D146" s="11">
        <v>786</v>
      </c>
      <c r="E146" s="12">
        <v>66.55376799322607</v>
      </c>
      <c r="F146" s="11">
        <v>292</v>
      </c>
      <c r="G146" s="12">
        <v>37.150127226463106</v>
      </c>
      <c r="H146" s="11">
        <v>39</v>
      </c>
      <c r="I146" s="12">
        <v>13.356164383561644</v>
      </c>
      <c r="J146" s="11">
        <v>37</v>
      </c>
      <c r="K146" s="12">
        <v>94.87179487179488</v>
      </c>
      <c r="L146" s="11">
        <v>10</v>
      </c>
      <c r="M146" s="11">
        <v>3</v>
      </c>
      <c r="N146" s="11">
        <v>0</v>
      </c>
      <c r="O146" s="11">
        <v>24</v>
      </c>
      <c r="P146" s="11">
        <v>0</v>
      </c>
      <c r="Q146" s="11">
        <v>2</v>
      </c>
      <c r="R146" s="12">
        <v>1027.3972602739725</v>
      </c>
      <c r="S146" s="12">
        <v>8.108108108108109</v>
      </c>
      <c r="T146" s="11">
        <v>30</v>
      </c>
      <c r="U146" s="13">
        <v>10.273972602739725</v>
      </c>
    </row>
    <row r="147" spans="1:21" ht="14.25" thickBot="1">
      <c r="A147" s="194"/>
      <c r="B147" s="38" t="s">
        <v>38</v>
      </c>
      <c r="C147" s="39">
        <v>2210</v>
      </c>
      <c r="D147" s="39">
        <v>1365</v>
      </c>
      <c r="E147" s="40">
        <v>61.76470588235294</v>
      </c>
      <c r="F147" s="39">
        <v>494</v>
      </c>
      <c r="G147" s="40">
        <v>36.19047619047619</v>
      </c>
      <c r="H147" s="39">
        <v>74</v>
      </c>
      <c r="I147" s="40">
        <v>14.979757085020243</v>
      </c>
      <c r="J147" s="39">
        <v>69</v>
      </c>
      <c r="K147" s="40">
        <v>93.24324324324324</v>
      </c>
      <c r="L147" s="39">
        <v>21</v>
      </c>
      <c r="M147" s="39">
        <v>3</v>
      </c>
      <c r="N147" s="39">
        <v>0</v>
      </c>
      <c r="O147" s="39">
        <v>45</v>
      </c>
      <c r="P147" s="39">
        <v>0</v>
      </c>
      <c r="Q147" s="39">
        <v>5</v>
      </c>
      <c r="R147" s="40">
        <v>607.2874493927126</v>
      </c>
      <c r="S147" s="40">
        <v>4.3478260869565215</v>
      </c>
      <c r="T147" s="39">
        <v>30</v>
      </c>
      <c r="U147" s="41">
        <v>6.0728744939271255</v>
      </c>
    </row>
    <row r="148" spans="1:21" ht="13.5">
      <c r="A148" s="195" t="s">
        <v>154</v>
      </c>
      <c r="B148" s="42" t="s">
        <v>36</v>
      </c>
      <c r="C148" s="18">
        <v>15859</v>
      </c>
      <c r="D148" s="18">
        <v>5114</v>
      </c>
      <c r="E148" s="19">
        <v>32.24667381297686</v>
      </c>
      <c r="F148" s="18">
        <v>2001</v>
      </c>
      <c r="G148" s="19">
        <v>39.12788423934298</v>
      </c>
      <c r="H148" s="18">
        <v>309</v>
      </c>
      <c r="I148" s="19">
        <v>15.442278860569715</v>
      </c>
      <c r="J148" s="18">
        <v>273</v>
      </c>
      <c r="K148" s="19">
        <v>88.3495145631068</v>
      </c>
      <c r="L148" s="18">
        <v>35</v>
      </c>
      <c r="M148" s="18">
        <v>7</v>
      </c>
      <c r="N148" s="18">
        <v>0</v>
      </c>
      <c r="O148" s="18">
        <v>231</v>
      </c>
      <c r="P148" s="18">
        <v>1</v>
      </c>
      <c r="Q148" s="18">
        <v>35</v>
      </c>
      <c r="R148" s="19">
        <v>349.8250874562719</v>
      </c>
      <c r="S148" s="19">
        <v>2.5641025641025643</v>
      </c>
      <c r="T148" s="18">
        <v>226</v>
      </c>
      <c r="U148" s="20">
        <v>11.294352823588206</v>
      </c>
    </row>
    <row r="149" spans="1:21" ht="13.5">
      <c r="A149" s="193"/>
      <c r="B149" s="10" t="s">
        <v>37</v>
      </c>
      <c r="C149" s="11">
        <v>18859</v>
      </c>
      <c r="D149" s="11">
        <v>7683</v>
      </c>
      <c r="E149" s="12">
        <v>40.73916962723368</v>
      </c>
      <c r="F149" s="11">
        <v>3076</v>
      </c>
      <c r="G149" s="12">
        <v>40.0364440973578</v>
      </c>
      <c r="H149" s="11">
        <v>324</v>
      </c>
      <c r="I149" s="12">
        <v>10.533159947984394</v>
      </c>
      <c r="J149" s="11">
        <v>297</v>
      </c>
      <c r="K149" s="12">
        <v>91.66666666666667</v>
      </c>
      <c r="L149" s="11">
        <v>44</v>
      </c>
      <c r="M149" s="11">
        <v>10</v>
      </c>
      <c r="N149" s="11">
        <v>0</v>
      </c>
      <c r="O149" s="11">
        <v>243</v>
      </c>
      <c r="P149" s="11">
        <v>1</v>
      </c>
      <c r="Q149" s="11">
        <v>26</v>
      </c>
      <c r="R149" s="12">
        <v>325.0975292587776</v>
      </c>
      <c r="S149" s="12">
        <v>3.367003367003367</v>
      </c>
      <c r="T149" s="11">
        <v>315</v>
      </c>
      <c r="U149" s="13">
        <v>10.240572171651495</v>
      </c>
    </row>
    <row r="150" spans="1:21" ht="14.25" thickBot="1">
      <c r="A150" s="194"/>
      <c r="B150" s="38" t="s">
        <v>38</v>
      </c>
      <c r="C150" s="15">
        <v>34718</v>
      </c>
      <c r="D150" s="15">
        <v>12797</v>
      </c>
      <c r="E150" s="16">
        <v>36.859842156806266</v>
      </c>
      <c r="F150" s="15">
        <v>5077</v>
      </c>
      <c r="G150" s="16">
        <v>39.67336094397125</v>
      </c>
      <c r="H150" s="15">
        <v>633</v>
      </c>
      <c r="I150" s="16">
        <v>12.467992909198346</v>
      </c>
      <c r="J150" s="15">
        <v>570</v>
      </c>
      <c r="K150" s="16">
        <v>90.04739336492891</v>
      </c>
      <c r="L150" s="15">
        <v>79</v>
      </c>
      <c r="M150" s="15">
        <v>17</v>
      </c>
      <c r="N150" s="15">
        <v>0</v>
      </c>
      <c r="O150" s="15">
        <v>474</v>
      </c>
      <c r="P150" s="15">
        <v>2</v>
      </c>
      <c r="Q150" s="15">
        <v>61</v>
      </c>
      <c r="R150" s="16">
        <v>334.8434114634627</v>
      </c>
      <c r="S150" s="16">
        <v>2.982456140350877</v>
      </c>
      <c r="T150" s="15">
        <v>541</v>
      </c>
      <c r="U150" s="17">
        <v>10.655899153043135</v>
      </c>
    </row>
    <row r="151" spans="1:21" ht="13.5">
      <c r="A151" s="192" t="s">
        <v>107</v>
      </c>
      <c r="B151" s="36" t="s">
        <v>36</v>
      </c>
      <c r="C151" s="25">
        <v>6993</v>
      </c>
      <c r="D151" s="25">
        <v>2678</v>
      </c>
      <c r="E151" s="26">
        <v>38.295438295438295</v>
      </c>
      <c r="F151" s="25">
        <v>1038</v>
      </c>
      <c r="G151" s="26">
        <v>38.76026885735624</v>
      </c>
      <c r="H151" s="25">
        <v>69</v>
      </c>
      <c r="I151" s="26">
        <v>6.6473988439306355</v>
      </c>
      <c r="J151" s="25">
        <v>59</v>
      </c>
      <c r="K151" s="26">
        <v>85.5072463768116</v>
      </c>
      <c r="L151" s="25">
        <v>11</v>
      </c>
      <c r="M151" s="25">
        <v>3</v>
      </c>
      <c r="N151" s="25">
        <v>3</v>
      </c>
      <c r="O151" s="25">
        <v>42</v>
      </c>
      <c r="P151" s="25">
        <v>0</v>
      </c>
      <c r="Q151" s="25">
        <v>10</v>
      </c>
      <c r="R151" s="26">
        <v>289.01734104046244</v>
      </c>
      <c r="S151" s="26">
        <v>5.084745762711864</v>
      </c>
      <c r="T151" s="25">
        <v>131</v>
      </c>
      <c r="U151" s="27">
        <v>12.620423892100193</v>
      </c>
    </row>
    <row r="152" spans="1:21" ht="13.5">
      <c r="A152" s="193"/>
      <c r="B152" s="10" t="s">
        <v>37</v>
      </c>
      <c r="C152" s="11">
        <v>8205</v>
      </c>
      <c r="D152" s="11">
        <v>4032</v>
      </c>
      <c r="E152" s="12">
        <v>49.14076782449726</v>
      </c>
      <c r="F152" s="11">
        <v>1729</v>
      </c>
      <c r="G152" s="12">
        <v>42.88194444444444</v>
      </c>
      <c r="H152" s="11">
        <v>126</v>
      </c>
      <c r="I152" s="12">
        <v>7.287449392712551</v>
      </c>
      <c r="J152" s="11">
        <v>114</v>
      </c>
      <c r="K152" s="12">
        <v>90.47619047619048</v>
      </c>
      <c r="L152" s="11">
        <v>23</v>
      </c>
      <c r="M152" s="11">
        <v>1</v>
      </c>
      <c r="N152" s="11">
        <v>1</v>
      </c>
      <c r="O152" s="11">
        <v>89</v>
      </c>
      <c r="P152" s="11">
        <v>0</v>
      </c>
      <c r="Q152" s="11">
        <v>12</v>
      </c>
      <c r="R152" s="12">
        <v>57.8368999421631</v>
      </c>
      <c r="S152" s="12">
        <v>0.8771929824561403</v>
      </c>
      <c r="T152" s="11">
        <v>142</v>
      </c>
      <c r="U152" s="13">
        <v>8.212839791787161</v>
      </c>
    </row>
    <row r="153" spans="1:21" ht="13.5">
      <c r="A153" s="196"/>
      <c r="B153" s="37" t="s">
        <v>38</v>
      </c>
      <c r="C153" s="22">
        <v>15198</v>
      </c>
      <c r="D153" s="22">
        <v>6710</v>
      </c>
      <c r="E153" s="23">
        <v>44.15054612449006</v>
      </c>
      <c r="F153" s="22">
        <v>2767</v>
      </c>
      <c r="G153" s="23">
        <v>41.236959761549926</v>
      </c>
      <c r="H153" s="22">
        <v>195</v>
      </c>
      <c r="I153" s="23">
        <v>7.0473436935309</v>
      </c>
      <c r="J153" s="22">
        <v>173</v>
      </c>
      <c r="K153" s="23">
        <v>88.71794871794872</v>
      </c>
      <c r="L153" s="22">
        <v>34</v>
      </c>
      <c r="M153" s="22">
        <v>4</v>
      </c>
      <c r="N153" s="22">
        <v>4</v>
      </c>
      <c r="O153" s="22">
        <v>131</v>
      </c>
      <c r="P153" s="22">
        <v>0</v>
      </c>
      <c r="Q153" s="22">
        <v>22</v>
      </c>
      <c r="R153" s="23">
        <v>144.5608962775569</v>
      </c>
      <c r="S153" s="23">
        <v>2.3121387283236996</v>
      </c>
      <c r="T153" s="22">
        <v>273</v>
      </c>
      <c r="U153" s="24">
        <v>9.86628117094326</v>
      </c>
    </row>
    <row r="154" spans="1:21" ht="13.5">
      <c r="A154" s="198" t="s">
        <v>108</v>
      </c>
      <c r="B154" s="21" t="s">
        <v>36</v>
      </c>
      <c r="C154" s="7">
        <v>1205</v>
      </c>
      <c r="D154" s="7">
        <v>358</v>
      </c>
      <c r="E154" s="8">
        <v>29.70954356846473</v>
      </c>
      <c r="F154" s="7">
        <v>209</v>
      </c>
      <c r="G154" s="8">
        <v>58.37988826815643</v>
      </c>
      <c r="H154" s="7">
        <v>15</v>
      </c>
      <c r="I154" s="8">
        <v>7.177033492822966</v>
      </c>
      <c r="J154" s="7">
        <v>12</v>
      </c>
      <c r="K154" s="8">
        <v>80</v>
      </c>
      <c r="L154" s="7">
        <v>2</v>
      </c>
      <c r="M154" s="7">
        <v>0</v>
      </c>
      <c r="N154" s="7">
        <v>0</v>
      </c>
      <c r="O154" s="7">
        <v>10</v>
      </c>
      <c r="P154" s="7">
        <v>0</v>
      </c>
      <c r="Q154" s="7">
        <v>3</v>
      </c>
      <c r="R154" s="8">
        <v>0</v>
      </c>
      <c r="S154" s="8">
        <v>0</v>
      </c>
      <c r="T154" s="7">
        <v>33</v>
      </c>
      <c r="U154" s="9">
        <v>15.789473684210526</v>
      </c>
    </row>
    <row r="155" spans="1:21" ht="13.5">
      <c r="A155" s="198"/>
      <c r="B155" s="10" t="s">
        <v>37</v>
      </c>
      <c r="C155" s="11">
        <v>1414</v>
      </c>
      <c r="D155" s="11">
        <v>525</v>
      </c>
      <c r="E155" s="12">
        <v>37.12871287128713</v>
      </c>
      <c r="F155" s="11">
        <v>299</v>
      </c>
      <c r="G155" s="12">
        <v>56.95238095238095</v>
      </c>
      <c r="H155" s="11">
        <v>18</v>
      </c>
      <c r="I155" s="12">
        <v>6.0200668896321075</v>
      </c>
      <c r="J155" s="11">
        <v>16</v>
      </c>
      <c r="K155" s="12">
        <v>88.88888888888889</v>
      </c>
      <c r="L155" s="11">
        <v>3</v>
      </c>
      <c r="M155" s="11">
        <v>0</v>
      </c>
      <c r="N155" s="11">
        <v>0</v>
      </c>
      <c r="O155" s="11">
        <v>13</v>
      </c>
      <c r="P155" s="11">
        <v>0</v>
      </c>
      <c r="Q155" s="11">
        <v>2</v>
      </c>
      <c r="R155" s="12">
        <v>0</v>
      </c>
      <c r="S155" s="12">
        <v>0</v>
      </c>
      <c r="T155" s="11">
        <v>24</v>
      </c>
      <c r="U155" s="13">
        <v>8.02675585284281</v>
      </c>
    </row>
    <row r="156" spans="1:21" ht="13.5">
      <c r="A156" s="198"/>
      <c r="B156" s="21" t="s">
        <v>38</v>
      </c>
      <c r="C156" s="22">
        <v>2619</v>
      </c>
      <c r="D156" s="22">
        <v>883</v>
      </c>
      <c r="E156" s="23">
        <v>33.7151584574265</v>
      </c>
      <c r="F156" s="22">
        <v>508</v>
      </c>
      <c r="G156" s="23">
        <v>57.53114382785957</v>
      </c>
      <c r="H156" s="22">
        <v>33</v>
      </c>
      <c r="I156" s="23">
        <v>6.496062992125984</v>
      </c>
      <c r="J156" s="22">
        <v>28</v>
      </c>
      <c r="K156" s="23">
        <v>84.84848484848484</v>
      </c>
      <c r="L156" s="22">
        <v>5</v>
      </c>
      <c r="M156" s="22">
        <v>0</v>
      </c>
      <c r="N156" s="22">
        <v>0</v>
      </c>
      <c r="O156" s="22">
        <v>23</v>
      </c>
      <c r="P156" s="22">
        <v>0</v>
      </c>
      <c r="Q156" s="22">
        <v>5</v>
      </c>
      <c r="R156" s="23">
        <v>0</v>
      </c>
      <c r="S156" s="23">
        <v>0</v>
      </c>
      <c r="T156" s="22">
        <v>57</v>
      </c>
      <c r="U156" s="24">
        <v>11.220472440944881</v>
      </c>
    </row>
    <row r="157" spans="1:21" ht="13.5">
      <c r="A157" s="192" t="s">
        <v>109</v>
      </c>
      <c r="B157" s="36" t="s">
        <v>36</v>
      </c>
      <c r="C157" s="7">
        <v>820</v>
      </c>
      <c r="D157" s="7">
        <v>361</v>
      </c>
      <c r="E157" s="8">
        <v>44.02439024390244</v>
      </c>
      <c r="F157" s="7">
        <v>145</v>
      </c>
      <c r="G157" s="8">
        <v>40.16620498614959</v>
      </c>
      <c r="H157" s="7">
        <v>10</v>
      </c>
      <c r="I157" s="8">
        <v>6.896551724137931</v>
      </c>
      <c r="J157" s="7">
        <v>8</v>
      </c>
      <c r="K157" s="8">
        <v>80</v>
      </c>
      <c r="L157" s="7">
        <v>0</v>
      </c>
      <c r="M157" s="7">
        <v>0</v>
      </c>
      <c r="N157" s="7">
        <v>0</v>
      </c>
      <c r="O157" s="7">
        <v>8</v>
      </c>
      <c r="P157" s="7">
        <v>0</v>
      </c>
      <c r="Q157" s="7">
        <v>2</v>
      </c>
      <c r="R157" s="8">
        <v>0</v>
      </c>
      <c r="S157" s="8">
        <v>0</v>
      </c>
      <c r="T157" s="7">
        <v>17</v>
      </c>
      <c r="U157" s="9">
        <v>11.724137931034482</v>
      </c>
    </row>
    <row r="158" spans="1:21" ht="13.5">
      <c r="A158" s="193"/>
      <c r="B158" s="10" t="s">
        <v>37</v>
      </c>
      <c r="C158" s="11">
        <v>969</v>
      </c>
      <c r="D158" s="11">
        <v>513</v>
      </c>
      <c r="E158" s="12">
        <v>52.94117647058823</v>
      </c>
      <c r="F158" s="11">
        <v>231</v>
      </c>
      <c r="G158" s="12">
        <v>45.02923976608187</v>
      </c>
      <c r="H158" s="11">
        <v>27</v>
      </c>
      <c r="I158" s="12">
        <v>11.688311688311689</v>
      </c>
      <c r="J158" s="11">
        <v>26</v>
      </c>
      <c r="K158" s="12">
        <v>96.29629629629629</v>
      </c>
      <c r="L158" s="11">
        <v>3</v>
      </c>
      <c r="M158" s="11">
        <v>1</v>
      </c>
      <c r="N158" s="11">
        <v>0</v>
      </c>
      <c r="O158" s="11">
        <v>22</v>
      </c>
      <c r="P158" s="11">
        <v>0</v>
      </c>
      <c r="Q158" s="11">
        <v>1</v>
      </c>
      <c r="R158" s="12">
        <v>432.9004329004329</v>
      </c>
      <c r="S158" s="12">
        <v>3.8461538461538463</v>
      </c>
      <c r="T158" s="11">
        <v>8</v>
      </c>
      <c r="U158" s="13">
        <v>3.463203463203463</v>
      </c>
    </row>
    <row r="159" spans="1:21" ht="13.5">
      <c r="A159" s="196"/>
      <c r="B159" s="37" t="s">
        <v>38</v>
      </c>
      <c r="C159" s="22">
        <v>1789</v>
      </c>
      <c r="D159" s="22">
        <v>874</v>
      </c>
      <c r="E159" s="23">
        <v>48.85410844046954</v>
      </c>
      <c r="F159" s="22">
        <v>376</v>
      </c>
      <c r="G159" s="23">
        <v>43.02059496567506</v>
      </c>
      <c r="H159" s="22">
        <v>37</v>
      </c>
      <c r="I159" s="23">
        <v>9.840425531914894</v>
      </c>
      <c r="J159" s="22">
        <v>34</v>
      </c>
      <c r="K159" s="23">
        <v>91.89189189189189</v>
      </c>
      <c r="L159" s="22">
        <v>3</v>
      </c>
      <c r="M159" s="22">
        <v>1</v>
      </c>
      <c r="N159" s="22">
        <v>0</v>
      </c>
      <c r="O159" s="22">
        <v>30</v>
      </c>
      <c r="P159" s="22">
        <v>0</v>
      </c>
      <c r="Q159" s="22">
        <v>3</v>
      </c>
      <c r="R159" s="23">
        <v>265.9574468085106</v>
      </c>
      <c r="S159" s="23">
        <v>2.9411764705882355</v>
      </c>
      <c r="T159" s="22">
        <v>25</v>
      </c>
      <c r="U159" s="24">
        <v>6.648936170212766</v>
      </c>
    </row>
    <row r="160" spans="1:21" ht="13.5">
      <c r="A160" s="198" t="s">
        <v>110</v>
      </c>
      <c r="B160" s="21" t="s">
        <v>36</v>
      </c>
      <c r="C160" s="7">
        <v>1165</v>
      </c>
      <c r="D160" s="7">
        <v>493</v>
      </c>
      <c r="E160" s="8">
        <v>42.317596566523605</v>
      </c>
      <c r="F160" s="7">
        <v>305</v>
      </c>
      <c r="G160" s="8">
        <v>61.86612576064909</v>
      </c>
      <c r="H160" s="7">
        <v>23</v>
      </c>
      <c r="I160" s="8">
        <v>7.540983606557377</v>
      </c>
      <c r="J160" s="7">
        <v>21</v>
      </c>
      <c r="K160" s="8">
        <v>91.30434782608695</v>
      </c>
      <c r="L160" s="7">
        <v>1</v>
      </c>
      <c r="M160" s="7">
        <v>0</v>
      </c>
      <c r="N160" s="7">
        <v>0</v>
      </c>
      <c r="O160" s="7">
        <v>20</v>
      </c>
      <c r="P160" s="7">
        <v>0</v>
      </c>
      <c r="Q160" s="7">
        <v>2</v>
      </c>
      <c r="R160" s="8">
        <v>0</v>
      </c>
      <c r="S160" s="8">
        <v>0</v>
      </c>
      <c r="T160" s="7">
        <v>22</v>
      </c>
      <c r="U160" s="9">
        <v>7.213114754098361</v>
      </c>
    </row>
    <row r="161" spans="1:21" ht="13.5">
      <c r="A161" s="198"/>
      <c r="B161" s="10" t="s">
        <v>37</v>
      </c>
      <c r="C161" s="11">
        <v>1368</v>
      </c>
      <c r="D161" s="11">
        <v>626</v>
      </c>
      <c r="E161" s="12">
        <v>45.760233918128655</v>
      </c>
      <c r="F161" s="11">
        <v>377</v>
      </c>
      <c r="G161" s="12">
        <v>60.22364217252396</v>
      </c>
      <c r="H161" s="11">
        <v>18</v>
      </c>
      <c r="I161" s="12">
        <v>4.774535809018568</v>
      </c>
      <c r="J161" s="11">
        <v>15</v>
      </c>
      <c r="K161" s="12">
        <v>83.33333333333333</v>
      </c>
      <c r="L161" s="11">
        <v>0</v>
      </c>
      <c r="M161" s="11">
        <v>1</v>
      </c>
      <c r="N161" s="11">
        <v>1</v>
      </c>
      <c r="O161" s="11">
        <v>13</v>
      </c>
      <c r="P161" s="11">
        <v>0</v>
      </c>
      <c r="Q161" s="11">
        <v>3</v>
      </c>
      <c r="R161" s="12">
        <v>265.2519893899204</v>
      </c>
      <c r="S161" s="12">
        <v>6.666666666666667</v>
      </c>
      <c r="T161" s="11">
        <v>23</v>
      </c>
      <c r="U161" s="13">
        <v>6.10079575596817</v>
      </c>
    </row>
    <row r="162" spans="1:21" ht="13.5">
      <c r="A162" s="198"/>
      <c r="B162" s="21" t="s">
        <v>38</v>
      </c>
      <c r="C162" s="22">
        <v>2533</v>
      </c>
      <c r="D162" s="22">
        <v>1119</v>
      </c>
      <c r="E162" s="23">
        <v>44.17686537702329</v>
      </c>
      <c r="F162" s="22">
        <v>682</v>
      </c>
      <c r="G162" s="23">
        <v>60.94727435210009</v>
      </c>
      <c r="H162" s="22">
        <v>41</v>
      </c>
      <c r="I162" s="23">
        <v>6.011730205278592</v>
      </c>
      <c r="J162" s="22">
        <v>36</v>
      </c>
      <c r="K162" s="23">
        <v>87.8048780487805</v>
      </c>
      <c r="L162" s="22">
        <v>1</v>
      </c>
      <c r="M162" s="22">
        <v>1</v>
      </c>
      <c r="N162" s="22">
        <v>1</v>
      </c>
      <c r="O162" s="22">
        <v>33</v>
      </c>
      <c r="P162" s="22">
        <v>0</v>
      </c>
      <c r="Q162" s="22">
        <v>5</v>
      </c>
      <c r="R162" s="23">
        <v>146.6275659824047</v>
      </c>
      <c r="S162" s="23">
        <v>2.7777777777777777</v>
      </c>
      <c r="T162" s="22">
        <v>45</v>
      </c>
      <c r="U162" s="24">
        <v>6.5982404692082115</v>
      </c>
    </row>
    <row r="163" spans="1:21" ht="13.5">
      <c r="A163" s="192" t="s">
        <v>111</v>
      </c>
      <c r="B163" s="36" t="s">
        <v>36</v>
      </c>
      <c r="C163" s="7">
        <v>980</v>
      </c>
      <c r="D163" s="7">
        <v>354</v>
      </c>
      <c r="E163" s="8">
        <v>36.12244897959184</v>
      </c>
      <c r="F163" s="7">
        <v>143</v>
      </c>
      <c r="G163" s="8">
        <v>40.3954802259887</v>
      </c>
      <c r="H163" s="7">
        <v>10</v>
      </c>
      <c r="I163" s="8">
        <v>6.993006993006993</v>
      </c>
      <c r="J163" s="7">
        <v>8</v>
      </c>
      <c r="K163" s="8">
        <v>80</v>
      </c>
      <c r="L163" s="7">
        <v>2</v>
      </c>
      <c r="M163" s="7">
        <v>1</v>
      </c>
      <c r="N163" s="7">
        <v>0</v>
      </c>
      <c r="O163" s="7">
        <v>5</v>
      </c>
      <c r="P163" s="7">
        <v>0</v>
      </c>
      <c r="Q163" s="7">
        <v>2</v>
      </c>
      <c r="R163" s="8">
        <v>699.3006993006993</v>
      </c>
      <c r="S163" s="8">
        <v>12.5</v>
      </c>
      <c r="T163" s="7">
        <v>18</v>
      </c>
      <c r="U163" s="9">
        <v>12.587412587412587</v>
      </c>
    </row>
    <row r="164" spans="1:21" ht="13.5">
      <c r="A164" s="193"/>
      <c r="B164" s="10" t="s">
        <v>37</v>
      </c>
      <c r="C164" s="11">
        <v>1186</v>
      </c>
      <c r="D164" s="11">
        <v>545</v>
      </c>
      <c r="E164" s="12">
        <v>45.952782462057336</v>
      </c>
      <c r="F164" s="11">
        <v>246</v>
      </c>
      <c r="G164" s="12">
        <v>45.137614678899084</v>
      </c>
      <c r="H164" s="11">
        <v>17</v>
      </c>
      <c r="I164" s="12">
        <v>6.9105691056910565</v>
      </c>
      <c r="J164" s="11">
        <v>15</v>
      </c>
      <c r="K164" s="12">
        <v>88.23529411764706</v>
      </c>
      <c r="L164" s="11">
        <v>3</v>
      </c>
      <c r="M164" s="11">
        <v>1</v>
      </c>
      <c r="N164" s="11">
        <v>0</v>
      </c>
      <c r="O164" s="11">
        <v>11</v>
      </c>
      <c r="P164" s="11">
        <v>0</v>
      </c>
      <c r="Q164" s="11">
        <v>2</v>
      </c>
      <c r="R164" s="12">
        <v>406.5040650406504</v>
      </c>
      <c r="S164" s="12">
        <v>6.666666666666667</v>
      </c>
      <c r="T164" s="11">
        <v>23</v>
      </c>
      <c r="U164" s="13">
        <v>9.34959349593496</v>
      </c>
    </row>
    <row r="165" spans="1:21" ht="14.25" thickBot="1">
      <c r="A165" s="194"/>
      <c r="B165" s="38" t="s">
        <v>38</v>
      </c>
      <c r="C165" s="39">
        <v>2166</v>
      </c>
      <c r="D165" s="39">
        <v>899</v>
      </c>
      <c r="E165" s="40">
        <v>41.5050784856879</v>
      </c>
      <c r="F165" s="39">
        <v>389</v>
      </c>
      <c r="G165" s="40">
        <v>43.270300333704114</v>
      </c>
      <c r="H165" s="39">
        <v>27</v>
      </c>
      <c r="I165" s="40">
        <v>6.940874035989717</v>
      </c>
      <c r="J165" s="39">
        <v>23</v>
      </c>
      <c r="K165" s="40">
        <v>85.18518518518519</v>
      </c>
      <c r="L165" s="39">
        <v>5</v>
      </c>
      <c r="M165" s="39">
        <v>2</v>
      </c>
      <c r="N165" s="39">
        <v>0</v>
      </c>
      <c r="O165" s="39">
        <v>16</v>
      </c>
      <c r="P165" s="39">
        <v>0</v>
      </c>
      <c r="Q165" s="39">
        <v>4</v>
      </c>
      <c r="R165" s="40">
        <v>514.1388174807198</v>
      </c>
      <c r="S165" s="40">
        <v>8.695652173913043</v>
      </c>
      <c r="T165" s="39">
        <v>41</v>
      </c>
      <c r="U165" s="41">
        <v>10.539845758354756</v>
      </c>
    </row>
    <row r="166" spans="1:21" ht="13.5">
      <c r="A166" s="195" t="s">
        <v>155</v>
      </c>
      <c r="B166" s="42" t="s">
        <v>36</v>
      </c>
      <c r="C166" s="18">
        <v>11163</v>
      </c>
      <c r="D166" s="18">
        <v>4244</v>
      </c>
      <c r="E166" s="19">
        <v>38.01845382065753</v>
      </c>
      <c r="F166" s="18">
        <v>1840</v>
      </c>
      <c r="G166" s="19">
        <v>43.35532516493874</v>
      </c>
      <c r="H166" s="18">
        <v>127</v>
      </c>
      <c r="I166" s="19">
        <v>6.9021739130434785</v>
      </c>
      <c r="J166" s="18">
        <v>108</v>
      </c>
      <c r="K166" s="19">
        <v>85.03937007874016</v>
      </c>
      <c r="L166" s="18">
        <v>16</v>
      </c>
      <c r="M166" s="18">
        <v>4</v>
      </c>
      <c r="N166" s="18">
        <v>3</v>
      </c>
      <c r="O166" s="18">
        <v>85</v>
      </c>
      <c r="P166" s="18">
        <v>0</v>
      </c>
      <c r="Q166" s="18">
        <v>19</v>
      </c>
      <c r="R166" s="19">
        <v>217.3913043478261</v>
      </c>
      <c r="S166" s="19">
        <v>3.7037037037037037</v>
      </c>
      <c r="T166" s="18">
        <v>221</v>
      </c>
      <c r="U166" s="20">
        <v>12.01086956521739</v>
      </c>
    </row>
    <row r="167" spans="1:21" ht="13.5">
      <c r="A167" s="193"/>
      <c r="B167" s="10" t="s">
        <v>37</v>
      </c>
      <c r="C167" s="11">
        <v>13142</v>
      </c>
      <c r="D167" s="11">
        <v>6241</v>
      </c>
      <c r="E167" s="12">
        <v>47.48896667173946</v>
      </c>
      <c r="F167" s="11">
        <v>2882</v>
      </c>
      <c r="G167" s="12">
        <v>46.17849703573145</v>
      </c>
      <c r="H167" s="11">
        <v>206</v>
      </c>
      <c r="I167" s="12">
        <v>7.147814018043026</v>
      </c>
      <c r="J167" s="11">
        <v>186</v>
      </c>
      <c r="K167" s="12">
        <v>90.29126213592232</v>
      </c>
      <c r="L167" s="11">
        <v>32</v>
      </c>
      <c r="M167" s="11">
        <v>4</v>
      </c>
      <c r="N167" s="11">
        <v>2</v>
      </c>
      <c r="O167" s="11">
        <v>148</v>
      </c>
      <c r="P167" s="11">
        <v>0</v>
      </c>
      <c r="Q167" s="11">
        <v>20</v>
      </c>
      <c r="R167" s="12">
        <v>138.79250520471894</v>
      </c>
      <c r="S167" s="12">
        <v>2.150537634408602</v>
      </c>
      <c r="T167" s="11">
        <v>220</v>
      </c>
      <c r="U167" s="13">
        <v>7.633587786259542</v>
      </c>
    </row>
    <row r="168" spans="1:21" ht="14.25" thickBot="1">
      <c r="A168" s="194"/>
      <c r="B168" s="38" t="s">
        <v>38</v>
      </c>
      <c r="C168" s="15">
        <v>24305</v>
      </c>
      <c r="D168" s="15">
        <v>10485</v>
      </c>
      <c r="E168" s="16">
        <v>43.13927175478297</v>
      </c>
      <c r="F168" s="15">
        <v>4722</v>
      </c>
      <c r="G168" s="16">
        <v>45.035765379113016</v>
      </c>
      <c r="H168" s="15">
        <v>333</v>
      </c>
      <c r="I168" s="16">
        <v>7.052096569250318</v>
      </c>
      <c r="J168" s="15">
        <v>294</v>
      </c>
      <c r="K168" s="16">
        <v>88.28828828828829</v>
      </c>
      <c r="L168" s="15">
        <v>48</v>
      </c>
      <c r="M168" s="15">
        <v>8</v>
      </c>
      <c r="N168" s="15">
        <v>5</v>
      </c>
      <c r="O168" s="15">
        <v>233</v>
      </c>
      <c r="P168" s="15">
        <v>0</v>
      </c>
      <c r="Q168" s="15">
        <v>39</v>
      </c>
      <c r="R168" s="16">
        <v>169.41973739940704</v>
      </c>
      <c r="S168" s="16">
        <v>2.7210884353741496</v>
      </c>
      <c r="T168" s="15">
        <v>441</v>
      </c>
      <c r="U168" s="17">
        <v>9.339263024142312</v>
      </c>
    </row>
    <row r="169" spans="1:21" ht="13.5">
      <c r="A169" s="192" t="s">
        <v>112</v>
      </c>
      <c r="B169" s="36" t="s">
        <v>36</v>
      </c>
      <c r="C169" s="25">
        <v>2703</v>
      </c>
      <c r="D169" s="25">
        <v>750</v>
      </c>
      <c r="E169" s="26">
        <v>27.74694783573807</v>
      </c>
      <c r="F169" s="25">
        <v>314</v>
      </c>
      <c r="G169" s="26">
        <v>41.86666666666667</v>
      </c>
      <c r="H169" s="25">
        <v>43</v>
      </c>
      <c r="I169" s="26">
        <v>13.694267515923567</v>
      </c>
      <c r="J169" s="25">
        <v>37</v>
      </c>
      <c r="K169" s="26">
        <v>86.04651162790698</v>
      </c>
      <c r="L169" s="25">
        <v>7</v>
      </c>
      <c r="M169" s="25">
        <v>0</v>
      </c>
      <c r="N169" s="25">
        <v>0</v>
      </c>
      <c r="O169" s="25">
        <v>30</v>
      </c>
      <c r="P169" s="25">
        <v>0</v>
      </c>
      <c r="Q169" s="25">
        <v>6</v>
      </c>
      <c r="R169" s="26">
        <v>0</v>
      </c>
      <c r="S169" s="26">
        <v>0</v>
      </c>
      <c r="T169" s="25">
        <v>57</v>
      </c>
      <c r="U169" s="27">
        <v>18.15286624203822</v>
      </c>
    </row>
    <row r="170" spans="1:21" ht="13.5">
      <c r="A170" s="193"/>
      <c r="B170" s="10" t="s">
        <v>37</v>
      </c>
      <c r="C170" s="11">
        <v>3178</v>
      </c>
      <c r="D170" s="11">
        <v>926</v>
      </c>
      <c r="E170" s="12">
        <v>29.137822529893015</v>
      </c>
      <c r="F170" s="11">
        <v>372</v>
      </c>
      <c r="G170" s="12">
        <v>40.172786177105834</v>
      </c>
      <c r="H170" s="11">
        <v>31</v>
      </c>
      <c r="I170" s="12">
        <v>8.333333333333334</v>
      </c>
      <c r="J170" s="11">
        <v>28</v>
      </c>
      <c r="K170" s="12">
        <v>90.3225806451613</v>
      </c>
      <c r="L170" s="11">
        <v>13</v>
      </c>
      <c r="M170" s="11">
        <v>0</v>
      </c>
      <c r="N170" s="11">
        <v>0</v>
      </c>
      <c r="O170" s="11">
        <v>15</v>
      </c>
      <c r="P170" s="11">
        <v>0</v>
      </c>
      <c r="Q170" s="11">
        <v>3</v>
      </c>
      <c r="R170" s="12">
        <v>0</v>
      </c>
      <c r="S170" s="12">
        <v>0</v>
      </c>
      <c r="T170" s="11">
        <v>46</v>
      </c>
      <c r="U170" s="13">
        <v>12.365591397849462</v>
      </c>
    </row>
    <row r="171" spans="1:21" ht="13.5">
      <c r="A171" s="196"/>
      <c r="B171" s="37" t="s">
        <v>38</v>
      </c>
      <c r="C171" s="22">
        <v>5881</v>
      </c>
      <c r="D171" s="22">
        <v>1676</v>
      </c>
      <c r="E171" s="23">
        <v>28.498554667573543</v>
      </c>
      <c r="F171" s="22">
        <v>686</v>
      </c>
      <c r="G171" s="23">
        <v>40.930787589498806</v>
      </c>
      <c r="H171" s="22">
        <v>74</v>
      </c>
      <c r="I171" s="23">
        <v>10.787172011661808</v>
      </c>
      <c r="J171" s="22">
        <v>65</v>
      </c>
      <c r="K171" s="23">
        <v>87.83783783783784</v>
      </c>
      <c r="L171" s="22">
        <v>20</v>
      </c>
      <c r="M171" s="22">
        <v>0</v>
      </c>
      <c r="N171" s="22">
        <v>0</v>
      </c>
      <c r="O171" s="22">
        <v>45</v>
      </c>
      <c r="P171" s="22">
        <v>0</v>
      </c>
      <c r="Q171" s="22">
        <v>9</v>
      </c>
      <c r="R171" s="23">
        <v>0</v>
      </c>
      <c r="S171" s="23">
        <v>0</v>
      </c>
      <c r="T171" s="22">
        <v>103</v>
      </c>
      <c r="U171" s="24">
        <v>15.01457725947522</v>
      </c>
    </row>
    <row r="172" spans="1:21" ht="13.5">
      <c r="A172" s="197" t="s">
        <v>113</v>
      </c>
      <c r="B172" s="6" t="s">
        <v>36</v>
      </c>
      <c r="C172" s="7">
        <v>4500</v>
      </c>
      <c r="D172" s="7">
        <v>1140</v>
      </c>
      <c r="E172" s="8">
        <v>25.333333333333332</v>
      </c>
      <c r="F172" s="7">
        <v>406</v>
      </c>
      <c r="G172" s="8">
        <v>35.6140350877193</v>
      </c>
      <c r="H172" s="7">
        <v>18</v>
      </c>
      <c r="I172" s="8">
        <v>4.433497536945813</v>
      </c>
      <c r="J172" s="7">
        <v>13</v>
      </c>
      <c r="K172" s="8">
        <v>72.22222222222223</v>
      </c>
      <c r="L172" s="7">
        <v>1</v>
      </c>
      <c r="M172" s="7">
        <v>1</v>
      </c>
      <c r="N172" s="7">
        <v>0</v>
      </c>
      <c r="O172" s="7">
        <v>11</v>
      </c>
      <c r="P172" s="7">
        <v>3</v>
      </c>
      <c r="Q172" s="7">
        <v>2</v>
      </c>
      <c r="R172" s="8">
        <v>246.30541871921181</v>
      </c>
      <c r="S172" s="8">
        <v>7.6923076923076925</v>
      </c>
      <c r="T172" s="7">
        <v>21</v>
      </c>
      <c r="U172" s="9">
        <v>5.172413793103448</v>
      </c>
    </row>
    <row r="173" spans="1:21" ht="13.5">
      <c r="A173" s="198"/>
      <c r="B173" s="10" t="s">
        <v>37</v>
      </c>
      <c r="C173" s="11">
        <v>5328</v>
      </c>
      <c r="D173" s="11">
        <v>1552</v>
      </c>
      <c r="E173" s="12">
        <v>29.12912912912913</v>
      </c>
      <c r="F173" s="11">
        <v>644</v>
      </c>
      <c r="G173" s="12">
        <v>41.49484536082474</v>
      </c>
      <c r="H173" s="11">
        <v>26</v>
      </c>
      <c r="I173" s="12">
        <v>4.037267080745342</v>
      </c>
      <c r="J173" s="11">
        <v>24</v>
      </c>
      <c r="K173" s="12">
        <v>92.3076923076923</v>
      </c>
      <c r="L173" s="11">
        <v>4</v>
      </c>
      <c r="M173" s="11">
        <v>0</v>
      </c>
      <c r="N173" s="11">
        <v>0</v>
      </c>
      <c r="O173" s="11">
        <v>20</v>
      </c>
      <c r="P173" s="11">
        <v>0</v>
      </c>
      <c r="Q173" s="11">
        <v>2</v>
      </c>
      <c r="R173" s="12">
        <v>0</v>
      </c>
      <c r="S173" s="12">
        <v>0</v>
      </c>
      <c r="T173" s="11">
        <v>43</v>
      </c>
      <c r="U173" s="13">
        <v>6.6770186335403725</v>
      </c>
    </row>
    <row r="174" spans="1:21" ht="13.5">
      <c r="A174" s="199"/>
      <c r="B174" s="28" t="s">
        <v>38</v>
      </c>
      <c r="C174" s="22">
        <v>9828</v>
      </c>
      <c r="D174" s="22">
        <v>2692</v>
      </c>
      <c r="E174" s="23">
        <v>27.39112739112739</v>
      </c>
      <c r="F174" s="22">
        <v>1050</v>
      </c>
      <c r="G174" s="23">
        <v>39.004457652303124</v>
      </c>
      <c r="H174" s="22">
        <v>44</v>
      </c>
      <c r="I174" s="23">
        <v>4.190476190476191</v>
      </c>
      <c r="J174" s="22">
        <v>37</v>
      </c>
      <c r="K174" s="23">
        <v>84.0909090909091</v>
      </c>
      <c r="L174" s="22">
        <v>5</v>
      </c>
      <c r="M174" s="22">
        <v>1</v>
      </c>
      <c r="N174" s="22">
        <v>0</v>
      </c>
      <c r="O174" s="22">
        <v>31</v>
      </c>
      <c r="P174" s="22">
        <v>3</v>
      </c>
      <c r="Q174" s="22">
        <v>4</v>
      </c>
      <c r="R174" s="23">
        <v>95.23809523809524</v>
      </c>
      <c r="S174" s="23">
        <v>2.7027027027027026</v>
      </c>
      <c r="T174" s="22">
        <v>64</v>
      </c>
      <c r="U174" s="24">
        <v>6.095238095238095</v>
      </c>
    </row>
    <row r="175" spans="1:21" ht="13.5">
      <c r="A175" s="192" t="s">
        <v>114</v>
      </c>
      <c r="B175" s="36" t="s">
        <v>36</v>
      </c>
      <c r="C175" s="7">
        <v>1143</v>
      </c>
      <c r="D175" s="7">
        <v>415</v>
      </c>
      <c r="E175" s="8">
        <v>36.3079615048119</v>
      </c>
      <c r="F175" s="7">
        <v>259</v>
      </c>
      <c r="G175" s="8">
        <v>62.40963855421687</v>
      </c>
      <c r="H175" s="7">
        <v>56</v>
      </c>
      <c r="I175" s="8">
        <v>21.62162162162162</v>
      </c>
      <c r="J175" s="7">
        <v>21</v>
      </c>
      <c r="K175" s="8">
        <v>37.5</v>
      </c>
      <c r="L175" s="7">
        <v>6</v>
      </c>
      <c r="M175" s="7">
        <v>0</v>
      </c>
      <c r="N175" s="7">
        <v>0</v>
      </c>
      <c r="O175" s="7">
        <v>15</v>
      </c>
      <c r="P175" s="7">
        <v>0</v>
      </c>
      <c r="Q175" s="7">
        <v>35</v>
      </c>
      <c r="R175" s="8">
        <v>0</v>
      </c>
      <c r="S175" s="8">
        <v>0</v>
      </c>
      <c r="T175" s="7">
        <v>41</v>
      </c>
      <c r="U175" s="9">
        <v>15.83011583011583</v>
      </c>
    </row>
    <row r="176" spans="1:21" ht="13.5">
      <c r="A176" s="193"/>
      <c r="B176" s="10" t="s">
        <v>37</v>
      </c>
      <c r="C176" s="11">
        <v>1382</v>
      </c>
      <c r="D176" s="11">
        <v>533</v>
      </c>
      <c r="E176" s="12">
        <v>38.56729377713459</v>
      </c>
      <c r="F176" s="11">
        <v>369</v>
      </c>
      <c r="G176" s="12">
        <v>69.23076923076923</v>
      </c>
      <c r="H176" s="11">
        <v>47</v>
      </c>
      <c r="I176" s="12">
        <v>12.737127371273713</v>
      </c>
      <c r="J176" s="11">
        <v>25</v>
      </c>
      <c r="K176" s="12">
        <v>53.191489361702125</v>
      </c>
      <c r="L176" s="11">
        <v>7</v>
      </c>
      <c r="M176" s="11">
        <v>0</v>
      </c>
      <c r="N176" s="11">
        <v>0</v>
      </c>
      <c r="O176" s="11">
        <v>18</v>
      </c>
      <c r="P176" s="11">
        <v>0</v>
      </c>
      <c r="Q176" s="11">
        <v>22</v>
      </c>
      <c r="R176" s="12">
        <v>0</v>
      </c>
      <c r="S176" s="12">
        <v>0</v>
      </c>
      <c r="T176" s="11">
        <v>33</v>
      </c>
      <c r="U176" s="13">
        <v>8.94308943089431</v>
      </c>
    </row>
    <row r="177" spans="1:21" ht="13.5">
      <c r="A177" s="196"/>
      <c r="B177" s="37" t="s">
        <v>38</v>
      </c>
      <c r="C177" s="22">
        <v>2525</v>
      </c>
      <c r="D177" s="22">
        <v>948</v>
      </c>
      <c r="E177" s="23">
        <v>37.54455445544554</v>
      </c>
      <c r="F177" s="22">
        <v>628</v>
      </c>
      <c r="G177" s="23">
        <v>66.24472573839662</v>
      </c>
      <c r="H177" s="22">
        <v>103</v>
      </c>
      <c r="I177" s="23">
        <v>16.401273885350317</v>
      </c>
      <c r="J177" s="22">
        <v>46</v>
      </c>
      <c r="K177" s="23">
        <v>44.66019417475728</v>
      </c>
      <c r="L177" s="22">
        <v>13</v>
      </c>
      <c r="M177" s="22">
        <v>0</v>
      </c>
      <c r="N177" s="22">
        <v>0</v>
      </c>
      <c r="O177" s="22">
        <v>33</v>
      </c>
      <c r="P177" s="22">
        <v>0</v>
      </c>
      <c r="Q177" s="22">
        <v>57</v>
      </c>
      <c r="R177" s="23">
        <v>0</v>
      </c>
      <c r="S177" s="23">
        <v>0</v>
      </c>
      <c r="T177" s="22">
        <v>74</v>
      </c>
      <c r="U177" s="24">
        <v>11.78343949044586</v>
      </c>
    </row>
    <row r="178" spans="1:21" ht="13.5">
      <c r="A178" s="198" t="s">
        <v>115</v>
      </c>
      <c r="B178" s="21" t="s">
        <v>36</v>
      </c>
      <c r="C178" s="7">
        <v>3001</v>
      </c>
      <c r="D178" s="7">
        <v>541</v>
      </c>
      <c r="E178" s="8">
        <v>18.027324225258248</v>
      </c>
      <c r="F178" s="7">
        <v>333</v>
      </c>
      <c r="G178" s="8">
        <v>61.55268022181146</v>
      </c>
      <c r="H178" s="7">
        <v>16</v>
      </c>
      <c r="I178" s="8">
        <v>4.804804804804805</v>
      </c>
      <c r="J178" s="7">
        <v>13</v>
      </c>
      <c r="K178" s="8">
        <v>81.25</v>
      </c>
      <c r="L178" s="7">
        <v>5</v>
      </c>
      <c r="M178" s="7">
        <v>1</v>
      </c>
      <c r="N178" s="7">
        <v>1</v>
      </c>
      <c r="O178" s="7">
        <v>6</v>
      </c>
      <c r="P178" s="7">
        <v>3</v>
      </c>
      <c r="Q178" s="7">
        <v>0</v>
      </c>
      <c r="R178" s="8">
        <v>300.3003003003003</v>
      </c>
      <c r="S178" s="8">
        <v>7.6923076923076925</v>
      </c>
      <c r="T178" s="7">
        <v>84</v>
      </c>
      <c r="U178" s="9">
        <v>25.225225225225227</v>
      </c>
    </row>
    <row r="179" spans="1:21" ht="13.5">
      <c r="A179" s="198"/>
      <c r="B179" s="10" t="s">
        <v>37</v>
      </c>
      <c r="C179" s="11">
        <v>3604</v>
      </c>
      <c r="D179" s="11">
        <v>751</v>
      </c>
      <c r="E179" s="12">
        <v>20.83795782463929</v>
      </c>
      <c r="F179" s="11">
        <v>492</v>
      </c>
      <c r="G179" s="12">
        <v>65.51264980026632</v>
      </c>
      <c r="H179" s="11">
        <v>31</v>
      </c>
      <c r="I179" s="12">
        <v>6.300813008130081</v>
      </c>
      <c r="J179" s="11">
        <v>25</v>
      </c>
      <c r="K179" s="12">
        <v>80.64516129032258</v>
      </c>
      <c r="L179" s="11">
        <v>11</v>
      </c>
      <c r="M179" s="11">
        <v>0</v>
      </c>
      <c r="N179" s="11">
        <v>0</v>
      </c>
      <c r="O179" s="11">
        <v>14</v>
      </c>
      <c r="P179" s="11">
        <v>6</v>
      </c>
      <c r="Q179" s="11">
        <v>0</v>
      </c>
      <c r="R179" s="12">
        <v>0</v>
      </c>
      <c r="S179" s="12">
        <v>0</v>
      </c>
      <c r="T179" s="11">
        <v>106</v>
      </c>
      <c r="U179" s="13">
        <v>21.54471544715447</v>
      </c>
    </row>
    <row r="180" spans="1:21" ht="13.5">
      <c r="A180" s="198"/>
      <c r="B180" s="21" t="s">
        <v>38</v>
      </c>
      <c r="C180" s="22">
        <v>6605</v>
      </c>
      <c r="D180" s="22">
        <v>1292</v>
      </c>
      <c r="E180" s="23">
        <v>19.560938682816047</v>
      </c>
      <c r="F180" s="22">
        <v>825</v>
      </c>
      <c r="G180" s="23">
        <v>63.85448916408669</v>
      </c>
      <c r="H180" s="22">
        <v>47</v>
      </c>
      <c r="I180" s="23">
        <v>5.696969696969697</v>
      </c>
      <c r="J180" s="22">
        <v>38</v>
      </c>
      <c r="K180" s="23">
        <v>80.85106382978724</v>
      </c>
      <c r="L180" s="22">
        <v>16</v>
      </c>
      <c r="M180" s="22">
        <v>1</v>
      </c>
      <c r="N180" s="22">
        <v>1</v>
      </c>
      <c r="O180" s="22">
        <v>20</v>
      </c>
      <c r="P180" s="22">
        <v>9</v>
      </c>
      <c r="Q180" s="22">
        <v>0</v>
      </c>
      <c r="R180" s="23">
        <v>121.21212121212122</v>
      </c>
      <c r="S180" s="23">
        <v>2.6315789473684212</v>
      </c>
      <c r="T180" s="22">
        <v>190</v>
      </c>
      <c r="U180" s="24">
        <v>23.03030303030303</v>
      </c>
    </row>
    <row r="181" spans="1:21" ht="13.5">
      <c r="A181" s="192" t="s">
        <v>116</v>
      </c>
      <c r="B181" s="36" t="s">
        <v>36</v>
      </c>
      <c r="C181" s="7">
        <v>552</v>
      </c>
      <c r="D181" s="7">
        <v>274</v>
      </c>
      <c r="E181" s="8">
        <v>49.63768115942029</v>
      </c>
      <c r="F181" s="7">
        <v>84</v>
      </c>
      <c r="G181" s="8">
        <v>30.656934306569344</v>
      </c>
      <c r="H181" s="7">
        <v>12</v>
      </c>
      <c r="I181" s="8">
        <v>14.285714285714286</v>
      </c>
      <c r="J181" s="7">
        <v>11</v>
      </c>
      <c r="K181" s="8">
        <v>91.66666666666667</v>
      </c>
      <c r="L181" s="7">
        <v>5</v>
      </c>
      <c r="M181" s="7">
        <v>1</v>
      </c>
      <c r="N181" s="7">
        <v>1</v>
      </c>
      <c r="O181" s="7">
        <v>4</v>
      </c>
      <c r="P181" s="7">
        <v>0</v>
      </c>
      <c r="Q181" s="7">
        <v>1</v>
      </c>
      <c r="R181" s="8">
        <v>1190.4761904761904</v>
      </c>
      <c r="S181" s="8">
        <v>9.090909090909092</v>
      </c>
      <c r="T181" s="7">
        <v>16</v>
      </c>
      <c r="U181" s="9">
        <v>19.047619047619047</v>
      </c>
    </row>
    <row r="182" spans="1:21" ht="13.5">
      <c r="A182" s="193"/>
      <c r="B182" s="10" t="s">
        <v>37</v>
      </c>
      <c r="C182" s="11">
        <v>636</v>
      </c>
      <c r="D182" s="11">
        <v>371</v>
      </c>
      <c r="E182" s="12">
        <v>58.333333333333336</v>
      </c>
      <c r="F182" s="11">
        <v>125</v>
      </c>
      <c r="G182" s="12">
        <v>33.692722371967655</v>
      </c>
      <c r="H182" s="11">
        <v>14</v>
      </c>
      <c r="I182" s="12">
        <v>11.2</v>
      </c>
      <c r="J182" s="11">
        <v>13</v>
      </c>
      <c r="K182" s="12">
        <v>92.85714285714286</v>
      </c>
      <c r="L182" s="11">
        <v>1</v>
      </c>
      <c r="M182" s="11">
        <v>0</v>
      </c>
      <c r="N182" s="11">
        <v>0</v>
      </c>
      <c r="O182" s="11">
        <v>12</v>
      </c>
      <c r="P182" s="11">
        <v>0</v>
      </c>
      <c r="Q182" s="11">
        <v>1</v>
      </c>
      <c r="R182" s="12">
        <v>0</v>
      </c>
      <c r="S182" s="12">
        <v>0</v>
      </c>
      <c r="T182" s="11">
        <v>23</v>
      </c>
      <c r="U182" s="13">
        <v>18.4</v>
      </c>
    </row>
    <row r="183" spans="1:21" ht="13.5">
      <c r="A183" s="196"/>
      <c r="B183" s="37" t="s">
        <v>38</v>
      </c>
      <c r="C183" s="22">
        <v>1188</v>
      </c>
      <c r="D183" s="22">
        <v>645</v>
      </c>
      <c r="E183" s="23">
        <v>54.292929292929294</v>
      </c>
      <c r="F183" s="22">
        <v>209</v>
      </c>
      <c r="G183" s="23">
        <v>32.4031007751938</v>
      </c>
      <c r="H183" s="22">
        <v>26</v>
      </c>
      <c r="I183" s="23">
        <v>12.440191387559809</v>
      </c>
      <c r="J183" s="22">
        <v>24</v>
      </c>
      <c r="K183" s="23">
        <v>92.3076923076923</v>
      </c>
      <c r="L183" s="22">
        <v>6</v>
      </c>
      <c r="M183" s="22">
        <v>1</v>
      </c>
      <c r="N183" s="22">
        <v>1</v>
      </c>
      <c r="O183" s="22">
        <v>16</v>
      </c>
      <c r="P183" s="22">
        <v>0</v>
      </c>
      <c r="Q183" s="22">
        <v>2</v>
      </c>
      <c r="R183" s="23">
        <v>478.4688995215311</v>
      </c>
      <c r="S183" s="23">
        <v>4.166666666666667</v>
      </c>
      <c r="T183" s="22">
        <v>39</v>
      </c>
      <c r="U183" s="24">
        <v>18.660287081339714</v>
      </c>
    </row>
    <row r="184" spans="1:21" ht="13.5">
      <c r="A184" s="198" t="s">
        <v>117</v>
      </c>
      <c r="B184" s="21" t="s">
        <v>36</v>
      </c>
      <c r="C184" s="7">
        <v>343</v>
      </c>
      <c r="D184" s="7">
        <v>184</v>
      </c>
      <c r="E184" s="8">
        <v>53.64431486880466</v>
      </c>
      <c r="F184" s="7">
        <v>22</v>
      </c>
      <c r="G184" s="8">
        <v>11.956521739130435</v>
      </c>
      <c r="H184" s="7">
        <v>3</v>
      </c>
      <c r="I184" s="8">
        <v>13.636363636363637</v>
      </c>
      <c r="J184" s="7">
        <v>2</v>
      </c>
      <c r="K184" s="8">
        <v>66.66666666666667</v>
      </c>
      <c r="L184" s="7">
        <v>0</v>
      </c>
      <c r="M184" s="7">
        <v>0</v>
      </c>
      <c r="N184" s="7">
        <v>0</v>
      </c>
      <c r="O184" s="7">
        <v>2</v>
      </c>
      <c r="P184" s="7">
        <v>0</v>
      </c>
      <c r="Q184" s="7">
        <v>1</v>
      </c>
      <c r="R184" s="8">
        <v>0</v>
      </c>
      <c r="S184" s="8">
        <v>0</v>
      </c>
      <c r="T184" s="7">
        <v>0</v>
      </c>
      <c r="U184" s="9">
        <v>0</v>
      </c>
    </row>
    <row r="185" spans="1:21" ht="13.5">
      <c r="A185" s="198"/>
      <c r="B185" s="10" t="s">
        <v>37</v>
      </c>
      <c r="C185" s="11">
        <v>414</v>
      </c>
      <c r="D185" s="11">
        <v>211</v>
      </c>
      <c r="E185" s="12">
        <v>50.966183574879224</v>
      </c>
      <c r="F185" s="11">
        <v>45</v>
      </c>
      <c r="G185" s="12">
        <v>21.327014218009477</v>
      </c>
      <c r="H185" s="11">
        <v>4</v>
      </c>
      <c r="I185" s="12">
        <v>8.88888888888889</v>
      </c>
      <c r="J185" s="11">
        <v>3</v>
      </c>
      <c r="K185" s="12">
        <v>75</v>
      </c>
      <c r="L185" s="11">
        <v>0</v>
      </c>
      <c r="M185" s="11">
        <v>0</v>
      </c>
      <c r="N185" s="11">
        <v>0</v>
      </c>
      <c r="O185" s="11">
        <v>3</v>
      </c>
      <c r="P185" s="11">
        <v>0</v>
      </c>
      <c r="Q185" s="11">
        <v>1</v>
      </c>
      <c r="R185" s="12">
        <v>0</v>
      </c>
      <c r="S185" s="12">
        <v>0</v>
      </c>
      <c r="T185" s="11">
        <v>0</v>
      </c>
      <c r="U185" s="13">
        <v>0</v>
      </c>
    </row>
    <row r="186" spans="1:21" ht="13.5">
      <c r="A186" s="198"/>
      <c r="B186" s="21" t="s">
        <v>38</v>
      </c>
      <c r="C186" s="22">
        <v>757</v>
      </c>
      <c r="D186" s="22">
        <v>395</v>
      </c>
      <c r="E186" s="23">
        <v>52.17965653896962</v>
      </c>
      <c r="F186" s="22">
        <v>67</v>
      </c>
      <c r="G186" s="23">
        <v>16.962025316455698</v>
      </c>
      <c r="H186" s="22">
        <v>7</v>
      </c>
      <c r="I186" s="23">
        <v>10.447761194029852</v>
      </c>
      <c r="J186" s="22">
        <v>5</v>
      </c>
      <c r="K186" s="23">
        <v>71.42857142857143</v>
      </c>
      <c r="L186" s="22">
        <v>0</v>
      </c>
      <c r="M186" s="22">
        <v>0</v>
      </c>
      <c r="N186" s="22">
        <v>0</v>
      </c>
      <c r="O186" s="22">
        <v>5</v>
      </c>
      <c r="P186" s="22">
        <v>0</v>
      </c>
      <c r="Q186" s="22">
        <v>2</v>
      </c>
      <c r="R186" s="23">
        <v>0</v>
      </c>
      <c r="S186" s="23">
        <v>0</v>
      </c>
      <c r="T186" s="22">
        <v>0</v>
      </c>
      <c r="U186" s="24">
        <v>0</v>
      </c>
    </row>
    <row r="187" spans="1:21" ht="13.5">
      <c r="A187" s="192" t="s">
        <v>118</v>
      </c>
      <c r="B187" s="36" t="s">
        <v>36</v>
      </c>
      <c r="C187" s="7">
        <v>739</v>
      </c>
      <c r="D187" s="7">
        <v>200</v>
      </c>
      <c r="E187" s="8">
        <v>27.06359945872801</v>
      </c>
      <c r="F187" s="7">
        <v>95</v>
      </c>
      <c r="G187" s="8">
        <v>47.5</v>
      </c>
      <c r="H187" s="7">
        <v>16</v>
      </c>
      <c r="I187" s="8">
        <v>16.842105263157894</v>
      </c>
      <c r="J187" s="7">
        <v>16</v>
      </c>
      <c r="K187" s="8">
        <v>100</v>
      </c>
      <c r="L187" s="7">
        <v>5</v>
      </c>
      <c r="M187" s="7">
        <v>1</v>
      </c>
      <c r="N187" s="7">
        <v>1</v>
      </c>
      <c r="O187" s="7">
        <v>9</v>
      </c>
      <c r="P187" s="7">
        <v>0</v>
      </c>
      <c r="Q187" s="7">
        <v>0</v>
      </c>
      <c r="R187" s="8">
        <v>1052.6315789473683</v>
      </c>
      <c r="S187" s="8">
        <v>6.25</v>
      </c>
      <c r="T187" s="7">
        <v>17</v>
      </c>
      <c r="U187" s="9">
        <v>17.894736842105264</v>
      </c>
    </row>
    <row r="188" spans="1:21" ht="13.5">
      <c r="A188" s="193"/>
      <c r="B188" s="10" t="s">
        <v>37</v>
      </c>
      <c r="C188" s="11">
        <v>842</v>
      </c>
      <c r="D188" s="11">
        <v>236</v>
      </c>
      <c r="E188" s="12">
        <v>28.028503562945367</v>
      </c>
      <c r="F188" s="11">
        <v>97</v>
      </c>
      <c r="G188" s="12">
        <v>41.101694915254235</v>
      </c>
      <c r="H188" s="11">
        <v>10</v>
      </c>
      <c r="I188" s="12">
        <v>10.309278350515465</v>
      </c>
      <c r="J188" s="11">
        <v>10</v>
      </c>
      <c r="K188" s="12">
        <v>100</v>
      </c>
      <c r="L188" s="11">
        <v>5</v>
      </c>
      <c r="M188" s="11">
        <v>0</v>
      </c>
      <c r="N188" s="11">
        <v>0</v>
      </c>
      <c r="O188" s="11">
        <v>5</v>
      </c>
      <c r="P188" s="11">
        <v>0</v>
      </c>
      <c r="Q188" s="11">
        <v>0</v>
      </c>
      <c r="R188" s="12">
        <v>0</v>
      </c>
      <c r="S188" s="12">
        <v>0</v>
      </c>
      <c r="T188" s="11">
        <v>22</v>
      </c>
      <c r="U188" s="13">
        <v>22.68041237113402</v>
      </c>
    </row>
    <row r="189" spans="1:21" ht="13.5">
      <c r="A189" s="196"/>
      <c r="B189" s="37" t="s">
        <v>38</v>
      </c>
      <c r="C189" s="22">
        <v>1581</v>
      </c>
      <c r="D189" s="22">
        <v>436</v>
      </c>
      <c r="E189" s="23">
        <v>27.577482605945605</v>
      </c>
      <c r="F189" s="22">
        <v>192</v>
      </c>
      <c r="G189" s="23">
        <v>44.03669724770642</v>
      </c>
      <c r="H189" s="22">
        <v>26</v>
      </c>
      <c r="I189" s="23">
        <v>13.541666666666666</v>
      </c>
      <c r="J189" s="22">
        <v>26</v>
      </c>
      <c r="K189" s="23">
        <v>100</v>
      </c>
      <c r="L189" s="22">
        <v>10</v>
      </c>
      <c r="M189" s="22">
        <v>1</v>
      </c>
      <c r="N189" s="22">
        <v>1</v>
      </c>
      <c r="O189" s="22">
        <v>14</v>
      </c>
      <c r="P189" s="22">
        <v>0</v>
      </c>
      <c r="Q189" s="22">
        <v>0</v>
      </c>
      <c r="R189" s="23">
        <v>520.8333333333334</v>
      </c>
      <c r="S189" s="23">
        <v>3.8461538461538463</v>
      </c>
      <c r="T189" s="22">
        <v>39</v>
      </c>
      <c r="U189" s="24">
        <v>20.3125</v>
      </c>
    </row>
    <row r="190" spans="1:21" ht="13.5">
      <c r="A190" s="198" t="s">
        <v>119</v>
      </c>
      <c r="B190" s="21" t="s">
        <v>36</v>
      </c>
      <c r="C190" s="7">
        <v>882</v>
      </c>
      <c r="D190" s="7">
        <v>345</v>
      </c>
      <c r="E190" s="8">
        <v>39.1156462585034</v>
      </c>
      <c r="F190" s="7">
        <v>89</v>
      </c>
      <c r="G190" s="8">
        <v>25.797101449275363</v>
      </c>
      <c r="H190" s="7">
        <v>17</v>
      </c>
      <c r="I190" s="8">
        <v>19.10112359550562</v>
      </c>
      <c r="J190" s="7">
        <v>10</v>
      </c>
      <c r="K190" s="8">
        <v>58.8235294117647</v>
      </c>
      <c r="L190" s="7">
        <v>2</v>
      </c>
      <c r="M190" s="7">
        <v>0</v>
      </c>
      <c r="N190" s="7">
        <v>0</v>
      </c>
      <c r="O190" s="7">
        <v>8</v>
      </c>
      <c r="P190" s="7">
        <v>7</v>
      </c>
      <c r="Q190" s="7">
        <v>0</v>
      </c>
      <c r="R190" s="8">
        <v>0</v>
      </c>
      <c r="S190" s="8">
        <v>0</v>
      </c>
      <c r="T190" s="7">
        <v>0</v>
      </c>
      <c r="U190" s="9">
        <v>0</v>
      </c>
    </row>
    <row r="191" spans="1:21" ht="13.5">
      <c r="A191" s="198"/>
      <c r="B191" s="10" t="s">
        <v>37</v>
      </c>
      <c r="C191" s="11">
        <v>1082</v>
      </c>
      <c r="D191" s="11">
        <v>404</v>
      </c>
      <c r="E191" s="12">
        <v>37.33826247689464</v>
      </c>
      <c r="F191" s="11">
        <v>113</v>
      </c>
      <c r="G191" s="12">
        <v>27.97029702970297</v>
      </c>
      <c r="H191" s="11">
        <v>13</v>
      </c>
      <c r="I191" s="12">
        <v>11.504424778761061</v>
      </c>
      <c r="J191" s="11">
        <v>10</v>
      </c>
      <c r="K191" s="12">
        <v>76.92307692307692</v>
      </c>
      <c r="L191" s="11">
        <v>4</v>
      </c>
      <c r="M191" s="11">
        <v>0</v>
      </c>
      <c r="N191" s="11">
        <v>0</v>
      </c>
      <c r="O191" s="11">
        <v>6</v>
      </c>
      <c r="P191" s="11">
        <v>2</v>
      </c>
      <c r="Q191" s="11">
        <v>1</v>
      </c>
      <c r="R191" s="12">
        <v>0</v>
      </c>
      <c r="S191" s="12">
        <v>0</v>
      </c>
      <c r="T191" s="11">
        <v>0</v>
      </c>
      <c r="U191" s="13">
        <v>0</v>
      </c>
    </row>
    <row r="192" spans="1:21" ht="13.5">
      <c r="A192" s="198"/>
      <c r="B192" s="21" t="s">
        <v>38</v>
      </c>
      <c r="C192" s="22">
        <v>1964</v>
      </c>
      <c r="D192" s="22">
        <v>749</v>
      </c>
      <c r="E192" s="23">
        <v>38.13645621181263</v>
      </c>
      <c r="F192" s="22">
        <v>202</v>
      </c>
      <c r="G192" s="23">
        <v>26.969292389853138</v>
      </c>
      <c r="H192" s="22">
        <v>30</v>
      </c>
      <c r="I192" s="23">
        <v>14.851485148514852</v>
      </c>
      <c r="J192" s="22">
        <v>20</v>
      </c>
      <c r="K192" s="23">
        <v>66.66666666666667</v>
      </c>
      <c r="L192" s="22">
        <v>6</v>
      </c>
      <c r="M192" s="22">
        <v>0</v>
      </c>
      <c r="N192" s="22">
        <v>0</v>
      </c>
      <c r="O192" s="22">
        <v>14</v>
      </c>
      <c r="P192" s="22">
        <v>9</v>
      </c>
      <c r="Q192" s="22">
        <v>1</v>
      </c>
      <c r="R192" s="23">
        <v>0</v>
      </c>
      <c r="S192" s="23">
        <v>0</v>
      </c>
      <c r="T192" s="22">
        <v>0</v>
      </c>
      <c r="U192" s="24">
        <v>0</v>
      </c>
    </row>
    <row r="193" spans="1:21" ht="13.5">
      <c r="A193" s="192" t="s">
        <v>120</v>
      </c>
      <c r="B193" s="36" t="s">
        <v>36</v>
      </c>
      <c r="C193" s="7">
        <v>272</v>
      </c>
      <c r="D193" s="7">
        <v>86</v>
      </c>
      <c r="E193" s="8">
        <v>31.61764705882353</v>
      </c>
      <c r="F193" s="7">
        <v>47</v>
      </c>
      <c r="G193" s="8">
        <v>54.651162790697676</v>
      </c>
      <c r="H193" s="7">
        <v>2</v>
      </c>
      <c r="I193" s="8">
        <v>4.25531914893617</v>
      </c>
      <c r="J193" s="7">
        <v>2</v>
      </c>
      <c r="K193" s="8">
        <v>100</v>
      </c>
      <c r="L193" s="7">
        <v>0</v>
      </c>
      <c r="M193" s="7">
        <v>0</v>
      </c>
      <c r="N193" s="7">
        <v>0</v>
      </c>
      <c r="O193" s="7">
        <v>2</v>
      </c>
      <c r="P193" s="7">
        <v>0</v>
      </c>
      <c r="Q193" s="7">
        <v>0</v>
      </c>
      <c r="R193" s="8">
        <v>0</v>
      </c>
      <c r="S193" s="8">
        <v>0</v>
      </c>
      <c r="T193" s="7">
        <v>4</v>
      </c>
      <c r="U193" s="9">
        <v>8.51063829787234</v>
      </c>
    </row>
    <row r="194" spans="1:21" ht="13.5">
      <c r="A194" s="193"/>
      <c r="B194" s="10" t="s">
        <v>37</v>
      </c>
      <c r="C194" s="11">
        <v>316</v>
      </c>
      <c r="D194" s="11">
        <v>135</v>
      </c>
      <c r="E194" s="12">
        <v>42.721518987341774</v>
      </c>
      <c r="F194" s="11">
        <v>85</v>
      </c>
      <c r="G194" s="12">
        <v>62.96296296296296</v>
      </c>
      <c r="H194" s="11">
        <v>5</v>
      </c>
      <c r="I194" s="12">
        <v>5.882352941176471</v>
      </c>
      <c r="J194" s="11">
        <v>4</v>
      </c>
      <c r="K194" s="12">
        <v>80</v>
      </c>
      <c r="L194" s="11">
        <v>1</v>
      </c>
      <c r="M194" s="11">
        <v>0</v>
      </c>
      <c r="N194" s="11">
        <v>0</v>
      </c>
      <c r="O194" s="11">
        <v>3</v>
      </c>
      <c r="P194" s="11">
        <v>1</v>
      </c>
      <c r="Q194" s="11">
        <v>0</v>
      </c>
      <c r="R194" s="12">
        <v>0</v>
      </c>
      <c r="S194" s="12">
        <v>0</v>
      </c>
      <c r="T194" s="11">
        <v>5</v>
      </c>
      <c r="U194" s="13">
        <v>5.882352941176471</v>
      </c>
    </row>
    <row r="195" spans="1:21" ht="14.25" thickBot="1">
      <c r="A195" s="194"/>
      <c r="B195" s="38" t="s">
        <v>38</v>
      </c>
      <c r="C195" s="39">
        <v>588</v>
      </c>
      <c r="D195" s="39">
        <v>221</v>
      </c>
      <c r="E195" s="40">
        <v>37.585034013605444</v>
      </c>
      <c r="F195" s="39">
        <v>132</v>
      </c>
      <c r="G195" s="40">
        <v>59.72850678733032</v>
      </c>
      <c r="H195" s="39">
        <v>7</v>
      </c>
      <c r="I195" s="40">
        <v>5.303030303030303</v>
      </c>
      <c r="J195" s="39">
        <v>6</v>
      </c>
      <c r="K195" s="40">
        <v>85.71428571428571</v>
      </c>
      <c r="L195" s="39">
        <v>1</v>
      </c>
      <c r="M195" s="39">
        <v>0</v>
      </c>
      <c r="N195" s="39">
        <v>0</v>
      </c>
      <c r="O195" s="39">
        <v>5</v>
      </c>
      <c r="P195" s="39">
        <v>1</v>
      </c>
      <c r="Q195" s="39">
        <v>0</v>
      </c>
      <c r="R195" s="40">
        <v>0</v>
      </c>
      <c r="S195" s="40">
        <v>0</v>
      </c>
      <c r="T195" s="39">
        <v>9</v>
      </c>
      <c r="U195" s="41">
        <v>6.818181818181818</v>
      </c>
    </row>
    <row r="196" spans="1:21" ht="13.5">
      <c r="A196" s="195" t="s">
        <v>156</v>
      </c>
      <c r="B196" s="42" t="s">
        <v>36</v>
      </c>
      <c r="C196" s="18">
        <v>14135</v>
      </c>
      <c r="D196" s="18">
        <v>3935</v>
      </c>
      <c r="E196" s="19">
        <v>27.83869826671383</v>
      </c>
      <c r="F196" s="18">
        <v>1649</v>
      </c>
      <c r="G196" s="19">
        <v>41.905972045743326</v>
      </c>
      <c r="H196" s="18">
        <v>183</v>
      </c>
      <c r="I196" s="19">
        <v>11.097634930260764</v>
      </c>
      <c r="J196" s="18">
        <v>125</v>
      </c>
      <c r="K196" s="19">
        <v>68.30601092896175</v>
      </c>
      <c r="L196" s="18">
        <v>31</v>
      </c>
      <c r="M196" s="18">
        <v>4</v>
      </c>
      <c r="N196" s="18">
        <v>3</v>
      </c>
      <c r="O196" s="18">
        <v>87</v>
      </c>
      <c r="P196" s="18">
        <v>13</v>
      </c>
      <c r="Q196" s="18">
        <v>45</v>
      </c>
      <c r="R196" s="19">
        <v>242.5712553062462</v>
      </c>
      <c r="S196" s="19">
        <v>3.2</v>
      </c>
      <c r="T196" s="18">
        <v>240</v>
      </c>
      <c r="U196" s="20">
        <v>14.554275318374772</v>
      </c>
    </row>
    <row r="197" spans="1:21" ht="13.5">
      <c r="A197" s="193"/>
      <c r="B197" s="10" t="s">
        <v>37</v>
      </c>
      <c r="C197" s="11">
        <v>16782</v>
      </c>
      <c r="D197" s="11">
        <v>5119</v>
      </c>
      <c r="E197" s="12">
        <v>30.50291979501847</v>
      </c>
      <c r="F197" s="11">
        <v>2342</v>
      </c>
      <c r="G197" s="12">
        <v>45.751123266262944</v>
      </c>
      <c r="H197" s="11">
        <v>181</v>
      </c>
      <c r="I197" s="12">
        <v>7.728437233134073</v>
      </c>
      <c r="J197" s="11">
        <v>142</v>
      </c>
      <c r="K197" s="12">
        <v>78.45303867403315</v>
      </c>
      <c r="L197" s="11">
        <v>46</v>
      </c>
      <c r="M197" s="11">
        <v>0</v>
      </c>
      <c r="N197" s="11">
        <v>0</v>
      </c>
      <c r="O197" s="11">
        <v>96</v>
      </c>
      <c r="P197" s="11">
        <v>9</v>
      </c>
      <c r="Q197" s="11">
        <v>30</v>
      </c>
      <c r="R197" s="12">
        <v>0</v>
      </c>
      <c r="S197" s="12">
        <v>0</v>
      </c>
      <c r="T197" s="11">
        <v>278</v>
      </c>
      <c r="U197" s="13">
        <v>11.870196413321947</v>
      </c>
    </row>
    <row r="198" spans="1:21" ht="14.25" thickBot="1">
      <c r="A198" s="200"/>
      <c r="B198" s="43" t="s">
        <v>38</v>
      </c>
      <c r="C198" s="39">
        <v>30917</v>
      </c>
      <c r="D198" s="39">
        <v>9054</v>
      </c>
      <c r="E198" s="40">
        <v>29.284859462431672</v>
      </c>
      <c r="F198" s="39">
        <v>3991</v>
      </c>
      <c r="G198" s="40">
        <v>44.07996465650541</v>
      </c>
      <c r="H198" s="39">
        <v>364</v>
      </c>
      <c r="I198" s="40">
        <v>9.120521172638437</v>
      </c>
      <c r="J198" s="39">
        <v>267</v>
      </c>
      <c r="K198" s="40">
        <v>73.35164835164835</v>
      </c>
      <c r="L198" s="39">
        <v>77</v>
      </c>
      <c r="M198" s="39">
        <v>4</v>
      </c>
      <c r="N198" s="39">
        <v>3</v>
      </c>
      <c r="O198" s="39">
        <v>183</v>
      </c>
      <c r="P198" s="39">
        <v>22</v>
      </c>
      <c r="Q198" s="39">
        <v>75</v>
      </c>
      <c r="R198" s="40">
        <v>100.22550739163117</v>
      </c>
      <c r="S198" s="40">
        <v>1.4981273408239701</v>
      </c>
      <c r="T198" s="39">
        <v>518</v>
      </c>
      <c r="U198" s="41">
        <v>12.979203207216237</v>
      </c>
    </row>
    <row r="199" spans="1:21" ht="13.5">
      <c r="A199" s="195" t="s">
        <v>121</v>
      </c>
      <c r="B199" s="42" t="s">
        <v>36</v>
      </c>
      <c r="C199" s="25">
        <v>21349</v>
      </c>
      <c r="D199" s="25">
        <v>5628</v>
      </c>
      <c r="E199" s="26">
        <v>26.36189048667385</v>
      </c>
      <c r="F199" s="25">
        <v>1693</v>
      </c>
      <c r="G199" s="26">
        <v>30.081734186211797</v>
      </c>
      <c r="H199" s="25">
        <v>233</v>
      </c>
      <c r="I199" s="26">
        <v>13.762551683402245</v>
      </c>
      <c r="J199" s="25">
        <v>188</v>
      </c>
      <c r="K199" s="26">
        <v>80.68669527896996</v>
      </c>
      <c r="L199" s="25">
        <v>47</v>
      </c>
      <c r="M199" s="25">
        <v>4</v>
      </c>
      <c r="N199" s="25">
        <v>0</v>
      </c>
      <c r="O199" s="25">
        <v>137</v>
      </c>
      <c r="P199" s="25">
        <v>0</v>
      </c>
      <c r="Q199" s="25">
        <v>45</v>
      </c>
      <c r="R199" s="26">
        <v>236.26698168930892</v>
      </c>
      <c r="S199" s="26">
        <v>2.127659574468085</v>
      </c>
      <c r="T199" s="25">
        <v>418</v>
      </c>
      <c r="U199" s="27">
        <v>24.689899586532782</v>
      </c>
    </row>
    <row r="200" spans="1:21" ht="13.5">
      <c r="A200" s="193"/>
      <c r="B200" s="10" t="s">
        <v>37</v>
      </c>
      <c r="C200" s="11">
        <v>25502</v>
      </c>
      <c r="D200" s="11">
        <v>6715</v>
      </c>
      <c r="E200" s="12">
        <v>26.331268135832484</v>
      </c>
      <c r="F200" s="11">
        <v>3101</v>
      </c>
      <c r="G200" s="12">
        <v>46.18019359642591</v>
      </c>
      <c r="H200" s="11">
        <v>294</v>
      </c>
      <c r="I200" s="12">
        <v>9.48081264108352</v>
      </c>
      <c r="J200" s="11">
        <v>244</v>
      </c>
      <c r="K200" s="12">
        <v>82.99319727891157</v>
      </c>
      <c r="L200" s="11">
        <v>61</v>
      </c>
      <c r="M200" s="11">
        <v>3</v>
      </c>
      <c r="N200" s="11">
        <v>0</v>
      </c>
      <c r="O200" s="11">
        <v>180</v>
      </c>
      <c r="P200" s="11">
        <v>0</v>
      </c>
      <c r="Q200" s="11">
        <v>50</v>
      </c>
      <c r="R200" s="12">
        <v>96.74298613350533</v>
      </c>
      <c r="S200" s="12">
        <v>1.2295081967213115</v>
      </c>
      <c r="T200" s="11">
        <v>586</v>
      </c>
      <c r="U200" s="13">
        <v>18.89712995807804</v>
      </c>
    </row>
    <row r="201" spans="1:21" ht="13.5">
      <c r="A201" s="196"/>
      <c r="B201" s="37" t="s">
        <v>38</v>
      </c>
      <c r="C201" s="22">
        <v>46851</v>
      </c>
      <c r="D201" s="22">
        <v>12343</v>
      </c>
      <c r="E201" s="23">
        <v>26.3452220870419</v>
      </c>
      <c r="F201" s="22">
        <v>4794</v>
      </c>
      <c r="G201" s="23">
        <v>38.83982824272867</v>
      </c>
      <c r="H201" s="22">
        <v>527</v>
      </c>
      <c r="I201" s="23">
        <v>10.99290780141844</v>
      </c>
      <c r="J201" s="22">
        <v>432</v>
      </c>
      <c r="K201" s="23">
        <v>81.97343453510436</v>
      </c>
      <c r="L201" s="22">
        <v>108</v>
      </c>
      <c r="M201" s="22">
        <v>7</v>
      </c>
      <c r="N201" s="22">
        <v>0</v>
      </c>
      <c r="O201" s="22">
        <v>317</v>
      </c>
      <c r="P201" s="22">
        <v>0</v>
      </c>
      <c r="Q201" s="22">
        <v>95</v>
      </c>
      <c r="R201" s="23">
        <v>146.01585314977055</v>
      </c>
      <c r="S201" s="23">
        <v>1.6203703703703705</v>
      </c>
      <c r="T201" s="22">
        <v>1004</v>
      </c>
      <c r="U201" s="24">
        <v>20.94284522319566</v>
      </c>
    </row>
    <row r="202" spans="1:21" ht="13.5">
      <c r="A202" s="198" t="s">
        <v>122</v>
      </c>
      <c r="B202" s="21" t="s">
        <v>36</v>
      </c>
      <c r="C202" s="7">
        <v>1594</v>
      </c>
      <c r="D202" s="7">
        <v>341</v>
      </c>
      <c r="E202" s="8">
        <v>21.392722710163113</v>
      </c>
      <c r="F202" s="7">
        <v>253</v>
      </c>
      <c r="G202" s="8">
        <v>74.19354838709677</v>
      </c>
      <c r="H202" s="7">
        <v>42</v>
      </c>
      <c r="I202" s="8">
        <v>16.600790513833992</v>
      </c>
      <c r="J202" s="7">
        <v>30</v>
      </c>
      <c r="K202" s="8">
        <v>71.42857142857143</v>
      </c>
      <c r="L202" s="7">
        <v>4</v>
      </c>
      <c r="M202" s="7">
        <v>0</v>
      </c>
      <c r="N202" s="7">
        <v>1</v>
      </c>
      <c r="O202" s="7">
        <v>25</v>
      </c>
      <c r="P202" s="7">
        <v>0</v>
      </c>
      <c r="Q202" s="7">
        <v>12</v>
      </c>
      <c r="R202" s="8">
        <v>0</v>
      </c>
      <c r="S202" s="8">
        <v>0</v>
      </c>
      <c r="T202" s="7">
        <v>30</v>
      </c>
      <c r="U202" s="9">
        <v>11.857707509881424</v>
      </c>
    </row>
    <row r="203" spans="1:21" ht="13.5">
      <c r="A203" s="198"/>
      <c r="B203" s="10" t="s">
        <v>37</v>
      </c>
      <c r="C203" s="11">
        <v>1969</v>
      </c>
      <c r="D203" s="11">
        <v>536</v>
      </c>
      <c r="E203" s="12">
        <v>27.221940071102082</v>
      </c>
      <c r="F203" s="11">
        <v>422</v>
      </c>
      <c r="G203" s="12">
        <v>78.73134328358209</v>
      </c>
      <c r="H203" s="11">
        <v>35</v>
      </c>
      <c r="I203" s="12">
        <v>8.293838862559241</v>
      </c>
      <c r="J203" s="11">
        <v>29</v>
      </c>
      <c r="K203" s="12">
        <v>82.85714285714286</v>
      </c>
      <c r="L203" s="11">
        <v>6</v>
      </c>
      <c r="M203" s="11">
        <v>1</v>
      </c>
      <c r="N203" s="11">
        <v>0</v>
      </c>
      <c r="O203" s="11">
        <v>22</v>
      </c>
      <c r="P203" s="11">
        <v>0</v>
      </c>
      <c r="Q203" s="11">
        <v>6</v>
      </c>
      <c r="R203" s="12">
        <v>236.96682464454977</v>
      </c>
      <c r="S203" s="12">
        <v>3.4482758620689653</v>
      </c>
      <c r="T203" s="11">
        <v>48</v>
      </c>
      <c r="U203" s="13">
        <v>11.374407582938389</v>
      </c>
    </row>
    <row r="204" spans="1:21" ht="13.5">
      <c r="A204" s="198"/>
      <c r="B204" s="21" t="s">
        <v>38</v>
      </c>
      <c r="C204" s="22">
        <v>3563</v>
      </c>
      <c r="D204" s="22">
        <v>877</v>
      </c>
      <c r="E204" s="23">
        <v>24.61408925063149</v>
      </c>
      <c r="F204" s="22">
        <v>675</v>
      </c>
      <c r="G204" s="23">
        <v>76.96693272519954</v>
      </c>
      <c r="H204" s="22">
        <v>77</v>
      </c>
      <c r="I204" s="23">
        <v>11.407407407407407</v>
      </c>
      <c r="J204" s="22">
        <v>59</v>
      </c>
      <c r="K204" s="23">
        <v>76.62337662337663</v>
      </c>
      <c r="L204" s="22">
        <v>10</v>
      </c>
      <c r="M204" s="22">
        <v>1</v>
      </c>
      <c r="N204" s="22">
        <v>1</v>
      </c>
      <c r="O204" s="22">
        <v>47</v>
      </c>
      <c r="P204" s="22">
        <v>0</v>
      </c>
      <c r="Q204" s="22">
        <v>18</v>
      </c>
      <c r="R204" s="23">
        <v>148.14814814814815</v>
      </c>
      <c r="S204" s="23">
        <v>1.694915254237288</v>
      </c>
      <c r="T204" s="22">
        <v>78</v>
      </c>
      <c r="U204" s="24">
        <v>11.555555555555555</v>
      </c>
    </row>
    <row r="205" spans="1:21" ht="13.5">
      <c r="A205" s="192" t="s">
        <v>123</v>
      </c>
      <c r="B205" s="36" t="s">
        <v>36</v>
      </c>
      <c r="C205" s="7">
        <v>296</v>
      </c>
      <c r="D205" s="7">
        <v>114</v>
      </c>
      <c r="E205" s="8">
        <v>38.513513513513516</v>
      </c>
      <c r="F205" s="7">
        <v>75</v>
      </c>
      <c r="G205" s="8">
        <v>65.78947368421052</v>
      </c>
      <c r="H205" s="7">
        <v>7</v>
      </c>
      <c r="I205" s="8">
        <v>9.333333333333334</v>
      </c>
      <c r="J205" s="7">
        <v>7</v>
      </c>
      <c r="K205" s="8">
        <v>100</v>
      </c>
      <c r="L205" s="7">
        <v>1</v>
      </c>
      <c r="M205" s="7">
        <v>0</v>
      </c>
      <c r="N205" s="7">
        <v>0</v>
      </c>
      <c r="O205" s="7">
        <v>6</v>
      </c>
      <c r="P205" s="7">
        <v>0</v>
      </c>
      <c r="Q205" s="7">
        <v>0</v>
      </c>
      <c r="R205" s="8">
        <v>0</v>
      </c>
      <c r="S205" s="8">
        <v>0</v>
      </c>
      <c r="T205" s="7">
        <v>0</v>
      </c>
      <c r="U205" s="9">
        <v>0</v>
      </c>
    </row>
    <row r="206" spans="1:21" ht="13.5">
      <c r="A206" s="193"/>
      <c r="B206" s="10" t="s">
        <v>37</v>
      </c>
      <c r="C206" s="11">
        <v>350</v>
      </c>
      <c r="D206" s="11">
        <v>142</v>
      </c>
      <c r="E206" s="12">
        <v>40.57142857142857</v>
      </c>
      <c r="F206" s="11">
        <v>91</v>
      </c>
      <c r="G206" s="12">
        <v>64.08450704225352</v>
      </c>
      <c r="H206" s="11">
        <v>7</v>
      </c>
      <c r="I206" s="12">
        <v>7.6923076923076925</v>
      </c>
      <c r="J206" s="11">
        <v>7</v>
      </c>
      <c r="K206" s="12">
        <v>100</v>
      </c>
      <c r="L206" s="11">
        <v>1</v>
      </c>
      <c r="M206" s="11">
        <v>1</v>
      </c>
      <c r="N206" s="11">
        <v>0</v>
      </c>
      <c r="O206" s="11">
        <v>5</v>
      </c>
      <c r="P206" s="11">
        <v>0</v>
      </c>
      <c r="Q206" s="11">
        <v>0</v>
      </c>
      <c r="R206" s="12">
        <v>1098.901098901099</v>
      </c>
      <c r="S206" s="12">
        <v>14.285714285714286</v>
      </c>
      <c r="T206" s="11">
        <v>0</v>
      </c>
      <c r="U206" s="13">
        <v>0</v>
      </c>
    </row>
    <row r="207" spans="1:21" ht="13.5">
      <c r="A207" s="196"/>
      <c r="B207" s="37" t="s">
        <v>38</v>
      </c>
      <c r="C207" s="22">
        <v>646</v>
      </c>
      <c r="D207" s="22">
        <v>256</v>
      </c>
      <c r="E207" s="23">
        <v>39.628482972136226</v>
      </c>
      <c r="F207" s="22">
        <v>166</v>
      </c>
      <c r="G207" s="23">
        <v>64.84375</v>
      </c>
      <c r="H207" s="22">
        <v>14</v>
      </c>
      <c r="I207" s="23">
        <v>8.433734939759036</v>
      </c>
      <c r="J207" s="22">
        <v>14</v>
      </c>
      <c r="K207" s="23">
        <v>100</v>
      </c>
      <c r="L207" s="22">
        <v>2</v>
      </c>
      <c r="M207" s="22">
        <v>1</v>
      </c>
      <c r="N207" s="22">
        <v>0</v>
      </c>
      <c r="O207" s="22">
        <v>11</v>
      </c>
      <c r="P207" s="22">
        <v>0</v>
      </c>
      <c r="Q207" s="22">
        <v>0</v>
      </c>
      <c r="R207" s="23">
        <v>602.4096385542168</v>
      </c>
      <c r="S207" s="23">
        <v>7.142857142857143</v>
      </c>
      <c r="T207" s="22">
        <v>0</v>
      </c>
      <c r="U207" s="24">
        <v>0</v>
      </c>
    </row>
    <row r="208" spans="1:21" ht="13.5">
      <c r="A208" s="198" t="s">
        <v>124</v>
      </c>
      <c r="B208" s="21" t="s">
        <v>36</v>
      </c>
      <c r="C208" s="7">
        <v>575</v>
      </c>
      <c r="D208" s="7">
        <v>199</v>
      </c>
      <c r="E208" s="8">
        <v>34.608695652173914</v>
      </c>
      <c r="F208" s="7">
        <v>156</v>
      </c>
      <c r="G208" s="8">
        <v>78.39195979899498</v>
      </c>
      <c r="H208" s="7">
        <v>18</v>
      </c>
      <c r="I208" s="8">
        <v>11.538461538461538</v>
      </c>
      <c r="J208" s="7">
        <v>16</v>
      </c>
      <c r="K208" s="8">
        <v>88.88888888888889</v>
      </c>
      <c r="L208" s="7">
        <v>2</v>
      </c>
      <c r="M208" s="7">
        <v>1</v>
      </c>
      <c r="N208" s="7">
        <v>0</v>
      </c>
      <c r="O208" s="7">
        <v>13</v>
      </c>
      <c r="P208" s="7">
        <v>0</v>
      </c>
      <c r="Q208" s="7">
        <v>2</v>
      </c>
      <c r="R208" s="8">
        <v>641.025641025641</v>
      </c>
      <c r="S208" s="8">
        <v>6.25</v>
      </c>
      <c r="T208" s="7">
        <v>15</v>
      </c>
      <c r="U208" s="9">
        <v>9.615384615384615</v>
      </c>
    </row>
    <row r="209" spans="1:21" ht="13.5">
      <c r="A209" s="198"/>
      <c r="B209" s="10" t="s">
        <v>37</v>
      </c>
      <c r="C209" s="11">
        <v>705</v>
      </c>
      <c r="D209" s="11">
        <v>302</v>
      </c>
      <c r="E209" s="12">
        <v>42.836879432624116</v>
      </c>
      <c r="F209" s="11">
        <v>256</v>
      </c>
      <c r="G209" s="12">
        <v>84.76821192052981</v>
      </c>
      <c r="H209" s="11">
        <v>25</v>
      </c>
      <c r="I209" s="12">
        <v>9.765625</v>
      </c>
      <c r="J209" s="11">
        <v>20</v>
      </c>
      <c r="K209" s="12">
        <v>80</v>
      </c>
      <c r="L209" s="11">
        <v>5</v>
      </c>
      <c r="M209" s="11">
        <v>0</v>
      </c>
      <c r="N209" s="11">
        <v>0</v>
      </c>
      <c r="O209" s="11">
        <v>15</v>
      </c>
      <c r="P209" s="11">
        <v>0</v>
      </c>
      <c r="Q209" s="11">
        <v>5</v>
      </c>
      <c r="R209" s="12">
        <v>0</v>
      </c>
      <c r="S209" s="12">
        <v>0</v>
      </c>
      <c r="T209" s="11">
        <v>6</v>
      </c>
      <c r="U209" s="13">
        <v>2.34375</v>
      </c>
    </row>
    <row r="210" spans="1:21" ht="13.5">
      <c r="A210" s="198"/>
      <c r="B210" s="21" t="s">
        <v>38</v>
      </c>
      <c r="C210" s="22">
        <v>1280</v>
      </c>
      <c r="D210" s="22">
        <v>501</v>
      </c>
      <c r="E210" s="23">
        <v>39.140625</v>
      </c>
      <c r="F210" s="22">
        <v>412</v>
      </c>
      <c r="G210" s="23">
        <v>82.23552894211576</v>
      </c>
      <c r="H210" s="22">
        <v>43</v>
      </c>
      <c r="I210" s="23">
        <v>10.436893203883495</v>
      </c>
      <c r="J210" s="22">
        <v>36</v>
      </c>
      <c r="K210" s="23">
        <v>83.72093023255815</v>
      </c>
      <c r="L210" s="22">
        <v>7</v>
      </c>
      <c r="M210" s="22">
        <v>1</v>
      </c>
      <c r="N210" s="22">
        <v>0</v>
      </c>
      <c r="O210" s="22">
        <v>28</v>
      </c>
      <c r="P210" s="22">
        <v>0</v>
      </c>
      <c r="Q210" s="22">
        <v>7</v>
      </c>
      <c r="R210" s="23">
        <v>242.71844660194174</v>
      </c>
      <c r="S210" s="23">
        <v>2.7777777777777777</v>
      </c>
      <c r="T210" s="22">
        <v>21</v>
      </c>
      <c r="U210" s="24">
        <v>5.097087378640777</v>
      </c>
    </row>
    <row r="211" spans="1:21" ht="13.5">
      <c r="A211" s="192" t="s">
        <v>125</v>
      </c>
      <c r="B211" s="36" t="s">
        <v>36</v>
      </c>
      <c r="C211" s="7">
        <v>288</v>
      </c>
      <c r="D211" s="7">
        <v>69</v>
      </c>
      <c r="E211" s="8">
        <v>23.958333333333332</v>
      </c>
      <c r="F211" s="7">
        <v>54</v>
      </c>
      <c r="G211" s="8">
        <v>78.26086956521739</v>
      </c>
      <c r="H211" s="7">
        <v>8</v>
      </c>
      <c r="I211" s="8">
        <v>14.814814814814815</v>
      </c>
      <c r="J211" s="7">
        <v>6</v>
      </c>
      <c r="K211" s="8">
        <v>75</v>
      </c>
      <c r="L211" s="7">
        <v>3</v>
      </c>
      <c r="M211" s="7">
        <v>0</v>
      </c>
      <c r="N211" s="7">
        <v>0</v>
      </c>
      <c r="O211" s="7">
        <v>3</v>
      </c>
      <c r="P211" s="7">
        <v>0</v>
      </c>
      <c r="Q211" s="7">
        <v>2</v>
      </c>
      <c r="R211" s="8">
        <v>0</v>
      </c>
      <c r="S211" s="8">
        <v>0</v>
      </c>
      <c r="T211" s="7">
        <v>2</v>
      </c>
      <c r="U211" s="9">
        <v>3.7037037037037037</v>
      </c>
    </row>
    <row r="212" spans="1:21" ht="13.5">
      <c r="A212" s="193"/>
      <c r="B212" s="10" t="s">
        <v>37</v>
      </c>
      <c r="C212" s="11">
        <v>322</v>
      </c>
      <c r="D212" s="11">
        <v>88</v>
      </c>
      <c r="E212" s="12">
        <v>27.32919254658385</v>
      </c>
      <c r="F212" s="11">
        <v>75</v>
      </c>
      <c r="G212" s="12">
        <v>85.22727272727273</v>
      </c>
      <c r="H212" s="11">
        <v>4</v>
      </c>
      <c r="I212" s="12">
        <v>5.333333333333333</v>
      </c>
      <c r="J212" s="11">
        <v>4</v>
      </c>
      <c r="K212" s="12">
        <v>100</v>
      </c>
      <c r="L212" s="11">
        <v>3</v>
      </c>
      <c r="M212" s="11">
        <v>0</v>
      </c>
      <c r="N212" s="11">
        <v>1</v>
      </c>
      <c r="O212" s="11">
        <v>0</v>
      </c>
      <c r="P212" s="11">
        <v>0</v>
      </c>
      <c r="Q212" s="11">
        <v>0</v>
      </c>
      <c r="R212" s="12">
        <v>0</v>
      </c>
      <c r="S212" s="12">
        <v>0</v>
      </c>
      <c r="T212" s="11">
        <v>4</v>
      </c>
      <c r="U212" s="13">
        <v>5.333333333333333</v>
      </c>
    </row>
    <row r="213" spans="1:21" ht="13.5">
      <c r="A213" s="196"/>
      <c r="B213" s="37" t="s">
        <v>38</v>
      </c>
      <c r="C213" s="22">
        <v>610</v>
      </c>
      <c r="D213" s="22">
        <v>157</v>
      </c>
      <c r="E213" s="23">
        <v>25.737704918032787</v>
      </c>
      <c r="F213" s="22">
        <v>129</v>
      </c>
      <c r="G213" s="23">
        <v>82.1656050955414</v>
      </c>
      <c r="H213" s="22">
        <v>12</v>
      </c>
      <c r="I213" s="23">
        <v>9.30232558139535</v>
      </c>
      <c r="J213" s="22">
        <v>10</v>
      </c>
      <c r="K213" s="23">
        <v>83.33333333333333</v>
      </c>
      <c r="L213" s="22">
        <v>6</v>
      </c>
      <c r="M213" s="22">
        <v>0</v>
      </c>
      <c r="N213" s="22">
        <v>1</v>
      </c>
      <c r="O213" s="22">
        <v>3</v>
      </c>
      <c r="P213" s="22">
        <v>0</v>
      </c>
      <c r="Q213" s="22">
        <v>2</v>
      </c>
      <c r="R213" s="23">
        <v>0</v>
      </c>
      <c r="S213" s="23">
        <v>0</v>
      </c>
      <c r="T213" s="22">
        <v>6</v>
      </c>
      <c r="U213" s="24">
        <v>4.651162790697675</v>
      </c>
    </row>
    <row r="214" spans="1:21" ht="13.5">
      <c r="A214" s="197" t="s">
        <v>126</v>
      </c>
      <c r="B214" s="6" t="s">
        <v>36</v>
      </c>
      <c r="C214" s="7">
        <v>206</v>
      </c>
      <c r="D214" s="7">
        <v>75</v>
      </c>
      <c r="E214" s="8">
        <v>36.407766990291265</v>
      </c>
      <c r="F214" s="7">
        <v>64</v>
      </c>
      <c r="G214" s="8">
        <v>85.33333333333333</v>
      </c>
      <c r="H214" s="7">
        <v>7</v>
      </c>
      <c r="I214" s="8">
        <v>10.9375</v>
      </c>
      <c r="J214" s="7">
        <v>6</v>
      </c>
      <c r="K214" s="8">
        <v>85.71428571428571</v>
      </c>
      <c r="L214" s="7">
        <v>1</v>
      </c>
      <c r="M214" s="7">
        <v>1</v>
      </c>
      <c r="N214" s="7">
        <v>0</v>
      </c>
      <c r="O214" s="7">
        <v>4</v>
      </c>
      <c r="P214" s="7">
        <v>0</v>
      </c>
      <c r="Q214" s="7">
        <v>1</v>
      </c>
      <c r="R214" s="8">
        <v>1562.5</v>
      </c>
      <c r="S214" s="8">
        <v>16.666666666666668</v>
      </c>
      <c r="T214" s="7">
        <v>6</v>
      </c>
      <c r="U214" s="9">
        <v>9.375</v>
      </c>
    </row>
    <row r="215" spans="1:21" ht="13.5">
      <c r="A215" s="198"/>
      <c r="B215" s="10" t="s">
        <v>37</v>
      </c>
      <c r="C215" s="11">
        <v>258</v>
      </c>
      <c r="D215" s="11">
        <v>95</v>
      </c>
      <c r="E215" s="12">
        <v>36.82170542635659</v>
      </c>
      <c r="F215" s="11">
        <v>82</v>
      </c>
      <c r="G215" s="12">
        <v>86.3157894736842</v>
      </c>
      <c r="H215" s="11">
        <v>12</v>
      </c>
      <c r="I215" s="12">
        <v>14.634146341463415</v>
      </c>
      <c r="J215" s="11">
        <v>11</v>
      </c>
      <c r="K215" s="12">
        <v>91.66666666666667</v>
      </c>
      <c r="L215" s="11">
        <v>3</v>
      </c>
      <c r="M215" s="11">
        <v>1</v>
      </c>
      <c r="N215" s="11">
        <v>0</v>
      </c>
      <c r="O215" s="11">
        <v>7</v>
      </c>
      <c r="P215" s="11">
        <v>0</v>
      </c>
      <c r="Q215" s="11">
        <v>1</v>
      </c>
      <c r="R215" s="12">
        <v>1219.5121951219512</v>
      </c>
      <c r="S215" s="12">
        <v>9.090909090909092</v>
      </c>
      <c r="T215" s="11">
        <v>2</v>
      </c>
      <c r="U215" s="13">
        <v>2.4390243902439024</v>
      </c>
    </row>
    <row r="216" spans="1:21" ht="13.5">
      <c r="A216" s="199"/>
      <c r="B216" s="28" t="s">
        <v>38</v>
      </c>
      <c r="C216" s="22">
        <v>464</v>
      </c>
      <c r="D216" s="22">
        <v>170</v>
      </c>
      <c r="E216" s="23">
        <v>36.63793103448276</v>
      </c>
      <c r="F216" s="22">
        <v>146</v>
      </c>
      <c r="G216" s="23">
        <v>85.88235294117646</v>
      </c>
      <c r="H216" s="22">
        <v>19</v>
      </c>
      <c r="I216" s="23">
        <v>13.013698630136986</v>
      </c>
      <c r="J216" s="22">
        <v>17</v>
      </c>
      <c r="K216" s="23">
        <v>89.47368421052632</v>
      </c>
      <c r="L216" s="22">
        <v>4</v>
      </c>
      <c r="M216" s="22">
        <v>2</v>
      </c>
      <c r="N216" s="22">
        <v>0</v>
      </c>
      <c r="O216" s="22">
        <v>11</v>
      </c>
      <c r="P216" s="22">
        <v>0</v>
      </c>
      <c r="Q216" s="22">
        <v>2</v>
      </c>
      <c r="R216" s="23">
        <v>1369.86301369863</v>
      </c>
      <c r="S216" s="23">
        <v>11.764705882352942</v>
      </c>
      <c r="T216" s="22">
        <v>8</v>
      </c>
      <c r="U216" s="24">
        <v>5.47945205479452</v>
      </c>
    </row>
    <row r="217" spans="1:21" ht="13.5">
      <c r="A217" s="192" t="s">
        <v>127</v>
      </c>
      <c r="B217" s="36" t="s">
        <v>36</v>
      </c>
      <c r="C217" s="7">
        <v>3336</v>
      </c>
      <c r="D217" s="7">
        <v>932</v>
      </c>
      <c r="E217" s="8">
        <v>27.937649880095922</v>
      </c>
      <c r="F217" s="7">
        <v>448</v>
      </c>
      <c r="G217" s="8">
        <v>48.06866952789699</v>
      </c>
      <c r="H217" s="7">
        <v>53</v>
      </c>
      <c r="I217" s="8">
        <v>11.830357142857142</v>
      </c>
      <c r="J217" s="7">
        <v>49</v>
      </c>
      <c r="K217" s="8">
        <v>92.45283018867924</v>
      </c>
      <c r="L217" s="7">
        <v>12</v>
      </c>
      <c r="M217" s="7">
        <v>2</v>
      </c>
      <c r="N217" s="7">
        <v>0</v>
      </c>
      <c r="O217" s="7">
        <v>35</v>
      </c>
      <c r="P217" s="7">
        <v>0</v>
      </c>
      <c r="Q217" s="7">
        <v>4</v>
      </c>
      <c r="R217" s="8">
        <v>446.42857142857144</v>
      </c>
      <c r="S217" s="8">
        <v>4.081632653061225</v>
      </c>
      <c r="T217" s="7">
        <v>28</v>
      </c>
      <c r="U217" s="9">
        <v>6.25</v>
      </c>
    </row>
    <row r="218" spans="1:21" ht="13.5">
      <c r="A218" s="193"/>
      <c r="B218" s="10" t="s">
        <v>37</v>
      </c>
      <c r="C218" s="11">
        <v>3945</v>
      </c>
      <c r="D218" s="11">
        <v>1350</v>
      </c>
      <c r="E218" s="12">
        <v>34.22053231939164</v>
      </c>
      <c r="F218" s="11">
        <v>690</v>
      </c>
      <c r="G218" s="12">
        <v>51.111111111111114</v>
      </c>
      <c r="H218" s="11">
        <v>39</v>
      </c>
      <c r="I218" s="12">
        <v>5.6521739130434785</v>
      </c>
      <c r="J218" s="11">
        <v>34</v>
      </c>
      <c r="K218" s="12">
        <v>87.17948717948718</v>
      </c>
      <c r="L218" s="11">
        <v>4</v>
      </c>
      <c r="M218" s="11">
        <v>0</v>
      </c>
      <c r="N218" s="11">
        <v>0</v>
      </c>
      <c r="O218" s="11">
        <v>30</v>
      </c>
      <c r="P218" s="11">
        <v>0</v>
      </c>
      <c r="Q218" s="11">
        <v>5</v>
      </c>
      <c r="R218" s="12">
        <v>0</v>
      </c>
      <c r="S218" s="12">
        <v>0</v>
      </c>
      <c r="T218" s="11">
        <v>25</v>
      </c>
      <c r="U218" s="13">
        <v>3.6231884057971016</v>
      </c>
    </row>
    <row r="219" spans="1:21" ht="13.5">
      <c r="A219" s="196"/>
      <c r="B219" s="37" t="s">
        <v>38</v>
      </c>
      <c r="C219" s="22">
        <v>7281</v>
      </c>
      <c r="D219" s="22">
        <v>2282</v>
      </c>
      <c r="E219" s="23">
        <v>31.34184864716385</v>
      </c>
      <c r="F219" s="22">
        <v>1138</v>
      </c>
      <c r="G219" s="23">
        <v>49.86853637160386</v>
      </c>
      <c r="H219" s="22">
        <v>92</v>
      </c>
      <c r="I219" s="23">
        <v>8.084358523725834</v>
      </c>
      <c r="J219" s="22">
        <v>83</v>
      </c>
      <c r="K219" s="23">
        <v>90.21739130434783</v>
      </c>
      <c r="L219" s="22">
        <v>16</v>
      </c>
      <c r="M219" s="22">
        <v>2</v>
      </c>
      <c r="N219" s="22">
        <v>0</v>
      </c>
      <c r="O219" s="22">
        <v>65</v>
      </c>
      <c r="P219" s="22">
        <v>0</v>
      </c>
      <c r="Q219" s="22">
        <v>9</v>
      </c>
      <c r="R219" s="23">
        <v>175.7469244288225</v>
      </c>
      <c r="S219" s="23">
        <v>2.4096385542168677</v>
      </c>
      <c r="T219" s="22">
        <v>53</v>
      </c>
      <c r="U219" s="24">
        <v>4.6572934973637965</v>
      </c>
    </row>
    <row r="220" spans="1:21" ht="13.5">
      <c r="A220" s="198" t="s">
        <v>128</v>
      </c>
      <c r="B220" s="21" t="s">
        <v>36</v>
      </c>
      <c r="C220" s="7">
        <v>2019</v>
      </c>
      <c r="D220" s="7">
        <v>708</v>
      </c>
      <c r="E220" s="8">
        <v>35.06686478454681</v>
      </c>
      <c r="F220" s="7">
        <v>235</v>
      </c>
      <c r="G220" s="8">
        <v>33.19209039548023</v>
      </c>
      <c r="H220" s="7">
        <v>47</v>
      </c>
      <c r="I220" s="8">
        <v>20</v>
      </c>
      <c r="J220" s="7">
        <v>38</v>
      </c>
      <c r="K220" s="8">
        <v>80.85106382978724</v>
      </c>
      <c r="L220" s="7">
        <v>12</v>
      </c>
      <c r="M220" s="7">
        <v>1</v>
      </c>
      <c r="N220" s="7">
        <v>0</v>
      </c>
      <c r="O220" s="7">
        <v>25</v>
      </c>
      <c r="P220" s="7">
        <v>0</v>
      </c>
      <c r="Q220" s="7">
        <v>9</v>
      </c>
      <c r="R220" s="8">
        <v>425.531914893617</v>
      </c>
      <c r="S220" s="8">
        <v>2.6315789473684212</v>
      </c>
      <c r="T220" s="7">
        <v>28</v>
      </c>
      <c r="U220" s="9">
        <v>11.914893617021276</v>
      </c>
    </row>
    <row r="221" spans="1:21" ht="13.5">
      <c r="A221" s="198"/>
      <c r="B221" s="10" t="s">
        <v>37</v>
      </c>
      <c r="C221" s="11">
        <v>2424</v>
      </c>
      <c r="D221" s="11">
        <v>832</v>
      </c>
      <c r="E221" s="12">
        <v>34.32343234323432</v>
      </c>
      <c r="F221" s="11">
        <v>387</v>
      </c>
      <c r="G221" s="12">
        <v>46.51442307692308</v>
      </c>
      <c r="H221" s="11">
        <v>41</v>
      </c>
      <c r="I221" s="12">
        <v>10.594315245478036</v>
      </c>
      <c r="J221" s="11">
        <v>37</v>
      </c>
      <c r="K221" s="12">
        <v>90.2439024390244</v>
      </c>
      <c r="L221" s="11">
        <v>14</v>
      </c>
      <c r="M221" s="11">
        <v>0</v>
      </c>
      <c r="N221" s="11">
        <v>0</v>
      </c>
      <c r="O221" s="11">
        <v>23</v>
      </c>
      <c r="P221" s="11">
        <v>0</v>
      </c>
      <c r="Q221" s="11">
        <v>4</v>
      </c>
      <c r="R221" s="12">
        <v>0</v>
      </c>
      <c r="S221" s="12">
        <v>0</v>
      </c>
      <c r="T221" s="11">
        <v>35</v>
      </c>
      <c r="U221" s="13">
        <v>9.043927648578812</v>
      </c>
    </row>
    <row r="222" spans="1:21" ht="13.5">
      <c r="A222" s="198"/>
      <c r="B222" s="21" t="s">
        <v>38</v>
      </c>
      <c r="C222" s="22">
        <v>4443</v>
      </c>
      <c r="D222" s="22">
        <v>1540</v>
      </c>
      <c r="E222" s="23">
        <v>34.661264911096104</v>
      </c>
      <c r="F222" s="22">
        <v>622</v>
      </c>
      <c r="G222" s="23">
        <v>40.38961038961039</v>
      </c>
      <c r="H222" s="22">
        <v>88</v>
      </c>
      <c r="I222" s="23">
        <v>14.14790996784566</v>
      </c>
      <c r="J222" s="22">
        <v>75</v>
      </c>
      <c r="K222" s="23">
        <v>85.22727272727273</v>
      </c>
      <c r="L222" s="22">
        <v>26</v>
      </c>
      <c r="M222" s="22">
        <v>1</v>
      </c>
      <c r="N222" s="22">
        <v>0</v>
      </c>
      <c r="O222" s="22">
        <v>48</v>
      </c>
      <c r="P222" s="22">
        <v>0</v>
      </c>
      <c r="Q222" s="22">
        <v>13</v>
      </c>
      <c r="R222" s="23">
        <v>160.77170418006432</v>
      </c>
      <c r="S222" s="23">
        <v>1.3333333333333333</v>
      </c>
      <c r="T222" s="22">
        <v>63</v>
      </c>
      <c r="U222" s="24">
        <v>10.128617363344052</v>
      </c>
    </row>
    <row r="223" spans="1:21" ht="13.5">
      <c r="A223" s="192" t="s">
        <v>129</v>
      </c>
      <c r="B223" s="36" t="s">
        <v>36</v>
      </c>
      <c r="C223" s="7">
        <v>1115</v>
      </c>
      <c r="D223" s="7">
        <v>285</v>
      </c>
      <c r="E223" s="8">
        <v>25.56053811659193</v>
      </c>
      <c r="F223" s="7">
        <v>151</v>
      </c>
      <c r="G223" s="8">
        <v>52.98245614035088</v>
      </c>
      <c r="H223" s="7">
        <v>21</v>
      </c>
      <c r="I223" s="8">
        <v>13.907284768211921</v>
      </c>
      <c r="J223" s="7">
        <v>16</v>
      </c>
      <c r="K223" s="8">
        <v>76.19047619047619</v>
      </c>
      <c r="L223" s="7">
        <v>5</v>
      </c>
      <c r="M223" s="7">
        <v>0</v>
      </c>
      <c r="N223" s="7">
        <v>0</v>
      </c>
      <c r="O223" s="7">
        <v>11</v>
      </c>
      <c r="P223" s="7">
        <v>0</v>
      </c>
      <c r="Q223" s="7">
        <v>5</v>
      </c>
      <c r="R223" s="8">
        <v>0</v>
      </c>
      <c r="S223" s="8">
        <v>0</v>
      </c>
      <c r="T223" s="7">
        <v>13</v>
      </c>
      <c r="U223" s="9">
        <v>8.609271523178808</v>
      </c>
    </row>
    <row r="224" spans="1:21" ht="13.5">
      <c r="A224" s="193"/>
      <c r="B224" s="10" t="s">
        <v>37</v>
      </c>
      <c r="C224" s="11">
        <v>1301</v>
      </c>
      <c r="D224" s="11">
        <v>343</v>
      </c>
      <c r="E224" s="12">
        <v>26.36433512682552</v>
      </c>
      <c r="F224" s="11">
        <v>188</v>
      </c>
      <c r="G224" s="12">
        <v>54.81049562682216</v>
      </c>
      <c r="H224" s="11">
        <v>20</v>
      </c>
      <c r="I224" s="12">
        <v>10.638297872340425</v>
      </c>
      <c r="J224" s="11">
        <v>16</v>
      </c>
      <c r="K224" s="12">
        <v>80</v>
      </c>
      <c r="L224" s="11">
        <v>3</v>
      </c>
      <c r="M224" s="11">
        <v>0</v>
      </c>
      <c r="N224" s="11">
        <v>0</v>
      </c>
      <c r="O224" s="11">
        <v>13</v>
      </c>
      <c r="P224" s="11">
        <v>0</v>
      </c>
      <c r="Q224" s="11">
        <v>4</v>
      </c>
      <c r="R224" s="12">
        <v>0</v>
      </c>
      <c r="S224" s="12">
        <v>0</v>
      </c>
      <c r="T224" s="11">
        <v>10</v>
      </c>
      <c r="U224" s="13">
        <v>5.319148936170213</v>
      </c>
    </row>
    <row r="225" spans="1:21" ht="13.5">
      <c r="A225" s="196"/>
      <c r="B225" s="37" t="s">
        <v>38</v>
      </c>
      <c r="C225" s="22">
        <v>2416</v>
      </c>
      <c r="D225" s="22">
        <v>628</v>
      </c>
      <c r="E225" s="23">
        <v>25.99337748344371</v>
      </c>
      <c r="F225" s="22">
        <v>339</v>
      </c>
      <c r="G225" s="23">
        <v>53.98089171974522</v>
      </c>
      <c r="H225" s="22">
        <v>41</v>
      </c>
      <c r="I225" s="23">
        <v>12.094395280235988</v>
      </c>
      <c r="J225" s="22">
        <v>32</v>
      </c>
      <c r="K225" s="23">
        <v>78.04878048780488</v>
      </c>
      <c r="L225" s="22">
        <v>8</v>
      </c>
      <c r="M225" s="22">
        <v>0</v>
      </c>
      <c r="N225" s="22">
        <v>0</v>
      </c>
      <c r="O225" s="22">
        <v>24</v>
      </c>
      <c r="P225" s="22">
        <v>0</v>
      </c>
      <c r="Q225" s="22">
        <v>9</v>
      </c>
      <c r="R225" s="23">
        <v>0</v>
      </c>
      <c r="S225" s="23">
        <v>0</v>
      </c>
      <c r="T225" s="22">
        <v>23</v>
      </c>
      <c r="U225" s="24">
        <v>6.784660766961652</v>
      </c>
    </row>
    <row r="226" spans="1:21" ht="13.5">
      <c r="A226" s="198" t="s">
        <v>130</v>
      </c>
      <c r="B226" s="21" t="s">
        <v>36</v>
      </c>
      <c r="C226" s="7">
        <v>1928</v>
      </c>
      <c r="D226" s="7">
        <v>407</v>
      </c>
      <c r="E226" s="8">
        <v>21.109958506224068</v>
      </c>
      <c r="F226" s="7">
        <v>314</v>
      </c>
      <c r="G226" s="8">
        <v>77.14987714987716</v>
      </c>
      <c r="H226" s="7">
        <v>25</v>
      </c>
      <c r="I226" s="8">
        <v>7.961783439490445</v>
      </c>
      <c r="J226" s="7">
        <v>23</v>
      </c>
      <c r="K226" s="8">
        <v>92</v>
      </c>
      <c r="L226" s="7">
        <v>10</v>
      </c>
      <c r="M226" s="7">
        <v>0</v>
      </c>
      <c r="N226" s="7">
        <v>0</v>
      </c>
      <c r="O226" s="7">
        <v>13</v>
      </c>
      <c r="P226" s="7">
        <v>0</v>
      </c>
      <c r="Q226" s="7">
        <v>2</v>
      </c>
      <c r="R226" s="8">
        <v>0</v>
      </c>
      <c r="S226" s="8">
        <v>0</v>
      </c>
      <c r="T226" s="7">
        <v>8</v>
      </c>
      <c r="U226" s="9">
        <v>2.5477707006369426</v>
      </c>
    </row>
    <row r="227" spans="1:21" ht="13.5">
      <c r="A227" s="198"/>
      <c r="B227" s="10" t="s">
        <v>37</v>
      </c>
      <c r="C227" s="11">
        <v>2224</v>
      </c>
      <c r="D227" s="11">
        <v>493</v>
      </c>
      <c r="E227" s="12">
        <v>22.16726618705036</v>
      </c>
      <c r="F227" s="11">
        <v>376</v>
      </c>
      <c r="G227" s="12">
        <v>76.26774847870182</v>
      </c>
      <c r="H227" s="11">
        <v>26</v>
      </c>
      <c r="I227" s="12">
        <v>6.914893617021277</v>
      </c>
      <c r="J227" s="11">
        <v>25</v>
      </c>
      <c r="K227" s="12">
        <v>96.15384615384616</v>
      </c>
      <c r="L227" s="11">
        <v>7</v>
      </c>
      <c r="M227" s="11">
        <v>1</v>
      </c>
      <c r="N227" s="11">
        <v>0</v>
      </c>
      <c r="O227" s="11">
        <v>17</v>
      </c>
      <c r="P227" s="11">
        <v>0</v>
      </c>
      <c r="Q227" s="11">
        <v>1</v>
      </c>
      <c r="R227" s="12">
        <v>265.9574468085106</v>
      </c>
      <c r="S227" s="12">
        <v>4</v>
      </c>
      <c r="T227" s="11">
        <v>7</v>
      </c>
      <c r="U227" s="13">
        <v>1.8617021276595744</v>
      </c>
    </row>
    <row r="228" spans="1:21" ht="13.5">
      <c r="A228" s="198"/>
      <c r="B228" s="21" t="s">
        <v>38</v>
      </c>
      <c r="C228" s="22">
        <v>4152</v>
      </c>
      <c r="D228" s="22">
        <v>900</v>
      </c>
      <c r="E228" s="23">
        <v>21.67630057803468</v>
      </c>
      <c r="F228" s="22">
        <v>690</v>
      </c>
      <c r="G228" s="23">
        <v>76.66666666666667</v>
      </c>
      <c r="H228" s="22">
        <v>51</v>
      </c>
      <c r="I228" s="23">
        <v>7.391304347826087</v>
      </c>
      <c r="J228" s="22">
        <v>48</v>
      </c>
      <c r="K228" s="23">
        <v>94.11764705882354</v>
      </c>
      <c r="L228" s="22">
        <v>17</v>
      </c>
      <c r="M228" s="22">
        <v>1</v>
      </c>
      <c r="N228" s="22">
        <v>0</v>
      </c>
      <c r="O228" s="22">
        <v>30</v>
      </c>
      <c r="P228" s="22">
        <v>0</v>
      </c>
      <c r="Q228" s="22">
        <v>3</v>
      </c>
      <c r="R228" s="23">
        <v>144.92753623188406</v>
      </c>
      <c r="S228" s="23">
        <v>2.0833333333333335</v>
      </c>
      <c r="T228" s="22">
        <v>15</v>
      </c>
      <c r="U228" s="24">
        <v>2.1739130434782608</v>
      </c>
    </row>
    <row r="229" spans="1:21" ht="13.5">
      <c r="A229" s="192" t="s">
        <v>131</v>
      </c>
      <c r="B229" s="36" t="s">
        <v>36</v>
      </c>
      <c r="C229" s="7">
        <v>2204</v>
      </c>
      <c r="D229" s="7">
        <v>404</v>
      </c>
      <c r="E229" s="8">
        <v>18.330308529945555</v>
      </c>
      <c r="F229" s="7">
        <v>203</v>
      </c>
      <c r="G229" s="8">
        <v>50.24752475247525</v>
      </c>
      <c r="H229" s="7">
        <v>14</v>
      </c>
      <c r="I229" s="8">
        <v>6.896551724137931</v>
      </c>
      <c r="J229" s="7">
        <v>14</v>
      </c>
      <c r="K229" s="8">
        <v>100</v>
      </c>
      <c r="L229" s="7">
        <v>6</v>
      </c>
      <c r="M229" s="7">
        <v>0</v>
      </c>
      <c r="N229" s="7">
        <v>0</v>
      </c>
      <c r="O229" s="7">
        <v>8</v>
      </c>
      <c r="P229" s="7">
        <v>0</v>
      </c>
      <c r="Q229" s="7">
        <v>0</v>
      </c>
      <c r="R229" s="8">
        <v>0</v>
      </c>
      <c r="S229" s="8">
        <v>0</v>
      </c>
      <c r="T229" s="7">
        <v>10</v>
      </c>
      <c r="U229" s="9">
        <v>4.926108374384237</v>
      </c>
    </row>
    <row r="230" spans="1:21" ht="13.5">
      <c r="A230" s="193"/>
      <c r="B230" s="10" t="s">
        <v>37</v>
      </c>
      <c r="C230" s="11">
        <v>2546</v>
      </c>
      <c r="D230" s="11">
        <v>701</v>
      </c>
      <c r="E230" s="12">
        <v>27.53338570306363</v>
      </c>
      <c r="F230" s="11">
        <v>321</v>
      </c>
      <c r="G230" s="12">
        <v>45.791726105563484</v>
      </c>
      <c r="H230" s="11">
        <v>18</v>
      </c>
      <c r="I230" s="12">
        <v>5.607476635514018</v>
      </c>
      <c r="J230" s="11">
        <v>17</v>
      </c>
      <c r="K230" s="12">
        <v>94.44444444444444</v>
      </c>
      <c r="L230" s="11">
        <v>6</v>
      </c>
      <c r="M230" s="11">
        <v>0</v>
      </c>
      <c r="N230" s="11">
        <v>0</v>
      </c>
      <c r="O230" s="11">
        <v>11</v>
      </c>
      <c r="P230" s="11">
        <v>0</v>
      </c>
      <c r="Q230" s="11">
        <v>1</v>
      </c>
      <c r="R230" s="12">
        <v>0</v>
      </c>
      <c r="S230" s="12">
        <v>0</v>
      </c>
      <c r="T230" s="11">
        <v>8</v>
      </c>
      <c r="U230" s="13">
        <v>2.4922118380062304</v>
      </c>
    </row>
    <row r="231" spans="1:21" ht="13.5">
      <c r="A231" s="200"/>
      <c r="B231" s="43" t="s">
        <v>38</v>
      </c>
      <c r="C231" s="22">
        <v>4750</v>
      </c>
      <c r="D231" s="22">
        <v>1105</v>
      </c>
      <c r="E231" s="23">
        <v>23.263157894736842</v>
      </c>
      <c r="F231" s="22">
        <v>524</v>
      </c>
      <c r="G231" s="23">
        <v>47.42081447963801</v>
      </c>
      <c r="H231" s="22">
        <v>32</v>
      </c>
      <c r="I231" s="23">
        <v>6.106870229007634</v>
      </c>
      <c r="J231" s="22">
        <v>31</v>
      </c>
      <c r="K231" s="23">
        <v>96.875</v>
      </c>
      <c r="L231" s="22">
        <v>12</v>
      </c>
      <c r="M231" s="22">
        <v>0</v>
      </c>
      <c r="N231" s="22">
        <v>0</v>
      </c>
      <c r="O231" s="22">
        <v>19</v>
      </c>
      <c r="P231" s="22">
        <v>0</v>
      </c>
      <c r="Q231" s="22">
        <v>1</v>
      </c>
      <c r="R231" s="23">
        <v>0</v>
      </c>
      <c r="S231" s="23">
        <v>0</v>
      </c>
      <c r="T231" s="22">
        <v>18</v>
      </c>
      <c r="U231" s="24">
        <v>3.435114503816794</v>
      </c>
    </row>
    <row r="232" spans="1:21" ht="13.5">
      <c r="A232" s="192" t="s">
        <v>132</v>
      </c>
      <c r="B232" s="36" t="s">
        <v>36</v>
      </c>
      <c r="C232" s="7">
        <v>2032</v>
      </c>
      <c r="D232" s="7">
        <v>296</v>
      </c>
      <c r="E232" s="8">
        <v>14.566929133858268</v>
      </c>
      <c r="F232" s="7">
        <v>190</v>
      </c>
      <c r="G232" s="8">
        <v>64.1891891891892</v>
      </c>
      <c r="H232" s="7">
        <v>36</v>
      </c>
      <c r="I232" s="8">
        <v>18.94736842105263</v>
      </c>
      <c r="J232" s="7">
        <v>28</v>
      </c>
      <c r="K232" s="8">
        <v>77.77777777777777</v>
      </c>
      <c r="L232" s="7">
        <v>8</v>
      </c>
      <c r="M232" s="7">
        <v>0</v>
      </c>
      <c r="N232" s="7">
        <v>0</v>
      </c>
      <c r="O232" s="7">
        <v>20</v>
      </c>
      <c r="P232" s="7">
        <v>0</v>
      </c>
      <c r="Q232" s="7">
        <v>8</v>
      </c>
      <c r="R232" s="8">
        <v>0</v>
      </c>
      <c r="S232" s="8">
        <v>0</v>
      </c>
      <c r="T232" s="7">
        <v>12</v>
      </c>
      <c r="U232" s="9">
        <v>6.315789473684211</v>
      </c>
    </row>
    <row r="233" spans="1:21" ht="13.5">
      <c r="A233" s="193"/>
      <c r="B233" s="10" t="s">
        <v>37</v>
      </c>
      <c r="C233" s="11">
        <v>2409</v>
      </c>
      <c r="D233" s="11">
        <v>480</v>
      </c>
      <c r="E233" s="12">
        <v>19.925280199252803</v>
      </c>
      <c r="F233" s="11">
        <v>350</v>
      </c>
      <c r="G233" s="12">
        <v>72.91666666666667</v>
      </c>
      <c r="H233" s="11">
        <v>42</v>
      </c>
      <c r="I233" s="12">
        <v>12</v>
      </c>
      <c r="J233" s="11">
        <v>33</v>
      </c>
      <c r="K233" s="12">
        <v>78.57142857142857</v>
      </c>
      <c r="L233" s="11">
        <v>7</v>
      </c>
      <c r="M233" s="11">
        <v>0</v>
      </c>
      <c r="N233" s="11">
        <v>0</v>
      </c>
      <c r="O233" s="11">
        <v>26</v>
      </c>
      <c r="P233" s="11">
        <v>0</v>
      </c>
      <c r="Q233" s="11">
        <v>9</v>
      </c>
      <c r="R233" s="12">
        <v>0</v>
      </c>
      <c r="S233" s="12">
        <v>0</v>
      </c>
      <c r="T233" s="11">
        <v>20</v>
      </c>
      <c r="U233" s="13">
        <v>5.714285714285714</v>
      </c>
    </row>
    <row r="234" spans="1:21" ht="14.25" thickBot="1">
      <c r="A234" s="194"/>
      <c r="B234" s="38" t="s">
        <v>38</v>
      </c>
      <c r="C234" s="39">
        <v>4441</v>
      </c>
      <c r="D234" s="39">
        <v>776</v>
      </c>
      <c r="E234" s="40">
        <v>17.473541995046162</v>
      </c>
      <c r="F234" s="39">
        <v>540</v>
      </c>
      <c r="G234" s="40">
        <v>69.58762886597938</v>
      </c>
      <c r="H234" s="39">
        <v>78</v>
      </c>
      <c r="I234" s="40">
        <v>14.444444444444445</v>
      </c>
      <c r="J234" s="39">
        <v>61</v>
      </c>
      <c r="K234" s="40">
        <v>78.2051282051282</v>
      </c>
      <c r="L234" s="39">
        <v>15</v>
      </c>
      <c r="M234" s="39">
        <v>0</v>
      </c>
      <c r="N234" s="39">
        <v>0</v>
      </c>
      <c r="O234" s="39">
        <v>46</v>
      </c>
      <c r="P234" s="39">
        <v>0</v>
      </c>
      <c r="Q234" s="39">
        <v>17</v>
      </c>
      <c r="R234" s="40">
        <v>0</v>
      </c>
      <c r="S234" s="40">
        <v>0</v>
      </c>
      <c r="T234" s="39">
        <v>32</v>
      </c>
      <c r="U234" s="41">
        <v>5.925925925925926</v>
      </c>
    </row>
    <row r="235" spans="1:21" ht="13.5">
      <c r="A235" s="195" t="s">
        <v>157</v>
      </c>
      <c r="B235" s="42" t="s">
        <v>36</v>
      </c>
      <c r="C235" s="18">
        <v>36942</v>
      </c>
      <c r="D235" s="18">
        <v>9458</v>
      </c>
      <c r="E235" s="19">
        <v>25.602295490227924</v>
      </c>
      <c r="F235" s="18">
        <v>3836</v>
      </c>
      <c r="G235" s="19">
        <v>40.55825755973779</v>
      </c>
      <c r="H235" s="18">
        <v>511</v>
      </c>
      <c r="I235" s="19">
        <v>13.321167883211679</v>
      </c>
      <c r="J235" s="18">
        <v>421</v>
      </c>
      <c r="K235" s="19">
        <v>82.38747553816047</v>
      </c>
      <c r="L235" s="18">
        <v>111</v>
      </c>
      <c r="M235" s="18">
        <v>9</v>
      </c>
      <c r="N235" s="18">
        <v>1</v>
      </c>
      <c r="O235" s="18">
        <v>300</v>
      </c>
      <c r="P235" s="18">
        <v>0</v>
      </c>
      <c r="Q235" s="18">
        <v>90</v>
      </c>
      <c r="R235" s="19">
        <v>234.6193952033368</v>
      </c>
      <c r="S235" s="19">
        <v>2.137767220902613</v>
      </c>
      <c r="T235" s="18">
        <v>570</v>
      </c>
      <c r="U235" s="20">
        <v>14.859228362877998</v>
      </c>
    </row>
    <row r="236" spans="1:21" ht="13.5">
      <c r="A236" s="193"/>
      <c r="B236" s="10" t="s">
        <v>37</v>
      </c>
      <c r="C236" s="11">
        <v>43955</v>
      </c>
      <c r="D236" s="11">
        <v>12077</v>
      </c>
      <c r="E236" s="12">
        <v>27.475827550904334</v>
      </c>
      <c r="F236" s="11">
        <v>6339</v>
      </c>
      <c r="G236" s="12">
        <v>52.488200712097374</v>
      </c>
      <c r="H236" s="11">
        <v>563</v>
      </c>
      <c r="I236" s="12">
        <v>8.881527054740495</v>
      </c>
      <c r="J236" s="11">
        <v>477</v>
      </c>
      <c r="K236" s="12">
        <v>84.7246891651865</v>
      </c>
      <c r="L236" s="11">
        <v>120</v>
      </c>
      <c r="M236" s="11">
        <v>7</v>
      </c>
      <c r="N236" s="11">
        <v>1</v>
      </c>
      <c r="O236" s="11">
        <v>349</v>
      </c>
      <c r="P236" s="11">
        <v>0</v>
      </c>
      <c r="Q236" s="11">
        <v>86</v>
      </c>
      <c r="R236" s="12">
        <v>110.42751222590314</v>
      </c>
      <c r="S236" s="12">
        <v>1.4675052410901468</v>
      </c>
      <c r="T236" s="11">
        <v>751</v>
      </c>
      <c r="U236" s="13">
        <v>11.847294525950465</v>
      </c>
    </row>
    <row r="237" spans="1:21" ht="14.25" thickBot="1">
      <c r="A237" s="194"/>
      <c r="B237" s="38" t="s">
        <v>38</v>
      </c>
      <c r="C237" s="15">
        <v>80897</v>
      </c>
      <c r="D237" s="15">
        <v>21535</v>
      </c>
      <c r="E237" s="16">
        <v>26.620270220156495</v>
      </c>
      <c r="F237" s="15">
        <v>10175</v>
      </c>
      <c r="G237" s="16">
        <v>47.24866496401207</v>
      </c>
      <c r="H237" s="15">
        <v>1074</v>
      </c>
      <c r="I237" s="16">
        <v>10.555282555282556</v>
      </c>
      <c r="J237" s="15">
        <v>898</v>
      </c>
      <c r="K237" s="16">
        <v>83.61266294227188</v>
      </c>
      <c r="L237" s="15">
        <v>231</v>
      </c>
      <c r="M237" s="15">
        <v>16</v>
      </c>
      <c r="N237" s="15">
        <v>2</v>
      </c>
      <c r="O237" s="15">
        <v>649</v>
      </c>
      <c r="P237" s="15">
        <v>0</v>
      </c>
      <c r="Q237" s="15">
        <v>176</v>
      </c>
      <c r="R237" s="16">
        <v>157.24815724815724</v>
      </c>
      <c r="S237" s="16">
        <v>1.78173719376392</v>
      </c>
      <c r="T237" s="15">
        <v>1321</v>
      </c>
      <c r="U237" s="17">
        <v>12.982800982800983</v>
      </c>
    </row>
    <row r="238" spans="1:21" ht="13.5">
      <c r="A238" s="201" t="s">
        <v>133</v>
      </c>
      <c r="B238" s="21" t="s">
        <v>36</v>
      </c>
      <c r="C238" s="25">
        <v>1173</v>
      </c>
      <c r="D238" s="25">
        <v>271</v>
      </c>
      <c r="E238" s="26">
        <v>23.10315430520034</v>
      </c>
      <c r="F238" s="25">
        <v>201</v>
      </c>
      <c r="G238" s="26">
        <v>74.16974169741698</v>
      </c>
      <c r="H238" s="25">
        <v>32</v>
      </c>
      <c r="I238" s="26">
        <v>15.92039800995025</v>
      </c>
      <c r="J238" s="25">
        <v>27</v>
      </c>
      <c r="K238" s="26">
        <v>84.375</v>
      </c>
      <c r="L238" s="25">
        <v>5</v>
      </c>
      <c r="M238" s="25">
        <v>3</v>
      </c>
      <c r="N238" s="25">
        <v>1</v>
      </c>
      <c r="O238" s="25">
        <v>18</v>
      </c>
      <c r="P238" s="25">
        <v>0</v>
      </c>
      <c r="Q238" s="25">
        <v>5</v>
      </c>
      <c r="R238" s="26">
        <v>1492.5373134328358</v>
      </c>
      <c r="S238" s="26">
        <v>11.11111111111111</v>
      </c>
      <c r="T238" s="25">
        <v>6</v>
      </c>
      <c r="U238" s="27">
        <v>2.985074626865672</v>
      </c>
    </row>
    <row r="239" spans="1:21" ht="13.5">
      <c r="A239" s="198"/>
      <c r="B239" s="10" t="s">
        <v>37</v>
      </c>
      <c r="C239" s="11">
        <v>1173</v>
      </c>
      <c r="D239" s="11">
        <v>368</v>
      </c>
      <c r="E239" s="12">
        <v>31.372549019607842</v>
      </c>
      <c r="F239" s="11">
        <v>277</v>
      </c>
      <c r="G239" s="12">
        <v>75.27173913043478</v>
      </c>
      <c r="H239" s="11">
        <v>31</v>
      </c>
      <c r="I239" s="12">
        <v>11.191335740072201</v>
      </c>
      <c r="J239" s="11">
        <v>31</v>
      </c>
      <c r="K239" s="12">
        <v>100</v>
      </c>
      <c r="L239" s="11">
        <v>5</v>
      </c>
      <c r="M239" s="11">
        <v>0</v>
      </c>
      <c r="N239" s="11">
        <v>0</v>
      </c>
      <c r="O239" s="11">
        <v>26</v>
      </c>
      <c r="P239" s="11">
        <v>0</v>
      </c>
      <c r="Q239" s="11">
        <v>0</v>
      </c>
      <c r="R239" s="12">
        <v>0</v>
      </c>
      <c r="S239" s="12">
        <v>0</v>
      </c>
      <c r="T239" s="11">
        <v>10</v>
      </c>
      <c r="U239" s="13">
        <v>3.6101083032490973</v>
      </c>
    </row>
    <row r="240" spans="1:21" ht="13.5">
      <c r="A240" s="198"/>
      <c r="B240" s="21" t="s">
        <v>38</v>
      </c>
      <c r="C240" s="22">
        <v>2346</v>
      </c>
      <c r="D240" s="22">
        <v>639</v>
      </c>
      <c r="E240" s="23">
        <v>27.237851662404093</v>
      </c>
      <c r="F240" s="22">
        <v>478</v>
      </c>
      <c r="G240" s="23">
        <v>74.80438184663537</v>
      </c>
      <c r="H240" s="22">
        <v>63</v>
      </c>
      <c r="I240" s="23">
        <v>13.179916317991632</v>
      </c>
      <c r="J240" s="22">
        <v>58</v>
      </c>
      <c r="K240" s="23">
        <v>92.06349206349206</v>
      </c>
      <c r="L240" s="22">
        <v>10</v>
      </c>
      <c r="M240" s="22">
        <v>3</v>
      </c>
      <c r="N240" s="22">
        <v>1</v>
      </c>
      <c r="O240" s="22">
        <v>44</v>
      </c>
      <c r="P240" s="22">
        <v>0</v>
      </c>
      <c r="Q240" s="22">
        <v>5</v>
      </c>
      <c r="R240" s="23">
        <v>627.6150627615062</v>
      </c>
      <c r="S240" s="23">
        <v>5.172413793103448</v>
      </c>
      <c r="T240" s="22">
        <v>16</v>
      </c>
      <c r="U240" s="24">
        <v>3.3472803347280333</v>
      </c>
    </row>
    <row r="241" spans="1:21" ht="13.5">
      <c r="A241" s="192" t="s">
        <v>134</v>
      </c>
      <c r="B241" s="36" t="s">
        <v>36</v>
      </c>
      <c r="C241" s="7">
        <v>3029</v>
      </c>
      <c r="D241" s="7">
        <v>734</v>
      </c>
      <c r="E241" s="8">
        <v>24.23241994057445</v>
      </c>
      <c r="F241" s="7">
        <v>422</v>
      </c>
      <c r="G241" s="8">
        <v>57.49318801089918</v>
      </c>
      <c r="H241" s="7">
        <v>67</v>
      </c>
      <c r="I241" s="8">
        <v>15.876777251184834</v>
      </c>
      <c r="J241" s="7">
        <v>54</v>
      </c>
      <c r="K241" s="8">
        <v>80.59701492537313</v>
      </c>
      <c r="L241" s="7">
        <v>12</v>
      </c>
      <c r="M241" s="7">
        <v>5</v>
      </c>
      <c r="N241" s="7">
        <v>0</v>
      </c>
      <c r="O241" s="7">
        <v>37</v>
      </c>
      <c r="P241" s="7">
        <v>5</v>
      </c>
      <c r="Q241" s="7">
        <v>8</v>
      </c>
      <c r="R241" s="8">
        <v>1184.8341232227488</v>
      </c>
      <c r="S241" s="8">
        <v>9.25925925925926</v>
      </c>
      <c r="T241" s="7">
        <v>26</v>
      </c>
      <c r="U241" s="9">
        <v>6.161137440758294</v>
      </c>
    </row>
    <row r="242" spans="1:21" ht="13.5">
      <c r="A242" s="193"/>
      <c r="B242" s="10" t="s">
        <v>37</v>
      </c>
      <c r="C242" s="11">
        <v>3551</v>
      </c>
      <c r="D242" s="11">
        <v>1018</v>
      </c>
      <c r="E242" s="12">
        <v>28.66798085046466</v>
      </c>
      <c r="F242" s="11">
        <v>661</v>
      </c>
      <c r="G242" s="12">
        <v>64.93123772102162</v>
      </c>
      <c r="H242" s="11">
        <v>59</v>
      </c>
      <c r="I242" s="12">
        <v>8.925869894099849</v>
      </c>
      <c r="J242" s="11">
        <v>53</v>
      </c>
      <c r="K242" s="12">
        <v>89.83050847457628</v>
      </c>
      <c r="L242" s="11">
        <v>11</v>
      </c>
      <c r="M242" s="11">
        <v>1</v>
      </c>
      <c r="N242" s="11">
        <v>0</v>
      </c>
      <c r="O242" s="11">
        <v>41</v>
      </c>
      <c r="P242" s="11">
        <v>3</v>
      </c>
      <c r="Q242" s="11">
        <v>3</v>
      </c>
      <c r="R242" s="12">
        <v>151.285930408472</v>
      </c>
      <c r="S242" s="12">
        <v>1.8867924528301887</v>
      </c>
      <c r="T242" s="11">
        <v>22</v>
      </c>
      <c r="U242" s="13">
        <v>3.3282904689863844</v>
      </c>
    </row>
    <row r="243" spans="1:21" ht="13.5">
      <c r="A243" s="196"/>
      <c r="B243" s="37" t="s">
        <v>38</v>
      </c>
      <c r="C243" s="22">
        <v>6580</v>
      </c>
      <c r="D243" s="22">
        <v>1752</v>
      </c>
      <c r="E243" s="23">
        <v>26.62613981762918</v>
      </c>
      <c r="F243" s="22">
        <v>1083</v>
      </c>
      <c r="G243" s="23">
        <v>61.81506849315068</v>
      </c>
      <c r="H243" s="22">
        <v>126</v>
      </c>
      <c r="I243" s="23">
        <v>11.634349030470915</v>
      </c>
      <c r="J243" s="22">
        <v>107</v>
      </c>
      <c r="K243" s="23">
        <v>84.92063492063492</v>
      </c>
      <c r="L243" s="22">
        <v>23</v>
      </c>
      <c r="M243" s="22">
        <v>6</v>
      </c>
      <c r="N243" s="22">
        <v>0</v>
      </c>
      <c r="O243" s="22">
        <v>78</v>
      </c>
      <c r="P243" s="22">
        <v>8</v>
      </c>
      <c r="Q243" s="22">
        <v>11</v>
      </c>
      <c r="R243" s="23">
        <v>554.016620498615</v>
      </c>
      <c r="S243" s="23">
        <v>5.607476635514018</v>
      </c>
      <c r="T243" s="22">
        <v>48</v>
      </c>
      <c r="U243" s="24">
        <v>4.43213296398892</v>
      </c>
    </row>
    <row r="244" spans="1:21" ht="13.5">
      <c r="A244" s="198" t="s">
        <v>135</v>
      </c>
      <c r="B244" s="21" t="s">
        <v>36</v>
      </c>
      <c r="C244" s="7">
        <v>1777</v>
      </c>
      <c r="D244" s="7">
        <v>537</v>
      </c>
      <c r="E244" s="8">
        <v>30.219471018570626</v>
      </c>
      <c r="F244" s="7">
        <v>394</v>
      </c>
      <c r="G244" s="8">
        <v>73.3705772811918</v>
      </c>
      <c r="H244" s="7">
        <v>48</v>
      </c>
      <c r="I244" s="8">
        <v>12.182741116751268</v>
      </c>
      <c r="J244" s="7">
        <v>34</v>
      </c>
      <c r="K244" s="8">
        <v>70.83333333333333</v>
      </c>
      <c r="L244" s="7">
        <v>5</v>
      </c>
      <c r="M244" s="7">
        <v>0</v>
      </c>
      <c r="N244" s="7">
        <v>0</v>
      </c>
      <c r="O244" s="7">
        <v>29</v>
      </c>
      <c r="P244" s="7">
        <v>0</v>
      </c>
      <c r="Q244" s="7">
        <v>14</v>
      </c>
      <c r="R244" s="8">
        <v>0</v>
      </c>
      <c r="S244" s="8">
        <v>0</v>
      </c>
      <c r="T244" s="7">
        <v>43</v>
      </c>
      <c r="U244" s="9">
        <v>10.913705583756345</v>
      </c>
    </row>
    <row r="245" spans="1:21" ht="13.5">
      <c r="A245" s="198"/>
      <c r="B245" s="10" t="s">
        <v>37</v>
      </c>
      <c r="C245" s="11">
        <v>2065</v>
      </c>
      <c r="D245" s="11">
        <v>739</v>
      </c>
      <c r="E245" s="12">
        <v>35.78692493946731</v>
      </c>
      <c r="F245" s="11">
        <v>587</v>
      </c>
      <c r="G245" s="12">
        <v>79.43166441136671</v>
      </c>
      <c r="H245" s="11">
        <v>35</v>
      </c>
      <c r="I245" s="12">
        <v>5.9625212947189095</v>
      </c>
      <c r="J245" s="11">
        <v>27</v>
      </c>
      <c r="K245" s="12">
        <v>77.14285714285714</v>
      </c>
      <c r="L245" s="11">
        <v>8</v>
      </c>
      <c r="M245" s="11">
        <v>1</v>
      </c>
      <c r="N245" s="11">
        <v>0</v>
      </c>
      <c r="O245" s="11">
        <v>18</v>
      </c>
      <c r="P245" s="11">
        <v>0</v>
      </c>
      <c r="Q245" s="11">
        <v>8</v>
      </c>
      <c r="R245" s="12">
        <v>170.35775127768312</v>
      </c>
      <c r="S245" s="12">
        <v>3.7037037037037037</v>
      </c>
      <c r="T245" s="11">
        <v>48</v>
      </c>
      <c r="U245" s="13">
        <v>8.17717206132879</v>
      </c>
    </row>
    <row r="246" spans="1:21" ht="13.5">
      <c r="A246" s="198"/>
      <c r="B246" s="21" t="s">
        <v>38</v>
      </c>
      <c r="C246" s="22">
        <v>3842</v>
      </c>
      <c r="D246" s="22">
        <v>1276</v>
      </c>
      <c r="E246" s="23">
        <v>33.21186881832379</v>
      </c>
      <c r="F246" s="22">
        <v>981</v>
      </c>
      <c r="G246" s="23">
        <v>76.88087774294671</v>
      </c>
      <c r="H246" s="22">
        <v>83</v>
      </c>
      <c r="I246" s="23">
        <v>8.460754332313964</v>
      </c>
      <c r="J246" s="22">
        <v>61</v>
      </c>
      <c r="K246" s="23">
        <v>73.49397590361446</v>
      </c>
      <c r="L246" s="22">
        <v>13</v>
      </c>
      <c r="M246" s="22">
        <v>1</v>
      </c>
      <c r="N246" s="22">
        <v>0</v>
      </c>
      <c r="O246" s="22">
        <v>47</v>
      </c>
      <c r="P246" s="22">
        <v>0</v>
      </c>
      <c r="Q246" s="22">
        <v>22</v>
      </c>
      <c r="R246" s="23">
        <v>101.9367991845056</v>
      </c>
      <c r="S246" s="23">
        <v>1.639344262295082</v>
      </c>
      <c r="T246" s="22">
        <v>91</v>
      </c>
      <c r="U246" s="24">
        <v>9.27624872579001</v>
      </c>
    </row>
    <row r="247" spans="1:21" ht="13.5">
      <c r="A247" s="192" t="s">
        <v>136</v>
      </c>
      <c r="B247" s="36" t="s">
        <v>36</v>
      </c>
      <c r="C247" s="7">
        <v>1992</v>
      </c>
      <c r="D247" s="7">
        <v>473</v>
      </c>
      <c r="E247" s="8">
        <v>23.744979919678716</v>
      </c>
      <c r="F247" s="7">
        <v>287</v>
      </c>
      <c r="G247" s="8">
        <v>60.676532769556026</v>
      </c>
      <c r="H247" s="7">
        <v>28</v>
      </c>
      <c r="I247" s="8">
        <v>9.75609756097561</v>
      </c>
      <c r="J247" s="7">
        <v>27</v>
      </c>
      <c r="K247" s="8">
        <v>96.42857142857143</v>
      </c>
      <c r="L247" s="7">
        <v>7</v>
      </c>
      <c r="M247" s="7">
        <v>0</v>
      </c>
      <c r="N247" s="7">
        <v>1</v>
      </c>
      <c r="O247" s="7">
        <v>19</v>
      </c>
      <c r="P247" s="7">
        <v>0</v>
      </c>
      <c r="Q247" s="7">
        <v>1</v>
      </c>
      <c r="R247" s="8">
        <v>0</v>
      </c>
      <c r="S247" s="8">
        <v>0</v>
      </c>
      <c r="T247" s="7">
        <v>12</v>
      </c>
      <c r="U247" s="9">
        <v>4.181184668989547</v>
      </c>
    </row>
    <row r="248" spans="1:21" ht="13.5">
      <c r="A248" s="193"/>
      <c r="B248" s="10" t="s">
        <v>37</v>
      </c>
      <c r="C248" s="11">
        <v>2399</v>
      </c>
      <c r="D248" s="11">
        <v>684</v>
      </c>
      <c r="E248" s="12">
        <v>28.511879949979157</v>
      </c>
      <c r="F248" s="11">
        <v>455</v>
      </c>
      <c r="G248" s="12">
        <v>66.52046783625731</v>
      </c>
      <c r="H248" s="11">
        <v>19</v>
      </c>
      <c r="I248" s="12">
        <v>4.175824175824176</v>
      </c>
      <c r="J248" s="11">
        <v>15</v>
      </c>
      <c r="K248" s="12">
        <v>78.94736842105263</v>
      </c>
      <c r="L248" s="11">
        <v>2</v>
      </c>
      <c r="M248" s="11">
        <v>0</v>
      </c>
      <c r="N248" s="11">
        <v>0</v>
      </c>
      <c r="O248" s="11">
        <v>13</v>
      </c>
      <c r="P248" s="11">
        <v>2</v>
      </c>
      <c r="Q248" s="11">
        <v>2</v>
      </c>
      <c r="R248" s="12">
        <v>0</v>
      </c>
      <c r="S248" s="12">
        <v>0</v>
      </c>
      <c r="T248" s="11">
        <v>37</v>
      </c>
      <c r="U248" s="13">
        <v>8.131868131868131</v>
      </c>
    </row>
    <row r="249" spans="1:21" ht="13.5">
      <c r="A249" s="196"/>
      <c r="B249" s="37" t="s">
        <v>38</v>
      </c>
      <c r="C249" s="22">
        <v>4391</v>
      </c>
      <c r="D249" s="22">
        <v>1157</v>
      </c>
      <c r="E249" s="23">
        <v>26.34935094511501</v>
      </c>
      <c r="F249" s="22">
        <v>742</v>
      </c>
      <c r="G249" s="23">
        <v>64.13137424373379</v>
      </c>
      <c r="H249" s="22">
        <v>47</v>
      </c>
      <c r="I249" s="23">
        <v>6.334231805929919</v>
      </c>
      <c r="J249" s="22">
        <v>42</v>
      </c>
      <c r="K249" s="23">
        <v>89.36170212765957</v>
      </c>
      <c r="L249" s="22">
        <v>9</v>
      </c>
      <c r="M249" s="22">
        <v>0</v>
      </c>
      <c r="N249" s="22">
        <v>1</v>
      </c>
      <c r="O249" s="22">
        <v>32</v>
      </c>
      <c r="P249" s="22">
        <v>2</v>
      </c>
      <c r="Q249" s="22">
        <v>3</v>
      </c>
      <c r="R249" s="23">
        <v>0</v>
      </c>
      <c r="S249" s="23">
        <v>0</v>
      </c>
      <c r="T249" s="22">
        <v>49</v>
      </c>
      <c r="U249" s="24">
        <v>6.60377358490566</v>
      </c>
    </row>
    <row r="250" spans="1:21" ht="13.5">
      <c r="A250" s="198" t="s">
        <v>137</v>
      </c>
      <c r="B250" s="21" t="s">
        <v>36</v>
      </c>
      <c r="C250" s="7">
        <v>1465</v>
      </c>
      <c r="D250" s="7">
        <v>513</v>
      </c>
      <c r="E250" s="8">
        <v>35.01706484641638</v>
      </c>
      <c r="F250" s="7">
        <v>291</v>
      </c>
      <c r="G250" s="8">
        <v>56.72514619883041</v>
      </c>
      <c r="H250" s="7">
        <v>26</v>
      </c>
      <c r="I250" s="8">
        <v>8.934707903780069</v>
      </c>
      <c r="J250" s="7">
        <v>19</v>
      </c>
      <c r="K250" s="8">
        <v>73.07692307692308</v>
      </c>
      <c r="L250" s="7">
        <v>4</v>
      </c>
      <c r="M250" s="7">
        <v>1</v>
      </c>
      <c r="N250" s="7">
        <v>0</v>
      </c>
      <c r="O250" s="7">
        <v>14</v>
      </c>
      <c r="P250" s="7">
        <v>0</v>
      </c>
      <c r="Q250" s="7">
        <v>7</v>
      </c>
      <c r="R250" s="8">
        <v>343.64261168384877</v>
      </c>
      <c r="S250" s="8">
        <v>5.2631578947368425</v>
      </c>
      <c r="T250" s="7">
        <v>16</v>
      </c>
      <c r="U250" s="9">
        <v>5.498281786941581</v>
      </c>
    </row>
    <row r="251" spans="1:21" ht="13.5">
      <c r="A251" s="198"/>
      <c r="B251" s="10" t="s">
        <v>37</v>
      </c>
      <c r="C251" s="11">
        <v>1716</v>
      </c>
      <c r="D251" s="11">
        <v>641</v>
      </c>
      <c r="E251" s="12">
        <v>37.354312354312356</v>
      </c>
      <c r="F251" s="11">
        <v>387</v>
      </c>
      <c r="G251" s="12">
        <v>60.37441497659906</v>
      </c>
      <c r="H251" s="11">
        <v>16</v>
      </c>
      <c r="I251" s="12">
        <v>4.134366925064599</v>
      </c>
      <c r="J251" s="11">
        <v>16</v>
      </c>
      <c r="K251" s="12">
        <v>100</v>
      </c>
      <c r="L251" s="11">
        <v>6</v>
      </c>
      <c r="M251" s="11">
        <v>0</v>
      </c>
      <c r="N251" s="11">
        <v>0</v>
      </c>
      <c r="O251" s="11">
        <v>10</v>
      </c>
      <c r="P251" s="11">
        <v>0</v>
      </c>
      <c r="Q251" s="11">
        <v>0</v>
      </c>
      <c r="R251" s="12">
        <v>0</v>
      </c>
      <c r="S251" s="12">
        <v>0</v>
      </c>
      <c r="T251" s="11">
        <v>14</v>
      </c>
      <c r="U251" s="13">
        <v>3.6175710594315245</v>
      </c>
    </row>
    <row r="252" spans="1:21" ht="13.5">
      <c r="A252" s="198"/>
      <c r="B252" s="21" t="s">
        <v>38</v>
      </c>
      <c r="C252" s="22">
        <v>3181</v>
      </c>
      <c r="D252" s="22">
        <v>1154</v>
      </c>
      <c r="E252" s="23">
        <v>36.27790003143666</v>
      </c>
      <c r="F252" s="22">
        <v>678</v>
      </c>
      <c r="G252" s="23">
        <v>58.752166377816295</v>
      </c>
      <c r="H252" s="22">
        <v>42</v>
      </c>
      <c r="I252" s="23">
        <v>6.1946902654867255</v>
      </c>
      <c r="J252" s="22">
        <v>35</v>
      </c>
      <c r="K252" s="23">
        <v>83.33333333333333</v>
      </c>
      <c r="L252" s="22">
        <v>10</v>
      </c>
      <c r="M252" s="22">
        <v>1</v>
      </c>
      <c r="N252" s="22">
        <v>0</v>
      </c>
      <c r="O252" s="22">
        <v>24</v>
      </c>
      <c r="P252" s="22">
        <v>0</v>
      </c>
      <c r="Q252" s="22">
        <v>7</v>
      </c>
      <c r="R252" s="23">
        <v>147.49262536873155</v>
      </c>
      <c r="S252" s="23">
        <v>2.857142857142857</v>
      </c>
      <c r="T252" s="22">
        <v>30</v>
      </c>
      <c r="U252" s="24">
        <v>4.424778761061947</v>
      </c>
    </row>
    <row r="253" spans="1:21" ht="13.5">
      <c r="A253" s="192" t="s">
        <v>138</v>
      </c>
      <c r="B253" s="36" t="s">
        <v>36</v>
      </c>
      <c r="C253" s="7">
        <v>441</v>
      </c>
      <c r="D253" s="7">
        <v>224</v>
      </c>
      <c r="E253" s="8">
        <v>50.79365079365079</v>
      </c>
      <c r="F253" s="7">
        <v>90</v>
      </c>
      <c r="G253" s="8">
        <v>40.17857142857143</v>
      </c>
      <c r="H253" s="7">
        <v>10</v>
      </c>
      <c r="I253" s="8">
        <v>11.11111111111111</v>
      </c>
      <c r="J253" s="7">
        <v>9</v>
      </c>
      <c r="K253" s="8">
        <v>90</v>
      </c>
      <c r="L253" s="7">
        <v>0</v>
      </c>
      <c r="M253" s="7">
        <v>0</v>
      </c>
      <c r="N253" s="7">
        <v>0</v>
      </c>
      <c r="O253" s="7">
        <v>9</v>
      </c>
      <c r="P253" s="7">
        <v>1</v>
      </c>
      <c r="Q253" s="7">
        <v>0</v>
      </c>
      <c r="R253" s="8">
        <v>0</v>
      </c>
      <c r="S253" s="8">
        <v>0</v>
      </c>
      <c r="T253" s="7">
        <v>7</v>
      </c>
      <c r="U253" s="9">
        <v>7.777777777777778</v>
      </c>
    </row>
    <row r="254" spans="1:21" ht="13.5">
      <c r="A254" s="193"/>
      <c r="B254" s="10" t="s">
        <v>37</v>
      </c>
      <c r="C254" s="11">
        <v>492</v>
      </c>
      <c r="D254" s="11">
        <v>256</v>
      </c>
      <c r="E254" s="12">
        <v>52.03252032520325</v>
      </c>
      <c r="F254" s="11">
        <v>112</v>
      </c>
      <c r="G254" s="12">
        <v>43.75</v>
      </c>
      <c r="H254" s="11">
        <v>5</v>
      </c>
      <c r="I254" s="12">
        <v>4.464285714285714</v>
      </c>
      <c r="J254" s="11">
        <v>4</v>
      </c>
      <c r="K254" s="12">
        <v>80</v>
      </c>
      <c r="L254" s="11">
        <v>0</v>
      </c>
      <c r="M254" s="11">
        <v>0</v>
      </c>
      <c r="N254" s="11">
        <v>0</v>
      </c>
      <c r="O254" s="11">
        <v>4</v>
      </c>
      <c r="P254" s="11">
        <v>1</v>
      </c>
      <c r="Q254" s="11">
        <v>0</v>
      </c>
      <c r="R254" s="12">
        <v>0</v>
      </c>
      <c r="S254" s="12">
        <v>0</v>
      </c>
      <c r="T254" s="11">
        <v>10</v>
      </c>
      <c r="U254" s="13">
        <v>8.928571428571429</v>
      </c>
    </row>
    <row r="255" spans="1:21" ht="13.5">
      <c r="A255" s="196"/>
      <c r="B255" s="37" t="s">
        <v>38</v>
      </c>
      <c r="C255" s="22">
        <v>933</v>
      </c>
      <c r="D255" s="22">
        <v>480</v>
      </c>
      <c r="E255" s="23">
        <v>51.446945337620576</v>
      </c>
      <c r="F255" s="22">
        <v>202</v>
      </c>
      <c r="G255" s="23">
        <v>42.083333333333336</v>
      </c>
      <c r="H255" s="22">
        <v>15</v>
      </c>
      <c r="I255" s="23">
        <v>7.425742574257426</v>
      </c>
      <c r="J255" s="22">
        <v>13</v>
      </c>
      <c r="K255" s="23">
        <v>86.66666666666667</v>
      </c>
      <c r="L255" s="22">
        <v>0</v>
      </c>
      <c r="M255" s="22">
        <v>0</v>
      </c>
      <c r="N255" s="22">
        <v>0</v>
      </c>
      <c r="O255" s="22">
        <v>13</v>
      </c>
      <c r="P255" s="22">
        <v>2</v>
      </c>
      <c r="Q255" s="22">
        <v>0</v>
      </c>
      <c r="R255" s="23">
        <v>0</v>
      </c>
      <c r="S255" s="23">
        <v>0</v>
      </c>
      <c r="T255" s="22">
        <v>17</v>
      </c>
      <c r="U255" s="24">
        <v>8.415841584158416</v>
      </c>
    </row>
    <row r="256" spans="1:21" ht="13.5">
      <c r="A256" s="197" t="s">
        <v>139</v>
      </c>
      <c r="B256" s="6" t="s">
        <v>36</v>
      </c>
      <c r="C256" s="7">
        <v>518</v>
      </c>
      <c r="D256" s="7">
        <v>291</v>
      </c>
      <c r="E256" s="8">
        <v>56.17760617760618</v>
      </c>
      <c r="F256" s="7">
        <v>181</v>
      </c>
      <c r="G256" s="8">
        <v>62.19931271477663</v>
      </c>
      <c r="H256" s="7">
        <v>6</v>
      </c>
      <c r="I256" s="8">
        <v>3.314917127071823</v>
      </c>
      <c r="J256" s="7">
        <v>3</v>
      </c>
      <c r="K256" s="8">
        <v>50</v>
      </c>
      <c r="L256" s="7">
        <v>1</v>
      </c>
      <c r="M256" s="7">
        <v>0</v>
      </c>
      <c r="N256" s="7">
        <v>0</v>
      </c>
      <c r="O256" s="7">
        <v>2</v>
      </c>
      <c r="P256" s="7">
        <v>0</v>
      </c>
      <c r="Q256" s="7">
        <v>3</v>
      </c>
      <c r="R256" s="8">
        <v>0</v>
      </c>
      <c r="S256" s="8">
        <v>0</v>
      </c>
      <c r="T256" s="7">
        <v>0</v>
      </c>
      <c r="U256" s="9">
        <v>0</v>
      </c>
    </row>
    <row r="257" spans="1:21" ht="13.5">
      <c r="A257" s="198"/>
      <c r="B257" s="10" t="s">
        <v>37</v>
      </c>
      <c r="C257" s="11">
        <v>518</v>
      </c>
      <c r="D257" s="11">
        <v>332</v>
      </c>
      <c r="E257" s="12">
        <v>64.0926640926641</v>
      </c>
      <c r="F257" s="11">
        <v>214</v>
      </c>
      <c r="G257" s="12">
        <v>64.4578313253012</v>
      </c>
      <c r="H257" s="11">
        <v>5</v>
      </c>
      <c r="I257" s="12">
        <v>2.336448598130841</v>
      </c>
      <c r="J257" s="11">
        <v>3</v>
      </c>
      <c r="K257" s="12">
        <v>60</v>
      </c>
      <c r="L257" s="11">
        <v>0</v>
      </c>
      <c r="M257" s="11">
        <v>0</v>
      </c>
      <c r="N257" s="11">
        <v>0</v>
      </c>
      <c r="O257" s="11">
        <v>3</v>
      </c>
      <c r="P257" s="11">
        <v>0</v>
      </c>
      <c r="Q257" s="11">
        <v>2</v>
      </c>
      <c r="R257" s="12">
        <v>0</v>
      </c>
      <c r="S257" s="12">
        <v>0</v>
      </c>
      <c r="T257" s="11">
        <v>0</v>
      </c>
      <c r="U257" s="13">
        <v>0</v>
      </c>
    </row>
    <row r="258" spans="1:21" ht="13.5">
      <c r="A258" s="199"/>
      <c r="B258" s="28" t="s">
        <v>38</v>
      </c>
      <c r="C258" s="22">
        <v>1036</v>
      </c>
      <c r="D258" s="22">
        <v>623</v>
      </c>
      <c r="E258" s="23">
        <v>60.13513513513514</v>
      </c>
      <c r="F258" s="22">
        <v>395</v>
      </c>
      <c r="G258" s="23">
        <v>63.402889245585875</v>
      </c>
      <c r="H258" s="22">
        <v>11</v>
      </c>
      <c r="I258" s="23">
        <v>2.7848101265822787</v>
      </c>
      <c r="J258" s="22">
        <v>6</v>
      </c>
      <c r="K258" s="23">
        <v>54.54545454545455</v>
      </c>
      <c r="L258" s="22">
        <v>1</v>
      </c>
      <c r="M258" s="22">
        <v>0</v>
      </c>
      <c r="N258" s="22">
        <v>0</v>
      </c>
      <c r="O258" s="22">
        <v>5</v>
      </c>
      <c r="P258" s="22">
        <v>0</v>
      </c>
      <c r="Q258" s="22">
        <v>5</v>
      </c>
      <c r="R258" s="23">
        <v>0</v>
      </c>
      <c r="S258" s="23">
        <v>0</v>
      </c>
      <c r="T258" s="22">
        <v>0</v>
      </c>
      <c r="U258" s="24">
        <v>0</v>
      </c>
    </row>
    <row r="259" spans="1:21" ht="13.5">
      <c r="A259" s="192" t="s">
        <v>140</v>
      </c>
      <c r="B259" s="36" t="s">
        <v>36</v>
      </c>
      <c r="C259" s="7">
        <v>3618</v>
      </c>
      <c r="D259" s="7">
        <v>1093</v>
      </c>
      <c r="E259" s="8">
        <v>30.21006080707573</v>
      </c>
      <c r="F259" s="7">
        <v>367</v>
      </c>
      <c r="G259" s="8">
        <v>33.57731015553522</v>
      </c>
      <c r="H259" s="7">
        <v>51</v>
      </c>
      <c r="I259" s="8">
        <v>13.896457765667575</v>
      </c>
      <c r="J259" s="7">
        <v>45</v>
      </c>
      <c r="K259" s="8">
        <v>88.23529411764706</v>
      </c>
      <c r="L259" s="7">
        <v>6</v>
      </c>
      <c r="M259" s="7">
        <v>3</v>
      </c>
      <c r="N259" s="7">
        <v>0</v>
      </c>
      <c r="O259" s="7">
        <v>36</v>
      </c>
      <c r="P259" s="7">
        <v>6</v>
      </c>
      <c r="Q259" s="7">
        <v>0</v>
      </c>
      <c r="R259" s="8">
        <v>817.4386920980926</v>
      </c>
      <c r="S259" s="8">
        <v>6.666666666666667</v>
      </c>
      <c r="T259" s="7">
        <v>34</v>
      </c>
      <c r="U259" s="9">
        <v>9.264305177111716</v>
      </c>
    </row>
    <row r="260" spans="1:21" ht="13.5">
      <c r="A260" s="193"/>
      <c r="B260" s="10" t="s">
        <v>37</v>
      </c>
      <c r="C260" s="11">
        <v>4450</v>
      </c>
      <c r="D260" s="11">
        <v>1498</v>
      </c>
      <c r="E260" s="12">
        <v>33.662921348314605</v>
      </c>
      <c r="F260" s="11">
        <v>570</v>
      </c>
      <c r="G260" s="12">
        <v>38.05073431241656</v>
      </c>
      <c r="H260" s="11">
        <v>66</v>
      </c>
      <c r="I260" s="12">
        <v>11.578947368421053</v>
      </c>
      <c r="J260" s="11">
        <v>55</v>
      </c>
      <c r="K260" s="12">
        <v>83.33333333333333</v>
      </c>
      <c r="L260" s="11">
        <v>5</v>
      </c>
      <c r="M260" s="11">
        <v>1</v>
      </c>
      <c r="N260" s="11">
        <v>1</v>
      </c>
      <c r="O260" s="11">
        <v>48</v>
      </c>
      <c r="P260" s="11">
        <v>11</v>
      </c>
      <c r="Q260" s="11">
        <v>0</v>
      </c>
      <c r="R260" s="12">
        <v>175.43859649122808</v>
      </c>
      <c r="S260" s="12">
        <v>1.8181818181818181</v>
      </c>
      <c r="T260" s="11">
        <v>49</v>
      </c>
      <c r="U260" s="13">
        <v>8.596491228070175</v>
      </c>
    </row>
    <row r="261" spans="1:21" ht="13.5">
      <c r="A261" s="196"/>
      <c r="B261" s="37" t="s">
        <v>38</v>
      </c>
      <c r="C261" s="22">
        <v>8068</v>
      </c>
      <c r="D261" s="22">
        <v>2591</v>
      </c>
      <c r="E261" s="23">
        <v>32.1145265245414</v>
      </c>
      <c r="F261" s="22">
        <v>937</v>
      </c>
      <c r="G261" s="23">
        <v>36.163643380934005</v>
      </c>
      <c r="H261" s="22">
        <v>117</v>
      </c>
      <c r="I261" s="23">
        <v>12.486659551760939</v>
      </c>
      <c r="J261" s="22">
        <v>100</v>
      </c>
      <c r="K261" s="23">
        <v>85.47008547008546</v>
      </c>
      <c r="L261" s="22">
        <v>11</v>
      </c>
      <c r="M261" s="22">
        <v>4</v>
      </c>
      <c r="N261" s="22">
        <v>1</v>
      </c>
      <c r="O261" s="22">
        <v>84</v>
      </c>
      <c r="P261" s="22">
        <v>17</v>
      </c>
      <c r="Q261" s="22">
        <v>0</v>
      </c>
      <c r="R261" s="23">
        <v>426.8943436499466</v>
      </c>
      <c r="S261" s="23">
        <v>4</v>
      </c>
      <c r="T261" s="22">
        <v>83</v>
      </c>
      <c r="U261" s="24">
        <v>8.858057630736393</v>
      </c>
    </row>
    <row r="262" spans="1:21" ht="13.5">
      <c r="A262" s="198" t="s">
        <v>141</v>
      </c>
      <c r="B262" s="21" t="s">
        <v>36</v>
      </c>
      <c r="C262" s="7">
        <v>2273</v>
      </c>
      <c r="D262" s="7">
        <v>819</v>
      </c>
      <c r="E262" s="8">
        <v>36.03167619885614</v>
      </c>
      <c r="F262" s="7">
        <v>462</v>
      </c>
      <c r="G262" s="8">
        <v>56.41025641025641</v>
      </c>
      <c r="H262" s="7">
        <v>69</v>
      </c>
      <c r="I262" s="8">
        <v>14.935064935064934</v>
      </c>
      <c r="J262" s="7">
        <v>59</v>
      </c>
      <c r="K262" s="8">
        <v>85.5072463768116</v>
      </c>
      <c r="L262" s="7">
        <v>5</v>
      </c>
      <c r="M262" s="7">
        <v>2</v>
      </c>
      <c r="N262" s="7">
        <v>1</v>
      </c>
      <c r="O262" s="7">
        <v>51</v>
      </c>
      <c r="P262" s="7">
        <v>4</v>
      </c>
      <c r="Q262" s="7">
        <v>6</v>
      </c>
      <c r="R262" s="8">
        <v>432.9004329004329</v>
      </c>
      <c r="S262" s="8">
        <v>3.389830508474576</v>
      </c>
      <c r="T262" s="7">
        <v>53</v>
      </c>
      <c r="U262" s="9">
        <v>11.471861471861471</v>
      </c>
    </row>
    <row r="263" spans="1:21" ht="13.5">
      <c r="A263" s="198"/>
      <c r="B263" s="10" t="s">
        <v>37</v>
      </c>
      <c r="C263" s="11">
        <v>2767</v>
      </c>
      <c r="D263" s="11">
        <v>1166</v>
      </c>
      <c r="E263" s="12">
        <v>42.13950126490784</v>
      </c>
      <c r="F263" s="11">
        <v>712</v>
      </c>
      <c r="G263" s="12">
        <v>61.06346483704974</v>
      </c>
      <c r="H263" s="11">
        <v>73</v>
      </c>
      <c r="I263" s="12">
        <v>10.252808988764045</v>
      </c>
      <c r="J263" s="11">
        <v>62</v>
      </c>
      <c r="K263" s="12">
        <v>84.93150684931507</v>
      </c>
      <c r="L263" s="11">
        <v>6</v>
      </c>
      <c r="M263" s="11">
        <v>0</v>
      </c>
      <c r="N263" s="11">
        <v>1</v>
      </c>
      <c r="O263" s="11">
        <v>55</v>
      </c>
      <c r="P263" s="11">
        <v>6</v>
      </c>
      <c r="Q263" s="11">
        <v>5</v>
      </c>
      <c r="R263" s="12">
        <v>0</v>
      </c>
      <c r="S263" s="12">
        <v>0</v>
      </c>
      <c r="T263" s="11">
        <v>43</v>
      </c>
      <c r="U263" s="13">
        <v>6.03932584269663</v>
      </c>
    </row>
    <row r="264" spans="1:21" ht="13.5">
      <c r="A264" s="198"/>
      <c r="B264" s="21" t="s">
        <v>38</v>
      </c>
      <c r="C264" s="22">
        <v>5040</v>
      </c>
      <c r="D264" s="22">
        <v>1985</v>
      </c>
      <c r="E264" s="23">
        <v>39.38492063492063</v>
      </c>
      <c r="F264" s="22">
        <v>1174</v>
      </c>
      <c r="G264" s="23">
        <v>59.14357682619647</v>
      </c>
      <c r="H264" s="22">
        <v>142</v>
      </c>
      <c r="I264" s="23">
        <v>12.095400340715502</v>
      </c>
      <c r="J264" s="22">
        <v>121</v>
      </c>
      <c r="K264" s="23">
        <v>85.21126760563381</v>
      </c>
      <c r="L264" s="22">
        <v>11</v>
      </c>
      <c r="M264" s="22">
        <v>2</v>
      </c>
      <c r="N264" s="22">
        <v>2</v>
      </c>
      <c r="O264" s="22">
        <v>106</v>
      </c>
      <c r="P264" s="22">
        <v>10</v>
      </c>
      <c r="Q264" s="22">
        <v>11</v>
      </c>
      <c r="R264" s="23">
        <v>170.35775127768312</v>
      </c>
      <c r="S264" s="23">
        <v>1.6528925619834711</v>
      </c>
      <c r="T264" s="22">
        <v>96</v>
      </c>
      <c r="U264" s="24">
        <v>8.17717206132879</v>
      </c>
    </row>
    <row r="265" spans="1:21" ht="13.5">
      <c r="A265" s="192" t="s">
        <v>142</v>
      </c>
      <c r="B265" s="36" t="s">
        <v>36</v>
      </c>
      <c r="C265" s="7">
        <v>988</v>
      </c>
      <c r="D265" s="7">
        <v>291</v>
      </c>
      <c r="E265" s="8">
        <v>29.453441295546558</v>
      </c>
      <c r="F265" s="7">
        <v>138</v>
      </c>
      <c r="G265" s="8">
        <v>47.422680412371136</v>
      </c>
      <c r="H265" s="7">
        <v>17</v>
      </c>
      <c r="I265" s="8">
        <v>12.318840579710145</v>
      </c>
      <c r="J265" s="7">
        <v>5</v>
      </c>
      <c r="K265" s="8">
        <v>29.41176470588235</v>
      </c>
      <c r="L265" s="7">
        <v>1</v>
      </c>
      <c r="M265" s="7">
        <v>0</v>
      </c>
      <c r="N265" s="7">
        <v>0</v>
      </c>
      <c r="O265" s="7">
        <v>4</v>
      </c>
      <c r="P265" s="7">
        <v>0</v>
      </c>
      <c r="Q265" s="7">
        <v>12</v>
      </c>
      <c r="R265" s="8">
        <v>0</v>
      </c>
      <c r="S265" s="8">
        <v>0</v>
      </c>
      <c r="T265" s="7">
        <v>8</v>
      </c>
      <c r="U265" s="9">
        <v>5.797101449275362</v>
      </c>
    </row>
    <row r="266" spans="1:21" ht="13.5">
      <c r="A266" s="193"/>
      <c r="B266" s="10" t="s">
        <v>37</v>
      </c>
      <c r="C266" s="11">
        <v>1200</v>
      </c>
      <c r="D266" s="11">
        <v>399</v>
      </c>
      <c r="E266" s="12">
        <v>33.25</v>
      </c>
      <c r="F266" s="11">
        <v>203</v>
      </c>
      <c r="G266" s="12">
        <v>50.87719298245614</v>
      </c>
      <c r="H266" s="11">
        <v>14</v>
      </c>
      <c r="I266" s="12">
        <v>6.896551724137931</v>
      </c>
      <c r="J266" s="11">
        <v>14</v>
      </c>
      <c r="K266" s="12">
        <v>100</v>
      </c>
      <c r="L266" s="11">
        <v>5</v>
      </c>
      <c r="M266" s="11">
        <v>0</v>
      </c>
      <c r="N266" s="11">
        <v>0</v>
      </c>
      <c r="O266" s="11">
        <v>9</v>
      </c>
      <c r="P266" s="11">
        <v>0</v>
      </c>
      <c r="Q266" s="11">
        <v>0</v>
      </c>
      <c r="R266" s="12">
        <v>0</v>
      </c>
      <c r="S266" s="12">
        <v>0</v>
      </c>
      <c r="T266" s="11">
        <v>16</v>
      </c>
      <c r="U266" s="13">
        <v>7.8817733990147785</v>
      </c>
    </row>
    <row r="267" spans="1:21" ht="14.25" thickBot="1">
      <c r="A267" s="194"/>
      <c r="B267" s="38" t="s">
        <v>38</v>
      </c>
      <c r="C267" s="39">
        <v>2188</v>
      </c>
      <c r="D267" s="39">
        <v>690</v>
      </c>
      <c r="E267" s="40">
        <v>31.53564899451554</v>
      </c>
      <c r="F267" s="39">
        <v>341</v>
      </c>
      <c r="G267" s="40">
        <v>49.42028985507246</v>
      </c>
      <c r="H267" s="39">
        <v>31</v>
      </c>
      <c r="I267" s="40">
        <v>9.090909090909092</v>
      </c>
      <c r="J267" s="39">
        <v>19</v>
      </c>
      <c r="K267" s="40">
        <v>61.29032258064516</v>
      </c>
      <c r="L267" s="39">
        <v>6</v>
      </c>
      <c r="M267" s="39">
        <v>0</v>
      </c>
      <c r="N267" s="39">
        <v>0</v>
      </c>
      <c r="O267" s="39">
        <v>13</v>
      </c>
      <c r="P267" s="39">
        <v>0</v>
      </c>
      <c r="Q267" s="39">
        <v>12</v>
      </c>
      <c r="R267" s="40">
        <v>0</v>
      </c>
      <c r="S267" s="40">
        <v>0</v>
      </c>
      <c r="T267" s="39">
        <v>24</v>
      </c>
      <c r="U267" s="41">
        <v>7.038123167155425</v>
      </c>
    </row>
    <row r="268" spans="1:21" ht="13.5">
      <c r="A268" s="195" t="s">
        <v>158</v>
      </c>
      <c r="B268" s="42" t="s">
        <v>36</v>
      </c>
      <c r="C268" s="18">
        <v>17274</v>
      </c>
      <c r="D268" s="18">
        <v>5246</v>
      </c>
      <c r="E268" s="19">
        <v>30.36934120643742</v>
      </c>
      <c r="F268" s="18">
        <v>2833</v>
      </c>
      <c r="G268" s="19">
        <v>54.003049942813576</v>
      </c>
      <c r="H268" s="18">
        <v>354</v>
      </c>
      <c r="I268" s="19">
        <v>12.495587716201905</v>
      </c>
      <c r="J268" s="18">
        <v>282</v>
      </c>
      <c r="K268" s="19">
        <v>79.66101694915254</v>
      </c>
      <c r="L268" s="18">
        <v>46</v>
      </c>
      <c r="M268" s="18">
        <v>14</v>
      </c>
      <c r="N268" s="18">
        <v>3</v>
      </c>
      <c r="O268" s="18">
        <v>219</v>
      </c>
      <c r="P268" s="18">
        <v>16</v>
      </c>
      <c r="Q268" s="18">
        <v>56</v>
      </c>
      <c r="R268" s="19">
        <v>494.17578538651605</v>
      </c>
      <c r="S268" s="19">
        <v>4.964539007092198</v>
      </c>
      <c r="T268" s="18">
        <v>205</v>
      </c>
      <c r="U268" s="20">
        <v>7.236145428873985</v>
      </c>
    </row>
    <row r="269" spans="1:21" ht="13.5">
      <c r="A269" s="193"/>
      <c r="B269" s="10" t="s">
        <v>37</v>
      </c>
      <c r="C269" s="11">
        <v>20331</v>
      </c>
      <c r="D269" s="11">
        <v>7101</v>
      </c>
      <c r="E269" s="12">
        <v>34.9269588313413</v>
      </c>
      <c r="F269" s="11">
        <v>4178</v>
      </c>
      <c r="G269" s="12">
        <v>58.83678355161245</v>
      </c>
      <c r="H269" s="11">
        <v>323</v>
      </c>
      <c r="I269" s="12">
        <v>7.730971756821446</v>
      </c>
      <c r="J269" s="11">
        <v>280</v>
      </c>
      <c r="K269" s="12">
        <v>86.687306501548</v>
      </c>
      <c r="L269" s="11">
        <v>48</v>
      </c>
      <c r="M269" s="11">
        <v>3</v>
      </c>
      <c r="N269" s="11">
        <v>2</v>
      </c>
      <c r="O269" s="11">
        <v>227</v>
      </c>
      <c r="P269" s="11">
        <v>23</v>
      </c>
      <c r="Q269" s="11">
        <v>20</v>
      </c>
      <c r="R269" s="12">
        <v>71.80469123982766</v>
      </c>
      <c r="S269" s="12">
        <v>1.0714285714285714</v>
      </c>
      <c r="T269" s="11">
        <v>249</v>
      </c>
      <c r="U269" s="13">
        <v>5.959789372905696</v>
      </c>
    </row>
    <row r="270" spans="1:21" ht="14.25" thickBot="1">
      <c r="A270" s="194"/>
      <c r="B270" s="38" t="s">
        <v>38</v>
      </c>
      <c r="C270" s="15">
        <v>37605</v>
      </c>
      <c r="D270" s="15">
        <v>12347</v>
      </c>
      <c r="E270" s="16">
        <v>32.83339981385454</v>
      </c>
      <c r="F270" s="15">
        <v>7011</v>
      </c>
      <c r="G270" s="16">
        <v>56.78302421640885</v>
      </c>
      <c r="H270" s="15">
        <v>677</v>
      </c>
      <c r="I270" s="16">
        <v>9.656254457281415</v>
      </c>
      <c r="J270" s="15">
        <v>562</v>
      </c>
      <c r="K270" s="16">
        <v>83.01329394387001</v>
      </c>
      <c r="L270" s="15">
        <v>94</v>
      </c>
      <c r="M270" s="15">
        <v>17</v>
      </c>
      <c r="N270" s="15">
        <v>5</v>
      </c>
      <c r="O270" s="15">
        <v>446</v>
      </c>
      <c r="P270" s="15">
        <v>39</v>
      </c>
      <c r="Q270" s="15">
        <v>76</v>
      </c>
      <c r="R270" s="16">
        <v>242.47610897161604</v>
      </c>
      <c r="S270" s="16">
        <v>3.0249110320284696</v>
      </c>
      <c r="T270" s="15">
        <v>454</v>
      </c>
      <c r="U270" s="17">
        <v>6.4755384395949225</v>
      </c>
    </row>
    <row r="271" spans="1:21" ht="13.5">
      <c r="A271" s="44"/>
      <c r="B271" s="45"/>
      <c r="C271" s="46"/>
      <c r="D271" s="46"/>
      <c r="E271" s="47"/>
      <c r="F271" s="46"/>
      <c r="G271" s="47"/>
      <c r="H271" s="46"/>
      <c r="I271" s="47"/>
      <c r="J271" s="46"/>
      <c r="K271" s="47"/>
      <c r="L271" s="46"/>
      <c r="M271" s="46"/>
      <c r="N271" s="46"/>
      <c r="O271" s="46"/>
      <c r="P271" s="46"/>
      <c r="Q271" s="46"/>
      <c r="R271" s="47"/>
      <c r="S271" s="47"/>
      <c r="T271" s="46"/>
      <c r="U271" s="47"/>
    </row>
    <row r="272" spans="1:21" ht="13.5">
      <c r="A272" s="44"/>
      <c r="B272" s="45"/>
      <c r="C272" s="46"/>
      <c r="D272" s="46"/>
      <c r="E272" s="47"/>
      <c r="F272" s="46"/>
      <c r="G272" s="47"/>
      <c r="H272" s="46"/>
      <c r="I272" s="47"/>
      <c r="J272" s="46"/>
      <c r="K272" s="47"/>
      <c r="L272" s="46"/>
      <c r="M272" s="46"/>
      <c r="N272" s="46"/>
      <c r="O272" s="46"/>
      <c r="P272" s="46"/>
      <c r="Q272" s="46"/>
      <c r="R272" s="47"/>
      <c r="S272" s="47"/>
      <c r="T272" s="46"/>
      <c r="U272" s="47"/>
    </row>
    <row r="273" spans="1:21" ht="16.5" customHeight="1">
      <c r="A273" s="44"/>
      <c r="B273" s="45"/>
      <c r="C273" s="46"/>
      <c r="D273" s="46"/>
      <c r="E273" s="47"/>
      <c r="F273" s="46"/>
      <c r="G273" s="47"/>
      <c r="H273" s="46"/>
      <c r="I273" s="47"/>
      <c r="J273" s="46"/>
      <c r="K273" s="47"/>
      <c r="L273" s="46"/>
      <c r="M273" s="46"/>
      <c r="N273" s="46"/>
      <c r="O273" s="46"/>
      <c r="P273" s="46"/>
      <c r="Q273" s="46"/>
      <c r="R273" s="47"/>
      <c r="S273" s="47"/>
      <c r="T273" s="46"/>
      <c r="U273" s="47"/>
    </row>
    <row r="274" spans="1:21" ht="30" customHeight="1">
      <c r="A274" s="44"/>
      <c r="B274" s="45"/>
      <c r="C274" s="46"/>
      <c r="D274" s="46"/>
      <c r="E274" s="47"/>
      <c r="F274" s="46"/>
      <c r="G274" s="47"/>
      <c r="H274" s="46"/>
      <c r="I274" s="47"/>
      <c r="J274" s="46"/>
      <c r="K274" s="47"/>
      <c r="L274" s="46"/>
      <c r="M274" s="46"/>
      <c r="N274" s="46"/>
      <c r="O274" s="46"/>
      <c r="P274" s="46"/>
      <c r="Q274" s="46"/>
      <c r="R274" s="47"/>
      <c r="S274" s="47"/>
      <c r="T274" s="46"/>
      <c r="U274" s="47"/>
    </row>
    <row r="275" spans="1:21" ht="13.5">
      <c r="A275" s="44"/>
      <c r="B275" s="45"/>
      <c r="C275" s="46"/>
      <c r="D275" s="46"/>
      <c r="E275" s="47"/>
      <c r="F275" s="46"/>
      <c r="G275" s="47"/>
      <c r="H275" s="46"/>
      <c r="I275" s="47"/>
      <c r="J275" s="46"/>
      <c r="K275" s="47"/>
      <c r="L275" s="46"/>
      <c r="M275" s="46"/>
      <c r="N275" s="46"/>
      <c r="O275" s="46"/>
      <c r="P275" s="46"/>
      <c r="Q275" s="46"/>
      <c r="R275" s="47"/>
      <c r="S275" s="47"/>
      <c r="T275" s="46"/>
      <c r="U275" s="47"/>
    </row>
    <row r="276" spans="1:21" ht="13.5">
      <c r="A276" s="44"/>
      <c r="B276" s="45"/>
      <c r="C276" s="46"/>
      <c r="D276" s="46"/>
      <c r="E276" s="47"/>
      <c r="F276" s="46"/>
      <c r="G276" s="47"/>
      <c r="H276" s="46"/>
      <c r="I276" s="47"/>
      <c r="J276" s="46"/>
      <c r="K276" s="47"/>
      <c r="L276" s="46"/>
      <c r="M276" s="46"/>
      <c r="N276" s="46"/>
      <c r="O276" s="46"/>
      <c r="P276" s="46"/>
      <c r="Q276" s="46"/>
      <c r="R276" s="47"/>
      <c r="S276" s="47"/>
      <c r="T276" s="46"/>
      <c r="U276" s="47"/>
    </row>
    <row r="277" spans="1:21" ht="13.5">
      <c r="A277" s="44"/>
      <c r="B277" s="45"/>
      <c r="D277" s="46"/>
      <c r="E277" s="47"/>
      <c r="F277" s="46"/>
      <c r="G277" s="47"/>
      <c r="H277" s="46"/>
      <c r="I277" s="47"/>
      <c r="J277" s="46"/>
      <c r="K277" s="47"/>
      <c r="L277" s="46"/>
      <c r="M277" s="46"/>
      <c r="N277" s="46"/>
      <c r="O277" s="46"/>
      <c r="P277" s="46"/>
      <c r="Q277" s="46"/>
      <c r="R277" s="47"/>
      <c r="S277" s="47"/>
      <c r="T277" s="46"/>
      <c r="U277" s="47"/>
    </row>
    <row r="278" spans="1:21" ht="13.5">
      <c r="A278" s="44"/>
      <c r="B278" s="45"/>
      <c r="C278" s="46"/>
      <c r="D278" s="46"/>
      <c r="E278" s="47"/>
      <c r="F278" s="46"/>
      <c r="G278" s="47"/>
      <c r="H278" s="46"/>
      <c r="I278" s="47"/>
      <c r="J278" s="46"/>
      <c r="K278" s="47"/>
      <c r="L278" s="46"/>
      <c r="M278" s="46"/>
      <c r="N278" s="46"/>
      <c r="O278" s="46"/>
      <c r="P278" s="46"/>
      <c r="Q278" s="46"/>
      <c r="R278" s="47"/>
      <c r="S278" s="47"/>
      <c r="T278" s="46"/>
      <c r="U278" s="47"/>
    </row>
    <row r="279" spans="1:21" ht="13.5">
      <c r="A279" s="44"/>
      <c r="B279" s="45"/>
      <c r="C279" s="46"/>
      <c r="D279" s="46"/>
      <c r="E279" s="47"/>
      <c r="F279" s="46"/>
      <c r="G279" s="47"/>
      <c r="H279" s="46"/>
      <c r="I279" s="47"/>
      <c r="J279" s="46"/>
      <c r="K279" s="47"/>
      <c r="L279" s="46"/>
      <c r="M279" s="46"/>
      <c r="N279" s="46"/>
      <c r="O279" s="46"/>
      <c r="P279" s="46"/>
      <c r="Q279" s="46"/>
      <c r="R279" s="47"/>
      <c r="S279" s="47"/>
      <c r="T279" s="46"/>
      <c r="U279" s="47"/>
    </row>
    <row r="280" ht="17.25">
      <c r="C280" s="191" t="s">
        <v>62</v>
      </c>
    </row>
  </sheetData>
  <mergeCells count="112">
    <mergeCell ref="A7:A9"/>
    <mergeCell ref="A10:A12"/>
    <mergeCell ref="A13:A15"/>
    <mergeCell ref="F2:I2"/>
    <mergeCell ref="A2:B6"/>
    <mergeCell ref="C2:C5"/>
    <mergeCell ref="D2:D5"/>
    <mergeCell ref="E2:E5"/>
    <mergeCell ref="S2:S5"/>
    <mergeCell ref="N3:N5"/>
    <mergeCell ref="O3:O5"/>
    <mergeCell ref="J3:J5"/>
    <mergeCell ref="K3:K5"/>
    <mergeCell ref="L2:O2"/>
    <mergeCell ref="P2:P5"/>
    <mergeCell ref="Q2:Q5"/>
    <mergeCell ref="R2:R5"/>
    <mergeCell ref="T2:U2"/>
    <mergeCell ref="F3:F5"/>
    <mergeCell ref="G3:G5"/>
    <mergeCell ref="H3:H5"/>
    <mergeCell ref="I3:I5"/>
    <mergeCell ref="L3:L5"/>
    <mergeCell ref="M3:M5"/>
    <mergeCell ref="T3:T5"/>
    <mergeCell ref="U3:U5"/>
    <mergeCell ref="J2:K2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64:A66"/>
    <mergeCell ref="A67:A69"/>
    <mergeCell ref="A70:A72"/>
    <mergeCell ref="A73:A75"/>
    <mergeCell ref="A52:A54"/>
    <mergeCell ref="A55:A57"/>
    <mergeCell ref="A58:A60"/>
    <mergeCell ref="A61:A63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96:A198"/>
    <mergeCell ref="A199:A201"/>
    <mergeCell ref="A202:A204"/>
    <mergeCell ref="A184:A186"/>
    <mergeCell ref="A187:A189"/>
    <mergeCell ref="A190:A192"/>
    <mergeCell ref="A193:A195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65:A267"/>
    <mergeCell ref="A268:A270"/>
    <mergeCell ref="A253:A255"/>
    <mergeCell ref="A256:A258"/>
    <mergeCell ref="A259:A261"/>
    <mergeCell ref="A262:A264"/>
  </mergeCells>
  <printOptions/>
  <pageMargins left="0.91" right="0.24" top="0.31" bottom="0.2" header="0.37" footer="0.2"/>
  <pageSetup fitToHeight="1" fitToWidth="1" horizontalDpi="200" verticalDpi="2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4.00390625" style="0" customWidth="1"/>
    <col min="3" max="3" width="5.00390625" style="0" customWidth="1"/>
    <col min="4" max="4" width="10.125" style="0" bestFit="1" customWidth="1"/>
    <col min="5" max="5" width="9.875" style="0" bestFit="1" customWidth="1"/>
    <col min="6" max="7" width="9.25390625" style="0" bestFit="1" customWidth="1"/>
    <col min="8" max="8" width="8.00390625" style="0" customWidth="1"/>
    <col min="9" max="9" width="9.25390625" style="0" bestFit="1" customWidth="1"/>
    <col min="10" max="10" width="8.00390625" style="0" customWidth="1"/>
    <col min="11" max="13" width="9.25390625" style="0" bestFit="1" customWidth="1"/>
    <col min="14" max="15" width="8.00390625" style="0" customWidth="1"/>
    <col min="16" max="16" width="9.125" style="0" bestFit="1" customWidth="1"/>
    <col min="17" max="18" width="8.00390625" style="0" customWidth="1"/>
    <col min="19" max="19" width="9.125" style="0" bestFit="1" customWidth="1"/>
    <col min="20" max="20" width="7.00390625" style="0" customWidth="1"/>
    <col min="21" max="21" width="9.125" style="0" bestFit="1" customWidth="1"/>
    <col min="22" max="22" width="7.00390625" style="0" customWidth="1"/>
    <col min="23" max="24" width="9.125" style="0" bestFit="1" customWidth="1"/>
  </cols>
  <sheetData>
    <row r="1" spans="1:3" ht="18" customHeight="1">
      <c r="A1" s="190" t="s">
        <v>161</v>
      </c>
      <c r="B1" s="1"/>
      <c r="C1" s="1"/>
    </row>
    <row r="2" ht="18" customHeight="1" thickBot="1"/>
    <row r="3" spans="1:24" ht="18" customHeight="1">
      <c r="A3" s="225" t="s">
        <v>39</v>
      </c>
      <c r="B3" s="255"/>
      <c r="C3" s="226"/>
      <c r="D3" s="220" t="s">
        <v>1</v>
      </c>
      <c r="E3" s="220" t="s">
        <v>2</v>
      </c>
      <c r="F3" s="214" t="s">
        <v>3</v>
      </c>
      <c r="G3" s="224" t="s">
        <v>4</v>
      </c>
      <c r="H3" s="224"/>
      <c r="I3" s="224"/>
      <c r="J3" s="213"/>
      <c r="K3" s="212" t="s">
        <v>5</v>
      </c>
      <c r="L3" s="213"/>
      <c r="M3" s="212" t="s">
        <v>6</v>
      </c>
      <c r="N3" s="219"/>
      <c r="O3" s="219"/>
      <c r="P3" s="252"/>
      <c r="Q3" s="220" t="s">
        <v>63</v>
      </c>
      <c r="R3" s="248" t="s">
        <v>64</v>
      </c>
      <c r="S3" s="251" t="s">
        <v>58</v>
      </c>
      <c r="T3" s="219"/>
      <c r="U3" s="252"/>
      <c r="V3" s="248" t="s">
        <v>7</v>
      </c>
      <c r="W3" s="203" t="s">
        <v>9</v>
      </c>
      <c r="X3" s="204"/>
    </row>
    <row r="4" spans="1:24" ht="18" customHeight="1">
      <c r="A4" s="227"/>
      <c r="B4" s="256"/>
      <c r="C4" s="228"/>
      <c r="D4" s="231"/>
      <c r="E4" s="231"/>
      <c r="F4" s="215"/>
      <c r="G4" s="205" t="s">
        <v>10</v>
      </c>
      <c r="H4" s="207" t="s">
        <v>11</v>
      </c>
      <c r="I4" s="207" t="s">
        <v>12</v>
      </c>
      <c r="J4" s="207" t="s">
        <v>13</v>
      </c>
      <c r="K4" s="207" t="s">
        <v>14</v>
      </c>
      <c r="L4" s="207" t="s">
        <v>15</v>
      </c>
      <c r="M4" s="207" t="s">
        <v>16</v>
      </c>
      <c r="N4" s="207" t="s">
        <v>17</v>
      </c>
      <c r="O4" s="207" t="s">
        <v>18</v>
      </c>
      <c r="P4" s="207" t="s">
        <v>19</v>
      </c>
      <c r="Q4" s="208"/>
      <c r="R4" s="250"/>
      <c r="S4" s="253" t="s">
        <v>59</v>
      </c>
      <c r="T4" s="207" t="s">
        <v>60</v>
      </c>
      <c r="U4" s="205" t="s">
        <v>61</v>
      </c>
      <c r="V4" s="249"/>
      <c r="W4" s="246" t="s">
        <v>20</v>
      </c>
      <c r="X4" s="210" t="s">
        <v>21</v>
      </c>
    </row>
    <row r="5" spans="1:24" ht="18" customHeight="1">
      <c r="A5" s="227"/>
      <c r="B5" s="256"/>
      <c r="C5" s="228"/>
      <c r="D5" s="208"/>
      <c r="E5" s="208"/>
      <c r="F5" s="216"/>
      <c r="G5" s="206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50"/>
      <c r="S5" s="254"/>
      <c r="T5" s="208"/>
      <c r="U5" s="206"/>
      <c r="V5" s="250"/>
      <c r="W5" s="247"/>
      <c r="X5" s="211"/>
    </row>
    <row r="6" spans="1:24" ht="18" customHeight="1">
      <c r="A6" s="227"/>
      <c r="B6" s="256"/>
      <c r="C6" s="228"/>
      <c r="D6" s="208"/>
      <c r="E6" s="208"/>
      <c r="F6" s="216"/>
      <c r="G6" s="206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50"/>
      <c r="S6" s="254"/>
      <c r="T6" s="208"/>
      <c r="U6" s="206"/>
      <c r="V6" s="250"/>
      <c r="W6" s="247"/>
      <c r="X6" s="211"/>
    </row>
    <row r="7" spans="1:24" ht="18" customHeight="1">
      <c r="A7" s="229"/>
      <c r="B7" s="257"/>
      <c r="C7" s="230"/>
      <c r="D7" s="2" t="s">
        <v>22</v>
      </c>
      <c r="E7" s="3" t="s">
        <v>23</v>
      </c>
      <c r="F7" s="80" t="s">
        <v>24</v>
      </c>
      <c r="G7" s="79" t="s">
        <v>25</v>
      </c>
      <c r="H7" s="2" t="s">
        <v>26</v>
      </c>
      <c r="I7" s="2" t="s">
        <v>27</v>
      </c>
      <c r="J7" s="2" t="s">
        <v>28</v>
      </c>
      <c r="K7" s="2" t="s">
        <v>29</v>
      </c>
      <c r="L7" s="2" t="s">
        <v>30</v>
      </c>
      <c r="M7" s="4"/>
      <c r="N7" s="4" t="s">
        <v>31</v>
      </c>
      <c r="O7" s="4"/>
      <c r="P7" s="4"/>
      <c r="Q7" s="4"/>
      <c r="R7" s="91"/>
      <c r="S7" s="131" t="s">
        <v>33</v>
      </c>
      <c r="T7" s="138"/>
      <c r="U7" s="187"/>
      <c r="V7" s="180" t="s">
        <v>32</v>
      </c>
      <c r="W7" s="92" t="s">
        <v>34</v>
      </c>
      <c r="X7" s="5" t="s">
        <v>35</v>
      </c>
    </row>
    <row r="8" spans="1:24" ht="18" customHeight="1">
      <c r="A8" s="240" t="s">
        <v>56</v>
      </c>
      <c r="B8" s="236" t="s">
        <v>40</v>
      </c>
      <c r="C8" s="237"/>
      <c r="D8" s="50">
        <v>55278</v>
      </c>
      <c r="E8" s="50">
        <v>9116</v>
      </c>
      <c r="F8" s="52">
        <v>16.49118998516589</v>
      </c>
      <c r="G8" s="51">
        <v>934</v>
      </c>
      <c r="H8" s="98">
        <v>10.245721807810442</v>
      </c>
      <c r="I8" s="53">
        <v>82</v>
      </c>
      <c r="J8" s="87">
        <v>8.779443254817988</v>
      </c>
      <c r="K8" s="50">
        <v>55</v>
      </c>
      <c r="L8" s="106">
        <v>67.07317073170732</v>
      </c>
      <c r="M8" s="50">
        <v>12</v>
      </c>
      <c r="N8" s="50">
        <v>1</v>
      </c>
      <c r="O8" s="50">
        <v>0</v>
      </c>
      <c r="P8" s="50">
        <v>42</v>
      </c>
      <c r="Q8" s="50">
        <v>11</v>
      </c>
      <c r="R8" s="52">
        <v>16</v>
      </c>
      <c r="S8" s="132">
        <v>107.06638115631692</v>
      </c>
      <c r="T8" s="53">
        <v>1</v>
      </c>
      <c r="U8" s="98">
        <v>107.06638115631692</v>
      </c>
      <c r="V8" s="181">
        <v>1.8181818181818181</v>
      </c>
      <c r="W8" s="112">
        <v>370</v>
      </c>
      <c r="X8" s="9">
        <v>39.61456102783726</v>
      </c>
    </row>
    <row r="9" spans="1:24" ht="18" customHeight="1">
      <c r="A9" s="241"/>
      <c r="B9" s="232" t="s">
        <v>41</v>
      </c>
      <c r="C9" s="233"/>
      <c r="D9" s="54">
        <v>6102</v>
      </c>
      <c r="E9" s="54">
        <v>10338</v>
      </c>
      <c r="F9" s="56">
        <v>169.41986234021633</v>
      </c>
      <c r="G9" s="55">
        <v>1263</v>
      </c>
      <c r="H9" s="99">
        <v>12.217063261752758</v>
      </c>
      <c r="I9" s="57">
        <v>100</v>
      </c>
      <c r="J9" s="88">
        <v>7.91765637371338</v>
      </c>
      <c r="K9" s="54">
        <v>64</v>
      </c>
      <c r="L9" s="107">
        <v>64</v>
      </c>
      <c r="M9" s="54">
        <v>10</v>
      </c>
      <c r="N9" s="54">
        <v>0</v>
      </c>
      <c r="O9" s="54">
        <v>0</v>
      </c>
      <c r="P9" s="54">
        <v>54</v>
      </c>
      <c r="Q9" s="54">
        <v>18</v>
      </c>
      <c r="R9" s="56">
        <v>18</v>
      </c>
      <c r="S9" s="133">
        <v>0</v>
      </c>
      <c r="T9" s="57">
        <v>0</v>
      </c>
      <c r="U9" s="99">
        <v>0</v>
      </c>
      <c r="V9" s="182">
        <v>0</v>
      </c>
      <c r="W9" s="113">
        <v>257</v>
      </c>
      <c r="X9" s="13">
        <v>20.34837688044339</v>
      </c>
    </row>
    <row r="10" spans="1:24" ht="18" customHeight="1">
      <c r="A10" s="241"/>
      <c r="B10" s="232" t="s">
        <v>42</v>
      </c>
      <c r="C10" s="233"/>
      <c r="D10" s="54">
        <v>81766</v>
      </c>
      <c r="E10" s="54">
        <v>16009</v>
      </c>
      <c r="F10" s="56">
        <v>19.579042633857593</v>
      </c>
      <c r="G10" s="55">
        <v>2084</v>
      </c>
      <c r="H10" s="99">
        <v>13.01767755637454</v>
      </c>
      <c r="I10" s="57">
        <v>179</v>
      </c>
      <c r="J10" s="88">
        <v>8.589251439539346</v>
      </c>
      <c r="K10" s="54">
        <v>119</v>
      </c>
      <c r="L10" s="107">
        <v>66.4804469273743</v>
      </c>
      <c r="M10" s="54">
        <v>23</v>
      </c>
      <c r="N10" s="54">
        <v>1</v>
      </c>
      <c r="O10" s="54">
        <v>0</v>
      </c>
      <c r="P10" s="54">
        <v>95</v>
      </c>
      <c r="Q10" s="54">
        <v>22</v>
      </c>
      <c r="R10" s="56">
        <v>38</v>
      </c>
      <c r="S10" s="133">
        <v>47.98464491362764</v>
      </c>
      <c r="T10" s="57">
        <v>0</v>
      </c>
      <c r="U10" s="99">
        <v>0</v>
      </c>
      <c r="V10" s="182">
        <v>0.8403361344537815</v>
      </c>
      <c r="W10" s="113">
        <v>319</v>
      </c>
      <c r="X10" s="13">
        <v>15.307101727447217</v>
      </c>
    </row>
    <row r="11" spans="1:24" ht="18" customHeight="1">
      <c r="A11" s="241"/>
      <c r="B11" s="232" t="s">
        <v>43</v>
      </c>
      <c r="C11" s="233"/>
      <c r="D11" s="54">
        <v>65571</v>
      </c>
      <c r="E11" s="54">
        <v>14259</v>
      </c>
      <c r="F11" s="56">
        <v>21.74589376401153</v>
      </c>
      <c r="G11" s="55">
        <v>2475</v>
      </c>
      <c r="H11" s="99">
        <v>17.357458447296445</v>
      </c>
      <c r="I11" s="57">
        <v>231</v>
      </c>
      <c r="J11" s="88">
        <v>9.333333333333334</v>
      </c>
      <c r="K11" s="54">
        <v>150</v>
      </c>
      <c r="L11" s="107">
        <v>64.93506493506493</v>
      </c>
      <c r="M11" s="54">
        <v>23</v>
      </c>
      <c r="N11" s="54">
        <v>3</v>
      </c>
      <c r="O11" s="54">
        <v>0</v>
      </c>
      <c r="P11" s="54">
        <v>124</v>
      </c>
      <c r="Q11" s="54">
        <v>40</v>
      </c>
      <c r="R11" s="56">
        <v>41</v>
      </c>
      <c r="S11" s="133">
        <v>121.21212121212122</v>
      </c>
      <c r="T11" s="57">
        <v>1</v>
      </c>
      <c r="U11" s="99">
        <v>40.4040404040404</v>
      </c>
      <c r="V11" s="182">
        <v>2</v>
      </c>
      <c r="W11" s="113">
        <v>446</v>
      </c>
      <c r="X11" s="122">
        <v>18.02020202020202</v>
      </c>
    </row>
    <row r="12" spans="1:24" ht="18" customHeight="1">
      <c r="A12" s="241"/>
      <c r="B12" s="232" t="s">
        <v>44</v>
      </c>
      <c r="C12" s="233"/>
      <c r="D12" s="54">
        <v>58045</v>
      </c>
      <c r="E12" s="54">
        <v>22892</v>
      </c>
      <c r="F12" s="56">
        <v>39.43836678439142</v>
      </c>
      <c r="G12" s="55">
        <v>5754</v>
      </c>
      <c r="H12" s="99">
        <v>25.13541848680762</v>
      </c>
      <c r="I12" s="57">
        <v>551</v>
      </c>
      <c r="J12" s="88">
        <v>9.575947167188042</v>
      </c>
      <c r="K12" s="54">
        <v>399</v>
      </c>
      <c r="L12" s="107">
        <v>72.41379310344827</v>
      </c>
      <c r="M12" s="54">
        <v>63</v>
      </c>
      <c r="N12" s="54">
        <v>9</v>
      </c>
      <c r="O12" s="54">
        <v>1</v>
      </c>
      <c r="P12" s="54">
        <v>326</v>
      </c>
      <c r="Q12" s="54">
        <v>65</v>
      </c>
      <c r="R12" s="82">
        <v>87</v>
      </c>
      <c r="S12" s="133">
        <v>156.41293013555787</v>
      </c>
      <c r="T12" s="57">
        <v>4</v>
      </c>
      <c r="U12" s="99">
        <v>69.51685783802571</v>
      </c>
      <c r="V12" s="182">
        <v>2.255639097744361</v>
      </c>
      <c r="W12" s="113">
        <v>1194</v>
      </c>
      <c r="X12" s="122">
        <v>20.75078206465068</v>
      </c>
    </row>
    <row r="13" spans="1:24" ht="18" customHeight="1">
      <c r="A13" s="241"/>
      <c r="B13" s="232" t="s">
        <v>45</v>
      </c>
      <c r="C13" s="233"/>
      <c r="D13" s="54">
        <v>55172</v>
      </c>
      <c r="E13" s="54">
        <v>28582</v>
      </c>
      <c r="F13" s="56">
        <v>51.80526353947655</v>
      </c>
      <c r="G13" s="55">
        <v>8939</v>
      </c>
      <c r="H13" s="99">
        <v>31.274928276537683</v>
      </c>
      <c r="I13" s="57">
        <v>858</v>
      </c>
      <c r="J13" s="88">
        <v>9.598389081552746</v>
      </c>
      <c r="K13" s="54">
        <v>654</v>
      </c>
      <c r="L13" s="107">
        <v>76.22377622377621</v>
      </c>
      <c r="M13" s="54">
        <v>89</v>
      </c>
      <c r="N13" s="54">
        <v>23</v>
      </c>
      <c r="O13" s="54">
        <v>4</v>
      </c>
      <c r="P13" s="54">
        <v>538</v>
      </c>
      <c r="Q13" s="54">
        <v>81</v>
      </c>
      <c r="R13" s="82">
        <v>123</v>
      </c>
      <c r="S13" s="133">
        <v>257.29947421411794</v>
      </c>
      <c r="T13" s="57">
        <v>14</v>
      </c>
      <c r="U13" s="99">
        <v>156.61707126076743</v>
      </c>
      <c r="V13" s="182">
        <v>3.5168195718654434</v>
      </c>
      <c r="W13" s="113">
        <v>1014</v>
      </c>
      <c r="X13" s="122">
        <v>11.343550732744156</v>
      </c>
    </row>
    <row r="14" spans="1:24" ht="18" customHeight="1">
      <c r="A14" s="241"/>
      <c r="B14" s="232" t="s">
        <v>46</v>
      </c>
      <c r="C14" s="233"/>
      <c r="D14" s="54">
        <v>48661</v>
      </c>
      <c r="E14" s="54">
        <v>29693</v>
      </c>
      <c r="F14" s="56">
        <v>61.02011878095394</v>
      </c>
      <c r="G14" s="55">
        <v>10993</v>
      </c>
      <c r="H14" s="99">
        <v>37.02219378304651</v>
      </c>
      <c r="I14" s="57">
        <v>1152</v>
      </c>
      <c r="J14" s="88">
        <v>10.479395979259529</v>
      </c>
      <c r="K14" s="54">
        <v>899</v>
      </c>
      <c r="L14" s="107">
        <v>78.03819444444444</v>
      </c>
      <c r="M14" s="54">
        <v>150</v>
      </c>
      <c r="N14" s="54">
        <v>27</v>
      </c>
      <c r="O14" s="54">
        <v>3</v>
      </c>
      <c r="P14" s="54">
        <v>719</v>
      </c>
      <c r="Q14" s="54">
        <v>124</v>
      </c>
      <c r="R14" s="82">
        <v>129</v>
      </c>
      <c r="S14" s="133">
        <v>245.61084326389522</v>
      </c>
      <c r="T14" s="57">
        <v>11</v>
      </c>
      <c r="U14" s="99">
        <v>100.06367688529063</v>
      </c>
      <c r="V14" s="182">
        <v>3.0033370411568407</v>
      </c>
      <c r="W14" s="113">
        <v>1070</v>
      </c>
      <c r="X14" s="122">
        <v>9.73346675156918</v>
      </c>
    </row>
    <row r="15" spans="1:24" ht="18" customHeight="1">
      <c r="A15" s="241"/>
      <c r="B15" s="232" t="s">
        <v>47</v>
      </c>
      <c r="C15" s="233"/>
      <c r="D15" s="54">
        <v>33648</v>
      </c>
      <c r="E15" s="54">
        <v>19173</v>
      </c>
      <c r="F15" s="56">
        <v>56.98109843081313</v>
      </c>
      <c r="G15" s="55">
        <v>7251</v>
      </c>
      <c r="H15" s="99">
        <v>37.81880769832577</v>
      </c>
      <c r="I15" s="57">
        <v>759</v>
      </c>
      <c r="J15" s="88">
        <v>10.467521721141912</v>
      </c>
      <c r="K15" s="54">
        <v>613</v>
      </c>
      <c r="L15" s="107">
        <v>80.76416337285902</v>
      </c>
      <c r="M15" s="54">
        <v>111</v>
      </c>
      <c r="N15" s="54">
        <v>24</v>
      </c>
      <c r="O15" s="54">
        <v>8</v>
      </c>
      <c r="P15" s="54">
        <v>470</v>
      </c>
      <c r="Q15" s="54">
        <v>79</v>
      </c>
      <c r="R15" s="82">
        <v>67</v>
      </c>
      <c r="S15" s="133">
        <v>330.98882912701697</v>
      </c>
      <c r="T15" s="57">
        <v>11</v>
      </c>
      <c r="U15" s="99">
        <v>151.7032133498828</v>
      </c>
      <c r="V15" s="182">
        <v>3.9151712887438825</v>
      </c>
      <c r="W15" s="113">
        <v>526</v>
      </c>
      <c r="X15" s="122">
        <v>7.254171838367122</v>
      </c>
    </row>
    <row r="16" spans="1:24" ht="18" customHeight="1">
      <c r="A16" s="241"/>
      <c r="B16" s="234" t="s">
        <v>48</v>
      </c>
      <c r="C16" s="235"/>
      <c r="D16" s="58">
        <v>31817</v>
      </c>
      <c r="E16" s="58">
        <v>17307</v>
      </c>
      <c r="F16" s="60">
        <v>54.39544897381903</v>
      </c>
      <c r="G16" s="59">
        <v>3955</v>
      </c>
      <c r="H16" s="100">
        <v>22.852025192118795</v>
      </c>
      <c r="I16" s="61">
        <v>398</v>
      </c>
      <c r="J16" s="89">
        <v>10.063211125158029</v>
      </c>
      <c r="K16" s="58">
        <v>305</v>
      </c>
      <c r="L16" s="108">
        <v>76.63316582914574</v>
      </c>
      <c r="M16" s="58">
        <v>63</v>
      </c>
      <c r="N16" s="58">
        <v>12</v>
      </c>
      <c r="O16" s="58">
        <v>2</v>
      </c>
      <c r="P16" s="58">
        <v>228</v>
      </c>
      <c r="Q16" s="58">
        <v>40</v>
      </c>
      <c r="R16" s="83">
        <v>53</v>
      </c>
      <c r="S16" s="134">
        <v>303.4134007585335</v>
      </c>
      <c r="T16" s="61">
        <v>6</v>
      </c>
      <c r="U16" s="100">
        <v>151.70670037926675</v>
      </c>
      <c r="V16" s="183">
        <v>3.9344262295081966</v>
      </c>
      <c r="W16" s="114">
        <v>314</v>
      </c>
      <c r="X16" s="123">
        <v>7.939317319848294</v>
      </c>
    </row>
    <row r="17" spans="1:24" ht="18" customHeight="1">
      <c r="A17" s="241"/>
      <c r="B17" s="236" t="s">
        <v>49</v>
      </c>
      <c r="C17" s="237"/>
      <c r="D17" s="62">
        <v>490974</v>
      </c>
      <c r="E17" s="62">
        <v>167369</v>
      </c>
      <c r="F17" s="64">
        <v>34.08917783833767</v>
      </c>
      <c r="G17" s="63">
        <v>43648</v>
      </c>
      <c r="H17" s="101">
        <v>26.07890350064827</v>
      </c>
      <c r="I17" s="65">
        <v>4310</v>
      </c>
      <c r="J17" s="90">
        <v>9.874450146627565</v>
      </c>
      <c r="K17" s="62">
        <v>3258</v>
      </c>
      <c r="L17" s="109">
        <v>75.59164733178653</v>
      </c>
      <c r="M17" s="62">
        <v>544</v>
      </c>
      <c r="N17" s="62">
        <v>100</v>
      </c>
      <c r="O17" s="62">
        <v>18</v>
      </c>
      <c r="P17" s="62">
        <v>2596</v>
      </c>
      <c r="Q17" s="62">
        <v>480</v>
      </c>
      <c r="R17" s="84">
        <v>572</v>
      </c>
      <c r="S17" s="135">
        <v>229.10557184750735</v>
      </c>
      <c r="T17" s="65">
        <v>48</v>
      </c>
      <c r="U17" s="101">
        <v>109.97067448680352</v>
      </c>
      <c r="V17" s="184">
        <v>3.0693677102516883</v>
      </c>
      <c r="W17" s="115">
        <v>5510</v>
      </c>
      <c r="X17" s="124">
        <v>12.623717008797653</v>
      </c>
    </row>
    <row r="18" spans="1:24" ht="18" customHeight="1">
      <c r="A18" s="242"/>
      <c r="B18" s="238" t="s">
        <v>52</v>
      </c>
      <c r="C18" s="49" t="s">
        <v>50</v>
      </c>
      <c r="D18" s="66" t="s">
        <v>54</v>
      </c>
      <c r="E18" s="67" t="s">
        <v>54</v>
      </c>
      <c r="F18" s="68" t="s">
        <v>54</v>
      </c>
      <c r="G18" s="51">
        <v>15165</v>
      </c>
      <c r="H18" s="102" t="s">
        <v>54</v>
      </c>
      <c r="I18" s="67" t="s">
        <v>54</v>
      </c>
      <c r="J18" s="104" t="s">
        <v>54</v>
      </c>
      <c r="K18" s="50">
        <v>1712</v>
      </c>
      <c r="L18" s="110" t="s">
        <v>54</v>
      </c>
      <c r="M18" s="50">
        <v>194</v>
      </c>
      <c r="N18" s="50">
        <v>31</v>
      </c>
      <c r="O18" s="50">
        <v>4</v>
      </c>
      <c r="P18" s="50">
        <v>928</v>
      </c>
      <c r="Q18" s="50">
        <v>325</v>
      </c>
      <c r="R18" s="81">
        <v>230</v>
      </c>
      <c r="S18" s="132">
        <v>204.4180679195516</v>
      </c>
      <c r="T18" s="53">
        <v>13</v>
      </c>
      <c r="U18" s="98">
        <v>85.72370590174745</v>
      </c>
      <c r="V18" s="181">
        <v>1.810747663551402</v>
      </c>
      <c r="W18" s="93" t="s">
        <v>54</v>
      </c>
      <c r="X18" s="125" t="s">
        <v>54</v>
      </c>
    </row>
    <row r="19" spans="1:24" ht="18" customHeight="1">
      <c r="A19" s="245"/>
      <c r="B19" s="239"/>
      <c r="C19" s="48" t="s">
        <v>51</v>
      </c>
      <c r="D19" s="69" t="s">
        <v>54</v>
      </c>
      <c r="E19" s="70" t="s">
        <v>54</v>
      </c>
      <c r="F19" s="72" t="s">
        <v>54</v>
      </c>
      <c r="G19" s="71">
        <v>28483</v>
      </c>
      <c r="H19" s="103" t="s">
        <v>54</v>
      </c>
      <c r="I19" s="70" t="s">
        <v>54</v>
      </c>
      <c r="J19" s="105" t="s">
        <v>54</v>
      </c>
      <c r="K19" s="73">
        <v>2591</v>
      </c>
      <c r="L19" s="111" t="s">
        <v>54</v>
      </c>
      <c r="M19" s="73">
        <v>349</v>
      </c>
      <c r="N19" s="73">
        <v>69</v>
      </c>
      <c r="O19" s="73">
        <v>14</v>
      </c>
      <c r="P19" s="73">
        <v>1663</v>
      </c>
      <c r="Q19" s="73">
        <v>155</v>
      </c>
      <c r="R19" s="85">
        <v>341</v>
      </c>
      <c r="S19" s="136">
        <v>242.24976301653618</v>
      </c>
      <c r="T19" s="139">
        <v>35</v>
      </c>
      <c r="U19" s="188">
        <v>122.8803145736053</v>
      </c>
      <c r="V19" s="185">
        <v>2.6630644538788113</v>
      </c>
      <c r="W19" s="94" t="s">
        <v>54</v>
      </c>
      <c r="X19" s="126" t="s">
        <v>54</v>
      </c>
    </row>
    <row r="20" spans="1:24" ht="18" customHeight="1">
      <c r="A20" s="240" t="s">
        <v>57</v>
      </c>
      <c r="B20" s="236" t="s">
        <v>40</v>
      </c>
      <c r="C20" s="237"/>
      <c r="D20" s="50">
        <v>56367</v>
      </c>
      <c r="E20" s="50">
        <v>19369</v>
      </c>
      <c r="F20" s="52">
        <v>34.36230418507282</v>
      </c>
      <c r="G20" s="51">
        <v>2952</v>
      </c>
      <c r="H20" s="98">
        <v>15.240848778976716</v>
      </c>
      <c r="I20" s="53">
        <v>160</v>
      </c>
      <c r="J20" s="87">
        <v>5.420054200542006</v>
      </c>
      <c r="K20" s="50">
        <v>111</v>
      </c>
      <c r="L20" s="106">
        <v>69.375</v>
      </c>
      <c r="M20" s="50">
        <v>19</v>
      </c>
      <c r="N20" s="50">
        <v>1</v>
      </c>
      <c r="O20" s="50">
        <v>0</v>
      </c>
      <c r="P20" s="50">
        <v>91</v>
      </c>
      <c r="Q20" s="50">
        <v>37</v>
      </c>
      <c r="R20" s="81">
        <v>12</v>
      </c>
      <c r="S20" s="132">
        <v>33.87533875338753</v>
      </c>
      <c r="T20" s="53">
        <v>0</v>
      </c>
      <c r="U20" s="98">
        <v>0</v>
      </c>
      <c r="V20" s="181">
        <v>0.9009009009009009</v>
      </c>
      <c r="W20" s="112">
        <v>1177</v>
      </c>
      <c r="X20" s="9">
        <v>39.87127371273713</v>
      </c>
    </row>
    <row r="21" spans="1:24" ht="18" customHeight="1">
      <c r="A21" s="241"/>
      <c r="B21" s="232" t="s">
        <v>41</v>
      </c>
      <c r="C21" s="233"/>
      <c r="D21" s="54">
        <v>60100</v>
      </c>
      <c r="E21" s="54">
        <v>18916</v>
      </c>
      <c r="F21" s="56">
        <v>31.474209650582363</v>
      </c>
      <c r="G21" s="55">
        <v>3565</v>
      </c>
      <c r="H21" s="99">
        <v>18.846479171072108</v>
      </c>
      <c r="I21" s="57">
        <v>194</v>
      </c>
      <c r="J21" s="88">
        <v>5.44179523141655</v>
      </c>
      <c r="K21" s="54">
        <v>141</v>
      </c>
      <c r="L21" s="107">
        <v>72.68041237113401</v>
      </c>
      <c r="M21" s="54">
        <v>24</v>
      </c>
      <c r="N21" s="54">
        <v>2</v>
      </c>
      <c r="O21" s="54">
        <v>0</v>
      </c>
      <c r="P21" s="54">
        <v>115</v>
      </c>
      <c r="Q21" s="54">
        <v>32</v>
      </c>
      <c r="R21" s="82">
        <v>21</v>
      </c>
      <c r="S21" s="133">
        <v>56.100981767180926</v>
      </c>
      <c r="T21" s="57">
        <v>0</v>
      </c>
      <c r="U21" s="99">
        <v>0</v>
      </c>
      <c r="V21" s="182">
        <v>1.4184397163120568</v>
      </c>
      <c r="W21" s="113">
        <v>543</v>
      </c>
      <c r="X21" s="13">
        <v>15.231416549789621</v>
      </c>
    </row>
    <row r="22" spans="1:24" ht="18" customHeight="1">
      <c r="A22" s="241"/>
      <c r="B22" s="232" t="s">
        <v>42</v>
      </c>
      <c r="C22" s="233"/>
      <c r="D22" s="54">
        <v>82545</v>
      </c>
      <c r="E22" s="54">
        <v>28387</v>
      </c>
      <c r="F22" s="56">
        <v>34.3897268156763</v>
      </c>
      <c r="G22" s="55">
        <v>6839</v>
      </c>
      <c r="H22" s="99">
        <v>24.09201395004756</v>
      </c>
      <c r="I22" s="57">
        <v>404</v>
      </c>
      <c r="J22" s="88">
        <v>5.907296388360871</v>
      </c>
      <c r="K22" s="54">
        <v>311</v>
      </c>
      <c r="L22" s="107">
        <v>76.98019801980197</v>
      </c>
      <c r="M22" s="54">
        <v>72</v>
      </c>
      <c r="N22" s="54">
        <v>2</v>
      </c>
      <c r="O22" s="54">
        <v>1</v>
      </c>
      <c r="P22" s="54">
        <v>236</v>
      </c>
      <c r="Q22" s="54">
        <v>57</v>
      </c>
      <c r="R22" s="82">
        <v>36</v>
      </c>
      <c r="S22" s="133">
        <v>29.244041526538965</v>
      </c>
      <c r="T22" s="57">
        <v>2</v>
      </c>
      <c r="U22" s="99">
        <v>29.244041526538968</v>
      </c>
      <c r="V22" s="182">
        <v>0.6430868167202572</v>
      </c>
      <c r="W22" s="113">
        <v>793</v>
      </c>
      <c r="X22" s="13">
        <v>11.5952624652727</v>
      </c>
    </row>
    <row r="23" spans="1:24" ht="18" customHeight="1">
      <c r="A23" s="241"/>
      <c r="B23" s="232" t="s">
        <v>43</v>
      </c>
      <c r="C23" s="233"/>
      <c r="D23" s="54">
        <v>67083</v>
      </c>
      <c r="E23" s="54">
        <v>29278</v>
      </c>
      <c r="F23" s="56">
        <v>43.64444046926941</v>
      </c>
      <c r="G23" s="55">
        <v>8872</v>
      </c>
      <c r="H23" s="99">
        <v>30.30261629892752</v>
      </c>
      <c r="I23" s="57">
        <v>500</v>
      </c>
      <c r="J23" s="88">
        <v>5.63570784490532</v>
      </c>
      <c r="K23" s="54">
        <v>402</v>
      </c>
      <c r="L23" s="107">
        <v>80.4</v>
      </c>
      <c r="M23" s="54">
        <v>86</v>
      </c>
      <c r="N23" s="54">
        <v>7</v>
      </c>
      <c r="O23" s="54">
        <v>1</v>
      </c>
      <c r="P23" s="54">
        <v>308</v>
      </c>
      <c r="Q23" s="54">
        <v>63</v>
      </c>
      <c r="R23" s="82">
        <v>35</v>
      </c>
      <c r="S23" s="133">
        <v>78.89990982867448</v>
      </c>
      <c r="T23" s="57">
        <v>5</v>
      </c>
      <c r="U23" s="99">
        <v>56.3570784490532</v>
      </c>
      <c r="V23" s="182">
        <v>1.7412935323383085</v>
      </c>
      <c r="W23" s="113">
        <v>998</v>
      </c>
      <c r="X23" s="122">
        <v>11.24887285843102</v>
      </c>
    </row>
    <row r="24" spans="1:24" ht="18" customHeight="1">
      <c r="A24" s="241"/>
      <c r="B24" s="232" t="s">
        <v>44</v>
      </c>
      <c r="C24" s="233"/>
      <c r="D24" s="54">
        <v>62318</v>
      </c>
      <c r="E24" s="54">
        <v>35031</v>
      </c>
      <c r="F24" s="56">
        <v>56.213293109534966</v>
      </c>
      <c r="G24" s="55">
        <v>12234</v>
      </c>
      <c r="H24" s="99">
        <v>34.923353601096174</v>
      </c>
      <c r="I24" s="57">
        <v>804</v>
      </c>
      <c r="J24" s="88">
        <v>6.571848945561549</v>
      </c>
      <c r="K24" s="54">
        <v>641</v>
      </c>
      <c r="L24" s="107">
        <v>79.72636815920397</v>
      </c>
      <c r="M24" s="54">
        <v>117</v>
      </c>
      <c r="N24" s="54">
        <v>12</v>
      </c>
      <c r="O24" s="54">
        <v>0</v>
      </c>
      <c r="P24" s="54">
        <v>512</v>
      </c>
      <c r="Q24" s="54">
        <v>89</v>
      </c>
      <c r="R24" s="82">
        <v>74</v>
      </c>
      <c r="S24" s="133">
        <v>98.0872976949485</v>
      </c>
      <c r="T24" s="57">
        <v>10</v>
      </c>
      <c r="U24" s="99">
        <v>81.73941474579043</v>
      </c>
      <c r="V24" s="182">
        <v>1.8720748829953198</v>
      </c>
      <c r="W24" s="113">
        <v>1261</v>
      </c>
      <c r="X24" s="122">
        <v>10.307340199444171</v>
      </c>
    </row>
    <row r="25" spans="1:24" ht="18" customHeight="1">
      <c r="A25" s="241"/>
      <c r="B25" s="232" t="s">
        <v>45</v>
      </c>
      <c r="C25" s="233"/>
      <c r="D25" s="54">
        <v>62474</v>
      </c>
      <c r="E25" s="54">
        <v>39355</v>
      </c>
      <c r="F25" s="56">
        <v>62.994205589525244</v>
      </c>
      <c r="G25" s="55">
        <v>15449</v>
      </c>
      <c r="H25" s="99">
        <v>39.25549485452928</v>
      </c>
      <c r="I25" s="57">
        <v>1058</v>
      </c>
      <c r="J25" s="88">
        <v>6.848339698362353</v>
      </c>
      <c r="K25" s="54">
        <v>855</v>
      </c>
      <c r="L25" s="107">
        <v>80.81285444234405</v>
      </c>
      <c r="M25" s="54">
        <v>160</v>
      </c>
      <c r="N25" s="54">
        <v>9</v>
      </c>
      <c r="O25" s="54">
        <v>0</v>
      </c>
      <c r="P25" s="54">
        <v>686</v>
      </c>
      <c r="Q25" s="54">
        <v>112</v>
      </c>
      <c r="R25" s="82">
        <v>91</v>
      </c>
      <c r="S25" s="133">
        <v>58.25619781215613</v>
      </c>
      <c r="T25" s="57">
        <v>6</v>
      </c>
      <c r="U25" s="99">
        <v>38.837465208104085</v>
      </c>
      <c r="V25" s="182">
        <v>1.0526315789473684</v>
      </c>
      <c r="W25" s="113">
        <v>1130</v>
      </c>
      <c r="X25" s="122">
        <v>7.3143892808596025</v>
      </c>
    </row>
    <row r="26" spans="1:24" ht="18" customHeight="1">
      <c r="A26" s="241"/>
      <c r="B26" s="232" t="s">
        <v>46</v>
      </c>
      <c r="C26" s="233"/>
      <c r="D26" s="54">
        <v>59633</v>
      </c>
      <c r="E26" s="54">
        <v>39249</v>
      </c>
      <c r="F26" s="56">
        <v>65.8175842235004</v>
      </c>
      <c r="G26" s="55">
        <v>16035</v>
      </c>
      <c r="H26" s="99">
        <v>40.85454406481694</v>
      </c>
      <c r="I26" s="57">
        <v>1235</v>
      </c>
      <c r="J26" s="88">
        <v>7.701902089179918</v>
      </c>
      <c r="K26" s="54">
        <v>975</v>
      </c>
      <c r="L26" s="107">
        <v>78.94736842105263</v>
      </c>
      <c r="M26" s="54">
        <v>185</v>
      </c>
      <c r="N26" s="54">
        <v>16</v>
      </c>
      <c r="O26" s="54">
        <v>5</v>
      </c>
      <c r="P26" s="54">
        <v>769</v>
      </c>
      <c r="Q26" s="54">
        <v>37</v>
      </c>
      <c r="R26" s="82">
        <v>123</v>
      </c>
      <c r="S26" s="133">
        <v>99.78172747115684</v>
      </c>
      <c r="T26" s="57">
        <v>6</v>
      </c>
      <c r="U26" s="99">
        <v>37.418147801683816</v>
      </c>
      <c r="V26" s="182">
        <v>1.641025641025641</v>
      </c>
      <c r="W26" s="113">
        <v>1174</v>
      </c>
      <c r="X26" s="122">
        <v>7.321484253196133</v>
      </c>
    </row>
    <row r="27" spans="1:24" ht="18" customHeight="1">
      <c r="A27" s="241"/>
      <c r="B27" s="232" t="s">
        <v>47</v>
      </c>
      <c r="C27" s="233"/>
      <c r="D27" s="54">
        <v>48513</v>
      </c>
      <c r="E27" s="54">
        <v>28691</v>
      </c>
      <c r="F27" s="56">
        <v>59.14084884463958</v>
      </c>
      <c r="G27" s="55">
        <v>9829</v>
      </c>
      <c r="H27" s="99">
        <v>34.25812972709212</v>
      </c>
      <c r="I27" s="57">
        <v>863</v>
      </c>
      <c r="J27" s="88">
        <v>8.780140400854613</v>
      </c>
      <c r="K27" s="54">
        <v>685</v>
      </c>
      <c r="L27" s="107">
        <v>79.37427578215527</v>
      </c>
      <c r="M27" s="54">
        <v>148</v>
      </c>
      <c r="N27" s="54">
        <v>13</v>
      </c>
      <c r="O27" s="54">
        <v>4</v>
      </c>
      <c r="P27" s="54">
        <v>520</v>
      </c>
      <c r="Q27" s="54">
        <v>95</v>
      </c>
      <c r="R27" s="82">
        <v>83</v>
      </c>
      <c r="S27" s="133">
        <v>132.2616746362804</v>
      </c>
      <c r="T27" s="57">
        <v>6</v>
      </c>
      <c r="U27" s="99">
        <v>61.04384983212941</v>
      </c>
      <c r="V27" s="182">
        <v>1.897810218978102</v>
      </c>
      <c r="W27" s="113">
        <v>739</v>
      </c>
      <c r="X27" s="122">
        <v>7.518567504323939</v>
      </c>
    </row>
    <row r="28" spans="1:24" ht="18" customHeight="1">
      <c r="A28" s="241"/>
      <c r="B28" s="234" t="s">
        <v>48</v>
      </c>
      <c r="C28" s="235"/>
      <c r="D28" s="58">
        <v>70097</v>
      </c>
      <c r="E28" s="58">
        <v>36133</v>
      </c>
      <c r="F28" s="60">
        <v>51.54714181776681</v>
      </c>
      <c r="G28" s="59">
        <v>5376</v>
      </c>
      <c r="H28" s="100">
        <v>14.878366036587053</v>
      </c>
      <c r="I28" s="61">
        <v>468</v>
      </c>
      <c r="J28" s="89">
        <v>8.705357142857142</v>
      </c>
      <c r="K28" s="58">
        <v>335</v>
      </c>
      <c r="L28" s="108">
        <v>71.58119658119658</v>
      </c>
      <c r="M28" s="58">
        <v>69</v>
      </c>
      <c r="N28" s="58">
        <v>10</v>
      </c>
      <c r="O28" s="58">
        <v>0</v>
      </c>
      <c r="P28" s="58">
        <v>256</v>
      </c>
      <c r="Q28" s="58">
        <v>64</v>
      </c>
      <c r="R28" s="83">
        <v>69</v>
      </c>
      <c r="S28" s="134">
        <v>186.01190476190476</v>
      </c>
      <c r="T28" s="61">
        <v>4</v>
      </c>
      <c r="U28" s="100">
        <v>74.4047619047619</v>
      </c>
      <c r="V28" s="183">
        <v>2.985074626865672</v>
      </c>
      <c r="W28" s="114">
        <v>521</v>
      </c>
      <c r="X28" s="123">
        <v>9.691220238095237</v>
      </c>
    </row>
    <row r="29" spans="1:24" ht="18" customHeight="1">
      <c r="A29" s="241"/>
      <c r="B29" s="236" t="s">
        <v>49</v>
      </c>
      <c r="C29" s="237"/>
      <c r="D29" s="62">
        <v>569130</v>
      </c>
      <c r="E29" s="62">
        <v>274409</v>
      </c>
      <c r="F29" s="64">
        <v>48.21552193699155</v>
      </c>
      <c r="G29" s="63">
        <v>81151</v>
      </c>
      <c r="H29" s="101">
        <v>29.573009631608294</v>
      </c>
      <c r="I29" s="65">
        <v>5686</v>
      </c>
      <c r="J29" s="90">
        <v>7.00669122992939</v>
      </c>
      <c r="K29" s="62">
        <v>4456</v>
      </c>
      <c r="L29" s="109">
        <v>78.36792120998945</v>
      </c>
      <c r="M29" s="62">
        <v>880</v>
      </c>
      <c r="N29" s="62">
        <v>72</v>
      </c>
      <c r="O29" s="62">
        <v>11</v>
      </c>
      <c r="P29" s="62">
        <v>3493</v>
      </c>
      <c r="Q29" s="62">
        <v>686</v>
      </c>
      <c r="R29" s="84">
        <v>544</v>
      </c>
      <c r="S29" s="135">
        <v>88.72349077645377</v>
      </c>
      <c r="T29" s="65">
        <v>39</v>
      </c>
      <c r="U29" s="101">
        <v>48.05855750391246</v>
      </c>
      <c r="V29" s="184">
        <v>1.6157989228007181</v>
      </c>
      <c r="W29" s="115">
        <v>8336</v>
      </c>
      <c r="X29" s="124">
        <v>10.272208598784982</v>
      </c>
    </row>
    <row r="30" spans="1:24" ht="18" customHeight="1">
      <c r="A30" s="242"/>
      <c r="B30" s="238" t="s">
        <v>52</v>
      </c>
      <c r="C30" s="49" t="s">
        <v>50</v>
      </c>
      <c r="D30" s="66" t="s">
        <v>54</v>
      </c>
      <c r="E30" s="67" t="s">
        <v>54</v>
      </c>
      <c r="F30" s="96" t="s">
        <v>54</v>
      </c>
      <c r="G30" s="51">
        <v>29938</v>
      </c>
      <c r="H30" s="102" t="s">
        <v>54</v>
      </c>
      <c r="I30" s="67" t="s">
        <v>54</v>
      </c>
      <c r="J30" s="104" t="s">
        <v>54</v>
      </c>
      <c r="K30" s="50">
        <v>2671</v>
      </c>
      <c r="L30" s="110" t="s">
        <v>54</v>
      </c>
      <c r="M30" s="50">
        <v>376</v>
      </c>
      <c r="N30" s="50">
        <v>28</v>
      </c>
      <c r="O30" s="50">
        <v>4</v>
      </c>
      <c r="P30" s="50">
        <v>1448</v>
      </c>
      <c r="Q30" s="50">
        <v>528</v>
      </c>
      <c r="R30" s="81">
        <v>287</v>
      </c>
      <c r="S30" s="132">
        <v>93.52662168481528</v>
      </c>
      <c r="T30" s="53">
        <v>14</v>
      </c>
      <c r="U30" s="98">
        <v>46.76331084240764</v>
      </c>
      <c r="V30" s="181">
        <v>1.0482965181579933</v>
      </c>
      <c r="W30" s="93" t="s">
        <v>54</v>
      </c>
      <c r="X30" s="125" t="s">
        <v>54</v>
      </c>
    </row>
    <row r="31" spans="1:24" ht="18" customHeight="1">
      <c r="A31" s="245"/>
      <c r="B31" s="239"/>
      <c r="C31" s="48" t="s">
        <v>51</v>
      </c>
      <c r="D31" s="69" t="s">
        <v>54</v>
      </c>
      <c r="E31" s="70" t="s">
        <v>54</v>
      </c>
      <c r="F31" s="97" t="s">
        <v>54</v>
      </c>
      <c r="G31" s="71">
        <v>51213</v>
      </c>
      <c r="H31" s="103" t="s">
        <v>54</v>
      </c>
      <c r="I31" s="70" t="s">
        <v>54</v>
      </c>
      <c r="J31" s="105" t="s">
        <v>54</v>
      </c>
      <c r="K31" s="73">
        <v>3002</v>
      </c>
      <c r="L31" s="111" t="s">
        <v>54</v>
      </c>
      <c r="M31" s="73">
        <v>503</v>
      </c>
      <c r="N31" s="73">
        <v>44</v>
      </c>
      <c r="O31" s="73">
        <v>7</v>
      </c>
      <c r="P31" s="73">
        <v>2032</v>
      </c>
      <c r="Q31" s="73">
        <v>158</v>
      </c>
      <c r="R31" s="85">
        <v>255</v>
      </c>
      <c r="S31" s="136">
        <v>85.91568547048601</v>
      </c>
      <c r="T31" s="139">
        <v>25</v>
      </c>
      <c r="U31" s="188">
        <v>48.81573038095796</v>
      </c>
      <c r="V31" s="185">
        <v>1.4656895403064623</v>
      </c>
      <c r="W31" s="94" t="s">
        <v>54</v>
      </c>
      <c r="X31" s="126" t="s">
        <v>54</v>
      </c>
    </row>
    <row r="32" spans="1:24" ht="18" customHeight="1">
      <c r="A32" s="240" t="s">
        <v>55</v>
      </c>
      <c r="B32" s="236" t="s">
        <v>40</v>
      </c>
      <c r="C32" s="237"/>
      <c r="D32" s="50">
        <f>+D8+D20</f>
        <v>111645</v>
      </c>
      <c r="E32" s="50">
        <f>+E8+E20</f>
        <v>28485</v>
      </c>
      <c r="F32" s="52">
        <f>+E32*100/D32</f>
        <v>25.51390568319226</v>
      </c>
      <c r="G32" s="51">
        <f aca="true" t="shared" si="0" ref="G32:G40">+G8+G20</f>
        <v>3886</v>
      </c>
      <c r="H32" s="98">
        <f>+G32*100/E32</f>
        <v>13.64226786027734</v>
      </c>
      <c r="I32" s="53">
        <f aca="true" t="shared" si="1" ref="I32:I40">+I8+I20</f>
        <v>242</v>
      </c>
      <c r="J32" s="87">
        <f>+I32*100/G32</f>
        <v>6.227483273288729</v>
      </c>
      <c r="K32" s="50">
        <f>+K8+K20</f>
        <v>166</v>
      </c>
      <c r="L32" s="106">
        <f>+K32*100/I32</f>
        <v>68.59504132231405</v>
      </c>
      <c r="M32" s="50">
        <f aca="true" t="shared" si="2" ref="M32:R32">+M8+M20</f>
        <v>31</v>
      </c>
      <c r="N32" s="50">
        <f t="shared" si="2"/>
        <v>2</v>
      </c>
      <c r="O32" s="50">
        <f t="shared" si="2"/>
        <v>0</v>
      </c>
      <c r="P32" s="50">
        <f t="shared" si="2"/>
        <v>133</v>
      </c>
      <c r="Q32" s="50">
        <f t="shared" si="2"/>
        <v>48</v>
      </c>
      <c r="R32" s="81">
        <f t="shared" si="2"/>
        <v>28</v>
      </c>
      <c r="S32" s="132">
        <f aca="true" t="shared" si="3" ref="S32:S43">+N32*100000/G32</f>
        <v>51.4668039114771</v>
      </c>
      <c r="T32" s="53">
        <f aca="true" t="shared" si="4" ref="T32:T40">+T8+T20</f>
        <v>1</v>
      </c>
      <c r="U32" s="98">
        <f>+T32*100000/G32</f>
        <v>25.73340195573855</v>
      </c>
      <c r="V32" s="181">
        <f aca="true" t="shared" si="5" ref="V32:V43">+N32*100/K32</f>
        <v>1.2048192771084338</v>
      </c>
      <c r="W32" s="116">
        <f aca="true" t="shared" si="6" ref="W32:W40">+W8+W20</f>
        <v>1547</v>
      </c>
      <c r="X32" s="9">
        <f aca="true" t="shared" si="7" ref="X32:X41">+W32*100/G32</f>
        <v>39.80957282552753</v>
      </c>
    </row>
    <row r="33" spans="1:24" ht="18" customHeight="1">
      <c r="A33" s="241"/>
      <c r="B33" s="232" t="s">
        <v>41</v>
      </c>
      <c r="C33" s="233"/>
      <c r="D33" s="54">
        <f aca="true" t="shared" si="8" ref="D33:E40">+D9+D21</f>
        <v>66202</v>
      </c>
      <c r="E33" s="54">
        <f t="shared" si="8"/>
        <v>29254</v>
      </c>
      <c r="F33" s="56">
        <f aca="true" t="shared" si="9" ref="F33:F41">+E33*100/D33</f>
        <v>44.18899731125948</v>
      </c>
      <c r="G33" s="55">
        <f t="shared" si="0"/>
        <v>4828</v>
      </c>
      <c r="H33" s="99">
        <f aca="true" t="shared" si="10" ref="H33:H41">+G33*100/E33</f>
        <v>16.503725986189924</v>
      </c>
      <c r="I33" s="57">
        <f t="shared" si="1"/>
        <v>294</v>
      </c>
      <c r="J33" s="88">
        <f aca="true" t="shared" si="11" ref="J33:J41">+I33*100/G33</f>
        <v>6.089478044739022</v>
      </c>
      <c r="K33" s="54">
        <f aca="true" t="shared" si="12" ref="K33:R33">+K9+K21</f>
        <v>205</v>
      </c>
      <c r="L33" s="107">
        <f aca="true" t="shared" si="13" ref="L33:L41">+K33*100/I33</f>
        <v>69.72789115646259</v>
      </c>
      <c r="M33" s="54">
        <f t="shared" si="12"/>
        <v>34</v>
      </c>
      <c r="N33" s="54">
        <f t="shared" si="12"/>
        <v>2</v>
      </c>
      <c r="O33" s="54">
        <f t="shared" si="12"/>
        <v>0</v>
      </c>
      <c r="P33" s="54">
        <f t="shared" si="12"/>
        <v>169</v>
      </c>
      <c r="Q33" s="54">
        <f t="shared" si="12"/>
        <v>50</v>
      </c>
      <c r="R33" s="82">
        <f t="shared" si="12"/>
        <v>39</v>
      </c>
      <c r="S33" s="133">
        <f t="shared" si="3"/>
        <v>41.42502071251035</v>
      </c>
      <c r="T33" s="57">
        <f t="shared" si="4"/>
        <v>0</v>
      </c>
      <c r="U33" s="99">
        <f aca="true" t="shared" si="14" ref="U33:U43">+T33*100000/G33</f>
        <v>0</v>
      </c>
      <c r="V33" s="182">
        <f t="shared" si="5"/>
        <v>0.975609756097561</v>
      </c>
      <c r="W33" s="117">
        <f t="shared" si="6"/>
        <v>800</v>
      </c>
      <c r="X33" s="13">
        <f t="shared" si="7"/>
        <v>16.570008285004143</v>
      </c>
    </row>
    <row r="34" spans="1:24" ht="18" customHeight="1">
      <c r="A34" s="241"/>
      <c r="B34" s="232" t="s">
        <v>42</v>
      </c>
      <c r="C34" s="233"/>
      <c r="D34" s="54">
        <f t="shared" si="8"/>
        <v>164311</v>
      </c>
      <c r="E34" s="54">
        <f t="shared" si="8"/>
        <v>44396</v>
      </c>
      <c r="F34" s="56">
        <f t="shared" si="9"/>
        <v>27.01949352143192</v>
      </c>
      <c r="G34" s="55">
        <f t="shared" si="0"/>
        <v>8923</v>
      </c>
      <c r="H34" s="99">
        <f t="shared" si="10"/>
        <v>20.09865753671502</v>
      </c>
      <c r="I34" s="57">
        <f t="shared" si="1"/>
        <v>583</v>
      </c>
      <c r="J34" s="88">
        <f t="shared" si="11"/>
        <v>6.533677014457021</v>
      </c>
      <c r="K34" s="54">
        <f aca="true" t="shared" si="15" ref="K34:R34">+K10+K22</f>
        <v>430</v>
      </c>
      <c r="L34" s="107">
        <f t="shared" si="13"/>
        <v>73.75643224699829</v>
      </c>
      <c r="M34" s="54">
        <f t="shared" si="15"/>
        <v>95</v>
      </c>
      <c r="N34" s="54">
        <f t="shared" si="15"/>
        <v>3</v>
      </c>
      <c r="O34" s="54">
        <f t="shared" si="15"/>
        <v>1</v>
      </c>
      <c r="P34" s="54">
        <f t="shared" si="15"/>
        <v>331</v>
      </c>
      <c r="Q34" s="54">
        <f t="shared" si="15"/>
        <v>79</v>
      </c>
      <c r="R34" s="82">
        <f t="shared" si="15"/>
        <v>74</v>
      </c>
      <c r="S34" s="133">
        <f t="shared" si="3"/>
        <v>33.62097949120251</v>
      </c>
      <c r="T34" s="57">
        <f t="shared" si="4"/>
        <v>2</v>
      </c>
      <c r="U34" s="99">
        <f t="shared" si="14"/>
        <v>22.41398632746834</v>
      </c>
      <c r="V34" s="182">
        <f t="shared" si="5"/>
        <v>0.6976744186046512</v>
      </c>
      <c r="W34" s="117">
        <f t="shared" si="6"/>
        <v>1112</v>
      </c>
      <c r="X34" s="13">
        <f t="shared" si="7"/>
        <v>12.462176398072398</v>
      </c>
    </row>
    <row r="35" spans="1:24" ht="18" customHeight="1">
      <c r="A35" s="241"/>
      <c r="B35" s="232" t="s">
        <v>43</v>
      </c>
      <c r="C35" s="233"/>
      <c r="D35" s="54">
        <f t="shared" si="8"/>
        <v>132654</v>
      </c>
      <c r="E35" s="54">
        <f t="shared" si="8"/>
        <v>43537</v>
      </c>
      <c r="F35" s="56">
        <f t="shared" si="9"/>
        <v>32.81996773561295</v>
      </c>
      <c r="G35" s="55">
        <f t="shared" si="0"/>
        <v>11347</v>
      </c>
      <c r="H35" s="99">
        <f t="shared" si="10"/>
        <v>26.062889036911134</v>
      </c>
      <c r="I35" s="57">
        <f t="shared" si="1"/>
        <v>731</v>
      </c>
      <c r="J35" s="88">
        <f t="shared" si="11"/>
        <v>6.442231426808848</v>
      </c>
      <c r="K35" s="54">
        <f aca="true" t="shared" si="16" ref="K35:R35">+K11+K23</f>
        <v>552</v>
      </c>
      <c r="L35" s="107">
        <f t="shared" si="13"/>
        <v>75.51299589603283</v>
      </c>
      <c r="M35" s="54">
        <f t="shared" si="16"/>
        <v>109</v>
      </c>
      <c r="N35" s="54">
        <f t="shared" si="16"/>
        <v>10</v>
      </c>
      <c r="O35" s="54">
        <f t="shared" si="16"/>
        <v>1</v>
      </c>
      <c r="P35" s="54">
        <f t="shared" si="16"/>
        <v>432</v>
      </c>
      <c r="Q35" s="54">
        <f t="shared" si="16"/>
        <v>103</v>
      </c>
      <c r="R35" s="82">
        <f t="shared" si="16"/>
        <v>76</v>
      </c>
      <c r="S35" s="133">
        <f t="shared" si="3"/>
        <v>88.12902088657795</v>
      </c>
      <c r="T35" s="57">
        <f t="shared" si="4"/>
        <v>6</v>
      </c>
      <c r="U35" s="99">
        <f t="shared" si="14"/>
        <v>52.87741253194677</v>
      </c>
      <c r="V35" s="182">
        <f t="shared" si="5"/>
        <v>1.8115942028985508</v>
      </c>
      <c r="W35" s="117">
        <f t="shared" si="6"/>
        <v>1444</v>
      </c>
      <c r="X35" s="122">
        <f t="shared" si="7"/>
        <v>12.725830616021856</v>
      </c>
    </row>
    <row r="36" spans="1:24" ht="18" customHeight="1">
      <c r="A36" s="241"/>
      <c r="B36" s="232" t="s">
        <v>44</v>
      </c>
      <c r="C36" s="233"/>
      <c r="D36" s="54">
        <f t="shared" si="8"/>
        <v>120363</v>
      </c>
      <c r="E36" s="54">
        <f t="shared" si="8"/>
        <v>57923</v>
      </c>
      <c r="F36" s="56">
        <f t="shared" si="9"/>
        <v>48.12359279845135</v>
      </c>
      <c r="G36" s="55">
        <f t="shared" si="0"/>
        <v>17988</v>
      </c>
      <c r="H36" s="99">
        <f t="shared" si="10"/>
        <v>31.05502132140946</v>
      </c>
      <c r="I36" s="57">
        <f t="shared" si="1"/>
        <v>1355</v>
      </c>
      <c r="J36" s="88">
        <f t="shared" si="11"/>
        <v>7.532799644207249</v>
      </c>
      <c r="K36" s="54">
        <f aca="true" t="shared" si="17" ref="K36:R36">+K12+K24</f>
        <v>1040</v>
      </c>
      <c r="L36" s="107">
        <f t="shared" si="13"/>
        <v>76.75276752767527</v>
      </c>
      <c r="M36" s="54">
        <f t="shared" si="17"/>
        <v>180</v>
      </c>
      <c r="N36" s="54">
        <f t="shared" si="17"/>
        <v>21</v>
      </c>
      <c r="O36" s="54">
        <f t="shared" si="17"/>
        <v>1</v>
      </c>
      <c r="P36" s="54">
        <f t="shared" si="17"/>
        <v>838</v>
      </c>
      <c r="Q36" s="54">
        <f t="shared" si="17"/>
        <v>154</v>
      </c>
      <c r="R36" s="82">
        <f t="shared" si="17"/>
        <v>161</v>
      </c>
      <c r="S36" s="133">
        <f t="shared" si="3"/>
        <v>116.74449633088726</v>
      </c>
      <c r="T36" s="57">
        <f t="shared" si="4"/>
        <v>14</v>
      </c>
      <c r="U36" s="99">
        <f t="shared" si="14"/>
        <v>77.82966422059151</v>
      </c>
      <c r="V36" s="182">
        <f t="shared" si="5"/>
        <v>2.019230769230769</v>
      </c>
      <c r="W36" s="117">
        <f t="shared" si="6"/>
        <v>2455</v>
      </c>
      <c r="X36" s="122">
        <f t="shared" si="7"/>
        <v>13.647987547253726</v>
      </c>
    </row>
    <row r="37" spans="1:24" ht="18" customHeight="1">
      <c r="A37" s="241"/>
      <c r="B37" s="232" t="s">
        <v>45</v>
      </c>
      <c r="C37" s="233"/>
      <c r="D37" s="54">
        <f t="shared" si="8"/>
        <v>117646</v>
      </c>
      <c r="E37" s="54">
        <f t="shared" si="8"/>
        <v>67937</v>
      </c>
      <c r="F37" s="56">
        <f t="shared" si="9"/>
        <v>57.746969722727506</v>
      </c>
      <c r="G37" s="55">
        <f t="shared" si="0"/>
        <v>24388</v>
      </c>
      <c r="H37" s="99">
        <f t="shared" si="10"/>
        <v>35.89796429044556</v>
      </c>
      <c r="I37" s="57">
        <f t="shared" si="1"/>
        <v>1916</v>
      </c>
      <c r="J37" s="88">
        <f t="shared" si="11"/>
        <v>7.856322781695916</v>
      </c>
      <c r="K37" s="54">
        <f aca="true" t="shared" si="18" ref="K37:R37">+K13+K25</f>
        <v>1509</v>
      </c>
      <c r="L37" s="107">
        <f t="shared" si="13"/>
        <v>78.75782881002088</v>
      </c>
      <c r="M37" s="54">
        <f t="shared" si="18"/>
        <v>249</v>
      </c>
      <c r="N37" s="54">
        <f t="shared" si="18"/>
        <v>32</v>
      </c>
      <c r="O37" s="54">
        <f t="shared" si="18"/>
        <v>4</v>
      </c>
      <c r="P37" s="54">
        <f t="shared" si="18"/>
        <v>1224</v>
      </c>
      <c r="Q37" s="54">
        <f t="shared" si="18"/>
        <v>193</v>
      </c>
      <c r="R37" s="82">
        <f t="shared" si="18"/>
        <v>214</v>
      </c>
      <c r="S37" s="133">
        <f t="shared" si="3"/>
        <v>131.21207151057897</v>
      </c>
      <c r="T37" s="57">
        <f t="shared" si="4"/>
        <v>20</v>
      </c>
      <c r="U37" s="99">
        <f t="shared" si="14"/>
        <v>82.00754469411186</v>
      </c>
      <c r="V37" s="182">
        <f t="shared" si="5"/>
        <v>2.1206096752816435</v>
      </c>
      <c r="W37" s="117">
        <f t="shared" si="6"/>
        <v>2144</v>
      </c>
      <c r="X37" s="122">
        <f t="shared" si="7"/>
        <v>8.791208791208792</v>
      </c>
    </row>
    <row r="38" spans="1:24" ht="18" customHeight="1">
      <c r="A38" s="241"/>
      <c r="B38" s="232" t="s">
        <v>46</v>
      </c>
      <c r="C38" s="233"/>
      <c r="D38" s="54">
        <f t="shared" si="8"/>
        <v>108294</v>
      </c>
      <c r="E38" s="54">
        <f t="shared" si="8"/>
        <v>68942</v>
      </c>
      <c r="F38" s="56">
        <f t="shared" si="9"/>
        <v>63.661883391508304</v>
      </c>
      <c r="G38" s="55">
        <f t="shared" si="0"/>
        <v>27028</v>
      </c>
      <c r="H38" s="99">
        <f t="shared" si="10"/>
        <v>39.20396855327667</v>
      </c>
      <c r="I38" s="57">
        <f t="shared" si="1"/>
        <v>2387</v>
      </c>
      <c r="J38" s="88">
        <f t="shared" si="11"/>
        <v>8.83158206304573</v>
      </c>
      <c r="K38" s="54">
        <f aca="true" t="shared" si="19" ref="K38:R38">+K14+K26</f>
        <v>1874</v>
      </c>
      <c r="L38" s="107">
        <f t="shared" si="13"/>
        <v>78.50858818600754</v>
      </c>
      <c r="M38" s="54">
        <f t="shared" si="19"/>
        <v>335</v>
      </c>
      <c r="N38" s="54">
        <f t="shared" si="19"/>
        <v>43</v>
      </c>
      <c r="O38" s="54">
        <f t="shared" si="19"/>
        <v>8</v>
      </c>
      <c r="P38" s="54">
        <f t="shared" si="19"/>
        <v>1488</v>
      </c>
      <c r="Q38" s="54">
        <f t="shared" si="19"/>
        <v>161</v>
      </c>
      <c r="R38" s="82">
        <f t="shared" si="19"/>
        <v>252</v>
      </c>
      <c r="S38" s="133">
        <f t="shared" si="3"/>
        <v>159.09427260618617</v>
      </c>
      <c r="T38" s="57">
        <f t="shared" si="4"/>
        <v>17</v>
      </c>
      <c r="U38" s="99">
        <f t="shared" si="14"/>
        <v>62.897735681515464</v>
      </c>
      <c r="V38" s="182">
        <f t="shared" si="5"/>
        <v>2.2945570971184632</v>
      </c>
      <c r="W38" s="117">
        <f t="shared" si="6"/>
        <v>2244</v>
      </c>
      <c r="X38" s="122">
        <f t="shared" si="7"/>
        <v>8.302501109960042</v>
      </c>
    </row>
    <row r="39" spans="1:24" ht="18" customHeight="1">
      <c r="A39" s="241"/>
      <c r="B39" s="232" t="s">
        <v>47</v>
      </c>
      <c r="C39" s="233"/>
      <c r="D39" s="54">
        <f t="shared" si="8"/>
        <v>82161</v>
      </c>
      <c r="E39" s="54">
        <f t="shared" si="8"/>
        <v>47864</v>
      </c>
      <c r="F39" s="56">
        <f t="shared" si="9"/>
        <v>58.25635033653437</v>
      </c>
      <c r="G39" s="55">
        <f t="shared" si="0"/>
        <v>17080</v>
      </c>
      <c r="H39" s="99">
        <f t="shared" si="10"/>
        <v>35.68443924452616</v>
      </c>
      <c r="I39" s="57">
        <f t="shared" si="1"/>
        <v>1622</v>
      </c>
      <c r="J39" s="88">
        <f t="shared" si="11"/>
        <v>9.496487119437939</v>
      </c>
      <c r="K39" s="54">
        <f aca="true" t="shared" si="20" ref="K39:R39">+K15+K27</f>
        <v>1298</v>
      </c>
      <c r="L39" s="107">
        <f t="shared" si="13"/>
        <v>80.02466091245375</v>
      </c>
      <c r="M39" s="54">
        <f t="shared" si="20"/>
        <v>259</v>
      </c>
      <c r="N39" s="54">
        <f t="shared" si="20"/>
        <v>37</v>
      </c>
      <c r="O39" s="54">
        <f t="shared" si="20"/>
        <v>12</v>
      </c>
      <c r="P39" s="54">
        <f t="shared" si="20"/>
        <v>990</v>
      </c>
      <c r="Q39" s="54">
        <f t="shared" si="20"/>
        <v>174</v>
      </c>
      <c r="R39" s="82">
        <f t="shared" si="20"/>
        <v>150</v>
      </c>
      <c r="S39" s="133">
        <f t="shared" si="3"/>
        <v>216.62763466042153</v>
      </c>
      <c r="T39" s="57">
        <f t="shared" si="4"/>
        <v>17</v>
      </c>
      <c r="U39" s="99">
        <f t="shared" si="14"/>
        <v>99.53161592505855</v>
      </c>
      <c r="V39" s="182">
        <f t="shared" si="5"/>
        <v>2.8505392912172574</v>
      </c>
      <c r="W39" s="117">
        <f t="shared" si="6"/>
        <v>1265</v>
      </c>
      <c r="X39" s="122">
        <f t="shared" si="7"/>
        <v>7.4063231850117095</v>
      </c>
    </row>
    <row r="40" spans="1:24" ht="18" customHeight="1">
      <c r="A40" s="241"/>
      <c r="B40" s="234" t="s">
        <v>48</v>
      </c>
      <c r="C40" s="235"/>
      <c r="D40" s="58">
        <f t="shared" si="8"/>
        <v>101914</v>
      </c>
      <c r="E40" s="58">
        <f t="shared" si="8"/>
        <v>53440</v>
      </c>
      <c r="F40" s="60">
        <f t="shared" si="9"/>
        <v>52.43636791804855</v>
      </c>
      <c r="G40" s="59">
        <f t="shared" si="0"/>
        <v>9331</v>
      </c>
      <c r="H40" s="100">
        <f t="shared" si="10"/>
        <v>17.460703592814372</v>
      </c>
      <c r="I40" s="61">
        <f t="shared" si="1"/>
        <v>866</v>
      </c>
      <c r="J40" s="89">
        <f t="shared" si="11"/>
        <v>9.2808916514843</v>
      </c>
      <c r="K40" s="58">
        <f aca="true" t="shared" si="21" ref="K40:R40">+K16+K28</f>
        <v>640</v>
      </c>
      <c r="L40" s="108">
        <f t="shared" si="13"/>
        <v>73.90300230946882</v>
      </c>
      <c r="M40" s="58">
        <f t="shared" si="21"/>
        <v>132</v>
      </c>
      <c r="N40" s="58">
        <f t="shared" si="21"/>
        <v>22</v>
      </c>
      <c r="O40" s="58">
        <f t="shared" si="21"/>
        <v>2</v>
      </c>
      <c r="P40" s="58">
        <f t="shared" si="21"/>
        <v>484</v>
      </c>
      <c r="Q40" s="58">
        <f t="shared" si="21"/>
        <v>104</v>
      </c>
      <c r="R40" s="83">
        <f t="shared" si="21"/>
        <v>122</v>
      </c>
      <c r="S40" s="134">
        <f t="shared" si="3"/>
        <v>235.7732290215411</v>
      </c>
      <c r="T40" s="61">
        <f t="shared" si="4"/>
        <v>10</v>
      </c>
      <c r="U40" s="100">
        <f t="shared" si="14"/>
        <v>107.16964955524595</v>
      </c>
      <c r="V40" s="183">
        <f t="shared" si="5"/>
        <v>3.4375</v>
      </c>
      <c r="W40" s="118">
        <f t="shared" si="6"/>
        <v>835</v>
      </c>
      <c r="X40" s="123">
        <f t="shared" si="7"/>
        <v>8.948665737863037</v>
      </c>
    </row>
    <row r="41" spans="1:24" ht="18" customHeight="1">
      <c r="A41" s="241"/>
      <c r="B41" s="236" t="s">
        <v>49</v>
      </c>
      <c r="C41" s="237"/>
      <c r="D41" s="62">
        <f>SUM(D32:D40)</f>
        <v>1005190</v>
      </c>
      <c r="E41" s="62">
        <f>SUM(E32:E40)</f>
        <v>441778</v>
      </c>
      <c r="F41" s="64">
        <f t="shared" si="9"/>
        <v>43.9497010515425</v>
      </c>
      <c r="G41" s="63">
        <f>SUM(G32:G40)</f>
        <v>124799</v>
      </c>
      <c r="H41" s="101">
        <f t="shared" si="10"/>
        <v>28.249256413854923</v>
      </c>
      <c r="I41" s="65">
        <f>SUM(I32:I40)</f>
        <v>9996</v>
      </c>
      <c r="J41" s="90">
        <f t="shared" si="11"/>
        <v>8.009679564740102</v>
      </c>
      <c r="K41" s="62">
        <f>SUM(K32:K40)</f>
        <v>7714</v>
      </c>
      <c r="L41" s="109">
        <f t="shared" si="13"/>
        <v>77.17086834733894</v>
      </c>
      <c r="M41" s="62">
        <f aca="true" t="shared" si="22" ref="M41:T41">SUM(M32:M40)</f>
        <v>1424</v>
      </c>
      <c r="N41" s="62">
        <f t="shared" si="22"/>
        <v>172</v>
      </c>
      <c r="O41" s="62">
        <f t="shared" si="22"/>
        <v>29</v>
      </c>
      <c r="P41" s="62">
        <f t="shared" si="22"/>
        <v>6089</v>
      </c>
      <c r="Q41" s="62">
        <f t="shared" si="22"/>
        <v>1066</v>
      </c>
      <c r="R41" s="84">
        <f t="shared" si="22"/>
        <v>1116</v>
      </c>
      <c r="S41" s="135">
        <f t="shared" si="3"/>
        <v>137.8216171603939</v>
      </c>
      <c r="T41" s="65">
        <f t="shared" si="22"/>
        <v>87</v>
      </c>
      <c r="U41" s="101">
        <f t="shared" si="14"/>
        <v>69.71209705205972</v>
      </c>
      <c r="V41" s="184">
        <f t="shared" si="5"/>
        <v>2.2297122115633914</v>
      </c>
      <c r="W41" s="119">
        <f>SUM(W32:W40)</f>
        <v>13846</v>
      </c>
      <c r="X41" s="124">
        <f t="shared" si="7"/>
        <v>11.09464018141171</v>
      </c>
    </row>
    <row r="42" spans="1:24" ht="18" customHeight="1">
      <c r="A42" s="242"/>
      <c r="B42" s="238" t="s">
        <v>52</v>
      </c>
      <c r="C42" s="49" t="s">
        <v>50</v>
      </c>
      <c r="D42" s="66" t="s">
        <v>54</v>
      </c>
      <c r="E42" s="67" t="s">
        <v>54</v>
      </c>
      <c r="F42" s="68" t="s">
        <v>54</v>
      </c>
      <c r="G42" s="51">
        <f>+G18+G30</f>
        <v>45103</v>
      </c>
      <c r="H42" s="102" t="s">
        <v>54</v>
      </c>
      <c r="I42" s="67" t="s">
        <v>54</v>
      </c>
      <c r="J42" s="104" t="s">
        <v>54</v>
      </c>
      <c r="K42" s="50">
        <f aca="true" t="shared" si="23" ref="K42:R43">+K18+K30</f>
        <v>4383</v>
      </c>
      <c r="L42" s="110" t="s">
        <v>54</v>
      </c>
      <c r="M42" s="50">
        <f t="shared" si="23"/>
        <v>570</v>
      </c>
      <c r="N42" s="50">
        <f t="shared" si="23"/>
        <v>59</v>
      </c>
      <c r="O42" s="50">
        <f t="shared" si="23"/>
        <v>8</v>
      </c>
      <c r="P42" s="50">
        <f t="shared" si="23"/>
        <v>2376</v>
      </c>
      <c r="Q42" s="50">
        <f t="shared" si="23"/>
        <v>853</v>
      </c>
      <c r="R42" s="81">
        <f t="shared" si="23"/>
        <v>517</v>
      </c>
      <c r="S42" s="132">
        <f t="shared" si="3"/>
        <v>130.81169766977806</v>
      </c>
      <c r="T42" s="53">
        <f>+T18+T30</f>
        <v>27</v>
      </c>
      <c r="U42" s="98">
        <f t="shared" si="14"/>
        <v>59.86298028955945</v>
      </c>
      <c r="V42" s="181">
        <f t="shared" si="5"/>
        <v>1.3461099703399497</v>
      </c>
      <c r="W42" s="120" t="s">
        <v>54</v>
      </c>
      <c r="X42" s="125" t="s">
        <v>54</v>
      </c>
    </row>
    <row r="43" spans="1:24" ht="18" customHeight="1" thickBot="1">
      <c r="A43" s="243"/>
      <c r="B43" s="244"/>
      <c r="C43" s="95" t="s">
        <v>51</v>
      </c>
      <c r="D43" s="74" t="s">
        <v>54</v>
      </c>
      <c r="E43" s="75" t="s">
        <v>54</v>
      </c>
      <c r="F43" s="77" t="s">
        <v>54</v>
      </c>
      <c r="G43" s="76">
        <f>+G19+G31</f>
        <v>79696</v>
      </c>
      <c r="H43" s="127" t="s">
        <v>54</v>
      </c>
      <c r="I43" s="75" t="s">
        <v>54</v>
      </c>
      <c r="J43" s="128" t="s">
        <v>54</v>
      </c>
      <c r="K43" s="78">
        <f t="shared" si="23"/>
        <v>5593</v>
      </c>
      <c r="L43" s="129" t="s">
        <v>54</v>
      </c>
      <c r="M43" s="78">
        <f t="shared" si="23"/>
        <v>852</v>
      </c>
      <c r="N43" s="78">
        <f t="shared" si="23"/>
        <v>113</v>
      </c>
      <c r="O43" s="78">
        <f t="shared" si="23"/>
        <v>21</v>
      </c>
      <c r="P43" s="78">
        <f t="shared" si="23"/>
        <v>3695</v>
      </c>
      <c r="Q43" s="78">
        <f t="shared" si="23"/>
        <v>313</v>
      </c>
      <c r="R43" s="86">
        <f t="shared" si="23"/>
        <v>596</v>
      </c>
      <c r="S43" s="137">
        <f t="shared" si="3"/>
        <v>141.7887974302349</v>
      </c>
      <c r="T43" s="140">
        <f>+T19+T31</f>
        <v>60</v>
      </c>
      <c r="U43" s="189">
        <f t="shared" si="14"/>
        <v>75.28608713109817</v>
      </c>
      <c r="V43" s="186">
        <f t="shared" si="5"/>
        <v>2.02038262113356</v>
      </c>
      <c r="W43" s="121" t="s">
        <v>54</v>
      </c>
      <c r="X43" s="130" t="s">
        <v>54</v>
      </c>
    </row>
  </sheetData>
  <mergeCells count="63">
    <mergeCell ref="K3:L3"/>
    <mergeCell ref="A3:C7"/>
    <mergeCell ref="D3:D6"/>
    <mergeCell ref="E3:E6"/>
    <mergeCell ref="F3:F6"/>
    <mergeCell ref="V3:V6"/>
    <mergeCell ref="O4:O6"/>
    <mergeCell ref="P4:P6"/>
    <mergeCell ref="S3:U3"/>
    <mergeCell ref="S4:S6"/>
    <mergeCell ref="T4:T6"/>
    <mergeCell ref="U4:U6"/>
    <mergeCell ref="M3:P3"/>
    <mergeCell ref="Q3:Q6"/>
    <mergeCell ref="R3:R6"/>
    <mergeCell ref="W3:X3"/>
    <mergeCell ref="G4:G6"/>
    <mergeCell ref="H4:H6"/>
    <mergeCell ref="I4:I6"/>
    <mergeCell ref="J4:J6"/>
    <mergeCell ref="K4:K6"/>
    <mergeCell ref="L4:L6"/>
    <mergeCell ref="M4:M6"/>
    <mergeCell ref="N4:N6"/>
    <mergeCell ref="G3:J3"/>
    <mergeCell ref="W4:W6"/>
    <mergeCell ref="X4:X6"/>
    <mergeCell ref="A8:A19"/>
    <mergeCell ref="B18:B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20:A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B31"/>
    <mergeCell ref="A32:A43"/>
    <mergeCell ref="B32:C32"/>
    <mergeCell ref="B33:C33"/>
    <mergeCell ref="B34:C34"/>
    <mergeCell ref="B35:C35"/>
    <mergeCell ref="B36:C36"/>
    <mergeCell ref="B37:C37"/>
    <mergeCell ref="B42:B43"/>
    <mergeCell ref="B38:C38"/>
    <mergeCell ref="B39:C39"/>
    <mergeCell ref="B40:C40"/>
    <mergeCell ref="B41:C41"/>
  </mergeCells>
  <printOptions/>
  <pageMargins left="0.2" right="0.2" top="0.38" bottom="0.2" header="0.38" footer="0.2"/>
  <pageSetup fitToHeight="1" fitToWidth="1" horizontalDpi="200" verticalDpi="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2005-01-14T07:34:26Z</cp:lastPrinted>
  <dcterms:created xsi:type="dcterms:W3CDTF">2004-05-02T07:46:59Z</dcterms:created>
  <dcterms:modified xsi:type="dcterms:W3CDTF">2005-01-14T07:34:33Z</dcterms:modified>
  <cp:category/>
  <cp:version/>
  <cp:contentType/>
  <cp:contentStatus/>
</cp:coreProperties>
</file>