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65446" windowWidth="6000" windowHeight="5820" activeTab="0"/>
  </bookViews>
  <sheets>
    <sheet name="H14.3" sheetId="1" r:id="rId1"/>
  </sheets>
  <definedNames>
    <definedName name="_xlnm.Print_Area" localSheetId="0">'H14.3'!$A$1:$O$33</definedName>
  </definedNames>
  <calcPr fullCalcOnLoad="1"/>
</workbook>
</file>

<file path=xl/sharedStrings.xml><?xml version="1.0" encoding="utf-8"?>
<sst xmlns="http://schemas.openxmlformats.org/spreadsheetml/2006/main" count="111" uniqueCount="97">
  <si>
    <t>住民基本台帳月報</t>
  </si>
  <si>
    <t>月末〆</t>
  </si>
  <si>
    <t>世</t>
  </si>
  <si>
    <t>帯</t>
  </si>
  <si>
    <t>　　男</t>
  </si>
  <si>
    <t>　　女</t>
  </si>
  <si>
    <t>　　計</t>
  </si>
  <si>
    <t>数</t>
  </si>
  <si>
    <t>小　　計</t>
  </si>
  <si>
    <t>船穂町</t>
  </si>
  <si>
    <t>中和村</t>
  </si>
  <si>
    <t>区分</t>
  </si>
  <si>
    <t>岡山市</t>
  </si>
  <si>
    <t>早島町</t>
  </si>
  <si>
    <t>新庄村</t>
  </si>
  <si>
    <t>倉敷市</t>
  </si>
  <si>
    <t>山手村</t>
  </si>
  <si>
    <t>川上村</t>
  </si>
  <si>
    <t>津山市</t>
  </si>
  <si>
    <t>清音村</t>
  </si>
  <si>
    <t>八束村</t>
  </si>
  <si>
    <t>玉野市</t>
  </si>
  <si>
    <t>笠岡市</t>
  </si>
  <si>
    <t>金光町</t>
  </si>
  <si>
    <t>加茂町</t>
  </si>
  <si>
    <t>井原市</t>
  </si>
  <si>
    <t>鴨方町</t>
  </si>
  <si>
    <t>総社市</t>
  </si>
  <si>
    <t>寄島町</t>
  </si>
  <si>
    <t>奥津町</t>
  </si>
  <si>
    <t>高梁市</t>
  </si>
  <si>
    <t>新見市</t>
  </si>
  <si>
    <t>阿波村</t>
  </si>
  <si>
    <t>備前市</t>
  </si>
  <si>
    <t>鏡野町</t>
  </si>
  <si>
    <t>合計</t>
  </si>
  <si>
    <t>御津町</t>
  </si>
  <si>
    <t>真備町</t>
  </si>
  <si>
    <t>建部町</t>
  </si>
  <si>
    <t>有漢町</t>
  </si>
  <si>
    <t>奈義町</t>
  </si>
  <si>
    <t>加茂川町</t>
  </si>
  <si>
    <t>北房町</t>
  </si>
  <si>
    <t>瀬戸町</t>
  </si>
  <si>
    <t>賀陽町</t>
  </si>
  <si>
    <t>大原町</t>
  </si>
  <si>
    <t>山陽町</t>
  </si>
  <si>
    <t>成羽町</t>
  </si>
  <si>
    <t>東粟倉村</t>
  </si>
  <si>
    <t>赤坂町</t>
  </si>
  <si>
    <t>川上町</t>
  </si>
  <si>
    <t>西粟倉村</t>
  </si>
  <si>
    <t>熊山町</t>
  </si>
  <si>
    <t>備中町</t>
  </si>
  <si>
    <t>美作町</t>
  </si>
  <si>
    <t>吉井町</t>
  </si>
  <si>
    <t>大佐町</t>
  </si>
  <si>
    <t>作東町</t>
  </si>
  <si>
    <t>日生町</t>
  </si>
  <si>
    <t>神郷町</t>
  </si>
  <si>
    <t>英田町</t>
  </si>
  <si>
    <t>吉永町</t>
  </si>
  <si>
    <t>哲多町</t>
  </si>
  <si>
    <t>中央町</t>
  </si>
  <si>
    <t>佐伯町</t>
  </si>
  <si>
    <t>哲西町</t>
  </si>
  <si>
    <t>旭町</t>
  </si>
  <si>
    <t>和気町</t>
  </si>
  <si>
    <t>勝山町</t>
  </si>
  <si>
    <t>久米南町</t>
  </si>
  <si>
    <t>牛窓町</t>
  </si>
  <si>
    <t>落合町</t>
  </si>
  <si>
    <t>久米町</t>
  </si>
  <si>
    <t>邑久町</t>
  </si>
  <si>
    <t>湯原町</t>
  </si>
  <si>
    <t>柵原町</t>
  </si>
  <si>
    <t>長船町</t>
  </si>
  <si>
    <t>久世町</t>
  </si>
  <si>
    <t>小計</t>
  </si>
  <si>
    <t>灘崎町</t>
  </si>
  <si>
    <t>美甘村</t>
  </si>
  <si>
    <t>町村計</t>
  </si>
  <si>
    <t>小計</t>
  </si>
  <si>
    <t>県計</t>
  </si>
  <si>
    <t>里庄町</t>
  </si>
  <si>
    <t>上斎原村</t>
  </si>
  <si>
    <t>矢掛町</t>
  </si>
  <si>
    <t>美星町</t>
  </si>
  <si>
    <t>芳井町</t>
  </si>
  <si>
    <t>勝田町</t>
  </si>
  <si>
    <t>勝央町</t>
  </si>
  <si>
    <t>勝北町</t>
  </si>
  <si>
    <t>富村</t>
  </si>
  <si>
    <t>人　　　　口</t>
  </si>
  <si>
    <t>人　　　　口</t>
  </si>
  <si>
    <t>人　　　　口</t>
  </si>
  <si>
    <t>S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</si>
</sst>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  －&quot;"/>
    <numFmt numFmtId="177" formatCode="&quot;（平成&quot;0&quot;年）&quot;"/>
    <numFmt numFmtId="178" formatCode="&quot;月分　（平成&quot;0&quot;年）&quot;"/>
    <numFmt numFmtId="179" formatCode="&quot;月分　（平成&quot;0&quot;年）　－&quot;"/>
    <numFmt numFmtId="180" formatCode="&quot;月分　（平成&quot;0&quot;年）－&quot;"/>
    <numFmt numFmtId="181" formatCode="#,##0;&quot;△ &quot;#,##0"/>
    <numFmt numFmtId="182" formatCode="&quot;月分&quot;"/>
    <numFmt numFmtId="183" formatCode="&quot;0月分&quot;"/>
    <numFmt numFmtId="184" formatCode="0&quot;月分&quot;"/>
    <numFmt numFmtId="185" formatCode="&quot;△&quot;0.00%"/>
    <numFmt numFmtId="186" formatCode="&quot;\&quot;#,##0.00%;&quot;\&quot;&quot;△&quot;#,##0.00%"/>
    <numFmt numFmtId="187" formatCode="#,##0.00%;&quot;△&quot;#,##0.00%"/>
    <numFmt numFmtId="188" formatCode="0&quot;市&quot;&quot;町&quot;&quot;村&quot;/78&quot;市&quot;&quot;町&quot;&quot;村&quot;"/>
    <numFmt numFmtId="189" formatCode="0/78&quot;市&quot;&quot;町&quot;&quot;村&quot;"/>
    <numFmt numFmtId="190" formatCode="0&quot;/78&quot;&quot;市&quot;&quot;町&quot;&quot;村&quot;"/>
    <numFmt numFmtId="191" formatCode="#,##0.00_ ;[Red]\-#,##0.00\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color indexed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horizontal="left" vertical="center"/>
      <protection/>
    </xf>
    <xf numFmtId="0" fontId="6" fillId="0" borderId="2" xfId="0" applyFont="1" applyBorder="1" applyAlignment="1" applyProtection="1">
      <alignment horizontal="left" vertical="center"/>
      <protection/>
    </xf>
    <xf numFmtId="0" fontId="6" fillId="0" borderId="2" xfId="0" applyFont="1" applyBorder="1" applyAlignment="1" applyProtection="1">
      <alignment vertical="center"/>
      <protection/>
    </xf>
    <xf numFmtId="0" fontId="7" fillId="0" borderId="2" xfId="0" applyFont="1" applyBorder="1" applyAlignment="1" applyProtection="1" quotePrefix="1">
      <alignment horizontal="righ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distributed" vertical="center"/>
      <protection/>
    </xf>
    <xf numFmtId="0" fontId="6" fillId="0" borderId="5" xfId="0" applyFont="1" applyBorder="1" applyAlignment="1">
      <alignment vertical="center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left" vertical="center"/>
      <protection/>
    </xf>
    <xf numFmtId="0" fontId="6" fillId="0" borderId="8" xfId="0" applyFont="1" applyBorder="1" applyAlignment="1" applyProtection="1">
      <alignment horizontal="distributed" vertical="center"/>
      <protection/>
    </xf>
    <xf numFmtId="37" fontId="7" fillId="0" borderId="9" xfId="0" applyNumberFormat="1" applyFont="1" applyBorder="1" applyAlignment="1" applyProtection="1">
      <alignment vertical="center"/>
      <protection locked="0"/>
    </xf>
    <xf numFmtId="37" fontId="6" fillId="0" borderId="9" xfId="0" applyNumberFormat="1" applyFont="1" applyBorder="1" applyAlignment="1" applyProtection="1">
      <alignment vertical="center"/>
      <protection/>
    </xf>
    <xf numFmtId="37" fontId="7" fillId="0" borderId="10" xfId="0" applyNumberFormat="1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horizontal="distributed" vertical="center"/>
      <protection/>
    </xf>
    <xf numFmtId="37" fontId="7" fillId="0" borderId="11" xfId="0" applyNumberFormat="1" applyFont="1" applyBorder="1" applyAlignment="1" applyProtection="1">
      <alignment vertical="center"/>
      <protection locked="0"/>
    </xf>
    <xf numFmtId="37" fontId="6" fillId="0" borderId="11" xfId="0" applyNumberFormat="1" applyFont="1" applyBorder="1" applyAlignment="1" applyProtection="1">
      <alignment vertical="center"/>
      <protection/>
    </xf>
    <xf numFmtId="37" fontId="7" fillId="0" borderId="7" xfId="0" applyNumberFormat="1" applyFont="1" applyBorder="1" applyAlignment="1" applyProtection="1">
      <alignment vertical="center"/>
      <protection locked="0"/>
    </xf>
    <xf numFmtId="37" fontId="6" fillId="0" borderId="5" xfId="0" applyNumberFormat="1" applyFont="1" applyBorder="1" applyAlignment="1" applyProtection="1">
      <alignment horizontal="distributed" vertical="center"/>
      <protection/>
    </xf>
    <xf numFmtId="37" fontId="6" fillId="0" borderId="7" xfId="0" applyNumberFormat="1" applyFont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horizontal="distributed" vertical="center"/>
      <protection/>
    </xf>
    <xf numFmtId="37" fontId="7" fillId="0" borderId="9" xfId="0" applyNumberFormat="1" applyFont="1" applyFill="1" applyBorder="1" applyAlignment="1" applyProtection="1">
      <alignment vertical="center"/>
      <protection locked="0"/>
    </xf>
    <xf numFmtId="37" fontId="6" fillId="0" borderId="9" xfId="0" applyNumberFormat="1" applyFont="1" applyFill="1" applyBorder="1" applyAlignment="1" applyProtection="1">
      <alignment vertical="center"/>
      <protection/>
    </xf>
    <xf numFmtId="37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Continuous" vertical="center"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8" fillId="0" borderId="1" xfId="0" applyFont="1" applyBorder="1" applyAlignment="1">
      <alignment horizontal="right" vertical="center"/>
    </xf>
    <xf numFmtId="178" fontId="7" fillId="0" borderId="2" xfId="0" applyNumberFormat="1" applyFon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J1">
      <selection activeCell="L5" sqref="L5"/>
    </sheetView>
  </sheetViews>
  <sheetFormatPr defaultColWidth="9.00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7" ht="21" customHeight="1" thickBot="1">
      <c r="A1" s="7" t="s">
        <v>0</v>
      </c>
      <c r="B1" s="8"/>
      <c r="C1" s="9">
        <v>3</v>
      </c>
      <c r="D1" s="37">
        <v>14</v>
      </c>
      <c r="E1" s="37"/>
      <c r="F1" s="10"/>
      <c r="G1" s="10"/>
      <c r="H1" s="10"/>
      <c r="I1" s="10"/>
      <c r="J1" s="10"/>
      <c r="K1" s="10"/>
      <c r="L1" s="10"/>
      <c r="M1" s="10"/>
      <c r="N1" s="10">
        <f>C1</f>
        <v>3</v>
      </c>
      <c r="O1" s="10" t="s">
        <v>1</v>
      </c>
      <c r="Q1" s="2"/>
    </row>
    <row r="2" spans="1:17" ht="21" customHeight="1">
      <c r="A2" s="11"/>
      <c r="B2" s="12"/>
      <c r="C2" s="13"/>
      <c r="D2" s="13"/>
      <c r="E2" s="14" t="s">
        <v>2</v>
      </c>
      <c r="F2" s="11"/>
      <c r="G2" s="12"/>
      <c r="H2" s="13"/>
      <c r="I2" s="13"/>
      <c r="J2" s="14" t="s">
        <v>2</v>
      </c>
      <c r="K2" s="11"/>
      <c r="L2" s="12"/>
      <c r="M2" s="13"/>
      <c r="N2" s="13"/>
      <c r="O2" s="14" t="s">
        <v>2</v>
      </c>
      <c r="P2" s="3"/>
      <c r="Q2" s="2"/>
    </row>
    <row r="3" spans="1:17" ht="21" customHeight="1">
      <c r="A3" s="15" t="s">
        <v>11</v>
      </c>
      <c r="B3" s="34" t="s">
        <v>94</v>
      </c>
      <c r="C3" s="35"/>
      <c r="D3" s="35"/>
      <c r="E3" s="14" t="s">
        <v>3</v>
      </c>
      <c r="F3" s="15" t="s">
        <v>11</v>
      </c>
      <c r="G3" s="34" t="s">
        <v>93</v>
      </c>
      <c r="H3" s="35"/>
      <c r="I3" s="35"/>
      <c r="J3" s="14" t="s">
        <v>3</v>
      </c>
      <c r="K3" s="15" t="s">
        <v>11</v>
      </c>
      <c r="L3" s="34" t="s">
        <v>95</v>
      </c>
      <c r="M3" s="35"/>
      <c r="N3" s="35"/>
      <c r="O3" s="14" t="s">
        <v>3</v>
      </c>
      <c r="P3" s="36"/>
      <c r="Q3" s="2"/>
    </row>
    <row r="4" spans="1:17" ht="21" customHeight="1" thickBot="1">
      <c r="A4" s="16"/>
      <c r="B4" s="17" t="s">
        <v>4</v>
      </c>
      <c r="C4" s="17" t="s">
        <v>5</v>
      </c>
      <c r="D4" s="17" t="s">
        <v>6</v>
      </c>
      <c r="E4" s="18" t="s">
        <v>7</v>
      </c>
      <c r="F4" s="16"/>
      <c r="G4" s="17" t="s">
        <v>4</v>
      </c>
      <c r="H4" s="17" t="s">
        <v>5</v>
      </c>
      <c r="I4" s="19" t="s">
        <v>6</v>
      </c>
      <c r="J4" s="18" t="s">
        <v>7</v>
      </c>
      <c r="K4" s="16"/>
      <c r="L4" s="17" t="s">
        <v>4</v>
      </c>
      <c r="M4" s="17" t="s">
        <v>5</v>
      </c>
      <c r="N4" s="17" t="s">
        <v>6</v>
      </c>
      <c r="O4" s="18" t="s">
        <v>7</v>
      </c>
      <c r="P4" s="3"/>
      <c r="Q4" s="2"/>
    </row>
    <row r="5" spans="1:17" ht="21" customHeight="1">
      <c r="A5" s="20" t="s">
        <v>12</v>
      </c>
      <c r="B5" s="21">
        <v>299588</v>
      </c>
      <c r="C5" s="21">
        <v>322221</v>
      </c>
      <c r="D5" s="22">
        <f>B5+C5</f>
        <v>621809</v>
      </c>
      <c r="E5" s="21">
        <v>248170</v>
      </c>
      <c r="F5" s="20" t="s">
        <v>13</v>
      </c>
      <c r="G5" s="21">
        <v>5703</v>
      </c>
      <c r="H5" s="21">
        <v>6194</v>
      </c>
      <c r="I5" s="22">
        <f aca="true" t="shared" si="0" ref="I5:I20">G5+H5</f>
        <v>11897</v>
      </c>
      <c r="J5" s="21">
        <v>4013</v>
      </c>
      <c r="K5" s="20" t="s">
        <v>14</v>
      </c>
      <c r="L5" s="21">
        <v>543</v>
      </c>
      <c r="M5" s="21">
        <v>600</v>
      </c>
      <c r="N5" s="22">
        <f aca="true" t="shared" si="1" ref="N5:N21">L5+M5</f>
        <v>1143</v>
      </c>
      <c r="O5" s="23">
        <v>381</v>
      </c>
      <c r="Q5" s="2"/>
    </row>
    <row r="6" spans="1:17" ht="21" customHeight="1">
      <c r="A6" s="20" t="s">
        <v>15</v>
      </c>
      <c r="B6" s="21">
        <v>211284</v>
      </c>
      <c r="C6" s="21">
        <v>221654</v>
      </c>
      <c r="D6" s="22">
        <f>B6+C6</f>
        <v>432938</v>
      </c>
      <c r="E6" s="21">
        <v>159361</v>
      </c>
      <c r="F6" s="20" t="s">
        <v>16</v>
      </c>
      <c r="G6" s="21">
        <v>2046</v>
      </c>
      <c r="H6" s="21">
        <v>2147</v>
      </c>
      <c r="I6" s="22">
        <f t="shared" si="0"/>
        <v>4193</v>
      </c>
      <c r="J6" s="21">
        <v>1129</v>
      </c>
      <c r="K6" s="20" t="s">
        <v>17</v>
      </c>
      <c r="L6" s="21">
        <v>1214</v>
      </c>
      <c r="M6" s="21">
        <v>1310</v>
      </c>
      <c r="N6" s="22">
        <f t="shared" si="1"/>
        <v>2524</v>
      </c>
      <c r="O6" s="23">
        <v>810</v>
      </c>
      <c r="P6" s="3"/>
      <c r="Q6" s="2"/>
    </row>
    <row r="7" spans="1:17" ht="21" customHeight="1">
      <c r="A7" s="20" t="s">
        <v>18</v>
      </c>
      <c r="B7" s="21">
        <v>42539</v>
      </c>
      <c r="C7" s="21">
        <v>46515</v>
      </c>
      <c r="D7" s="22">
        <f aca="true" t="shared" si="2" ref="D7:D14">B7+C7</f>
        <v>89054</v>
      </c>
      <c r="E7" s="21">
        <v>33823</v>
      </c>
      <c r="F7" s="20" t="s">
        <v>19</v>
      </c>
      <c r="G7" s="21">
        <v>2799</v>
      </c>
      <c r="H7" s="21">
        <v>2900</v>
      </c>
      <c r="I7" s="22">
        <f t="shared" si="0"/>
        <v>5699</v>
      </c>
      <c r="J7" s="21">
        <v>1771</v>
      </c>
      <c r="K7" s="20" t="s">
        <v>20</v>
      </c>
      <c r="L7" s="21">
        <v>1491</v>
      </c>
      <c r="M7" s="21">
        <v>1660</v>
      </c>
      <c r="N7" s="22">
        <f t="shared" si="1"/>
        <v>3151</v>
      </c>
      <c r="O7" s="23">
        <v>964</v>
      </c>
      <c r="P7" s="3"/>
      <c r="Q7" s="2"/>
    </row>
    <row r="8" spans="1:17" ht="21" customHeight="1">
      <c r="A8" s="20" t="s">
        <v>21</v>
      </c>
      <c r="B8" s="21">
        <v>34063</v>
      </c>
      <c r="C8" s="21">
        <v>36505</v>
      </c>
      <c r="D8" s="22">
        <f t="shared" si="2"/>
        <v>70568</v>
      </c>
      <c r="E8" s="21">
        <v>26550</v>
      </c>
      <c r="F8" s="30" t="s">
        <v>9</v>
      </c>
      <c r="G8" s="31">
        <v>3762</v>
      </c>
      <c r="H8" s="31">
        <v>3925</v>
      </c>
      <c r="I8" s="32">
        <f>G8+H8</f>
        <v>7687</v>
      </c>
      <c r="J8" s="31">
        <v>2308</v>
      </c>
      <c r="K8" s="20" t="s">
        <v>10</v>
      </c>
      <c r="L8" s="21">
        <v>426</v>
      </c>
      <c r="M8" s="21">
        <v>443</v>
      </c>
      <c r="N8" s="22">
        <f>SUM(L8:M8)</f>
        <v>869</v>
      </c>
      <c r="O8" s="23">
        <v>286</v>
      </c>
      <c r="P8" s="3"/>
      <c r="Q8" s="2"/>
    </row>
    <row r="9" spans="1:17" ht="21" customHeight="1">
      <c r="A9" s="20" t="s">
        <v>22</v>
      </c>
      <c r="B9" s="21">
        <v>28224</v>
      </c>
      <c r="C9" s="21">
        <v>31011</v>
      </c>
      <c r="D9" s="22">
        <f t="shared" si="2"/>
        <v>59235</v>
      </c>
      <c r="E9" s="21">
        <v>21950</v>
      </c>
      <c r="F9" s="20" t="s">
        <v>23</v>
      </c>
      <c r="G9" s="21">
        <v>6003</v>
      </c>
      <c r="H9" s="21">
        <v>6497</v>
      </c>
      <c r="I9" s="22">
        <f t="shared" si="0"/>
        <v>12500</v>
      </c>
      <c r="J9" s="21">
        <v>4143</v>
      </c>
      <c r="K9" s="20" t="s">
        <v>24</v>
      </c>
      <c r="L9" s="21">
        <v>2644</v>
      </c>
      <c r="M9" s="21">
        <v>2970</v>
      </c>
      <c r="N9" s="22">
        <f t="shared" si="1"/>
        <v>5614</v>
      </c>
      <c r="O9" s="23">
        <v>1831</v>
      </c>
      <c r="P9" s="3"/>
      <c r="Q9" s="2"/>
    </row>
    <row r="10" spans="1:17" ht="21" customHeight="1">
      <c r="A10" s="20" t="s">
        <v>25</v>
      </c>
      <c r="B10" s="21">
        <v>17185</v>
      </c>
      <c r="C10" s="21">
        <v>18562</v>
      </c>
      <c r="D10" s="22">
        <f>B10+C10</f>
        <v>35747</v>
      </c>
      <c r="E10" s="21">
        <v>11692</v>
      </c>
      <c r="F10" s="20" t="s">
        <v>26</v>
      </c>
      <c r="G10" s="21">
        <v>9467</v>
      </c>
      <c r="H10" s="21">
        <v>9946</v>
      </c>
      <c r="I10" s="22">
        <f t="shared" si="0"/>
        <v>19413</v>
      </c>
      <c r="J10" s="21">
        <v>6304</v>
      </c>
      <c r="K10" s="30" t="s">
        <v>92</v>
      </c>
      <c r="L10" s="31">
        <v>443</v>
      </c>
      <c r="M10" s="31">
        <v>471</v>
      </c>
      <c r="N10" s="32">
        <f t="shared" si="1"/>
        <v>914</v>
      </c>
      <c r="O10" s="33">
        <v>350</v>
      </c>
      <c r="P10" s="3"/>
      <c r="Q10" s="2"/>
    </row>
    <row r="11" spans="1:17" ht="21" customHeight="1">
      <c r="A11" s="30" t="s">
        <v>27</v>
      </c>
      <c r="B11" s="31">
        <v>27448</v>
      </c>
      <c r="C11" s="31">
        <v>29284</v>
      </c>
      <c r="D11" s="32">
        <f t="shared" si="2"/>
        <v>56732</v>
      </c>
      <c r="E11" s="31">
        <v>18589</v>
      </c>
      <c r="F11" s="30" t="s">
        <v>28</v>
      </c>
      <c r="G11" s="31">
        <v>3210</v>
      </c>
      <c r="H11" s="31">
        <v>3577</v>
      </c>
      <c r="I11" s="32">
        <f t="shared" si="0"/>
        <v>6787</v>
      </c>
      <c r="J11" s="31">
        <v>2275</v>
      </c>
      <c r="K11" s="20" t="s">
        <v>29</v>
      </c>
      <c r="L11" s="21">
        <v>859</v>
      </c>
      <c r="M11" s="21">
        <v>997</v>
      </c>
      <c r="N11" s="22">
        <f t="shared" si="1"/>
        <v>1856</v>
      </c>
      <c r="O11" s="23">
        <v>665</v>
      </c>
      <c r="P11" s="3"/>
      <c r="Q11" s="2"/>
    </row>
    <row r="12" spans="1:17" ht="21" customHeight="1">
      <c r="A12" s="20" t="s">
        <v>30</v>
      </c>
      <c r="B12" s="21">
        <v>10904</v>
      </c>
      <c r="C12" s="21">
        <v>12211</v>
      </c>
      <c r="D12" s="22">
        <f>B12+C12</f>
        <v>23115</v>
      </c>
      <c r="E12" s="21">
        <v>8469</v>
      </c>
      <c r="F12" s="20" t="s">
        <v>84</v>
      </c>
      <c r="G12" s="21">
        <v>5340</v>
      </c>
      <c r="H12" s="21">
        <v>5726</v>
      </c>
      <c r="I12" s="22">
        <f t="shared" si="0"/>
        <v>11066</v>
      </c>
      <c r="J12" s="21">
        <v>3664</v>
      </c>
      <c r="K12" s="20" t="s">
        <v>85</v>
      </c>
      <c r="L12" s="21">
        <v>439</v>
      </c>
      <c r="M12" s="21">
        <v>492</v>
      </c>
      <c r="N12" s="22">
        <f t="shared" si="1"/>
        <v>931</v>
      </c>
      <c r="O12" s="23">
        <v>317</v>
      </c>
      <c r="P12" s="3"/>
      <c r="Q12" s="2"/>
    </row>
    <row r="13" spans="1:17" ht="21" customHeight="1">
      <c r="A13" s="20" t="s">
        <v>31</v>
      </c>
      <c r="B13" s="21">
        <v>11539</v>
      </c>
      <c r="C13" s="21">
        <v>12586</v>
      </c>
      <c r="D13" s="22">
        <f>B13+C13</f>
        <v>24125</v>
      </c>
      <c r="E13" s="21">
        <v>8225</v>
      </c>
      <c r="F13" s="20" t="s">
        <v>86</v>
      </c>
      <c r="G13" s="21">
        <v>7973</v>
      </c>
      <c r="H13" s="21">
        <v>8694</v>
      </c>
      <c r="I13" s="22">
        <f t="shared" si="0"/>
        <v>16667</v>
      </c>
      <c r="J13" s="21">
        <v>5046</v>
      </c>
      <c r="K13" s="30" t="s">
        <v>32</v>
      </c>
      <c r="L13" s="31">
        <v>324</v>
      </c>
      <c r="M13" s="31">
        <v>374</v>
      </c>
      <c r="N13" s="32">
        <f t="shared" si="1"/>
        <v>698</v>
      </c>
      <c r="O13" s="33">
        <v>225</v>
      </c>
      <c r="P13" s="3"/>
      <c r="Q13" s="2"/>
    </row>
    <row r="14" spans="1:17" ht="21" customHeight="1" thickBot="1">
      <c r="A14" s="24" t="s">
        <v>33</v>
      </c>
      <c r="B14" s="25">
        <v>13924</v>
      </c>
      <c r="C14" s="25">
        <v>14992</v>
      </c>
      <c r="D14" s="26">
        <f t="shared" si="2"/>
        <v>28916</v>
      </c>
      <c r="E14" s="25">
        <v>10819</v>
      </c>
      <c r="F14" s="20" t="s">
        <v>87</v>
      </c>
      <c r="G14" s="21">
        <v>2800</v>
      </c>
      <c r="H14" s="21">
        <v>3006</v>
      </c>
      <c r="I14" s="22">
        <f t="shared" si="0"/>
        <v>5806</v>
      </c>
      <c r="J14" s="21">
        <v>1797</v>
      </c>
      <c r="K14" s="20" t="s">
        <v>34</v>
      </c>
      <c r="L14" s="21">
        <v>5664</v>
      </c>
      <c r="M14" s="21">
        <v>6109</v>
      </c>
      <c r="N14" s="22">
        <f t="shared" si="1"/>
        <v>11773</v>
      </c>
      <c r="O14" s="23">
        <v>4008</v>
      </c>
      <c r="P14" s="3"/>
      <c r="Q14" s="2"/>
    </row>
    <row r="15" spans="1:17" ht="21" customHeight="1" thickBot="1">
      <c r="A15" s="24" t="s">
        <v>35</v>
      </c>
      <c r="B15" s="26">
        <f>SUM(B5:B14)</f>
        <v>696698</v>
      </c>
      <c r="C15" s="26">
        <f>SUM(C5:C14)</f>
        <v>745541</v>
      </c>
      <c r="D15" s="26">
        <f>SUM(D5:D14)</f>
        <v>1442239</v>
      </c>
      <c r="E15" s="26">
        <f>SUM(E5:E14)</f>
        <v>547648</v>
      </c>
      <c r="F15" s="20" t="s">
        <v>88</v>
      </c>
      <c r="G15" s="21">
        <v>2923</v>
      </c>
      <c r="H15" s="21">
        <v>3295</v>
      </c>
      <c r="I15" s="22">
        <f t="shared" si="0"/>
        <v>6218</v>
      </c>
      <c r="J15" s="21">
        <v>1959</v>
      </c>
      <c r="K15" s="20" t="s">
        <v>89</v>
      </c>
      <c r="L15" s="21">
        <v>1879</v>
      </c>
      <c r="M15" s="21">
        <v>2102</v>
      </c>
      <c r="N15" s="22">
        <f t="shared" si="1"/>
        <v>3981</v>
      </c>
      <c r="O15" s="23">
        <v>1449</v>
      </c>
      <c r="P15" s="3"/>
      <c r="Q15" s="2"/>
    </row>
    <row r="16" spans="1:17" ht="21" customHeight="1">
      <c r="A16" s="20" t="s">
        <v>36</v>
      </c>
      <c r="B16" s="21">
        <v>5006</v>
      </c>
      <c r="C16" s="21">
        <v>5494</v>
      </c>
      <c r="D16" s="22">
        <f>B16+C16</f>
        <v>10500</v>
      </c>
      <c r="E16" s="21">
        <v>3635</v>
      </c>
      <c r="F16" s="20" t="s">
        <v>37</v>
      </c>
      <c r="G16" s="21">
        <v>11399</v>
      </c>
      <c r="H16" s="21">
        <v>12045</v>
      </c>
      <c r="I16" s="22">
        <f t="shared" si="0"/>
        <v>23444</v>
      </c>
      <c r="J16" s="21">
        <v>7249</v>
      </c>
      <c r="K16" s="20" t="s">
        <v>90</v>
      </c>
      <c r="L16" s="21">
        <v>5599</v>
      </c>
      <c r="M16" s="21">
        <v>6018</v>
      </c>
      <c r="N16" s="22">
        <f t="shared" si="1"/>
        <v>11617</v>
      </c>
      <c r="O16" s="23">
        <v>3774</v>
      </c>
      <c r="P16" s="3"/>
      <c r="Q16" s="2"/>
    </row>
    <row r="17" spans="1:17" ht="21" customHeight="1">
      <c r="A17" s="20" t="s">
        <v>38</v>
      </c>
      <c r="B17" s="21">
        <v>3365</v>
      </c>
      <c r="C17" s="21">
        <v>3724</v>
      </c>
      <c r="D17" s="22">
        <f aca="true" t="shared" si="3" ref="D17:D31">B17+C17</f>
        <v>7089</v>
      </c>
      <c r="E17" s="21">
        <v>2467</v>
      </c>
      <c r="F17" s="20" t="s">
        <v>39</v>
      </c>
      <c r="G17" s="21">
        <v>1363</v>
      </c>
      <c r="H17" s="21">
        <v>1442</v>
      </c>
      <c r="I17" s="22">
        <f t="shared" si="0"/>
        <v>2805</v>
      </c>
      <c r="J17" s="21">
        <v>887</v>
      </c>
      <c r="K17" s="20" t="s">
        <v>40</v>
      </c>
      <c r="L17" s="21">
        <v>3406</v>
      </c>
      <c r="M17" s="21">
        <v>3442</v>
      </c>
      <c r="N17" s="22">
        <f t="shared" si="1"/>
        <v>6848</v>
      </c>
      <c r="O17" s="23">
        <v>2412</v>
      </c>
      <c r="P17" s="3"/>
      <c r="Q17" s="2"/>
    </row>
    <row r="18" spans="1:17" ht="21" customHeight="1">
      <c r="A18" s="20" t="s">
        <v>41</v>
      </c>
      <c r="B18" s="21">
        <v>2972</v>
      </c>
      <c r="C18" s="21">
        <v>3202</v>
      </c>
      <c r="D18" s="22">
        <f t="shared" si="3"/>
        <v>6174</v>
      </c>
      <c r="E18" s="21">
        <v>2432</v>
      </c>
      <c r="F18" s="20" t="s">
        <v>42</v>
      </c>
      <c r="G18" s="21">
        <v>3145</v>
      </c>
      <c r="H18" s="21">
        <v>3443</v>
      </c>
      <c r="I18" s="22">
        <f t="shared" si="0"/>
        <v>6588</v>
      </c>
      <c r="J18" s="21">
        <v>1862</v>
      </c>
      <c r="K18" s="20" t="s">
        <v>91</v>
      </c>
      <c r="L18" s="21">
        <v>3576</v>
      </c>
      <c r="M18" s="21">
        <v>3917</v>
      </c>
      <c r="N18" s="22">
        <f t="shared" si="1"/>
        <v>7493</v>
      </c>
      <c r="O18" s="23">
        <v>2585</v>
      </c>
      <c r="P18" s="3"/>
      <c r="Q18" s="2"/>
    </row>
    <row r="19" spans="1:17" ht="21" customHeight="1">
      <c r="A19" s="20" t="s">
        <v>43</v>
      </c>
      <c r="B19" s="21">
        <v>7096</v>
      </c>
      <c r="C19" s="21">
        <v>7868</v>
      </c>
      <c r="D19" s="22">
        <f>B19+C19</f>
        <v>14964</v>
      </c>
      <c r="E19" s="21">
        <v>5297</v>
      </c>
      <c r="F19" s="20" t="s">
        <v>44</v>
      </c>
      <c r="G19" s="21">
        <v>4173</v>
      </c>
      <c r="H19" s="21">
        <v>4405</v>
      </c>
      <c r="I19" s="22">
        <f t="shared" si="0"/>
        <v>8578</v>
      </c>
      <c r="J19" s="21">
        <v>2685</v>
      </c>
      <c r="K19" s="20" t="s">
        <v>45</v>
      </c>
      <c r="L19" s="21">
        <v>2394</v>
      </c>
      <c r="M19" s="21">
        <v>2528</v>
      </c>
      <c r="N19" s="22">
        <f t="shared" si="1"/>
        <v>4922</v>
      </c>
      <c r="O19" s="23">
        <v>1707</v>
      </c>
      <c r="P19" s="3"/>
      <c r="Q19" s="2"/>
    </row>
    <row r="20" spans="1:17" ht="21" customHeight="1">
      <c r="A20" s="20" t="s">
        <v>46</v>
      </c>
      <c r="B20" s="21">
        <v>12267</v>
      </c>
      <c r="C20" s="21">
        <v>13314</v>
      </c>
      <c r="D20" s="22">
        <f t="shared" si="3"/>
        <v>25581</v>
      </c>
      <c r="E20" s="21">
        <v>8580</v>
      </c>
      <c r="F20" s="20" t="s">
        <v>47</v>
      </c>
      <c r="G20" s="21">
        <v>2749</v>
      </c>
      <c r="H20" s="21">
        <v>3120</v>
      </c>
      <c r="I20" s="22">
        <f t="shared" si="0"/>
        <v>5869</v>
      </c>
      <c r="J20" s="21">
        <v>2168</v>
      </c>
      <c r="K20" s="20" t="s">
        <v>48</v>
      </c>
      <c r="L20" s="21">
        <v>713</v>
      </c>
      <c r="M20" s="21">
        <v>779</v>
      </c>
      <c r="N20" s="22">
        <f t="shared" si="1"/>
        <v>1492</v>
      </c>
      <c r="O20" s="23">
        <v>452</v>
      </c>
      <c r="P20" s="3"/>
      <c r="Q20" s="2"/>
    </row>
    <row r="21" spans="1:17" ht="21" customHeight="1">
      <c r="A21" s="20" t="s">
        <v>49</v>
      </c>
      <c r="B21" s="21">
        <v>2512</v>
      </c>
      <c r="C21" s="21">
        <v>2743</v>
      </c>
      <c r="D21" s="22">
        <f t="shared" si="3"/>
        <v>5255</v>
      </c>
      <c r="E21" s="21">
        <v>1666</v>
      </c>
      <c r="F21" s="20" t="s">
        <v>50</v>
      </c>
      <c r="G21" s="21">
        <v>1987</v>
      </c>
      <c r="H21" s="21">
        <v>2127</v>
      </c>
      <c r="I21" s="22">
        <f aca="true" t="shared" si="4" ref="I21:I32">G21+H21</f>
        <v>4114</v>
      </c>
      <c r="J21" s="21">
        <v>1360</v>
      </c>
      <c r="K21" s="20" t="s">
        <v>51</v>
      </c>
      <c r="L21" s="21">
        <v>862</v>
      </c>
      <c r="M21" s="21">
        <v>950</v>
      </c>
      <c r="N21" s="22">
        <f t="shared" si="1"/>
        <v>1812</v>
      </c>
      <c r="O21" s="23">
        <v>540</v>
      </c>
      <c r="P21" s="3"/>
      <c r="Q21" s="2"/>
    </row>
    <row r="22" spans="1:17" ht="21" customHeight="1">
      <c r="A22" s="20" t="s">
        <v>52</v>
      </c>
      <c r="B22" s="21">
        <v>4176</v>
      </c>
      <c r="C22" s="21">
        <v>4425</v>
      </c>
      <c r="D22" s="22">
        <f>B22+C22</f>
        <v>8601</v>
      </c>
      <c r="E22" s="21">
        <v>2792</v>
      </c>
      <c r="F22" s="20" t="s">
        <v>53</v>
      </c>
      <c r="G22" s="21">
        <v>1452</v>
      </c>
      <c r="H22" s="21">
        <v>1583</v>
      </c>
      <c r="I22" s="22">
        <f>G22+H22</f>
        <v>3035</v>
      </c>
      <c r="J22" s="21">
        <v>1137</v>
      </c>
      <c r="K22" s="20" t="s">
        <v>54</v>
      </c>
      <c r="L22" s="21">
        <v>6258</v>
      </c>
      <c r="M22" s="21">
        <v>6919</v>
      </c>
      <c r="N22" s="22">
        <f aca="true" t="shared" si="5" ref="N22:N29">L22+M22</f>
        <v>13177</v>
      </c>
      <c r="O22" s="23">
        <v>4754</v>
      </c>
      <c r="P22" s="3"/>
      <c r="Q22" s="2"/>
    </row>
    <row r="23" spans="1:17" ht="21" customHeight="1">
      <c r="A23" s="30" t="s">
        <v>55</v>
      </c>
      <c r="B23" s="31">
        <v>2648</v>
      </c>
      <c r="C23" s="31">
        <v>3022</v>
      </c>
      <c r="D23" s="32">
        <f t="shared" si="3"/>
        <v>5670</v>
      </c>
      <c r="E23" s="31">
        <v>1927</v>
      </c>
      <c r="F23" s="20" t="s">
        <v>56</v>
      </c>
      <c r="G23" s="21">
        <v>1918</v>
      </c>
      <c r="H23" s="21">
        <v>2097</v>
      </c>
      <c r="I23" s="22">
        <f t="shared" si="4"/>
        <v>4015</v>
      </c>
      <c r="J23" s="21">
        <v>1178</v>
      </c>
      <c r="K23" s="20" t="s">
        <v>57</v>
      </c>
      <c r="L23" s="21">
        <v>3735</v>
      </c>
      <c r="M23" s="21">
        <v>4063</v>
      </c>
      <c r="N23" s="22">
        <f t="shared" si="5"/>
        <v>7798</v>
      </c>
      <c r="O23" s="23">
        <v>2670</v>
      </c>
      <c r="P23" s="3"/>
      <c r="Q23" s="2"/>
    </row>
    <row r="24" spans="1:17" ht="21" customHeight="1">
      <c r="A24" s="20" t="s">
        <v>58</v>
      </c>
      <c r="B24" s="21">
        <v>4206</v>
      </c>
      <c r="C24" s="21">
        <v>4624</v>
      </c>
      <c r="D24" s="22">
        <f>B24+C24</f>
        <v>8830</v>
      </c>
      <c r="E24" s="21">
        <v>3096</v>
      </c>
      <c r="F24" s="20" t="s">
        <v>59</v>
      </c>
      <c r="G24" s="21">
        <v>1262</v>
      </c>
      <c r="H24" s="21">
        <v>1386</v>
      </c>
      <c r="I24" s="22">
        <f t="shared" si="4"/>
        <v>2648</v>
      </c>
      <c r="J24" s="21">
        <v>828</v>
      </c>
      <c r="K24" s="20" t="s">
        <v>60</v>
      </c>
      <c r="L24" s="21">
        <v>1734</v>
      </c>
      <c r="M24" s="21">
        <v>1863</v>
      </c>
      <c r="N24" s="22">
        <f t="shared" si="5"/>
        <v>3597</v>
      </c>
      <c r="O24" s="23">
        <v>1242</v>
      </c>
      <c r="P24" s="3"/>
      <c r="Q24" s="2"/>
    </row>
    <row r="25" spans="1:17" ht="21" customHeight="1">
      <c r="A25" s="20" t="s">
        <v>61</v>
      </c>
      <c r="B25" s="21">
        <v>2583</v>
      </c>
      <c r="C25" s="21">
        <v>2834</v>
      </c>
      <c r="D25" s="22">
        <f t="shared" si="3"/>
        <v>5417</v>
      </c>
      <c r="E25" s="21">
        <v>1811</v>
      </c>
      <c r="F25" s="20" t="s">
        <v>62</v>
      </c>
      <c r="G25" s="21">
        <v>1970</v>
      </c>
      <c r="H25" s="21">
        <v>2078</v>
      </c>
      <c r="I25" s="22">
        <f t="shared" si="4"/>
        <v>4048</v>
      </c>
      <c r="J25" s="21">
        <v>1187</v>
      </c>
      <c r="K25" s="20" t="s">
        <v>63</v>
      </c>
      <c r="L25" s="21">
        <v>3557</v>
      </c>
      <c r="M25" s="21">
        <v>3878</v>
      </c>
      <c r="N25" s="22">
        <f t="shared" si="5"/>
        <v>7435</v>
      </c>
      <c r="O25" s="23">
        <v>2606</v>
      </c>
      <c r="P25" s="3"/>
      <c r="Q25" s="2"/>
    </row>
    <row r="26" spans="1:17" ht="21" customHeight="1">
      <c r="A26" s="20" t="s">
        <v>64</v>
      </c>
      <c r="B26" s="21">
        <v>1995</v>
      </c>
      <c r="C26" s="21">
        <v>2266</v>
      </c>
      <c r="D26" s="22">
        <f t="shared" si="3"/>
        <v>4261</v>
      </c>
      <c r="E26" s="21">
        <v>1394</v>
      </c>
      <c r="F26" s="20" t="s">
        <v>65</v>
      </c>
      <c r="G26" s="21">
        <v>1517</v>
      </c>
      <c r="H26" s="21">
        <v>1755</v>
      </c>
      <c r="I26" s="22">
        <f t="shared" si="4"/>
        <v>3272</v>
      </c>
      <c r="J26" s="21">
        <v>1083</v>
      </c>
      <c r="K26" s="20" t="s">
        <v>66</v>
      </c>
      <c r="L26" s="21">
        <v>1731</v>
      </c>
      <c r="M26" s="21">
        <v>1825</v>
      </c>
      <c r="N26" s="22">
        <f t="shared" si="5"/>
        <v>3556</v>
      </c>
      <c r="O26" s="23">
        <v>1194</v>
      </c>
      <c r="P26" s="3"/>
      <c r="Q26" s="2"/>
    </row>
    <row r="27" spans="1:17" ht="21" customHeight="1">
      <c r="A27" s="20" t="s">
        <v>67</v>
      </c>
      <c r="B27" s="21">
        <v>6040</v>
      </c>
      <c r="C27" s="21">
        <v>6756</v>
      </c>
      <c r="D27" s="22">
        <f t="shared" si="3"/>
        <v>12796</v>
      </c>
      <c r="E27" s="21">
        <v>4604</v>
      </c>
      <c r="F27" s="20" t="s">
        <v>68</v>
      </c>
      <c r="G27" s="21">
        <v>4453</v>
      </c>
      <c r="H27" s="21">
        <v>4926</v>
      </c>
      <c r="I27" s="22">
        <f t="shared" si="4"/>
        <v>9379</v>
      </c>
      <c r="J27" s="21">
        <v>2949</v>
      </c>
      <c r="K27" s="20" t="s">
        <v>69</v>
      </c>
      <c r="L27" s="21">
        <v>2974</v>
      </c>
      <c r="M27" s="21">
        <v>3268</v>
      </c>
      <c r="N27" s="22">
        <f t="shared" si="5"/>
        <v>6242</v>
      </c>
      <c r="O27" s="23">
        <v>2265</v>
      </c>
      <c r="P27" s="3"/>
      <c r="Q27" s="2"/>
    </row>
    <row r="28" spans="1:17" ht="21" customHeight="1">
      <c r="A28" s="20" t="s">
        <v>70</v>
      </c>
      <c r="B28" s="21">
        <v>3692</v>
      </c>
      <c r="C28" s="21">
        <v>4176</v>
      </c>
      <c r="D28" s="22">
        <f t="shared" si="3"/>
        <v>7868</v>
      </c>
      <c r="E28" s="21">
        <v>2801</v>
      </c>
      <c r="F28" s="20" t="s">
        <v>71</v>
      </c>
      <c r="G28" s="21">
        <v>7640</v>
      </c>
      <c r="H28" s="21">
        <v>8282</v>
      </c>
      <c r="I28" s="22">
        <f t="shared" si="4"/>
        <v>15922</v>
      </c>
      <c r="J28" s="21">
        <v>4742</v>
      </c>
      <c r="K28" s="20" t="s">
        <v>72</v>
      </c>
      <c r="L28" s="21">
        <v>3826</v>
      </c>
      <c r="M28" s="21">
        <v>4140</v>
      </c>
      <c r="N28" s="22">
        <f t="shared" si="5"/>
        <v>7966</v>
      </c>
      <c r="O28" s="23">
        <v>2584</v>
      </c>
      <c r="P28" s="3"/>
      <c r="Q28" s="2"/>
    </row>
    <row r="29" spans="1:17" ht="21" customHeight="1" thickBot="1">
      <c r="A29" s="20" t="s">
        <v>73</v>
      </c>
      <c r="B29" s="21">
        <v>9427</v>
      </c>
      <c r="C29" s="21">
        <v>10335</v>
      </c>
      <c r="D29" s="22">
        <f t="shared" si="3"/>
        <v>19762</v>
      </c>
      <c r="E29" s="21">
        <v>6247</v>
      </c>
      <c r="F29" s="30" t="s">
        <v>74</v>
      </c>
      <c r="G29" s="31">
        <v>1709</v>
      </c>
      <c r="H29" s="31">
        <v>1950</v>
      </c>
      <c r="I29" s="32">
        <f t="shared" si="4"/>
        <v>3659</v>
      </c>
      <c r="J29" s="31">
        <v>1277</v>
      </c>
      <c r="K29" s="24" t="s">
        <v>75</v>
      </c>
      <c r="L29" s="25">
        <v>3343</v>
      </c>
      <c r="M29" s="25">
        <v>3649</v>
      </c>
      <c r="N29" s="26">
        <f t="shared" si="5"/>
        <v>6992</v>
      </c>
      <c r="O29" s="27">
        <v>2523</v>
      </c>
      <c r="P29" s="3"/>
      <c r="Q29" s="2"/>
    </row>
    <row r="30" spans="1:17" ht="21" customHeight="1" thickBot="1">
      <c r="A30" s="20" t="s">
        <v>76</v>
      </c>
      <c r="B30" s="21">
        <v>6172</v>
      </c>
      <c r="C30" s="21">
        <v>6589</v>
      </c>
      <c r="D30" s="22">
        <f t="shared" si="3"/>
        <v>12761</v>
      </c>
      <c r="E30" s="21">
        <v>4149</v>
      </c>
      <c r="F30" s="20" t="s">
        <v>77</v>
      </c>
      <c r="G30" s="21">
        <v>5599</v>
      </c>
      <c r="H30" s="21">
        <v>6150</v>
      </c>
      <c r="I30" s="22">
        <f t="shared" si="4"/>
        <v>11749</v>
      </c>
      <c r="J30" s="21">
        <v>3863</v>
      </c>
      <c r="K30" s="28" t="s">
        <v>78</v>
      </c>
      <c r="L30" s="26">
        <f>SUM(L5:L29)</f>
        <v>59634</v>
      </c>
      <c r="M30" s="26">
        <f>SUM(M5:M29)</f>
        <v>64767</v>
      </c>
      <c r="N30" s="26">
        <f>SUM(N5:N29)</f>
        <v>124401</v>
      </c>
      <c r="O30" s="29">
        <f>SUM(O5:O29)</f>
        <v>42594</v>
      </c>
      <c r="P30" s="3"/>
      <c r="Q30" s="2"/>
    </row>
    <row r="31" spans="1:17" ht="21" customHeight="1" thickBot="1">
      <c r="A31" s="24" t="s">
        <v>79</v>
      </c>
      <c r="B31" s="25">
        <v>7862</v>
      </c>
      <c r="C31" s="25">
        <v>8336</v>
      </c>
      <c r="D31" s="26">
        <f t="shared" si="3"/>
        <v>16198</v>
      </c>
      <c r="E31" s="25">
        <v>4900</v>
      </c>
      <c r="F31" s="24" t="s">
        <v>80</v>
      </c>
      <c r="G31" s="25">
        <v>879</v>
      </c>
      <c r="H31" s="25">
        <v>924</v>
      </c>
      <c r="I31" s="26">
        <f t="shared" si="4"/>
        <v>1803</v>
      </c>
      <c r="J31" s="25">
        <v>548</v>
      </c>
      <c r="K31" s="28" t="s">
        <v>81</v>
      </c>
      <c r="L31" s="26">
        <f>L30+G32+B32</f>
        <v>246894</v>
      </c>
      <c r="M31" s="26">
        <f>M30+H32+C32</f>
        <v>268095</v>
      </c>
      <c r="N31" s="26">
        <f>N30+I32+D32</f>
        <v>514989</v>
      </c>
      <c r="O31" s="29">
        <f>O30+J32+E32</f>
        <v>169804</v>
      </c>
      <c r="P31" s="3"/>
      <c r="Q31" s="2"/>
    </row>
    <row r="32" spans="1:17" ht="21" customHeight="1" thickBot="1">
      <c r="A32" s="24" t="s">
        <v>82</v>
      </c>
      <c r="B32" s="26">
        <f>SUM(B16:B31)</f>
        <v>82019</v>
      </c>
      <c r="C32" s="26">
        <f>SUM(C16:C31)</f>
        <v>89708</v>
      </c>
      <c r="D32" s="26">
        <f>SUM(D16:D31)</f>
        <v>171727</v>
      </c>
      <c r="E32" s="26">
        <f>SUM(E16:E31)</f>
        <v>57798</v>
      </c>
      <c r="F32" s="28" t="s">
        <v>8</v>
      </c>
      <c r="G32" s="26">
        <f>SUM(G5:G31)</f>
        <v>105241</v>
      </c>
      <c r="H32" s="26">
        <f>SUM(H5:H31)</f>
        <v>113620</v>
      </c>
      <c r="I32" s="26">
        <f t="shared" si="4"/>
        <v>218861</v>
      </c>
      <c r="J32" s="26">
        <f>SUM(J5:J31)</f>
        <v>69412</v>
      </c>
      <c r="K32" s="28" t="s">
        <v>83</v>
      </c>
      <c r="L32" s="26">
        <f>L31+B15</f>
        <v>943592</v>
      </c>
      <c r="M32" s="26">
        <f>M31+C15</f>
        <v>1013636</v>
      </c>
      <c r="N32" s="26">
        <f>N31+D15</f>
        <v>1957228</v>
      </c>
      <c r="O32" s="29">
        <f>O31+E15</f>
        <v>717452</v>
      </c>
      <c r="P32" s="3"/>
      <c r="Q32" s="2"/>
    </row>
    <row r="33" spans="1:17" ht="21" customHeight="1">
      <c r="A33" s="4"/>
      <c r="B33" s="5"/>
      <c r="C33" s="5"/>
      <c r="D33" s="5"/>
      <c r="E33" s="5"/>
      <c r="F33" s="6"/>
      <c r="G33" s="5"/>
      <c r="H33" s="5"/>
      <c r="I33" s="5"/>
      <c r="J33" s="5"/>
      <c r="K33" s="6"/>
      <c r="L33" s="5"/>
      <c r="M33" s="5"/>
      <c r="N33" s="5"/>
      <c r="O33" s="5"/>
      <c r="P33" s="2"/>
      <c r="Q33" s="2"/>
    </row>
    <row r="37" ht="21" customHeight="1">
      <c r="B37" s="1" t="s">
        <v>96</v>
      </c>
    </row>
  </sheetData>
  <mergeCells count="1">
    <mergeCell ref="D1:E1"/>
  </mergeCells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統計管理課</dc:creator>
  <cp:keywords/>
  <dc:description/>
  <cp:lastModifiedBy>市町村課</cp:lastModifiedBy>
  <cp:lastPrinted>2002-03-18T04:46:14Z</cp:lastPrinted>
  <dcterms:created xsi:type="dcterms:W3CDTF">1996-06-27T06:15:11Z</dcterms:created>
  <dcterms:modified xsi:type="dcterms:W3CDTF">2002-07-22T00:30:42Z</dcterms:modified>
  <cp:category/>
  <cp:version/>
  <cp:contentType/>
  <cp:contentStatus/>
</cp:coreProperties>
</file>