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850\Desktop\"/>
    </mc:Choice>
  </mc:AlternateContent>
  <bookViews>
    <workbookView xWindow="0" yWindow="0" windowWidth="27870" windowHeight="12420"/>
  </bookViews>
  <sheets>
    <sheet name="義務教育" sheetId="1" r:id="rId1"/>
  </sheets>
  <definedNames>
    <definedName name="_xlnm.Print_Area" localSheetId="0">義務教育!$A$1:$AU$25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4" i="1" l="1"/>
  <c r="AT24" i="1"/>
  <c r="AS24" i="1"/>
  <c r="AR24" i="1"/>
  <c r="AQ24" i="1"/>
  <c r="AP24" i="1"/>
  <c r="AN24" i="1"/>
  <c r="AM24" i="1"/>
  <c r="AL24" i="1"/>
  <c r="AK24" i="1"/>
  <c r="AJ24" i="1"/>
  <c r="AI24" i="1"/>
  <c r="AH24" i="1"/>
  <c r="AG24" i="1"/>
  <c r="AF24" i="1"/>
  <c r="AE24" i="1"/>
  <c r="AD24" i="1"/>
  <c r="AT22" i="1"/>
  <c r="AS22" i="1"/>
  <c r="AR22" i="1"/>
  <c r="AQ22" i="1"/>
  <c r="AP22" i="1"/>
  <c r="AN22" i="1"/>
  <c r="AM22" i="1"/>
  <c r="AL22" i="1"/>
  <c r="AK22" i="1"/>
  <c r="AJ22" i="1"/>
  <c r="AI22" i="1"/>
  <c r="AH22" i="1"/>
  <c r="AG22" i="1"/>
  <c r="AF22" i="1"/>
  <c r="AE22" i="1"/>
  <c r="AD22" i="1"/>
  <c r="AB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AO20" i="1"/>
  <c r="AU18" i="1"/>
  <c r="AO18" i="1"/>
  <c r="Z18" i="1"/>
  <c r="Y18" i="1"/>
  <c r="AA18" i="1" s="1"/>
  <c r="AO16" i="1"/>
  <c r="AU14" i="1"/>
  <c r="AO14" i="1"/>
  <c r="AA14" i="1"/>
  <c r="Z14" i="1"/>
  <c r="Y14" i="1"/>
  <c r="AO12" i="1"/>
  <c r="AU10" i="1"/>
  <c r="AU22" i="1" s="1"/>
  <c r="AO10" i="1"/>
  <c r="Z10" i="1"/>
  <c r="Z22" i="1" s="1"/>
  <c r="Y10" i="1"/>
  <c r="AA10" i="1" s="1"/>
  <c r="AO8" i="1"/>
  <c r="AO24" i="1" s="1"/>
  <c r="AU6" i="1"/>
  <c r="AO6" i="1"/>
  <c r="AO22" i="1" s="1"/>
  <c r="AA6" i="1"/>
  <c r="Z6" i="1"/>
  <c r="Y6" i="1"/>
  <c r="AA22" i="1" l="1"/>
  <c r="Y22" i="1"/>
</calcChain>
</file>

<file path=xl/sharedStrings.xml><?xml version="1.0" encoding="utf-8"?>
<sst xmlns="http://schemas.openxmlformats.org/spreadsheetml/2006/main" count="93" uniqueCount="62">
  <si>
    <t>番号</t>
    <rPh sb="0" eb="2">
      <t>バンゴウ</t>
    </rPh>
    <phoneticPr fontId="3"/>
  </si>
  <si>
    <t>学校名</t>
  </si>
  <si>
    <t>所在地</t>
  </si>
  <si>
    <t>電話番号</t>
  </si>
  <si>
    <t>設置者</t>
    <rPh sb="0" eb="3">
      <t>セッチシャ</t>
    </rPh>
    <phoneticPr fontId="3"/>
  </si>
  <si>
    <t>校長名</t>
  </si>
  <si>
    <t>生徒数</t>
    <rPh sb="0" eb="3">
      <t>セイトスウ</t>
    </rPh>
    <phoneticPr fontId="3"/>
  </si>
  <si>
    <t>学級数</t>
    <rPh sb="0" eb="3">
      <t>ガッキュウスウ</t>
    </rPh>
    <phoneticPr fontId="3"/>
  </si>
  <si>
    <t>教員数</t>
    <rPh sb="0" eb="3">
      <t>キョウインスウ</t>
    </rPh>
    <phoneticPr fontId="3"/>
  </si>
  <si>
    <t>職員数（本務者）</t>
    <rPh sb="0" eb="3">
      <t>ショクインスウ</t>
    </rPh>
    <rPh sb="4" eb="6">
      <t>ホンム</t>
    </rPh>
    <rPh sb="6" eb="7">
      <t>シャ</t>
    </rPh>
    <phoneticPr fontId="3"/>
  </si>
  <si>
    <t>1学年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</si>
  <si>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</si>
  <si>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</si>
  <si>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４学年</t>
    <rPh sb="1" eb="3">
      <t>ガクネン</t>
    </rPh>
    <phoneticPr fontId="3"/>
  </si>
  <si>
    <t>５学年</t>
    <rPh sb="1" eb="3">
      <t>ガクネン</t>
    </rPh>
    <phoneticPr fontId="3"/>
  </si>
  <si>
    <t>６学年</t>
    <rPh sb="1" eb="3">
      <t>ガクネン</t>
    </rPh>
    <phoneticPr fontId="3"/>
  </si>
  <si>
    <t>７学年</t>
    <rPh sb="1" eb="3">
      <t>ガクネン</t>
    </rPh>
    <phoneticPr fontId="3"/>
  </si>
  <si>
    <t>８学年</t>
    <rPh sb="1" eb="3">
      <t>ガクネン</t>
    </rPh>
    <phoneticPr fontId="3"/>
  </si>
  <si>
    <t>９学年</t>
    <rPh sb="1" eb="3">
      <t>ガクネン</t>
    </rPh>
    <phoneticPr fontId="3"/>
  </si>
  <si>
    <t>計</t>
    <rPh sb="0" eb="1">
      <t>ケイ</t>
    </rPh>
    <phoneticPr fontId="3"/>
  </si>
  <si>
    <t>本兼別</t>
    <rPh sb="0" eb="1">
      <t>ホン</t>
    </rPh>
    <rPh sb="1" eb="2">
      <t>ケン</t>
    </rPh>
    <rPh sb="2" eb="3">
      <t>ベツ</t>
    </rPh>
    <phoneticPr fontId="3"/>
  </si>
  <si>
    <t>校長</t>
  </si>
  <si>
    <t>副校長</t>
    <rPh sb="0" eb="3">
      <t>フクコウチョウ</t>
    </rPh>
    <phoneticPr fontId="3"/>
  </si>
  <si>
    <t>教頭</t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</si>
  <si>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</si>
  <si>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</si>
  <si>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教諭</t>
    <rPh sb="0" eb="2">
      <t>キョウユ</t>
    </rPh>
    <phoneticPr fontId="3"/>
  </si>
  <si>
    <t>養護（助）教諭</t>
    <rPh sb="0" eb="2">
      <t>ヨウゴ</t>
    </rPh>
    <rPh sb="3" eb="4">
      <t>ジョ</t>
    </rPh>
    <rPh sb="5" eb="7">
      <t>キョウユ</t>
    </rPh>
    <phoneticPr fontId="3"/>
  </si>
  <si>
    <t>栄養教諭</t>
    <rPh sb="0" eb="2">
      <t>エイヨウ</t>
    </rPh>
    <rPh sb="2" eb="4">
      <t>キョウユ</t>
    </rPh>
    <phoneticPr fontId="3"/>
  </si>
  <si>
    <t>講師</t>
  </si>
  <si>
    <t>負担法事務職員</t>
    <rPh sb="0" eb="2">
      <t>フタン</t>
    </rPh>
    <rPh sb="2" eb="3">
      <t>ホウ</t>
    </rPh>
    <rPh sb="3" eb="7">
      <t>ジムショクイン</t>
    </rPh>
    <phoneticPr fontId="3"/>
  </si>
  <si>
    <t>負担法栄養職員</t>
    <rPh sb="0" eb="3">
      <t>フタンホウ</t>
    </rPh>
    <rPh sb="3" eb="5">
      <t>エイヨウ</t>
    </rPh>
    <rPh sb="5" eb="7">
      <t>ショクイン</t>
    </rPh>
    <phoneticPr fontId="3"/>
  </si>
  <si>
    <t>市町村費負担
の教員</t>
    <rPh sb="0" eb="6">
      <t>シチョウソンヒフタン</t>
    </rPh>
    <rPh sb="8" eb="10">
      <t>キョウイン</t>
    </rPh>
    <phoneticPr fontId="3"/>
  </si>
  <si>
    <t>事務職員</t>
    <rPh sb="0" eb="2">
      <t>ジム</t>
    </rPh>
    <rPh sb="2" eb="4">
      <t>ショクイン</t>
    </rPh>
    <phoneticPr fontId="3"/>
  </si>
  <si>
    <t>その他</t>
    <rPh sb="0" eb="3">
      <t>ソノタ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</si>
  <si>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</si>
  <si>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</si>
  <si>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</t>
  </si>
  <si>
    <t>女</t>
  </si>
  <si>
    <t>計</t>
  </si>
  <si>
    <t>山南学園</t>
    <rPh sb="0" eb="2">
      <t>サンナン</t>
    </rPh>
    <rPh sb="2" eb="4">
      <t>ガクエン</t>
    </rPh>
    <phoneticPr fontId="3"/>
  </si>
  <si>
    <t>〒704-8134
 岡山市東区
 北幸田509-1</t>
    <phoneticPr fontId="3"/>
  </si>
  <si>
    <t xml:space="preserve"> (086)
 946-8102</t>
    <phoneticPr fontId="3"/>
  </si>
  <si>
    <t>岡山市</t>
    <rPh sb="0" eb="3">
      <t>オカヤマシ</t>
    </rPh>
    <phoneticPr fontId="3"/>
  </si>
  <si>
    <t>太田　圭一</t>
    <phoneticPr fontId="3"/>
  </si>
  <si>
    <t>本務</t>
    <rPh sb="0" eb="2">
      <t>ホンム</t>
    </rPh>
    <phoneticPr fontId="3"/>
  </si>
  <si>
    <t>兼務</t>
    <rPh sb="0" eb="2">
      <t>ケンム</t>
    </rPh>
    <phoneticPr fontId="3"/>
  </si>
  <si>
    <t>昭和五つ星学園
義務教育学校</t>
    <rPh sb="0" eb="2">
      <t>ショウワ</t>
    </rPh>
    <rPh sb="2" eb="5">
      <t>イツツボシ</t>
    </rPh>
    <rPh sb="5" eb="7">
      <t>ガクエン</t>
    </rPh>
    <rPh sb="8" eb="10">
      <t>ギム</t>
    </rPh>
    <rPh sb="10" eb="12">
      <t>キョウイク</t>
    </rPh>
    <rPh sb="12" eb="14">
      <t>ガッコウ</t>
    </rPh>
    <phoneticPr fontId="3"/>
  </si>
  <si>
    <t>〒719-1311
（前期課程）　
総社市美袋207
（後期課程）
総社市美袋1636</t>
    <rPh sb="34" eb="37">
      <t>ソウジャシ</t>
    </rPh>
    <phoneticPr fontId="3"/>
  </si>
  <si>
    <t>（前期課程）　
（0866）
99-1027
（後期課程）
（0866）
99-1020</t>
    <phoneticPr fontId="3"/>
  </si>
  <si>
    <t>総社市</t>
    <rPh sb="0" eb="3">
      <t>ソウジャシ</t>
    </rPh>
    <phoneticPr fontId="3"/>
  </si>
  <si>
    <t>北川　和美</t>
    <phoneticPr fontId="3"/>
  </si>
  <si>
    <t>旭学園</t>
    <rPh sb="0" eb="1">
      <t>アサヒ</t>
    </rPh>
    <rPh sb="1" eb="3">
      <t>ガクエン</t>
    </rPh>
    <phoneticPr fontId="3"/>
  </si>
  <si>
    <t>〒709-3404
久米郡美咲町
西川829-2</t>
    <phoneticPr fontId="3"/>
  </si>
  <si>
    <t>(0867)
27-2029</t>
    <phoneticPr fontId="3"/>
  </si>
  <si>
    <t>美咲町</t>
    <rPh sb="0" eb="3">
      <t>ミサキチョウ</t>
    </rPh>
    <phoneticPr fontId="3"/>
  </si>
  <si>
    <t>藤原　敬三</t>
    <phoneticPr fontId="3"/>
  </si>
  <si>
    <t>柵原学園</t>
    <rPh sb="0" eb="1">
      <t>サク</t>
    </rPh>
    <rPh sb="1" eb="2">
      <t>ハラ</t>
    </rPh>
    <rPh sb="2" eb="4">
      <t>ガクエン</t>
    </rPh>
    <phoneticPr fontId="3"/>
  </si>
  <si>
    <t>〒708-1543
久米郡美咲町
書副1</t>
    <phoneticPr fontId="3"/>
  </si>
  <si>
    <t>（0868）
64-0001</t>
    <phoneticPr fontId="3"/>
  </si>
  <si>
    <t>新免　道明</t>
    <phoneticPr fontId="3"/>
  </si>
  <si>
    <t>公立義務教育学校一覧（令和6年5月1日現在）</t>
    <rPh sb="2" eb="4">
      <t>ギム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</si>
</sst>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8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applyNumberFormat="1" applyFont="1" applyFill="1"/>
    <xf numFmtId="0" fontId="4" fillId="0" borderId="0" xfId="1" applyFont="1" applyFill="1"/>
    <xf numFmtId="0" fontId="6" fillId="0" borderId="0" xfId="1" applyFont="1" applyFill="1" applyAlignment="1">
      <alignment vertical="center"/>
    </xf>
    <xf numFmtId="176" fontId="4" fillId="0" borderId="1" xfId="1" applyNumberFormat="1" applyFont="1" applyFill="1" applyBorder="1" applyAlignment="1">
      <alignment horizontal="center" vertical="distributed" textRotation="255" justifyLastLine="1"/>
    </xf>
    <xf numFmtId="0" fontId="4" fillId="0" borderId="2" xfId="1" applyFont="1" applyFill="1" applyBorder="1" applyAlignment="1">
      <alignment horizontal="distributed" vertical="center" justifyLastLine="1"/>
    </xf>
    <xf numFmtId="0" fontId="4" fillId="0" borderId="3" xfId="1" applyFont="1" applyFill="1" applyBorder="1" applyAlignment="1">
      <alignment horizontal="distributed" vertical="center" justifyLastLine="1"/>
    </xf>
    <xf numFmtId="176" fontId="4" fillId="0" borderId="4" xfId="1" applyNumberFormat="1" applyFont="1" applyFill="1" applyBorder="1" applyAlignment="1">
      <alignment horizontal="distributed" vertical="center" justifyLastLine="1"/>
    </xf>
    <xf numFmtId="176" fontId="4" fillId="0" borderId="5" xfId="1" applyNumberFormat="1" applyFont="1" applyFill="1" applyBorder="1" applyAlignment="1">
      <alignment horizontal="distributed" vertical="center" justifyLastLine="1"/>
    </xf>
    <xf numFmtId="176" fontId="4" fillId="0" borderId="6" xfId="1" applyNumberFormat="1" applyFont="1" applyFill="1" applyBorder="1" applyAlignment="1">
      <alignment horizontal="distributed" vertical="center" justifyLastLine="1"/>
    </xf>
    <xf numFmtId="176" fontId="4" fillId="0" borderId="7" xfId="1" applyNumberFormat="1" applyFont="1" applyFill="1" applyBorder="1" applyAlignment="1">
      <alignment horizontal="center" vertical="distributed" textRotation="255" justifyLastLine="1"/>
    </xf>
    <xf numFmtId="176" fontId="4" fillId="0" borderId="8" xfId="1" applyNumberFormat="1" applyFont="1" applyFill="1" applyBorder="1" applyAlignment="1">
      <alignment horizontal="distributed" vertical="center" justifyLastLine="1"/>
    </xf>
    <xf numFmtId="176" fontId="4" fillId="0" borderId="9" xfId="1" applyNumberFormat="1" applyFont="1" applyFill="1" applyBorder="1" applyAlignment="1">
      <alignment horizontal="distributed" vertical="center" justifyLastLine="1"/>
    </xf>
    <xf numFmtId="176" fontId="4" fillId="0" borderId="10" xfId="1" applyNumberFormat="1" applyFont="1" applyFill="1" applyBorder="1" applyAlignment="1">
      <alignment horizontal="distributed" vertical="center" justifyLastLine="1"/>
    </xf>
    <xf numFmtId="176" fontId="4" fillId="0" borderId="11" xfId="1" applyNumberFormat="1" applyFont="1" applyFill="1" applyBorder="1" applyAlignment="1">
      <alignment horizontal="center" vertical="distributed" textRotation="255" justifyLastLine="1"/>
    </xf>
    <xf numFmtId="0" fontId="4" fillId="0" borderId="12" xfId="1" applyFont="1" applyFill="1" applyBorder="1" applyAlignment="1">
      <alignment horizontal="distributed" vertical="center" justifyLastLine="1"/>
    </xf>
    <xf numFmtId="0" fontId="4" fillId="0" borderId="13" xfId="1" applyFont="1" applyFill="1" applyBorder="1" applyAlignment="1">
      <alignment horizontal="distributed" vertical="center" justifyLastLine="1"/>
    </xf>
    <xf numFmtId="176" fontId="4" fillId="0" borderId="14" xfId="1" applyNumberFormat="1" applyFont="1" applyFill="1" applyBorder="1" applyAlignment="1">
      <alignment horizontal="distributed" vertical="center" justifyLastLine="1"/>
    </xf>
    <xf numFmtId="176" fontId="4" fillId="0" borderId="15" xfId="1" applyNumberFormat="1" applyFont="1" applyFill="1" applyBorder="1" applyAlignment="1">
      <alignment horizontal="distributed" vertical="center" justifyLastLine="1"/>
    </xf>
    <xf numFmtId="176" fontId="4" fillId="0" borderId="14" xfId="1" applyNumberFormat="1" applyFont="1" applyFill="1" applyBorder="1" applyAlignment="1">
      <alignment horizontal="distributed" vertical="center"/>
    </xf>
    <xf numFmtId="176" fontId="4" fillId="0" borderId="16" xfId="1" applyNumberFormat="1" applyFont="1" applyFill="1" applyBorder="1" applyAlignment="1">
      <alignment horizontal="distributed" vertical="center"/>
    </xf>
    <xf numFmtId="176" fontId="4" fillId="0" borderId="17" xfId="1" applyNumberFormat="1" applyFont="1" applyFill="1" applyBorder="1" applyAlignment="1">
      <alignment horizontal="distributed" vertical="center"/>
    </xf>
    <xf numFmtId="176" fontId="4" fillId="0" borderId="18" xfId="1" applyNumberFormat="1" applyFont="1" applyFill="1" applyBorder="1" applyAlignment="1">
      <alignment horizontal="center" vertical="distributed" textRotation="255" justifyLastLine="1"/>
    </xf>
    <xf numFmtId="176" fontId="4" fillId="0" borderId="19" xfId="1" applyNumberFormat="1" applyFont="1" applyFill="1" applyBorder="1" applyAlignment="1">
      <alignment horizontal="center" vertical="distributed" textRotation="255" justifyLastLine="1"/>
    </xf>
    <xf numFmtId="176" fontId="4" fillId="0" borderId="20" xfId="1" applyNumberFormat="1" applyFont="1" applyFill="1" applyBorder="1" applyAlignment="1">
      <alignment horizontal="center" vertical="distributed" textRotation="255" justifyLastLine="1"/>
    </xf>
    <xf numFmtId="0" fontId="5" fillId="0" borderId="20" xfId="1" applyNumberFormat="1" applyFont="1" applyFill="1" applyBorder="1" applyAlignment="1">
      <alignment horizontal="center" vertical="distributed" textRotation="255" justifyLastLine="1"/>
    </xf>
    <xf numFmtId="0" fontId="4" fillId="0" borderId="20" xfId="1" applyNumberFormat="1" applyFont="1" applyFill="1" applyBorder="1" applyAlignment="1">
      <alignment horizontal="center" vertical="distributed" textRotation="255" justifyLastLine="1"/>
    </xf>
    <xf numFmtId="176" fontId="7" fillId="0" borderId="21" xfId="1" applyNumberFormat="1" applyFont="1" applyFill="1" applyBorder="1" applyAlignment="1">
      <alignment horizontal="center" vertical="distributed" textRotation="255" justifyLastLine="1"/>
    </xf>
    <xf numFmtId="176" fontId="4" fillId="0" borderId="23" xfId="1" applyNumberFormat="1" applyFont="1" applyFill="1" applyBorder="1" applyAlignment="1">
      <alignment horizontal="center" vertical="distributed" textRotation="255" justifyLastLine="1"/>
    </xf>
    <xf numFmtId="176" fontId="4" fillId="0" borderId="24" xfId="1" applyNumberFormat="1" applyFont="1" applyFill="1" applyBorder="1" applyAlignment="1">
      <alignment horizontal="center" vertical="distributed" textRotation="255" justifyLastLine="1"/>
    </xf>
    <xf numFmtId="176" fontId="4" fillId="0" borderId="25" xfId="1" applyNumberFormat="1" applyFont="1" applyFill="1" applyBorder="1" applyAlignment="1">
      <alignment horizontal="center" vertical="distributed" textRotation="255" justifyLastLine="1"/>
    </xf>
    <xf numFmtId="0" fontId="4" fillId="0" borderId="26" xfId="1" applyFont="1" applyFill="1" applyBorder="1" applyAlignment="1">
      <alignment horizontal="distributed" vertical="center" justifyLastLine="1"/>
    </xf>
    <xf numFmtId="0" fontId="4" fillId="0" borderId="27" xfId="1" applyFont="1" applyFill="1" applyBorder="1" applyAlignment="1">
      <alignment horizontal="distributed" vertical="center" justifyLastLine="1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28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16" xfId="1" applyNumberFormat="1" applyFont="1" applyFill="1" applyBorder="1" applyAlignment="1">
      <alignment horizontal="center" vertical="center"/>
    </xf>
    <xf numFmtId="176" fontId="4" fillId="0" borderId="30" xfId="1" applyNumberFormat="1" applyFont="1" applyFill="1" applyBorder="1" applyAlignment="1">
      <alignment horizontal="center" vertical="center"/>
    </xf>
    <xf numFmtId="176" fontId="4" fillId="0" borderId="31" xfId="1" applyNumberFormat="1" applyFont="1" applyFill="1" applyBorder="1" applyAlignment="1">
      <alignment horizontal="center" vertical="distributed" textRotation="255" justifyLastLine="1"/>
    </xf>
    <xf numFmtId="176" fontId="4" fillId="0" borderId="32" xfId="1" applyNumberFormat="1" applyFont="1" applyFill="1" applyBorder="1" applyAlignment="1">
      <alignment horizontal="center" vertical="distributed" textRotation="255" justifyLastLine="1"/>
    </xf>
    <xf numFmtId="176" fontId="4" fillId="0" borderId="27" xfId="1" applyNumberFormat="1" applyFont="1" applyFill="1" applyBorder="1" applyAlignment="1">
      <alignment horizontal="center" vertical="distributed" textRotation="255" justifyLastLine="1"/>
    </xf>
    <xf numFmtId="0" fontId="5" fillId="0" borderId="27" xfId="1" applyNumberFormat="1" applyFont="1" applyFill="1" applyBorder="1" applyAlignment="1">
      <alignment horizontal="center" vertical="distributed" textRotation="255" justifyLastLine="1"/>
    </xf>
    <xf numFmtId="0" fontId="4" fillId="0" borderId="27" xfId="1" applyNumberFormat="1" applyFont="1" applyFill="1" applyBorder="1" applyAlignment="1">
      <alignment horizontal="center" vertical="distributed" textRotation="255" justifyLastLine="1"/>
    </xf>
    <xf numFmtId="176" fontId="4" fillId="0" borderId="17" xfId="1" applyNumberFormat="1" applyFont="1" applyFill="1" applyBorder="1" applyAlignment="1">
      <alignment horizontal="center" vertical="center"/>
    </xf>
    <xf numFmtId="176" fontId="7" fillId="0" borderId="33" xfId="1" applyNumberFormat="1" applyFont="1" applyFill="1" applyBorder="1" applyAlignment="1">
      <alignment horizontal="center" vertical="distributed" textRotation="255" justifyLastLine="1"/>
    </xf>
    <xf numFmtId="176" fontId="4" fillId="0" borderId="26" xfId="1" applyNumberFormat="1" applyFont="1" applyFill="1" applyBorder="1" applyAlignment="1">
      <alignment horizontal="center" vertical="distributed" textRotation="255" justifyLastLine="1"/>
    </xf>
    <xf numFmtId="176" fontId="4" fillId="0" borderId="34" xfId="1" applyNumberFormat="1" applyFont="1" applyFill="1" applyBorder="1" applyAlignment="1">
      <alignment horizontal="center" vertical="distributed" textRotation="255" justifyLastLine="1"/>
    </xf>
    <xf numFmtId="0" fontId="4" fillId="0" borderId="35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distributed" vertical="center" justifyLastLine="1"/>
    </xf>
    <xf numFmtId="0" fontId="7" fillId="0" borderId="20" xfId="1" applyFont="1" applyFill="1" applyBorder="1" applyAlignment="1">
      <alignment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7" fillId="0" borderId="20" xfId="1" applyFont="1" applyFill="1" applyBorder="1" applyAlignment="1">
      <alignment horizontal="distributed" vertical="center" justifyLastLine="1"/>
    </xf>
    <xf numFmtId="177" fontId="4" fillId="0" borderId="36" xfId="1" applyNumberFormat="1" applyFont="1" applyFill="1" applyBorder="1" applyAlignment="1">
      <alignment vertical="center"/>
    </xf>
    <xf numFmtId="177" fontId="4" fillId="0" borderId="37" xfId="1" applyNumberFormat="1" applyFont="1" applyFill="1" applyBorder="1" applyAlignment="1">
      <alignment vertical="center"/>
    </xf>
    <xf numFmtId="177" fontId="4" fillId="0" borderId="38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horizontal="center" vertical="distributed" textRotation="255"/>
    </xf>
    <xf numFmtId="177" fontId="4" fillId="0" borderId="20" xfId="1" applyNumberFormat="1" applyFont="1" applyFill="1" applyBorder="1" applyAlignment="1">
      <alignment vertical="center"/>
    </xf>
    <xf numFmtId="177" fontId="4" fillId="0" borderId="24" xfId="1" applyNumberFormat="1" applyFont="1" applyFill="1" applyBorder="1" applyAlignment="1">
      <alignment vertical="center"/>
    </xf>
    <xf numFmtId="0" fontId="7" fillId="0" borderId="12" xfId="1" applyFont="1" applyFill="1" applyBorder="1" applyAlignment="1">
      <alignment horizontal="distributed" vertical="center" justifyLastLine="1"/>
    </xf>
    <xf numFmtId="0" fontId="7" fillId="0" borderId="13" xfId="1" applyFont="1" applyFill="1" applyBorder="1" applyAlignment="1">
      <alignment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distributed" vertical="center" justifyLastLine="1"/>
    </xf>
    <xf numFmtId="177" fontId="4" fillId="0" borderId="40" xfId="1" applyNumberFormat="1" applyFont="1" applyFill="1" applyBorder="1" applyAlignment="1">
      <alignment vertical="center"/>
    </xf>
    <xf numFmtId="177" fontId="4" fillId="0" borderId="41" xfId="1" applyNumberFormat="1" applyFont="1" applyFill="1" applyBorder="1" applyAlignment="1">
      <alignment vertical="center"/>
    </xf>
    <xf numFmtId="177" fontId="4" fillId="0" borderId="42" xfId="1" applyNumberFormat="1" applyFont="1" applyFill="1" applyBorder="1" applyAlignment="1">
      <alignment vertical="center"/>
    </xf>
    <xf numFmtId="176" fontId="4" fillId="0" borderId="43" xfId="1" applyNumberFormat="1" applyFont="1" applyFill="1" applyBorder="1" applyAlignment="1">
      <alignment horizontal="center" vertical="distributed" textRotation="255"/>
    </xf>
    <xf numFmtId="177" fontId="4" fillId="0" borderId="47" xfId="1" applyNumberFormat="1" applyFont="1" applyFill="1" applyBorder="1" applyAlignment="1">
      <alignment vertical="center"/>
    </xf>
    <xf numFmtId="177" fontId="4" fillId="0" borderId="44" xfId="1" applyNumberFormat="1" applyFont="1" applyFill="1" applyBorder="1" applyAlignment="1">
      <alignment vertical="center"/>
    </xf>
    <xf numFmtId="177" fontId="4" fillId="0" borderId="48" xfId="1" applyNumberFormat="1" applyFont="1" applyFill="1" applyBorder="1" applyAlignment="1">
      <alignment vertical="center"/>
    </xf>
    <xf numFmtId="176" fontId="4" fillId="0" borderId="49" xfId="1" applyNumberFormat="1" applyFont="1" applyFill="1" applyBorder="1" applyAlignment="1">
      <alignment horizontal="center" vertical="distributed" textRotation="255"/>
    </xf>
    <xf numFmtId="177" fontId="4" fillId="0" borderId="50" xfId="1" applyNumberFormat="1" applyFont="1" applyFill="1" applyBorder="1" applyAlignment="1">
      <alignment vertical="center"/>
    </xf>
    <xf numFmtId="177" fontId="4" fillId="0" borderId="53" xfId="1" applyNumberFormat="1" applyFont="1" applyFill="1" applyBorder="1" applyAlignment="1">
      <alignment vertical="center"/>
    </xf>
    <xf numFmtId="177" fontId="4" fillId="0" borderId="49" xfId="1" applyNumberFormat="1" applyFont="1" applyFill="1" applyBorder="1" applyAlignment="1">
      <alignment vertical="center"/>
    </xf>
    <xf numFmtId="177" fontId="4" fillId="0" borderId="54" xfId="1" applyNumberFormat="1" applyFont="1" applyFill="1" applyBorder="1" applyAlignment="1">
      <alignment vertical="center"/>
    </xf>
    <xf numFmtId="0" fontId="7" fillId="0" borderId="55" xfId="1" applyFont="1" applyFill="1" applyBorder="1" applyAlignment="1">
      <alignment horizontal="distributed" vertical="center" justifyLastLine="1"/>
    </xf>
    <xf numFmtId="0" fontId="7" fillId="0" borderId="56" xfId="1" applyFont="1" applyFill="1" applyBorder="1" applyAlignment="1">
      <alignment vertical="center" wrapText="1"/>
    </xf>
    <xf numFmtId="0" fontId="7" fillId="0" borderId="56" xfId="1" applyFont="1" applyFill="1" applyBorder="1" applyAlignment="1">
      <alignment horizontal="left" vertical="center" wrapText="1"/>
    </xf>
    <xf numFmtId="0" fontId="7" fillId="0" borderId="56" xfId="1" applyFont="1" applyFill="1" applyBorder="1" applyAlignment="1">
      <alignment horizontal="distributed" vertical="center" justifyLastLine="1"/>
    </xf>
    <xf numFmtId="177" fontId="4" fillId="0" borderId="57" xfId="1" applyNumberFormat="1" applyFont="1" applyFill="1" applyBorder="1" applyAlignment="1">
      <alignment vertical="center"/>
    </xf>
    <xf numFmtId="177" fontId="4" fillId="0" borderId="58" xfId="1" applyNumberFormat="1" applyFont="1" applyFill="1" applyBorder="1" applyAlignment="1">
      <alignment vertical="center"/>
    </xf>
    <xf numFmtId="177" fontId="4" fillId="0" borderId="59" xfId="1" applyNumberFormat="1" applyFont="1" applyFill="1" applyBorder="1" applyAlignment="1">
      <alignment vertical="center"/>
    </xf>
    <xf numFmtId="176" fontId="4" fillId="0" borderId="60" xfId="1" applyNumberFormat="1" applyFont="1" applyFill="1" applyBorder="1" applyAlignment="1">
      <alignment horizontal="center" vertical="distributed" textRotation="255"/>
    </xf>
    <xf numFmtId="177" fontId="4" fillId="0" borderId="56" xfId="1" applyNumberFormat="1" applyFont="1" applyFill="1" applyBorder="1" applyAlignment="1">
      <alignment vertical="center"/>
    </xf>
    <xf numFmtId="177" fontId="4" fillId="0" borderId="63" xfId="1" applyNumberFormat="1" applyFont="1" applyFill="1" applyBorder="1" applyAlignment="1">
      <alignment vertical="center"/>
    </xf>
    <xf numFmtId="177" fontId="4" fillId="0" borderId="32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4" fillId="0" borderId="64" xfId="1" applyNumberFormat="1" applyFont="1" applyFill="1" applyBorder="1" applyAlignment="1">
      <alignment vertical="center"/>
    </xf>
    <xf numFmtId="0" fontId="7" fillId="0" borderId="23" xfId="1" applyFont="1" applyFill="1" applyBorder="1" applyAlignment="1">
      <alignment horizontal="distributed" vertical="center" wrapText="1" justifyLastLine="1"/>
    </xf>
    <xf numFmtId="177" fontId="4" fillId="0" borderId="20" xfId="1" applyNumberFormat="1" applyFont="1" applyFill="1" applyBorder="1" applyAlignment="1">
      <alignment horizontal="center" vertical="center"/>
    </xf>
    <xf numFmtId="177" fontId="4" fillId="0" borderId="44" xfId="1" applyNumberFormat="1" applyFont="1" applyFill="1" applyBorder="1" applyAlignment="1">
      <alignment horizontal="center" vertical="center"/>
    </xf>
    <xf numFmtId="0" fontId="7" fillId="0" borderId="65" xfId="1" applyFont="1" applyFill="1" applyBorder="1" applyAlignment="1">
      <alignment horizontal="distributed" vertical="center" justifyLastLine="1"/>
    </xf>
    <xf numFmtId="0" fontId="7" fillId="0" borderId="66" xfId="1" applyFont="1" applyFill="1" applyBorder="1" applyAlignment="1">
      <alignment vertical="center" wrapText="1"/>
    </xf>
    <xf numFmtId="0" fontId="7" fillId="0" borderId="66" xfId="1" applyFont="1" applyFill="1" applyBorder="1" applyAlignment="1">
      <alignment horizontal="left" vertical="center" wrapText="1"/>
    </xf>
    <xf numFmtId="0" fontId="7" fillId="0" borderId="66" xfId="1" applyFont="1" applyFill="1" applyBorder="1" applyAlignment="1">
      <alignment horizontal="distributed" vertical="center" justifyLastLine="1"/>
    </xf>
    <xf numFmtId="177" fontId="4" fillId="0" borderId="50" xfId="1" applyNumberFormat="1" applyFont="1" applyFill="1" applyBorder="1" applyAlignment="1">
      <alignment horizontal="center" vertical="center"/>
    </xf>
    <xf numFmtId="177" fontId="4" fillId="0" borderId="56" xfId="1" applyNumberFormat="1" applyFont="1" applyFill="1" applyBorder="1" applyAlignment="1">
      <alignment horizontal="center" vertical="center"/>
    </xf>
    <xf numFmtId="0" fontId="4" fillId="0" borderId="67" xfId="1" applyFont="1" applyFill="1" applyBorder="1" applyAlignment="1">
      <alignment horizontal="center" vertical="center"/>
    </xf>
    <xf numFmtId="0" fontId="4" fillId="0" borderId="68" xfId="1" applyFont="1" applyFill="1" applyBorder="1" applyAlignment="1">
      <alignment horizontal="center" vertical="center"/>
    </xf>
    <xf numFmtId="0" fontId="7" fillId="0" borderId="69" xfId="1" applyFont="1" applyFill="1" applyBorder="1" applyAlignment="1">
      <alignment horizontal="distributed" vertical="center" justifyLastLine="1"/>
    </xf>
    <xf numFmtId="0" fontId="7" fillId="0" borderId="70" xfId="1" applyFont="1" applyFill="1" applyBorder="1" applyAlignment="1">
      <alignment vertical="center" wrapText="1"/>
    </xf>
    <xf numFmtId="0" fontId="7" fillId="0" borderId="70" xfId="1" applyFont="1" applyFill="1" applyBorder="1" applyAlignment="1">
      <alignment horizontal="left" vertical="center" wrapText="1"/>
    </xf>
    <xf numFmtId="0" fontId="7" fillId="0" borderId="70" xfId="1" applyFont="1" applyFill="1" applyBorder="1" applyAlignment="1">
      <alignment horizontal="distributed" vertical="center" justifyLastLine="1"/>
    </xf>
    <xf numFmtId="0" fontId="4" fillId="0" borderId="9" xfId="1" applyFont="1" applyFill="1" applyBorder="1" applyAlignment="1">
      <alignment horizontal="distributed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71" xfId="1" applyFont="1" applyFill="1" applyBorder="1" applyAlignment="1">
      <alignment horizontal="distributed" vertical="center" wrapText="1"/>
    </xf>
    <xf numFmtId="0" fontId="4" fillId="0" borderId="72" xfId="1" applyFont="1" applyFill="1" applyBorder="1" applyAlignment="1">
      <alignment horizontal="distributed" vertical="center" wrapText="1"/>
    </xf>
    <xf numFmtId="177" fontId="4" fillId="0" borderId="21" xfId="1" applyNumberFormat="1" applyFont="1" applyFill="1" applyBorder="1" applyAlignment="1">
      <alignment vertical="center"/>
    </xf>
    <xf numFmtId="177" fontId="4" fillId="0" borderId="39" xfId="1" applyNumberFormat="1" applyFont="1" applyFill="1" applyBorder="1" applyAlignment="1">
      <alignment vertical="center"/>
    </xf>
    <xf numFmtId="176" fontId="4" fillId="0" borderId="73" xfId="1" applyNumberFormat="1" applyFont="1" applyFill="1" applyBorder="1" applyAlignment="1">
      <alignment horizontal="center" vertical="distributed" textRotation="255"/>
    </xf>
    <xf numFmtId="177" fontId="4" fillId="0" borderId="66" xfId="1" applyNumberFormat="1" applyFont="1" applyFill="1" applyBorder="1" applyAlignment="1">
      <alignment vertical="center"/>
    </xf>
    <xf numFmtId="177" fontId="4" fillId="0" borderId="74" xfId="1" applyNumberFormat="1" applyFont="1" applyFill="1" applyBorder="1" applyAlignment="1">
      <alignment vertical="center"/>
    </xf>
    <xf numFmtId="177" fontId="4" fillId="0" borderId="75" xfId="1" applyNumberFormat="1" applyFont="1" applyFill="1" applyBorder="1" applyAlignment="1">
      <alignment vertical="center"/>
    </xf>
    <xf numFmtId="177" fontId="4" fillId="0" borderId="76" xfId="1" applyNumberFormat="1" applyFont="1" applyFill="1" applyBorder="1" applyAlignment="1">
      <alignment vertical="center"/>
    </xf>
    <xf numFmtId="177" fontId="4" fillId="0" borderId="77" xfId="1" applyNumberFormat="1" applyFont="1" applyFill="1" applyBorder="1" applyAlignment="1">
      <alignment vertical="center"/>
    </xf>
    <xf numFmtId="177" fontId="4" fillId="0" borderId="78" xfId="1" applyNumberFormat="1" applyFont="1" applyFill="1" applyBorder="1" applyAlignment="1">
      <alignment vertical="center"/>
    </xf>
    <xf numFmtId="177" fontId="4" fillId="0" borderId="79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80" xfId="1" applyFont="1" applyFill="1" applyBorder="1" applyAlignment="1">
      <alignment horizontal="distributed" vertical="center" wrapText="1"/>
    </xf>
    <xf numFmtId="0" fontId="4" fillId="0" borderId="81" xfId="1" applyFont="1" applyFill="1" applyBorder="1" applyAlignment="1">
      <alignment horizontal="distributed" vertical="center" wrapText="1"/>
    </xf>
    <xf numFmtId="177" fontId="4" fillId="0" borderId="82" xfId="1" applyNumberFormat="1" applyFont="1" applyFill="1" applyBorder="1" applyAlignment="1">
      <alignment vertical="center"/>
    </xf>
    <xf numFmtId="177" fontId="4" fillId="0" borderId="18" xfId="1" applyNumberFormat="1" applyFont="1" applyFill="1" applyBorder="1" applyAlignment="1">
      <alignment vertical="center"/>
    </xf>
    <xf numFmtId="177" fontId="4" fillId="0" borderId="83" xfId="1" applyNumberFormat="1" applyFont="1" applyFill="1" applyBorder="1" applyAlignment="1">
      <alignment vertical="center"/>
    </xf>
    <xf numFmtId="177" fontId="4" fillId="0" borderId="46" xfId="1" applyNumberFormat="1" applyFont="1" applyFill="1" applyBorder="1" applyAlignment="1">
      <alignment vertical="center"/>
    </xf>
    <xf numFmtId="177" fontId="4" fillId="0" borderId="84" xfId="1" applyNumberFormat="1" applyFont="1" applyFill="1" applyBorder="1" applyAlignment="1">
      <alignment vertical="center"/>
    </xf>
    <xf numFmtId="177" fontId="4" fillId="0" borderId="85" xfId="1" applyNumberFormat="1" applyFont="1" applyFill="1" applyBorder="1" applyAlignment="1">
      <alignment vertical="center"/>
    </xf>
    <xf numFmtId="177" fontId="4" fillId="0" borderId="86" xfId="1" applyNumberFormat="1" applyFont="1" applyFill="1" applyBorder="1" applyAlignment="1">
      <alignment vertical="center"/>
    </xf>
    <xf numFmtId="176" fontId="4" fillId="0" borderId="87" xfId="1" applyNumberFormat="1" applyFont="1" applyFill="1" applyBorder="1" applyAlignment="1">
      <alignment horizontal="center" vertical="distributed" textRotation="255"/>
    </xf>
    <xf numFmtId="177" fontId="4" fillId="0" borderId="13" xfId="1" applyNumberFormat="1" applyFont="1" applyFill="1" applyBorder="1" applyAlignment="1">
      <alignment vertical="center"/>
    </xf>
    <xf numFmtId="0" fontId="4" fillId="0" borderId="88" xfId="1" applyFont="1" applyFill="1" applyBorder="1" applyAlignment="1">
      <alignment horizontal="distributed" vertical="center" wrapText="1"/>
    </xf>
    <xf numFmtId="177" fontId="4" fillId="0" borderId="89" xfId="1" applyNumberFormat="1" applyFont="1" applyFill="1" applyBorder="1" applyAlignment="1">
      <alignment vertical="center"/>
    </xf>
    <xf numFmtId="177" fontId="4" fillId="0" borderId="90" xfId="1" applyNumberFormat="1" applyFont="1" applyFill="1" applyBorder="1" applyAlignment="1">
      <alignment vertical="center"/>
    </xf>
    <xf numFmtId="177" fontId="4" fillId="0" borderId="91" xfId="1" applyNumberFormat="1" applyFont="1" applyFill="1" applyBorder="1" applyAlignment="1">
      <alignment vertical="center"/>
    </xf>
    <xf numFmtId="177" fontId="4" fillId="0" borderId="92" xfId="1" applyNumberFormat="1" applyFont="1" applyFill="1" applyBorder="1" applyAlignment="1">
      <alignment vertical="center"/>
    </xf>
    <xf numFmtId="176" fontId="4" fillId="0" borderId="93" xfId="1" applyNumberFormat="1" applyFont="1" applyFill="1" applyBorder="1" applyAlignment="1">
      <alignment horizontal="center" vertical="distributed" textRotation="255"/>
    </xf>
    <xf numFmtId="177" fontId="4" fillId="0" borderId="94" xfId="1" applyNumberFormat="1" applyFont="1" applyFill="1" applyBorder="1" applyAlignment="1">
      <alignment vertical="center"/>
    </xf>
    <xf numFmtId="177" fontId="4" fillId="0" borderId="95" xfId="1" applyNumberFormat="1" applyFont="1" applyFill="1" applyBorder="1" applyAlignment="1">
      <alignment vertical="center"/>
    </xf>
    <xf numFmtId="177" fontId="4" fillId="0" borderId="96" xfId="1" applyNumberFormat="1" applyFont="1" applyFill="1" applyBorder="1" applyAlignment="1">
      <alignment vertical="center"/>
    </xf>
    <xf numFmtId="177" fontId="4" fillId="0" borderId="97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177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center" vertical="distributed" textRotation="255"/>
    </xf>
    <xf numFmtId="0" fontId="4" fillId="0" borderId="22" xfId="1" applyFont="1" applyFill="1" applyBorder="1" applyAlignment="1">
      <alignment horizontal="center" vertical="distributed" textRotation="255" wrapText="1" justifyLastLine="1"/>
    </xf>
    <xf numFmtId="0" fontId="4" fillId="0" borderId="22" xfId="1" applyFont="1" applyFill="1" applyBorder="1" applyAlignment="1">
      <alignment horizontal="center" vertical="distributed" textRotation="255" justifyLastLine="1"/>
    </xf>
    <xf numFmtId="177" fontId="4" fillId="0" borderId="19" xfId="1" applyNumberFormat="1" applyFont="1" applyFill="1" applyBorder="1" applyAlignment="1">
      <alignment vertical="center"/>
    </xf>
    <xf numFmtId="177" fontId="4" fillId="0" borderId="45" xfId="1" applyNumberFormat="1" applyFont="1" applyFill="1" applyBorder="1" applyAlignment="1">
      <alignment vertical="center"/>
    </xf>
    <xf numFmtId="177" fontId="4" fillId="0" borderId="43" xfId="1" applyNumberFormat="1" applyFont="1" applyFill="1" applyBorder="1" applyAlignment="1">
      <alignment vertical="center"/>
    </xf>
    <xf numFmtId="177" fontId="4" fillId="0" borderId="51" xfId="1" applyNumberFormat="1" applyFont="1" applyFill="1" applyBorder="1" applyAlignment="1">
      <alignment vertical="center"/>
    </xf>
    <xf numFmtId="177" fontId="4" fillId="0" borderId="52" xfId="1" applyNumberFormat="1" applyFont="1" applyFill="1" applyBorder="1" applyAlignment="1">
      <alignment vertical="center"/>
    </xf>
    <xf numFmtId="177" fontId="4" fillId="0" borderId="31" xfId="1" applyNumberFormat="1" applyFont="1" applyFill="1" applyBorder="1" applyAlignment="1">
      <alignment vertical="center"/>
    </xf>
    <xf numFmtId="177" fontId="4" fillId="0" borderId="61" xfId="1" applyNumberFormat="1" applyFont="1" applyFill="1" applyBorder="1" applyAlignment="1">
      <alignment vertical="center"/>
    </xf>
    <xf numFmtId="177" fontId="4" fillId="0" borderId="62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0" xfId="1" applyNumberFormat="1" applyFont="1" applyFill="1"/>
    <xf numFmtId="0" fontId="7" fillId="0" borderId="0" xfId="1" applyFont="1" applyFill="1"/>
  </cellXfs>
  <cellStyles count="2">
    <cellStyle name="標準" xfId="0" builtinId="0"/>
    <cellStyle name="標準_高校･特殊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26"/>
  <sheetViews>
    <sheetView showZeros="0" tabSelected="1" view="pageBreakPreview" zoomScale="80" zoomScaleNormal="100" zoomScaleSheetLayoutView="80" workbookViewId="0">
      <selection activeCell="A2" sqref="A2"/>
    </sheetView>
  </sheetViews>
  <sheetFormatPr defaultColWidth="9" defaultRowHeight="13.5" x14ac:dyDescent="0.15"/>
  <cols>
    <col min="1" max="1" width="9" style="6"/>
    <col min="2" max="2" width="18.125" style="1" customWidth="1"/>
    <col min="3" max="3" width="15.75" style="2" bestFit="1" customWidth="1"/>
    <col min="4" max="5" width="12.75" style="3" customWidth="1"/>
    <col min="6" max="6" width="12.375" style="1" customWidth="1"/>
    <col min="7" max="8" width="3.625" style="4" customWidth="1"/>
    <col min="9" max="24" width="3.75" style="4" customWidth="1"/>
    <col min="25" max="27" width="5.625" style="4" customWidth="1"/>
    <col min="28" max="47" width="5.375" style="4" customWidth="1"/>
    <col min="48" max="48" width="5.875" style="5" customWidth="1"/>
    <col min="49" max="16384" width="9" style="6"/>
  </cols>
  <sheetData>
    <row r="1" spans="1:48" s="167" customFormat="1" ht="38.25" customHeight="1" x14ac:dyDescent="0.15">
      <c r="A1" s="161" t="s">
        <v>61</v>
      </c>
      <c r="B1" s="162"/>
      <c r="C1" s="163"/>
      <c r="D1" s="163"/>
      <c r="E1" s="164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6"/>
    </row>
    <row r="2" spans="1:48" ht="20.25" customHeight="1" thickBot="1" x14ac:dyDescent="0.2">
      <c r="A2" s="7"/>
    </row>
    <row r="3" spans="1:48" ht="26.25" customHeight="1" x14ac:dyDescent="0.1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  <c r="AB3" s="14" t="s">
        <v>7</v>
      </c>
      <c r="AC3" s="15" t="s">
        <v>8</v>
      </c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  <c r="AP3" s="15" t="s">
        <v>9</v>
      </c>
      <c r="AQ3" s="12"/>
      <c r="AR3" s="16"/>
      <c r="AS3" s="12"/>
      <c r="AT3" s="12"/>
      <c r="AU3" s="17"/>
      <c r="AV3" s="6"/>
    </row>
    <row r="4" spans="1:48" ht="24.75" customHeight="1" x14ac:dyDescent="0.15">
      <c r="A4" s="18"/>
      <c r="B4" s="19"/>
      <c r="C4" s="20"/>
      <c r="D4" s="20"/>
      <c r="E4" s="20"/>
      <c r="F4" s="20"/>
      <c r="G4" s="21" t="s">
        <v>10</v>
      </c>
      <c r="H4" s="22"/>
      <c r="I4" s="21" t="s">
        <v>11</v>
      </c>
      <c r="J4" s="22"/>
      <c r="K4" s="21" t="s">
        <v>12</v>
      </c>
      <c r="L4" s="22"/>
      <c r="M4" s="21" t="s">
        <v>13</v>
      </c>
      <c r="N4" s="22"/>
      <c r="O4" s="21" t="s">
        <v>14</v>
      </c>
      <c r="P4" s="22"/>
      <c r="Q4" s="21" t="s">
        <v>15</v>
      </c>
      <c r="R4" s="22"/>
      <c r="S4" s="21" t="s">
        <v>16</v>
      </c>
      <c r="T4" s="22"/>
      <c r="U4" s="21" t="s">
        <v>17</v>
      </c>
      <c r="V4" s="22"/>
      <c r="W4" s="21" t="s">
        <v>18</v>
      </c>
      <c r="X4" s="22"/>
      <c r="Y4" s="23" t="s">
        <v>19</v>
      </c>
      <c r="Z4" s="24"/>
      <c r="AA4" s="25"/>
      <c r="AB4" s="26"/>
      <c r="AC4" s="27" t="s">
        <v>20</v>
      </c>
      <c r="AD4" s="28" t="s">
        <v>21</v>
      </c>
      <c r="AE4" s="28" t="s">
        <v>22</v>
      </c>
      <c r="AF4" s="28" t="s">
        <v>23</v>
      </c>
      <c r="AG4" s="28" t="s">
        <v>24</v>
      </c>
      <c r="AH4" s="28" t="s">
        <v>25</v>
      </c>
      <c r="AI4" s="28" t="s">
        <v>26</v>
      </c>
      <c r="AJ4" s="29" t="s">
        <v>27</v>
      </c>
      <c r="AK4" s="30" t="s">
        <v>28</v>
      </c>
      <c r="AL4" s="28" t="s">
        <v>29</v>
      </c>
      <c r="AM4" s="23" t="s">
        <v>19</v>
      </c>
      <c r="AN4" s="24"/>
      <c r="AO4" s="25"/>
      <c r="AP4" s="27" t="s">
        <v>30</v>
      </c>
      <c r="AQ4" s="31" t="s">
        <v>31</v>
      </c>
      <c r="AR4" s="151" t="s">
        <v>32</v>
      </c>
      <c r="AS4" s="32" t="s">
        <v>33</v>
      </c>
      <c r="AT4" s="28" t="s">
        <v>34</v>
      </c>
      <c r="AU4" s="33" t="s">
        <v>19</v>
      </c>
      <c r="AV4" s="6"/>
    </row>
    <row r="5" spans="1:48" ht="78.75" customHeight="1" x14ac:dyDescent="0.15">
      <c r="A5" s="34"/>
      <c r="B5" s="35"/>
      <c r="C5" s="36"/>
      <c r="D5" s="36"/>
      <c r="E5" s="36"/>
      <c r="F5" s="36"/>
      <c r="G5" s="37" t="s">
        <v>35</v>
      </c>
      <c r="H5" s="38" t="s">
        <v>36</v>
      </c>
      <c r="I5" s="39" t="s">
        <v>35</v>
      </c>
      <c r="J5" s="40" t="s">
        <v>36</v>
      </c>
      <c r="K5" s="39" t="s">
        <v>35</v>
      </c>
      <c r="L5" s="40" t="s">
        <v>36</v>
      </c>
      <c r="M5" s="39" t="s">
        <v>35</v>
      </c>
      <c r="N5" s="40" t="s">
        <v>36</v>
      </c>
      <c r="O5" s="39" t="s">
        <v>35</v>
      </c>
      <c r="P5" s="40" t="s">
        <v>36</v>
      </c>
      <c r="Q5" s="39" t="s">
        <v>35</v>
      </c>
      <c r="R5" s="40" t="s">
        <v>36</v>
      </c>
      <c r="S5" s="39" t="s">
        <v>35</v>
      </c>
      <c r="T5" s="40" t="s">
        <v>36</v>
      </c>
      <c r="U5" s="39" t="s">
        <v>35</v>
      </c>
      <c r="V5" s="40" t="s">
        <v>36</v>
      </c>
      <c r="W5" s="39" t="s">
        <v>35</v>
      </c>
      <c r="X5" s="40" t="s">
        <v>36</v>
      </c>
      <c r="Y5" s="39" t="s">
        <v>37</v>
      </c>
      <c r="Z5" s="41" t="s">
        <v>38</v>
      </c>
      <c r="AA5" s="42" t="s">
        <v>39</v>
      </c>
      <c r="AB5" s="43"/>
      <c r="AC5" s="44"/>
      <c r="AD5" s="45"/>
      <c r="AE5" s="45"/>
      <c r="AF5" s="45"/>
      <c r="AG5" s="45"/>
      <c r="AH5" s="45"/>
      <c r="AI5" s="45"/>
      <c r="AJ5" s="46"/>
      <c r="AK5" s="47"/>
      <c r="AL5" s="45"/>
      <c r="AM5" s="39" t="s">
        <v>35</v>
      </c>
      <c r="AN5" s="38" t="s">
        <v>36</v>
      </c>
      <c r="AO5" s="48" t="s">
        <v>19</v>
      </c>
      <c r="AP5" s="44"/>
      <c r="AQ5" s="49"/>
      <c r="AR5" s="152"/>
      <c r="AS5" s="50"/>
      <c r="AT5" s="45"/>
      <c r="AU5" s="51"/>
      <c r="AV5" s="6"/>
    </row>
    <row r="6" spans="1:48" ht="18" customHeight="1" x14ac:dyDescent="0.15">
      <c r="A6" s="52">
        <v>1</v>
      </c>
      <c r="B6" s="53" t="s">
        <v>40</v>
      </c>
      <c r="C6" s="54" t="s">
        <v>41</v>
      </c>
      <c r="D6" s="55" t="s">
        <v>42</v>
      </c>
      <c r="E6" s="56" t="s">
        <v>43</v>
      </c>
      <c r="F6" s="56" t="s">
        <v>44</v>
      </c>
      <c r="G6" s="57">
        <v>24</v>
      </c>
      <c r="H6" s="58">
        <v>9</v>
      </c>
      <c r="I6" s="57">
        <v>13</v>
      </c>
      <c r="J6" s="58">
        <v>17</v>
      </c>
      <c r="K6" s="57">
        <v>28</v>
      </c>
      <c r="L6" s="58">
        <v>17</v>
      </c>
      <c r="M6" s="57">
        <v>22</v>
      </c>
      <c r="N6" s="58">
        <v>25</v>
      </c>
      <c r="O6" s="57">
        <v>23</v>
      </c>
      <c r="P6" s="58">
        <v>17</v>
      </c>
      <c r="Q6" s="57">
        <v>25</v>
      </c>
      <c r="R6" s="58">
        <v>25</v>
      </c>
      <c r="S6" s="57">
        <v>27</v>
      </c>
      <c r="T6" s="58">
        <v>18</v>
      </c>
      <c r="U6" s="57">
        <v>26</v>
      </c>
      <c r="V6" s="58">
        <v>26</v>
      </c>
      <c r="W6" s="57">
        <v>26</v>
      </c>
      <c r="X6" s="58">
        <v>22</v>
      </c>
      <c r="Y6" s="57">
        <f>G6+I6+K6+M6+O6+Q6+S6+U6+W6</f>
        <v>214</v>
      </c>
      <c r="Z6" s="58">
        <f>H6+J6+L6+N6+P6+R6+T6+V6+X6</f>
        <v>176</v>
      </c>
      <c r="AA6" s="59">
        <f>SUM(Y6:Z9)</f>
        <v>390</v>
      </c>
      <c r="AB6" s="113">
        <v>20</v>
      </c>
      <c r="AC6" s="60" t="s">
        <v>45</v>
      </c>
      <c r="AD6" s="61">
        <v>1</v>
      </c>
      <c r="AE6" s="61">
        <v>1</v>
      </c>
      <c r="AF6" s="61">
        <v>1</v>
      </c>
      <c r="AG6" s="61">
        <v>1</v>
      </c>
      <c r="AH6" s="61">
        <v>1</v>
      </c>
      <c r="AI6" s="61">
        <v>28</v>
      </c>
      <c r="AJ6" s="61">
        <v>2</v>
      </c>
      <c r="AK6" s="93">
        <v>1</v>
      </c>
      <c r="AL6" s="61">
        <v>5</v>
      </c>
      <c r="AM6" s="57">
        <v>19</v>
      </c>
      <c r="AN6" s="58">
        <v>22</v>
      </c>
      <c r="AO6" s="59">
        <f>IF(SUM(AD6:AL7)&lt;&gt;SUM(AM6:AN7),"×",SUM(AM6:AN7))</f>
        <v>41</v>
      </c>
      <c r="AP6" s="153">
        <v>2</v>
      </c>
      <c r="AQ6" s="61">
        <v>0</v>
      </c>
      <c r="AR6" s="135"/>
      <c r="AS6" s="61"/>
      <c r="AT6" s="61">
        <v>5</v>
      </c>
      <c r="AU6" s="62">
        <f>SUM(AP6:AT7)</f>
        <v>7</v>
      </c>
      <c r="AV6" s="6"/>
    </row>
    <row r="7" spans="1:48" ht="18" customHeight="1" x14ac:dyDescent="0.15">
      <c r="A7" s="52"/>
      <c r="B7" s="63"/>
      <c r="C7" s="64"/>
      <c r="D7" s="65"/>
      <c r="E7" s="66"/>
      <c r="F7" s="66"/>
      <c r="G7" s="67"/>
      <c r="H7" s="68"/>
      <c r="I7" s="67"/>
      <c r="J7" s="68"/>
      <c r="K7" s="67"/>
      <c r="L7" s="68"/>
      <c r="M7" s="67"/>
      <c r="N7" s="68"/>
      <c r="O7" s="67"/>
      <c r="P7" s="68"/>
      <c r="Q7" s="67"/>
      <c r="R7" s="68"/>
      <c r="S7" s="67"/>
      <c r="T7" s="68"/>
      <c r="U7" s="67"/>
      <c r="V7" s="68"/>
      <c r="W7" s="67"/>
      <c r="X7" s="68"/>
      <c r="Y7" s="67"/>
      <c r="Z7" s="68"/>
      <c r="AA7" s="69"/>
      <c r="AB7" s="128"/>
      <c r="AC7" s="70"/>
      <c r="AD7" s="72"/>
      <c r="AE7" s="72"/>
      <c r="AF7" s="72"/>
      <c r="AG7" s="72"/>
      <c r="AH7" s="72"/>
      <c r="AI7" s="72"/>
      <c r="AJ7" s="72"/>
      <c r="AK7" s="94"/>
      <c r="AL7" s="72"/>
      <c r="AM7" s="154"/>
      <c r="AN7" s="130"/>
      <c r="AO7" s="71"/>
      <c r="AP7" s="155"/>
      <c r="AQ7" s="72"/>
      <c r="AR7" s="72"/>
      <c r="AS7" s="72"/>
      <c r="AT7" s="72"/>
      <c r="AU7" s="73"/>
    </row>
    <row r="8" spans="1:48" ht="18" customHeight="1" x14ac:dyDescent="0.15">
      <c r="A8" s="52"/>
      <c r="B8" s="63"/>
      <c r="C8" s="64"/>
      <c r="D8" s="65"/>
      <c r="E8" s="66"/>
      <c r="F8" s="66"/>
      <c r="G8" s="67"/>
      <c r="H8" s="68"/>
      <c r="I8" s="67"/>
      <c r="J8" s="68"/>
      <c r="K8" s="67"/>
      <c r="L8" s="68"/>
      <c r="M8" s="67"/>
      <c r="N8" s="68"/>
      <c r="O8" s="67"/>
      <c r="P8" s="68"/>
      <c r="Q8" s="67"/>
      <c r="R8" s="68"/>
      <c r="S8" s="67"/>
      <c r="T8" s="68"/>
      <c r="U8" s="67"/>
      <c r="V8" s="68"/>
      <c r="W8" s="67"/>
      <c r="X8" s="68"/>
      <c r="Y8" s="67"/>
      <c r="Z8" s="68"/>
      <c r="AA8" s="69"/>
      <c r="AB8" s="128"/>
      <c r="AC8" s="74" t="s">
        <v>46</v>
      </c>
      <c r="AD8" s="75"/>
      <c r="AE8" s="75"/>
      <c r="AF8" s="75"/>
      <c r="AG8" s="75"/>
      <c r="AH8" s="75"/>
      <c r="AI8" s="75">
        <v>1</v>
      </c>
      <c r="AJ8" s="75">
        <v>0</v>
      </c>
      <c r="AK8" s="99">
        <v>1</v>
      </c>
      <c r="AL8" s="75">
        <v>2</v>
      </c>
      <c r="AM8" s="156">
        <v>2</v>
      </c>
      <c r="AN8" s="157">
        <v>2</v>
      </c>
      <c r="AO8" s="76">
        <f>IF(SUM(AD8:AL9)&lt;&gt;SUM(AM8:AN9),"×",SUM(AM8:AN9))</f>
        <v>4</v>
      </c>
      <c r="AP8" s="77"/>
      <c r="AQ8" s="75"/>
      <c r="AR8" s="75"/>
      <c r="AS8" s="75"/>
      <c r="AT8" s="75"/>
      <c r="AU8" s="78"/>
      <c r="AV8" s="6"/>
    </row>
    <row r="9" spans="1:48" ht="18" customHeight="1" x14ac:dyDescent="0.15">
      <c r="A9" s="52"/>
      <c r="B9" s="79"/>
      <c r="C9" s="80"/>
      <c r="D9" s="81"/>
      <c r="E9" s="82"/>
      <c r="F9" s="82"/>
      <c r="G9" s="83"/>
      <c r="H9" s="84"/>
      <c r="I9" s="83"/>
      <c r="J9" s="84"/>
      <c r="K9" s="83"/>
      <c r="L9" s="84"/>
      <c r="M9" s="83"/>
      <c r="N9" s="84"/>
      <c r="O9" s="83"/>
      <c r="P9" s="84"/>
      <c r="Q9" s="83"/>
      <c r="R9" s="84"/>
      <c r="S9" s="83"/>
      <c r="T9" s="84"/>
      <c r="U9" s="83"/>
      <c r="V9" s="84"/>
      <c r="W9" s="83"/>
      <c r="X9" s="84"/>
      <c r="Y9" s="83"/>
      <c r="Z9" s="84"/>
      <c r="AA9" s="85"/>
      <c r="AB9" s="158"/>
      <c r="AC9" s="86"/>
      <c r="AD9" s="87"/>
      <c r="AE9" s="87"/>
      <c r="AF9" s="87"/>
      <c r="AG9" s="87"/>
      <c r="AH9" s="87"/>
      <c r="AI9" s="87"/>
      <c r="AJ9" s="87"/>
      <c r="AK9" s="100"/>
      <c r="AL9" s="87"/>
      <c r="AM9" s="159"/>
      <c r="AN9" s="160"/>
      <c r="AO9" s="88"/>
      <c r="AP9" s="89"/>
      <c r="AQ9" s="90"/>
      <c r="AR9" s="90"/>
      <c r="AS9" s="90"/>
      <c r="AT9" s="90"/>
      <c r="AU9" s="91"/>
      <c r="AV9" s="6"/>
    </row>
    <row r="10" spans="1:48" ht="21.95" customHeight="1" x14ac:dyDescent="0.15">
      <c r="A10" s="52">
        <v>2</v>
      </c>
      <c r="B10" s="92" t="s">
        <v>47</v>
      </c>
      <c r="C10" s="54" t="s">
        <v>48</v>
      </c>
      <c r="D10" s="55" t="s">
        <v>49</v>
      </c>
      <c r="E10" s="56" t="s">
        <v>50</v>
      </c>
      <c r="F10" s="56" t="s">
        <v>51</v>
      </c>
      <c r="G10" s="57">
        <v>12</v>
      </c>
      <c r="H10" s="58">
        <v>10</v>
      </c>
      <c r="I10" s="57">
        <v>5</v>
      </c>
      <c r="J10" s="58">
        <v>3</v>
      </c>
      <c r="K10" s="57">
        <v>7</v>
      </c>
      <c r="L10" s="58">
        <v>7</v>
      </c>
      <c r="M10" s="57">
        <v>16</v>
      </c>
      <c r="N10" s="58">
        <v>8</v>
      </c>
      <c r="O10" s="57">
        <v>6</v>
      </c>
      <c r="P10" s="58">
        <v>7</v>
      </c>
      <c r="Q10" s="57">
        <v>8</v>
      </c>
      <c r="R10" s="58">
        <v>8</v>
      </c>
      <c r="S10" s="57">
        <v>19</v>
      </c>
      <c r="T10" s="58">
        <v>15</v>
      </c>
      <c r="U10" s="57">
        <v>15</v>
      </c>
      <c r="V10" s="58">
        <v>16</v>
      </c>
      <c r="W10" s="57">
        <v>10</v>
      </c>
      <c r="X10" s="58">
        <v>15</v>
      </c>
      <c r="Y10" s="57">
        <f>G10+I10+K10+M10+O10+Q10+S10+U10+W10</f>
        <v>98</v>
      </c>
      <c r="Z10" s="58">
        <f>H10+J10+L10+N10+P10+R10+T10+V10+X10</f>
        <v>89</v>
      </c>
      <c r="AA10" s="59">
        <f>SUM(Y10:Z13)</f>
        <v>187</v>
      </c>
      <c r="AB10" s="113">
        <v>12</v>
      </c>
      <c r="AC10" s="60" t="s">
        <v>45</v>
      </c>
      <c r="AD10" s="61">
        <v>1</v>
      </c>
      <c r="AE10" s="61">
        <v>1</v>
      </c>
      <c r="AF10" s="61">
        <v>2</v>
      </c>
      <c r="AG10" s="61"/>
      <c r="AH10" s="61">
        <v>1</v>
      </c>
      <c r="AI10" s="61">
        <v>18</v>
      </c>
      <c r="AJ10" s="61">
        <v>2</v>
      </c>
      <c r="AK10" s="93"/>
      <c r="AL10" s="61">
        <v>3</v>
      </c>
      <c r="AM10" s="57">
        <v>14</v>
      </c>
      <c r="AN10" s="58">
        <v>14</v>
      </c>
      <c r="AO10" s="59">
        <f>IF(SUM(AD10:AL11)&lt;&gt;SUM(AM10:AN11),"×",SUM(AM10:AN11))</f>
        <v>28</v>
      </c>
      <c r="AP10" s="153">
        <v>4</v>
      </c>
      <c r="AQ10" s="61">
        <v>0</v>
      </c>
      <c r="AR10" s="61">
        <v>1</v>
      </c>
      <c r="AS10" s="61"/>
      <c r="AT10" s="61">
        <v>1</v>
      </c>
      <c r="AU10" s="62">
        <f>SUM(AP10:AT11)</f>
        <v>6</v>
      </c>
      <c r="AV10" s="6"/>
    </row>
    <row r="11" spans="1:48" ht="21.95" customHeight="1" x14ac:dyDescent="0.15">
      <c r="A11" s="52"/>
      <c r="B11" s="63"/>
      <c r="C11" s="64"/>
      <c r="D11" s="65"/>
      <c r="E11" s="66"/>
      <c r="F11" s="66"/>
      <c r="G11" s="67"/>
      <c r="H11" s="68"/>
      <c r="I11" s="67"/>
      <c r="J11" s="68"/>
      <c r="K11" s="67"/>
      <c r="L11" s="68"/>
      <c r="M11" s="67"/>
      <c r="N11" s="68"/>
      <c r="O11" s="67"/>
      <c r="P11" s="68"/>
      <c r="Q11" s="67"/>
      <c r="R11" s="68"/>
      <c r="S11" s="67"/>
      <c r="T11" s="68"/>
      <c r="U11" s="67"/>
      <c r="V11" s="68"/>
      <c r="W11" s="67"/>
      <c r="X11" s="68"/>
      <c r="Y11" s="67"/>
      <c r="Z11" s="68"/>
      <c r="AA11" s="69"/>
      <c r="AB11" s="128"/>
      <c r="AC11" s="70"/>
      <c r="AD11" s="72"/>
      <c r="AE11" s="72"/>
      <c r="AF11" s="72"/>
      <c r="AG11" s="72"/>
      <c r="AH11" s="72"/>
      <c r="AI11" s="72"/>
      <c r="AJ11" s="72"/>
      <c r="AK11" s="94"/>
      <c r="AL11" s="72"/>
      <c r="AM11" s="154"/>
      <c r="AN11" s="130"/>
      <c r="AO11" s="71"/>
      <c r="AP11" s="155"/>
      <c r="AQ11" s="72"/>
      <c r="AR11" s="72"/>
      <c r="AS11" s="72"/>
      <c r="AT11" s="72"/>
      <c r="AU11" s="73"/>
    </row>
    <row r="12" spans="1:48" ht="21.95" customHeight="1" x14ac:dyDescent="0.15">
      <c r="A12" s="52"/>
      <c r="B12" s="63"/>
      <c r="C12" s="64"/>
      <c r="D12" s="65"/>
      <c r="E12" s="66"/>
      <c r="F12" s="66"/>
      <c r="G12" s="67"/>
      <c r="H12" s="68"/>
      <c r="I12" s="67"/>
      <c r="J12" s="68"/>
      <c r="K12" s="67"/>
      <c r="L12" s="68"/>
      <c r="M12" s="67"/>
      <c r="N12" s="68"/>
      <c r="O12" s="67"/>
      <c r="P12" s="68"/>
      <c r="Q12" s="67"/>
      <c r="R12" s="68"/>
      <c r="S12" s="67"/>
      <c r="T12" s="68"/>
      <c r="U12" s="67"/>
      <c r="V12" s="68"/>
      <c r="W12" s="67"/>
      <c r="X12" s="68"/>
      <c r="Y12" s="67"/>
      <c r="Z12" s="68"/>
      <c r="AA12" s="69"/>
      <c r="AB12" s="128"/>
      <c r="AC12" s="74" t="s">
        <v>46</v>
      </c>
      <c r="AD12" s="75"/>
      <c r="AE12" s="75"/>
      <c r="AF12" s="75"/>
      <c r="AG12" s="75"/>
      <c r="AH12" s="75"/>
      <c r="AI12" s="75">
        <v>2</v>
      </c>
      <c r="AJ12" s="75">
        <v>0</v>
      </c>
      <c r="AK12" s="99">
        <v>3</v>
      </c>
      <c r="AL12" s="75">
        <v>4</v>
      </c>
      <c r="AM12" s="156">
        <v>2</v>
      </c>
      <c r="AN12" s="157">
        <v>7</v>
      </c>
      <c r="AO12" s="76">
        <f>IF(SUM(AD12:AL13)&lt;&gt;SUM(AM12:AN13),"×",SUM(AM12:AN13))</f>
        <v>9</v>
      </c>
      <c r="AP12" s="77"/>
      <c r="AQ12" s="75"/>
      <c r="AR12" s="75"/>
      <c r="AS12" s="75"/>
      <c r="AT12" s="75"/>
      <c r="AU12" s="78"/>
      <c r="AV12" s="6"/>
    </row>
    <row r="13" spans="1:48" ht="21.95" customHeight="1" x14ac:dyDescent="0.15">
      <c r="A13" s="52"/>
      <c r="B13" s="79"/>
      <c r="C13" s="80"/>
      <c r="D13" s="81"/>
      <c r="E13" s="82"/>
      <c r="F13" s="82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3"/>
      <c r="R13" s="84"/>
      <c r="S13" s="83"/>
      <c r="T13" s="84"/>
      <c r="U13" s="83"/>
      <c r="V13" s="84"/>
      <c r="W13" s="83"/>
      <c r="X13" s="84"/>
      <c r="Y13" s="83"/>
      <c r="Z13" s="84"/>
      <c r="AA13" s="85"/>
      <c r="AB13" s="158"/>
      <c r="AC13" s="86"/>
      <c r="AD13" s="87"/>
      <c r="AE13" s="87"/>
      <c r="AF13" s="87"/>
      <c r="AG13" s="87"/>
      <c r="AH13" s="87"/>
      <c r="AI13" s="87"/>
      <c r="AJ13" s="87"/>
      <c r="AK13" s="100"/>
      <c r="AL13" s="87"/>
      <c r="AM13" s="159"/>
      <c r="AN13" s="160"/>
      <c r="AO13" s="88"/>
      <c r="AP13" s="89"/>
      <c r="AQ13" s="90"/>
      <c r="AR13" s="90"/>
      <c r="AS13" s="90"/>
      <c r="AT13" s="90"/>
      <c r="AU13" s="91"/>
      <c r="AV13" s="6"/>
    </row>
    <row r="14" spans="1:48" ht="18" customHeight="1" x14ac:dyDescent="0.15">
      <c r="A14" s="52">
        <v>3</v>
      </c>
      <c r="B14" s="95" t="s">
        <v>52</v>
      </c>
      <c r="C14" s="96" t="s">
        <v>53</v>
      </c>
      <c r="D14" s="97" t="s">
        <v>54</v>
      </c>
      <c r="E14" s="98" t="s">
        <v>55</v>
      </c>
      <c r="F14" s="56" t="s">
        <v>56</v>
      </c>
      <c r="G14" s="57">
        <v>3</v>
      </c>
      <c r="H14" s="58">
        <v>1</v>
      </c>
      <c r="I14" s="57">
        <v>3</v>
      </c>
      <c r="J14" s="58">
        <v>2</v>
      </c>
      <c r="K14" s="57">
        <v>5</v>
      </c>
      <c r="L14" s="58">
        <v>4</v>
      </c>
      <c r="M14" s="57">
        <v>10</v>
      </c>
      <c r="N14" s="58">
        <v>6</v>
      </c>
      <c r="O14" s="57">
        <v>7</v>
      </c>
      <c r="P14" s="58">
        <v>9</v>
      </c>
      <c r="Q14" s="57">
        <v>3</v>
      </c>
      <c r="R14" s="58">
        <v>3</v>
      </c>
      <c r="S14" s="57">
        <v>10</v>
      </c>
      <c r="T14" s="58">
        <v>5</v>
      </c>
      <c r="U14" s="57">
        <v>0</v>
      </c>
      <c r="V14" s="58">
        <v>8</v>
      </c>
      <c r="W14" s="57">
        <v>11</v>
      </c>
      <c r="X14" s="58">
        <v>5</v>
      </c>
      <c r="Y14" s="57">
        <f>G14+I14+K14+M14+O14+Q14+S14+U14+W14</f>
        <v>52</v>
      </c>
      <c r="Z14" s="58">
        <f>H14+J14+L14+N14+P14+R14+T14+V14+X14</f>
        <v>43</v>
      </c>
      <c r="AA14" s="59">
        <f>SUM(Y14:Z17)</f>
        <v>95</v>
      </c>
      <c r="AB14" s="113">
        <v>13</v>
      </c>
      <c r="AC14" s="60" t="s">
        <v>45</v>
      </c>
      <c r="AD14" s="61">
        <v>1</v>
      </c>
      <c r="AE14" s="61">
        <v>1</v>
      </c>
      <c r="AF14" s="61">
        <v>1</v>
      </c>
      <c r="AG14" s="61">
        <v>1</v>
      </c>
      <c r="AH14" s="61"/>
      <c r="AI14" s="61">
        <v>17</v>
      </c>
      <c r="AJ14" s="61">
        <v>3</v>
      </c>
      <c r="AK14" s="93">
        <v>1</v>
      </c>
      <c r="AL14" s="61">
        <v>3</v>
      </c>
      <c r="AM14" s="57">
        <v>9</v>
      </c>
      <c r="AN14" s="58">
        <v>19</v>
      </c>
      <c r="AO14" s="59">
        <f>IF(SUM(AD14:AL15)&lt;&gt;SUM(AM14:AN15),"×",SUM(AM14:AN15))</f>
        <v>28</v>
      </c>
      <c r="AP14" s="153">
        <v>2</v>
      </c>
      <c r="AQ14" s="61">
        <v>0</v>
      </c>
      <c r="AR14" s="61"/>
      <c r="AS14" s="61"/>
      <c r="AT14" s="61">
        <v>5</v>
      </c>
      <c r="AU14" s="62">
        <f>SUM(AP14:AT15)</f>
        <v>7</v>
      </c>
      <c r="AV14" s="6"/>
    </row>
    <row r="15" spans="1:48" ht="18" customHeight="1" x14ac:dyDescent="0.15">
      <c r="A15" s="52"/>
      <c r="B15" s="63"/>
      <c r="C15" s="64"/>
      <c r="D15" s="65"/>
      <c r="E15" s="66"/>
      <c r="F15" s="66"/>
      <c r="G15" s="67"/>
      <c r="H15" s="68"/>
      <c r="I15" s="67"/>
      <c r="J15" s="68"/>
      <c r="K15" s="67"/>
      <c r="L15" s="68"/>
      <c r="M15" s="67"/>
      <c r="N15" s="68"/>
      <c r="O15" s="67"/>
      <c r="P15" s="68"/>
      <c r="Q15" s="67"/>
      <c r="R15" s="68"/>
      <c r="S15" s="67"/>
      <c r="T15" s="68"/>
      <c r="U15" s="67"/>
      <c r="V15" s="68"/>
      <c r="W15" s="67"/>
      <c r="X15" s="68"/>
      <c r="Y15" s="67"/>
      <c r="Z15" s="68"/>
      <c r="AA15" s="69"/>
      <c r="AB15" s="128"/>
      <c r="AC15" s="70"/>
      <c r="AD15" s="72"/>
      <c r="AE15" s="72"/>
      <c r="AF15" s="72"/>
      <c r="AG15" s="72"/>
      <c r="AH15" s="72"/>
      <c r="AI15" s="72"/>
      <c r="AJ15" s="72"/>
      <c r="AK15" s="94"/>
      <c r="AL15" s="72"/>
      <c r="AM15" s="154"/>
      <c r="AN15" s="130"/>
      <c r="AO15" s="71"/>
      <c r="AP15" s="155"/>
      <c r="AQ15" s="72"/>
      <c r="AR15" s="72"/>
      <c r="AS15" s="72"/>
      <c r="AT15" s="72"/>
      <c r="AU15" s="73"/>
    </row>
    <row r="16" spans="1:48" ht="18" customHeight="1" x14ac:dyDescent="0.15">
      <c r="A16" s="52"/>
      <c r="B16" s="63"/>
      <c r="C16" s="64"/>
      <c r="D16" s="65"/>
      <c r="E16" s="66"/>
      <c r="F16" s="66"/>
      <c r="G16" s="67"/>
      <c r="H16" s="68"/>
      <c r="I16" s="67"/>
      <c r="J16" s="68"/>
      <c r="K16" s="67"/>
      <c r="L16" s="68"/>
      <c r="M16" s="67"/>
      <c r="N16" s="68"/>
      <c r="O16" s="67"/>
      <c r="P16" s="68"/>
      <c r="Q16" s="67"/>
      <c r="R16" s="68"/>
      <c r="S16" s="67"/>
      <c r="T16" s="68"/>
      <c r="U16" s="67"/>
      <c r="V16" s="68"/>
      <c r="W16" s="67"/>
      <c r="X16" s="68"/>
      <c r="Y16" s="67"/>
      <c r="Z16" s="68"/>
      <c r="AA16" s="69"/>
      <c r="AB16" s="128"/>
      <c r="AC16" s="74" t="s">
        <v>46</v>
      </c>
      <c r="AD16" s="75"/>
      <c r="AE16" s="75"/>
      <c r="AF16" s="75"/>
      <c r="AG16" s="75"/>
      <c r="AH16" s="75"/>
      <c r="AI16" s="75">
        <v>3</v>
      </c>
      <c r="AJ16" s="75">
        <v>0</v>
      </c>
      <c r="AK16" s="99"/>
      <c r="AL16" s="75">
        <v>4</v>
      </c>
      <c r="AM16" s="156">
        <v>1</v>
      </c>
      <c r="AN16" s="157">
        <v>6</v>
      </c>
      <c r="AO16" s="76">
        <f>IF(SUM(AD16:AL17)&lt;&gt;SUM(AM16:AN17),"×",SUM(AM16:AN17))</f>
        <v>7</v>
      </c>
      <c r="AP16" s="77"/>
      <c r="AQ16" s="75"/>
      <c r="AR16" s="75"/>
      <c r="AS16" s="75"/>
      <c r="AT16" s="75"/>
      <c r="AU16" s="78"/>
      <c r="AV16" s="6"/>
    </row>
    <row r="17" spans="1:48" ht="18" customHeight="1" x14ac:dyDescent="0.15">
      <c r="A17" s="52"/>
      <c r="B17" s="79"/>
      <c r="C17" s="80"/>
      <c r="D17" s="81"/>
      <c r="E17" s="82"/>
      <c r="F17" s="82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3"/>
      <c r="R17" s="84"/>
      <c r="S17" s="83"/>
      <c r="T17" s="84"/>
      <c r="U17" s="83"/>
      <c r="V17" s="84"/>
      <c r="W17" s="83"/>
      <c r="X17" s="84"/>
      <c r="Y17" s="83"/>
      <c r="Z17" s="84"/>
      <c r="AA17" s="85"/>
      <c r="AB17" s="158"/>
      <c r="AC17" s="86"/>
      <c r="AD17" s="87"/>
      <c r="AE17" s="87"/>
      <c r="AF17" s="87"/>
      <c r="AG17" s="87"/>
      <c r="AH17" s="87"/>
      <c r="AI17" s="87"/>
      <c r="AJ17" s="87"/>
      <c r="AK17" s="100"/>
      <c r="AL17" s="87"/>
      <c r="AM17" s="159"/>
      <c r="AN17" s="160"/>
      <c r="AO17" s="88"/>
      <c r="AP17" s="89"/>
      <c r="AQ17" s="90"/>
      <c r="AR17" s="90"/>
      <c r="AS17" s="90"/>
      <c r="AT17" s="90"/>
      <c r="AU17" s="91"/>
      <c r="AV17" s="6"/>
    </row>
    <row r="18" spans="1:48" ht="18" customHeight="1" x14ac:dyDescent="0.15">
      <c r="A18" s="101">
        <v>4</v>
      </c>
      <c r="B18" s="63" t="s">
        <v>57</v>
      </c>
      <c r="C18" s="64" t="s">
        <v>58</v>
      </c>
      <c r="D18" s="65" t="s">
        <v>59</v>
      </c>
      <c r="E18" s="66" t="s">
        <v>55</v>
      </c>
      <c r="F18" s="56" t="s">
        <v>60</v>
      </c>
      <c r="G18" s="57">
        <v>14</v>
      </c>
      <c r="H18" s="58">
        <v>19</v>
      </c>
      <c r="I18" s="57">
        <v>15</v>
      </c>
      <c r="J18" s="58">
        <v>11</v>
      </c>
      <c r="K18" s="57">
        <v>23</v>
      </c>
      <c r="L18" s="58">
        <v>13</v>
      </c>
      <c r="M18" s="57">
        <v>28</v>
      </c>
      <c r="N18" s="58">
        <v>16</v>
      </c>
      <c r="O18" s="57">
        <v>15</v>
      </c>
      <c r="P18" s="58">
        <v>17</v>
      </c>
      <c r="Q18" s="57">
        <v>12</v>
      </c>
      <c r="R18" s="58">
        <v>17</v>
      </c>
      <c r="S18" s="57">
        <v>22</v>
      </c>
      <c r="T18" s="58">
        <v>20</v>
      </c>
      <c r="U18" s="57">
        <v>16</v>
      </c>
      <c r="V18" s="58">
        <v>15</v>
      </c>
      <c r="W18" s="57">
        <v>14</v>
      </c>
      <c r="X18" s="58">
        <v>15</v>
      </c>
      <c r="Y18" s="57">
        <f>G18+I18+K18+M18+O18+Q18+S18+U18+W18</f>
        <v>159</v>
      </c>
      <c r="Z18" s="58">
        <f>H18+J18+L18+N18+P18+R18+T18+V18+X18</f>
        <v>143</v>
      </c>
      <c r="AA18" s="59">
        <f>SUM(Y18:Z21)</f>
        <v>302</v>
      </c>
      <c r="AB18" s="113">
        <v>16</v>
      </c>
      <c r="AC18" s="60" t="s">
        <v>45</v>
      </c>
      <c r="AD18" s="61">
        <v>1</v>
      </c>
      <c r="AE18" s="61">
        <v>1</v>
      </c>
      <c r="AF18" s="61">
        <v>1</v>
      </c>
      <c r="AG18" s="61"/>
      <c r="AH18" s="61">
        <v>2</v>
      </c>
      <c r="AI18" s="61">
        <v>21</v>
      </c>
      <c r="AJ18" s="61">
        <v>2</v>
      </c>
      <c r="AK18" s="93">
        <v>1</v>
      </c>
      <c r="AL18" s="61">
        <v>5</v>
      </c>
      <c r="AM18" s="57">
        <v>15</v>
      </c>
      <c r="AN18" s="58">
        <v>19</v>
      </c>
      <c r="AO18" s="59">
        <f>IF(SUM(AD18:AL19)&lt;&gt;SUM(AM18:AN19),"×",SUM(AM18:AN19))</f>
        <v>34</v>
      </c>
      <c r="AP18" s="153">
        <v>2</v>
      </c>
      <c r="AQ18" s="61">
        <v>0</v>
      </c>
      <c r="AR18" s="61">
        <v>2</v>
      </c>
      <c r="AS18" s="61"/>
      <c r="AT18" s="61">
        <v>8</v>
      </c>
      <c r="AU18" s="62">
        <f>SUM(AP18:AT19)</f>
        <v>12</v>
      </c>
      <c r="AV18" s="6"/>
    </row>
    <row r="19" spans="1:48" ht="18" customHeight="1" x14ac:dyDescent="0.15">
      <c r="A19" s="52"/>
      <c r="B19" s="63"/>
      <c r="C19" s="64"/>
      <c r="D19" s="65"/>
      <c r="E19" s="66"/>
      <c r="F19" s="66"/>
      <c r="G19" s="67"/>
      <c r="H19" s="68"/>
      <c r="I19" s="67"/>
      <c r="J19" s="68"/>
      <c r="K19" s="67"/>
      <c r="L19" s="68"/>
      <c r="M19" s="67"/>
      <c r="N19" s="68"/>
      <c r="O19" s="67"/>
      <c r="P19" s="68"/>
      <c r="Q19" s="67"/>
      <c r="R19" s="68"/>
      <c r="S19" s="67"/>
      <c r="T19" s="68"/>
      <c r="U19" s="67"/>
      <c r="V19" s="68"/>
      <c r="W19" s="67"/>
      <c r="X19" s="68"/>
      <c r="Y19" s="67"/>
      <c r="Z19" s="68"/>
      <c r="AA19" s="69"/>
      <c r="AB19" s="128"/>
      <c r="AC19" s="70"/>
      <c r="AD19" s="72"/>
      <c r="AE19" s="72"/>
      <c r="AF19" s="72"/>
      <c r="AG19" s="72"/>
      <c r="AH19" s="72"/>
      <c r="AI19" s="72"/>
      <c r="AJ19" s="72"/>
      <c r="AK19" s="94"/>
      <c r="AL19" s="72"/>
      <c r="AM19" s="154"/>
      <c r="AN19" s="130"/>
      <c r="AO19" s="71"/>
      <c r="AP19" s="155"/>
      <c r="AQ19" s="72"/>
      <c r="AR19" s="72"/>
      <c r="AS19" s="72"/>
      <c r="AT19" s="72"/>
      <c r="AU19" s="73"/>
    </row>
    <row r="20" spans="1:48" ht="18" customHeight="1" x14ac:dyDescent="0.15">
      <c r="A20" s="52"/>
      <c r="B20" s="63"/>
      <c r="C20" s="64"/>
      <c r="D20" s="65"/>
      <c r="E20" s="66"/>
      <c r="F20" s="66"/>
      <c r="G20" s="67"/>
      <c r="H20" s="68"/>
      <c r="I20" s="67"/>
      <c r="J20" s="68"/>
      <c r="K20" s="67"/>
      <c r="L20" s="68"/>
      <c r="M20" s="67"/>
      <c r="N20" s="68"/>
      <c r="O20" s="67"/>
      <c r="P20" s="68"/>
      <c r="Q20" s="67"/>
      <c r="R20" s="68"/>
      <c r="S20" s="67"/>
      <c r="T20" s="68"/>
      <c r="U20" s="67"/>
      <c r="V20" s="68"/>
      <c r="W20" s="67"/>
      <c r="X20" s="68"/>
      <c r="Y20" s="67"/>
      <c r="Z20" s="68"/>
      <c r="AA20" s="69"/>
      <c r="AB20" s="128"/>
      <c r="AC20" s="74" t="s">
        <v>46</v>
      </c>
      <c r="AD20" s="75"/>
      <c r="AE20" s="75"/>
      <c r="AF20" s="75"/>
      <c r="AG20" s="75"/>
      <c r="AH20" s="75">
        <v>1</v>
      </c>
      <c r="AI20" s="75">
        <v>1</v>
      </c>
      <c r="AJ20" s="75">
        <v>0</v>
      </c>
      <c r="AK20" s="99"/>
      <c r="AL20" s="75">
        <v>8</v>
      </c>
      <c r="AM20" s="156">
        <v>2</v>
      </c>
      <c r="AN20" s="157">
        <v>8</v>
      </c>
      <c r="AO20" s="76">
        <f>IF(SUM(AD20:AL21)&lt;&gt;SUM(AM20:AN21),"×",SUM(AM20:AN21))</f>
        <v>10</v>
      </c>
      <c r="AP20" s="77"/>
      <c r="AQ20" s="75"/>
      <c r="AR20" s="75"/>
      <c r="AS20" s="75"/>
      <c r="AT20" s="75"/>
      <c r="AU20" s="78"/>
      <c r="AV20" s="6"/>
    </row>
    <row r="21" spans="1:48" ht="18" customHeight="1" thickBot="1" x14ac:dyDescent="0.2">
      <c r="A21" s="102"/>
      <c r="B21" s="103"/>
      <c r="C21" s="104"/>
      <c r="D21" s="105"/>
      <c r="E21" s="106"/>
      <c r="F21" s="82"/>
      <c r="G21" s="83"/>
      <c r="H21" s="84"/>
      <c r="I21" s="83"/>
      <c r="J21" s="84"/>
      <c r="K21" s="83"/>
      <c r="L21" s="84"/>
      <c r="M21" s="83"/>
      <c r="N21" s="84"/>
      <c r="O21" s="83"/>
      <c r="P21" s="84"/>
      <c r="Q21" s="83"/>
      <c r="R21" s="84"/>
      <c r="S21" s="83"/>
      <c r="T21" s="84"/>
      <c r="U21" s="83"/>
      <c r="V21" s="84"/>
      <c r="W21" s="83"/>
      <c r="X21" s="84"/>
      <c r="Y21" s="83"/>
      <c r="Z21" s="84"/>
      <c r="AA21" s="85"/>
      <c r="AB21" s="158"/>
      <c r="AC21" s="86"/>
      <c r="AD21" s="87"/>
      <c r="AE21" s="87"/>
      <c r="AF21" s="87"/>
      <c r="AG21" s="87"/>
      <c r="AH21" s="87"/>
      <c r="AI21" s="87"/>
      <c r="AJ21" s="87"/>
      <c r="AK21" s="100"/>
      <c r="AL21" s="87"/>
      <c r="AM21" s="159"/>
      <c r="AN21" s="160"/>
      <c r="AO21" s="88"/>
      <c r="AP21" s="89"/>
      <c r="AQ21" s="90"/>
      <c r="AR21" s="90"/>
      <c r="AS21" s="90"/>
      <c r="AT21" s="90"/>
      <c r="AU21" s="91"/>
      <c r="AV21" s="6"/>
    </row>
    <row r="22" spans="1:48" ht="16.5" customHeight="1" x14ac:dyDescent="0.15">
      <c r="B22" s="107"/>
      <c r="C22" s="108"/>
      <c r="D22" s="109"/>
      <c r="E22" s="110"/>
      <c r="F22" s="111" t="s">
        <v>19</v>
      </c>
      <c r="G22" s="57">
        <f>SUM(G6:G21)</f>
        <v>53</v>
      </c>
      <c r="H22" s="58">
        <f t="shared" ref="H22:AA22" si="0">SUM(H6:H21)</f>
        <v>39</v>
      </c>
      <c r="I22" s="57">
        <f t="shared" si="0"/>
        <v>36</v>
      </c>
      <c r="J22" s="58">
        <f t="shared" si="0"/>
        <v>33</v>
      </c>
      <c r="K22" s="57">
        <f t="shared" si="0"/>
        <v>63</v>
      </c>
      <c r="L22" s="58">
        <f t="shared" si="0"/>
        <v>41</v>
      </c>
      <c r="M22" s="57">
        <f>SUM(M6:M21)</f>
        <v>76</v>
      </c>
      <c r="N22" s="58">
        <f t="shared" si="0"/>
        <v>55</v>
      </c>
      <c r="O22" s="57">
        <f t="shared" si="0"/>
        <v>51</v>
      </c>
      <c r="P22" s="58">
        <f t="shared" si="0"/>
        <v>50</v>
      </c>
      <c r="Q22" s="57">
        <f t="shared" si="0"/>
        <v>48</v>
      </c>
      <c r="R22" s="58">
        <f t="shared" si="0"/>
        <v>53</v>
      </c>
      <c r="S22" s="57">
        <f t="shared" si="0"/>
        <v>78</v>
      </c>
      <c r="T22" s="58">
        <f t="shared" si="0"/>
        <v>58</v>
      </c>
      <c r="U22" s="57">
        <f t="shared" si="0"/>
        <v>57</v>
      </c>
      <c r="V22" s="58">
        <f t="shared" si="0"/>
        <v>65</v>
      </c>
      <c r="W22" s="57">
        <f t="shared" si="0"/>
        <v>61</v>
      </c>
      <c r="X22" s="58">
        <f>SUM(X6:X21)</f>
        <v>57</v>
      </c>
      <c r="Y22" s="57">
        <f>SUM(Y6:Y21)</f>
        <v>523</v>
      </c>
      <c r="Z22" s="58">
        <f t="shared" si="0"/>
        <v>451</v>
      </c>
      <c r="AA22" s="112">
        <f t="shared" si="0"/>
        <v>974</v>
      </c>
      <c r="AB22" s="113">
        <f>SUM(AB6:AB21)</f>
        <v>61</v>
      </c>
      <c r="AC22" s="114" t="s">
        <v>45</v>
      </c>
      <c r="AD22" s="115">
        <f>SUM(AD6,AD18,AD10,AD14)</f>
        <v>4</v>
      </c>
      <c r="AE22" s="115">
        <f t="shared" ref="AE22:AL22" si="1">SUM(AE6,AE18,AE10,AE14)</f>
        <v>4</v>
      </c>
      <c r="AF22" s="115">
        <f t="shared" si="1"/>
        <v>5</v>
      </c>
      <c r="AG22" s="115">
        <f t="shared" si="1"/>
        <v>2</v>
      </c>
      <c r="AH22" s="115">
        <f t="shared" si="1"/>
        <v>4</v>
      </c>
      <c r="AI22" s="115">
        <f t="shared" si="1"/>
        <v>84</v>
      </c>
      <c r="AJ22" s="115">
        <f t="shared" si="1"/>
        <v>9</v>
      </c>
      <c r="AK22" s="115">
        <f t="shared" si="1"/>
        <v>3</v>
      </c>
      <c r="AL22" s="115">
        <f t="shared" si="1"/>
        <v>16</v>
      </c>
      <c r="AM22" s="116">
        <f>SUM(AM6,AM18,AM10,AM14)</f>
        <v>57</v>
      </c>
      <c r="AN22" s="117">
        <f>SUM(AN6,AN14,AN10,AN18)</f>
        <v>74</v>
      </c>
      <c r="AO22" s="118">
        <f>SUM(AO6,AO18,AO10,AO14)</f>
        <v>131</v>
      </c>
      <c r="AP22" s="119">
        <f>SUM(AP6,AP10,AP14,AP18)</f>
        <v>10</v>
      </c>
      <c r="AQ22" s="120">
        <f t="shared" ref="AQ22:AU22" si="2">SUM(AQ6,AQ10,AQ14,AQ18)</f>
        <v>0</v>
      </c>
      <c r="AR22" s="120">
        <f t="shared" si="2"/>
        <v>3</v>
      </c>
      <c r="AS22" s="120">
        <f t="shared" si="2"/>
        <v>0</v>
      </c>
      <c r="AT22" s="120">
        <f t="shared" si="2"/>
        <v>19</v>
      </c>
      <c r="AU22" s="121">
        <f t="shared" si="2"/>
        <v>32</v>
      </c>
      <c r="AV22" s="6"/>
    </row>
    <row r="23" spans="1:48" ht="16.5" customHeight="1" x14ac:dyDescent="0.15">
      <c r="B23" s="122"/>
      <c r="C23" s="123"/>
      <c r="D23" s="124"/>
      <c r="E23" s="125"/>
      <c r="F23" s="126"/>
      <c r="G23" s="67"/>
      <c r="H23" s="68"/>
      <c r="I23" s="67"/>
      <c r="J23" s="68"/>
      <c r="K23" s="67"/>
      <c r="L23" s="68"/>
      <c r="M23" s="67"/>
      <c r="N23" s="68"/>
      <c r="O23" s="67"/>
      <c r="P23" s="68"/>
      <c r="Q23" s="67"/>
      <c r="R23" s="68"/>
      <c r="S23" s="67"/>
      <c r="T23" s="68"/>
      <c r="U23" s="67"/>
      <c r="V23" s="68"/>
      <c r="W23" s="67"/>
      <c r="X23" s="68"/>
      <c r="Y23" s="67"/>
      <c r="Z23" s="68"/>
      <c r="AA23" s="127"/>
      <c r="AB23" s="128"/>
      <c r="AC23" s="70"/>
      <c r="AD23" s="72"/>
      <c r="AE23" s="72"/>
      <c r="AF23" s="72"/>
      <c r="AG23" s="72"/>
      <c r="AH23" s="72"/>
      <c r="AI23" s="72"/>
      <c r="AJ23" s="72"/>
      <c r="AK23" s="72"/>
      <c r="AL23" s="72"/>
      <c r="AM23" s="129"/>
      <c r="AN23" s="130"/>
      <c r="AO23" s="71"/>
      <c r="AP23" s="131"/>
      <c r="AQ23" s="132"/>
      <c r="AR23" s="132"/>
      <c r="AS23" s="132"/>
      <c r="AT23" s="132"/>
      <c r="AU23" s="133"/>
    </row>
    <row r="24" spans="1:48" ht="16.5" customHeight="1" x14ac:dyDescent="0.15">
      <c r="B24" s="122"/>
      <c r="C24" s="123"/>
      <c r="D24" s="124"/>
      <c r="E24" s="125"/>
      <c r="F24" s="126"/>
      <c r="G24" s="67"/>
      <c r="H24" s="68"/>
      <c r="I24" s="67"/>
      <c r="J24" s="68"/>
      <c r="K24" s="67"/>
      <c r="L24" s="68"/>
      <c r="M24" s="67"/>
      <c r="N24" s="68"/>
      <c r="O24" s="67"/>
      <c r="P24" s="68"/>
      <c r="Q24" s="67"/>
      <c r="R24" s="68"/>
      <c r="S24" s="67"/>
      <c r="T24" s="68"/>
      <c r="U24" s="67"/>
      <c r="V24" s="68"/>
      <c r="W24" s="67"/>
      <c r="X24" s="68"/>
      <c r="Y24" s="67"/>
      <c r="Z24" s="68"/>
      <c r="AA24" s="127"/>
      <c r="AB24" s="128"/>
      <c r="AC24" s="134" t="s">
        <v>46</v>
      </c>
      <c r="AD24" s="135">
        <f>SUM(AD8,AD20,AD12,AD16)</f>
        <v>0</v>
      </c>
      <c r="AE24" s="135">
        <f t="shared" ref="AE24:AL24" si="3">SUM(AE8,AE20,AE12,AE16)</f>
        <v>0</v>
      </c>
      <c r="AF24" s="135">
        <f t="shared" si="3"/>
        <v>0</v>
      </c>
      <c r="AG24" s="135">
        <f t="shared" si="3"/>
        <v>0</v>
      </c>
      <c r="AH24" s="135">
        <f t="shared" si="3"/>
        <v>1</v>
      </c>
      <c r="AI24" s="135">
        <f t="shared" si="3"/>
        <v>7</v>
      </c>
      <c r="AJ24" s="135">
        <f t="shared" si="3"/>
        <v>0</v>
      </c>
      <c r="AK24" s="135">
        <f t="shared" si="3"/>
        <v>4</v>
      </c>
      <c r="AL24" s="135">
        <f t="shared" si="3"/>
        <v>18</v>
      </c>
      <c r="AM24" s="127">
        <f>SUM(AM8,AM12,AM16,AM20)</f>
        <v>7</v>
      </c>
      <c r="AN24" s="68">
        <f>SUM(AN8,AN12,AN16,AN20)</f>
        <v>23</v>
      </c>
      <c r="AO24" s="135">
        <f>SUM(AO8,AO20,AO12,AO16)</f>
        <v>30</v>
      </c>
      <c r="AP24" s="131">
        <f>SUM(AP8,AP12,AP16,AP20)</f>
        <v>0</v>
      </c>
      <c r="AQ24" s="132">
        <f t="shared" ref="AQ24:AU24" si="4">SUM(AQ8,AQ12,AQ16,AQ20)</f>
        <v>0</v>
      </c>
      <c r="AR24" s="132">
        <f t="shared" si="4"/>
        <v>0</v>
      </c>
      <c r="AS24" s="132">
        <f t="shared" si="4"/>
        <v>0</v>
      </c>
      <c r="AT24" s="132">
        <f t="shared" si="4"/>
        <v>0</v>
      </c>
      <c r="AU24" s="133">
        <f t="shared" si="4"/>
        <v>0</v>
      </c>
      <c r="AV24" s="6"/>
    </row>
    <row r="25" spans="1:48" ht="16.5" customHeight="1" thickBot="1" x14ac:dyDescent="0.2">
      <c r="B25" s="122"/>
      <c r="C25" s="123"/>
      <c r="D25" s="124"/>
      <c r="E25" s="125"/>
      <c r="F25" s="136"/>
      <c r="G25" s="137"/>
      <c r="H25" s="138"/>
      <c r="I25" s="137"/>
      <c r="J25" s="138"/>
      <c r="K25" s="137"/>
      <c r="L25" s="138"/>
      <c r="M25" s="137"/>
      <c r="N25" s="138"/>
      <c r="O25" s="137"/>
      <c r="P25" s="138"/>
      <c r="Q25" s="137"/>
      <c r="R25" s="138"/>
      <c r="S25" s="137"/>
      <c r="T25" s="138"/>
      <c r="U25" s="137"/>
      <c r="V25" s="138"/>
      <c r="W25" s="137"/>
      <c r="X25" s="138"/>
      <c r="Y25" s="137"/>
      <c r="Z25" s="138"/>
      <c r="AA25" s="139"/>
      <c r="AB25" s="140"/>
      <c r="AC25" s="141"/>
      <c r="AD25" s="142"/>
      <c r="AE25" s="142"/>
      <c r="AF25" s="142"/>
      <c r="AG25" s="142"/>
      <c r="AH25" s="142"/>
      <c r="AI25" s="142"/>
      <c r="AJ25" s="142"/>
      <c r="AK25" s="142"/>
      <c r="AL25" s="142"/>
      <c r="AM25" s="139"/>
      <c r="AN25" s="138"/>
      <c r="AO25" s="142"/>
      <c r="AP25" s="143"/>
      <c r="AQ25" s="144"/>
      <c r="AR25" s="144"/>
      <c r="AS25" s="144"/>
      <c r="AT25" s="144"/>
      <c r="AU25" s="145"/>
      <c r="AV25" s="6"/>
    </row>
    <row r="26" spans="1:48" ht="16.5" customHeight="1" x14ac:dyDescent="0.15">
      <c r="B26" s="146"/>
      <c r="C26" s="147"/>
      <c r="D26" s="148"/>
      <c r="E26" s="146"/>
      <c r="F26" s="146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50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6"/>
    </row>
  </sheetData>
  <mergeCells count="366">
    <mergeCell ref="AQ24:AQ25"/>
    <mergeCell ref="AR24:AR25"/>
    <mergeCell ref="AS24:AS25"/>
    <mergeCell ref="AT24:AT25"/>
    <mergeCell ref="AU24:AU25"/>
    <mergeCell ref="AK24:AK25"/>
    <mergeCell ref="AL24:AL25"/>
    <mergeCell ref="AM24:AM25"/>
    <mergeCell ref="AN24:AN25"/>
    <mergeCell ref="AO24:AO25"/>
    <mergeCell ref="AP24:AP25"/>
    <mergeCell ref="AT22:AT23"/>
    <mergeCell ref="AU22:AU23"/>
    <mergeCell ref="AC24:AC25"/>
    <mergeCell ref="AD24:AD25"/>
    <mergeCell ref="AE24:AE25"/>
    <mergeCell ref="AF24:AF25"/>
    <mergeCell ref="AG24:AG25"/>
    <mergeCell ref="AH24:AH25"/>
    <mergeCell ref="AI24:AI25"/>
    <mergeCell ref="AJ24:AJ25"/>
    <mergeCell ref="AN22:AN23"/>
    <mergeCell ref="AO22:AO23"/>
    <mergeCell ref="AP22:AP23"/>
    <mergeCell ref="AQ22:AQ23"/>
    <mergeCell ref="AR22:AR23"/>
    <mergeCell ref="AS22:AS23"/>
    <mergeCell ref="AH22:AH23"/>
    <mergeCell ref="AI22:AI23"/>
    <mergeCell ref="AJ22:AJ23"/>
    <mergeCell ref="AK22:AK23"/>
    <mergeCell ref="AL22:AL23"/>
    <mergeCell ref="AM22:AM23"/>
    <mergeCell ref="AB22:AB25"/>
    <mergeCell ref="AC22:AC23"/>
    <mergeCell ref="AD22:AD23"/>
    <mergeCell ref="AE22:AE23"/>
    <mergeCell ref="AF22:AF23"/>
    <mergeCell ref="AG22:AG23"/>
    <mergeCell ref="V22:V25"/>
    <mergeCell ref="W22:W25"/>
    <mergeCell ref="X22:X25"/>
    <mergeCell ref="Y22:Y25"/>
    <mergeCell ref="Z22:Z25"/>
    <mergeCell ref="AA22:AA25"/>
    <mergeCell ref="P22:P25"/>
    <mergeCell ref="Q22:Q25"/>
    <mergeCell ref="R22:R25"/>
    <mergeCell ref="S22:S25"/>
    <mergeCell ref="T22:T25"/>
    <mergeCell ref="U22:U25"/>
    <mergeCell ref="J22:J25"/>
    <mergeCell ref="K22:K25"/>
    <mergeCell ref="L22:L25"/>
    <mergeCell ref="M22:M25"/>
    <mergeCell ref="N22:N25"/>
    <mergeCell ref="O22:O25"/>
    <mergeCell ref="AT20:AT21"/>
    <mergeCell ref="AU20:AU21"/>
    <mergeCell ref="B22:B25"/>
    <mergeCell ref="C22:C25"/>
    <mergeCell ref="D22:D25"/>
    <mergeCell ref="E22:E25"/>
    <mergeCell ref="F22:F25"/>
    <mergeCell ref="G22:G25"/>
    <mergeCell ref="H22:H25"/>
    <mergeCell ref="I22:I25"/>
    <mergeCell ref="AN20:AN21"/>
    <mergeCell ref="AO20:AO21"/>
    <mergeCell ref="AP20:AP21"/>
    <mergeCell ref="AQ20:AQ21"/>
    <mergeCell ref="AR20:AR21"/>
    <mergeCell ref="AS20:AS21"/>
    <mergeCell ref="AH20:AH21"/>
    <mergeCell ref="AI20:AI21"/>
    <mergeCell ref="AJ20:AJ21"/>
    <mergeCell ref="AK20:AK21"/>
    <mergeCell ref="AL20:AL21"/>
    <mergeCell ref="AM20:AM21"/>
    <mergeCell ref="AQ18:AQ19"/>
    <mergeCell ref="AR18:AR19"/>
    <mergeCell ref="AS18:AS19"/>
    <mergeCell ref="AT18:AT19"/>
    <mergeCell ref="AU18:AU19"/>
    <mergeCell ref="AC20:AC21"/>
    <mergeCell ref="AD20:AD21"/>
    <mergeCell ref="AE20:AE21"/>
    <mergeCell ref="AF20:AF21"/>
    <mergeCell ref="AG20:AG21"/>
    <mergeCell ref="AK18:AK19"/>
    <mergeCell ref="AL18:AL19"/>
    <mergeCell ref="AM18:AM19"/>
    <mergeCell ref="AN18:AN19"/>
    <mergeCell ref="AO18:AO19"/>
    <mergeCell ref="AP18:AP19"/>
    <mergeCell ref="AE18:AE19"/>
    <mergeCell ref="AF18:AF19"/>
    <mergeCell ref="AG18:AG19"/>
    <mergeCell ref="AH18:AH19"/>
    <mergeCell ref="AI18:AI19"/>
    <mergeCell ref="AJ18:AJ19"/>
    <mergeCell ref="Y18:Y21"/>
    <mergeCell ref="Z18:Z21"/>
    <mergeCell ref="AA18:AA21"/>
    <mergeCell ref="AB18:AB21"/>
    <mergeCell ref="AC18:AC19"/>
    <mergeCell ref="AD18:AD19"/>
    <mergeCell ref="S18:S21"/>
    <mergeCell ref="T18:T21"/>
    <mergeCell ref="U18:U21"/>
    <mergeCell ref="V18:V21"/>
    <mergeCell ref="W18:W21"/>
    <mergeCell ref="X18:X21"/>
    <mergeCell ref="M18:M21"/>
    <mergeCell ref="N18:N21"/>
    <mergeCell ref="O18:O21"/>
    <mergeCell ref="P18:P21"/>
    <mergeCell ref="Q18:Q21"/>
    <mergeCell ref="R18:R21"/>
    <mergeCell ref="G18:G21"/>
    <mergeCell ref="H18:H21"/>
    <mergeCell ref="I18:I21"/>
    <mergeCell ref="J18:J21"/>
    <mergeCell ref="K18:K21"/>
    <mergeCell ref="L18:L21"/>
    <mergeCell ref="A18:A21"/>
    <mergeCell ref="B18:B21"/>
    <mergeCell ref="C18:C21"/>
    <mergeCell ref="D18:D21"/>
    <mergeCell ref="E18:E21"/>
    <mergeCell ref="F18:F21"/>
    <mergeCell ref="AP16:AP17"/>
    <mergeCell ref="AQ16:AQ17"/>
    <mergeCell ref="AR16:AR17"/>
    <mergeCell ref="AS16:AS17"/>
    <mergeCell ref="AT16:AT17"/>
    <mergeCell ref="AU16:AU17"/>
    <mergeCell ref="AJ16:AJ17"/>
    <mergeCell ref="AK16:AK17"/>
    <mergeCell ref="AL16:AL17"/>
    <mergeCell ref="AM16:AM17"/>
    <mergeCell ref="AN16:AN17"/>
    <mergeCell ref="AO16:AO17"/>
    <mergeCell ref="AD16:AD17"/>
    <mergeCell ref="AE16:AE17"/>
    <mergeCell ref="AF16:AF17"/>
    <mergeCell ref="AG16:AG17"/>
    <mergeCell ref="AH16:AH17"/>
    <mergeCell ref="AI16:AI17"/>
    <mergeCell ref="AP14:AP15"/>
    <mergeCell ref="AQ14:AQ15"/>
    <mergeCell ref="AR14:AR15"/>
    <mergeCell ref="AS14:AS15"/>
    <mergeCell ref="AT14:AT15"/>
    <mergeCell ref="AU14:AU15"/>
    <mergeCell ref="AJ14:AJ15"/>
    <mergeCell ref="AK14:AK15"/>
    <mergeCell ref="AL14:AL15"/>
    <mergeCell ref="AM14:AM15"/>
    <mergeCell ref="AN14:AN15"/>
    <mergeCell ref="AO14:AO15"/>
    <mergeCell ref="AD14:AD15"/>
    <mergeCell ref="AE14:AE15"/>
    <mergeCell ref="AF14:AF15"/>
    <mergeCell ref="AG14:AG15"/>
    <mergeCell ref="AH14:AH15"/>
    <mergeCell ref="AI14:AI15"/>
    <mergeCell ref="X14:X17"/>
    <mergeCell ref="Y14:Y17"/>
    <mergeCell ref="Z14:Z17"/>
    <mergeCell ref="AA14:AA17"/>
    <mergeCell ref="AB14:AB17"/>
    <mergeCell ref="AC14:AC15"/>
    <mergeCell ref="AC16:AC17"/>
    <mergeCell ref="R14:R17"/>
    <mergeCell ref="S14:S17"/>
    <mergeCell ref="T14:T17"/>
    <mergeCell ref="U14:U17"/>
    <mergeCell ref="V14:V17"/>
    <mergeCell ref="W14:W17"/>
    <mergeCell ref="L14:L17"/>
    <mergeCell ref="M14:M17"/>
    <mergeCell ref="N14:N17"/>
    <mergeCell ref="O14:O17"/>
    <mergeCell ref="P14:P17"/>
    <mergeCell ref="Q14:Q17"/>
    <mergeCell ref="F14:F17"/>
    <mergeCell ref="G14:G17"/>
    <mergeCell ref="H14:H17"/>
    <mergeCell ref="I14:I17"/>
    <mergeCell ref="J14:J17"/>
    <mergeCell ref="K14:K17"/>
    <mergeCell ref="AQ12:AQ13"/>
    <mergeCell ref="AR12:AR13"/>
    <mergeCell ref="AS12:AS13"/>
    <mergeCell ref="AT12:AT13"/>
    <mergeCell ref="AU12:AU13"/>
    <mergeCell ref="A14:A17"/>
    <mergeCell ref="B14:B17"/>
    <mergeCell ref="C14:C17"/>
    <mergeCell ref="D14:D17"/>
    <mergeCell ref="E14:E17"/>
    <mergeCell ref="AK12:AK13"/>
    <mergeCell ref="AL12:AL13"/>
    <mergeCell ref="AM12:AM13"/>
    <mergeCell ref="AN12:AN13"/>
    <mergeCell ref="AO12:AO13"/>
    <mergeCell ref="AP12:AP13"/>
    <mergeCell ref="AT10:AT11"/>
    <mergeCell ref="AU10:AU11"/>
    <mergeCell ref="AC12:AC13"/>
    <mergeCell ref="AD12:AD13"/>
    <mergeCell ref="AE12:AE13"/>
    <mergeCell ref="AF12:AF13"/>
    <mergeCell ref="AG12:AG13"/>
    <mergeCell ref="AH12:AH13"/>
    <mergeCell ref="AI12:AI13"/>
    <mergeCell ref="AJ12:AJ13"/>
    <mergeCell ref="AN10:AN11"/>
    <mergeCell ref="AO10:AO11"/>
    <mergeCell ref="AP10:AP11"/>
    <mergeCell ref="AQ10:AQ11"/>
    <mergeCell ref="AR10:AR11"/>
    <mergeCell ref="AS10:AS11"/>
    <mergeCell ref="AH10:AH11"/>
    <mergeCell ref="AI10:AI11"/>
    <mergeCell ref="AJ10:AJ11"/>
    <mergeCell ref="AK10:AK11"/>
    <mergeCell ref="AL10:AL11"/>
    <mergeCell ref="AM10:AM11"/>
    <mergeCell ref="AB10:AB13"/>
    <mergeCell ref="AC10:AC11"/>
    <mergeCell ref="AD10:AD11"/>
    <mergeCell ref="AE10:AE11"/>
    <mergeCell ref="AF10:AF11"/>
    <mergeCell ref="AG10:AG11"/>
    <mergeCell ref="V10:V13"/>
    <mergeCell ref="W10:W13"/>
    <mergeCell ref="X10:X13"/>
    <mergeCell ref="Y10:Y13"/>
    <mergeCell ref="Z10:Z13"/>
    <mergeCell ref="AA10:AA13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O10:O13"/>
    <mergeCell ref="AU8:AU9"/>
    <mergeCell ref="A10:A13"/>
    <mergeCell ref="B10:B13"/>
    <mergeCell ref="C10:C13"/>
    <mergeCell ref="D10:D13"/>
    <mergeCell ref="E10:E13"/>
    <mergeCell ref="F10:F13"/>
    <mergeCell ref="G10:G13"/>
    <mergeCell ref="H10:H13"/>
    <mergeCell ref="I10:I13"/>
    <mergeCell ref="AO8:AO9"/>
    <mergeCell ref="AP8:AP9"/>
    <mergeCell ref="AQ8:AQ9"/>
    <mergeCell ref="AR8:AR9"/>
    <mergeCell ref="AS8:AS9"/>
    <mergeCell ref="AT8:AT9"/>
    <mergeCell ref="AI8:AI9"/>
    <mergeCell ref="AJ8:AJ9"/>
    <mergeCell ref="AK8:AK9"/>
    <mergeCell ref="AL8:AL9"/>
    <mergeCell ref="AM8:AM9"/>
    <mergeCell ref="AN8:AN9"/>
    <mergeCell ref="AR6:AR7"/>
    <mergeCell ref="AS6:AS7"/>
    <mergeCell ref="AT6:AT7"/>
    <mergeCell ref="AU6:AU7"/>
    <mergeCell ref="AC8:AC9"/>
    <mergeCell ref="AD8:AD9"/>
    <mergeCell ref="AE8:AE9"/>
    <mergeCell ref="AF8:AF9"/>
    <mergeCell ref="AG8:AG9"/>
    <mergeCell ref="AH8:AH9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9"/>
    <mergeCell ref="AA6:AA9"/>
    <mergeCell ref="AB6:AB9"/>
    <mergeCell ref="AC6:AC7"/>
    <mergeCell ref="AD6:AD7"/>
    <mergeCell ref="AE6:AE7"/>
    <mergeCell ref="T6:T9"/>
    <mergeCell ref="U6:U9"/>
    <mergeCell ref="V6:V9"/>
    <mergeCell ref="W6:W9"/>
    <mergeCell ref="X6:X9"/>
    <mergeCell ref="Y6:Y9"/>
    <mergeCell ref="N6:N9"/>
    <mergeCell ref="O6:O9"/>
    <mergeCell ref="P6:P9"/>
    <mergeCell ref="Q6:Q9"/>
    <mergeCell ref="R6:R9"/>
    <mergeCell ref="S6:S9"/>
    <mergeCell ref="H6:H9"/>
    <mergeCell ref="I6:I9"/>
    <mergeCell ref="J6:J9"/>
    <mergeCell ref="K6:K9"/>
    <mergeCell ref="L6:L9"/>
    <mergeCell ref="M6:M9"/>
    <mergeCell ref="AS4:AS5"/>
    <mergeCell ref="AT4:AT5"/>
    <mergeCell ref="AU4:AU5"/>
    <mergeCell ref="A6:A9"/>
    <mergeCell ref="B6:B9"/>
    <mergeCell ref="C6:C9"/>
    <mergeCell ref="D6:D9"/>
    <mergeCell ref="E6:E9"/>
    <mergeCell ref="F6:F9"/>
    <mergeCell ref="G6:G9"/>
    <mergeCell ref="AK4:AK5"/>
    <mergeCell ref="AL4:AL5"/>
    <mergeCell ref="AM4:AO4"/>
    <mergeCell ref="AP4:AP5"/>
    <mergeCell ref="AQ4:AQ5"/>
    <mergeCell ref="AR4:AR5"/>
    <mergeCell ref="AE4:AE5"/>
    <mergeCell ref="AF4:AF5"/>
    <mergeCell ref="AG4:AG5"/>
    <mergeCell ref="AH4:AH5"/>
    <mergeCell ref="AI4:AI5"/>
    <mergeCell ref="AJ4:AJ5"/>
    <mergeCell ref="S4:T4"/>
    <mergeCell ref="U4:V4"/>
    <mergeCell ref="W4:X4"/>
    <mergeCell ref="Y4:AA4"/>
    <mergeCell ref="AC4:AC5"/>
    <mergeCell ref="AD4:AD5"/>
    <mergeCell ref="G3:AA3"/>
    <mergeCell ref="AB3:AB5"/>
    <mergeCell ref="AC3:AO3"/>
    <mergeCell ref="AP3:AU3"/>
    <mergeCell ref="G4:H4"/>
    <mergeCell ref="I4:J4"/>
    <mergeCell ref="K4:L4"/>
    <mergeCell ref="M4:N4"/>
    <mergeCell ref="O4:P4"/>
    <mergeCell ref="Q4:R4"/>
    <mergeCell ref="A3:A5"/>
    <mergeCell ref="B3:B5"/>
    <mergeCell ref="C3:C5"/>
    <mergeCell ref="D3:D5"/>
    <mergeCell ref="E3:E5"/>
    <mergeCell ref="F3:F5"/>
  </mergeCells>
  <phoneticPr fontId="2"/>
  <printOptions horizontalCentered="1"/>
  <pageMargins left="0.19685039370078741" right="0.19685039370078741" top="0.39370078740157483" bottom="0.39370078740157483" header="0.23622047244094491" footer="0.19685039370078741"/>
  <pageSetup paperSize="9" scale="66" firstPageNumber="88" fitToHeight="7" orientation="portrait" blackAndWhite="1" useFirstPageNumber="1" r:id="rId1"/>
  <headerFooter alignWithMargins="0"/>
  <colBreaks count="1" manualBreakCount="1">
    <brk id="24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義務教育</vt:lpstr>
      <vt:lpstr>義務教育!Print_Area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2024-08-22T01:08:04Z</dcterms:created>
  <dcterms:modified xsi:type="dcterms:W3CDTF">2024-08-22T01:08:50Z</dcterms:modified>
</cp:coreProperties>
</file>