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filterPrivacy="1"/>
  <bookViews>
    <workbookView xWindow="0" yWindow="0" windowWidth="20490" windowHeight="7530" tabRatio="880" activeTab="8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共同生活援助!$B$4:$N$86</definedName>
    <definedName name="_xlnm._FilterDatabase" localSheetId="1" hidden="1">施設入所支援!$B$4:$N$24</definedName>
    <definedName name="_xlnm._FilterDatabase" localSheetId="3" hidden="1">'自立訓練（機能）'!$A$4:$H$4</definedName>
    <definedName name="_xlnm._FilterDatabase" localSheetId="4" hidden="1">'自立訓練（生活）'!$A$3:$H$22</definedName>
    <definedName name="_xlnm._FilterDatabase" localSheetId="6" hidden="1">就労移行!$B$4:$H$31</definedName>
    <definedName name="_xlnm._FilterDatabase" localSheetId="7" hidden="1">就労継続Ａ!$B$4:$H$68</definedName>
    <definedName name="_xlnm._FilterDatabase" localSheetId="8" hidden="1">就労継続B!$B$3:$H$156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共同生活援助!$A$1:$O$165</definedName>
    <definedName name="_xlnm.Print_Area" localSheetId="1">施設入所支援!$A$1:$O$61</definedName>
    <definedName name="_xlnm.Print_Area" localSheetId="3">'自立訓練（機能）'!$A$1:$I$9</definedName>
    <definedName name="_xlnm.Print_Area" localSheetId="4">'自立訓練（生活）'!$A$1:$I$38</definedName>
    <definedName name="_xlnm.Print_Area" localSheetId="6">就労移行!$A$1:$I$56</definedName>
    <definedName name="_xlnm.Print_Area" localSheetId="7">就労継続Ａ!$A$1:$I$121</definedName>
    <definedName name="_xlnm.Print_Area" localSheetId="8">就労継続B!$A$1:$I$348</definedName>
    <definedName name="_xlnm.Print_Area" localSheetId="5">宿泊型自立訓練!$A$1:$O$9</definedName>
    <definedName name="_xlnm.Print_Area" localSheetId="2">生活介護!$A$1:$I$209</definedName>
  </definedNames>
  <calcPr calcId="162913"/>
</workbook>
</file>

<file path=xl/calcChain.xml><?xml version="1.0" encoding="utf-8"?>
<calcChain xmlns="http://schemas.openxmlformats.org/spreadsheetml/2006/main">
  <c r="E170" i="5" l="1"/>
  <c r="F170" i="5"/>
  <c r="G170" i="5"/>
  <c r="H170" i="5"/>
  <c r="E177" i="5"/>
  <c r="F177" i="5"/>
  <c r="G177" i="5"/>
  <c r="H177" i="5"/>
  <c r="E184" i="5"/>
  <c r="F184" i="5"/>
  <c r="G184" i="5"/>
  <c r="H184" i="5"/>
  <c r="N57" i="12" l="1"/>
  <c r="K57" i="12"/>
  <c r="F57" i="12"/>
  <c r="K12" i="12"/>
  <c r="F12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6" i="12"/>
  <c r="N55" i="12"/>
  <c r="N54" i="12"/>
  <c r="N53" i="12"/>
  <c r="N52" i="12"/>
  <c r="N51" i="12"/>
  <c r="N49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28" i="12"/>
  <c r="N29" i="12"/>
  <c r="N30" i="12"/>
  <c r="N31" i="12"/>
  <c r="N27" i="12"/>
  <c r="N25" i="12"/>
  <c r="N24" i="12"/>
  <c r="N22" i="12"/>
  <c r="N21" i="12"/>
  <c r="N20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5" i="12"/>
  <c r="F5" i="17"/>
  <c r="F7" i="17"/>
  <c r="F6" i="17"/>
  <c r="K5" i="17"/>
  <c r="K7" i="17"/>
  <c r="K6" i="17"/>
  <c r="N5" i="17"/>
  <c r="N7" i="17"/>
  <c r="N6" i="17"/>
  <c r="K78" i="12" l="1"/>
  <c r="K6" i="12"/>
  <c r="K7" i="12"/>
  <c r="K8" i="12"/>
  <c r="K9" i="12"/>
  <c r="K10" i="12"/>
  <c r="K11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9" i="12"/>
  <c r="K80" i="12"/>
  <c r="K81" i="12"/>
  <c r="K82" i="12"/>
  <c r="K83" i="12"/>
  <c r="K84" i="12"/>
  <c r="K85" i="12"/>
  <c r="K5" i="12"/>
  <c r="F6" i="12"/>
  <c r="F7" i="12"/>
  <c r="F8" i="12"/>
  <c r="F9" i="12"/>
  <c r="F10" i="12"/>
  <c r="F11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5" i="12"/>
  <c r="N7" i="1"/>
  <c r="N6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5" i="1"/>
  <c r="G9" i="18" l="1"/>
  <c r="H33" i="4"/>
  <c r="G33" i="4"/>
  <c r="F33" i="4"/>
  <c r="E33" i="4"/>
  <c r="H6" i="18" l="1"/>
  <c r="H9" i="18" s="1"/>
  <c r="G6" i="18"/>
  <c r="F6" i="18"/>
  <c r="F9" i="18" s="1"/>
  <c r="E6" i="18"/>
  <c r="E9" i="18" s="1"/>
  <c r="E46" i="6"/>
  <c r="N86" i="12" l="1"/>
  <c r="H93" i="5"/>
  <c r="H1" i="7" l="1"/>
  <c r="N125" i="12" l="1"/>
  <c r="N135" i="12"/>
  <c r="N143" i="12"/>
  <c r="H86" i="12"/>
  <c r="I86" i="12"/>
  <c r="J86" i="12"/>
  <c r="K86" i="12"/>
  <c r="L86" i="12"/>
  <c r="M86" i="12"/>
  <c r="H125" i="12"/>
  <c r="I125" i="12"/>
  <c r="J125" i="12"/>
  <c r="K125" i="12"/>
  <c r="L125" i="12"/>
  <c r="M125" i="12"/>
  <c r="H135" i="12"/>
  <c r="I135" i="12"/>
  <c r="J135" i="12"/>
  <c r="K135" i="12"/>
  <c r="L135" i="12"/>
  <c r="M135" i="12"/>
  <c r="H143" i="12"/>
  <c r="I143" i="12"/>
  <c r="J143" i="12"/>
  <c r="K143" i="12"/>
  <c r="L143" i="12"/>
  <c r="M143" i="12"/>
  <c r="G54" i="6" l="1"/>
  <c r="H54" i="6"/>
  <c r="F54" i="6"/>
  <c r="E54" i="6"/>
  <c r="M1" i="17" l="1"/>
  <c r="M1" i="1"/>
  <c r="G1" i="5"/>
  <c r="H156" i="7" l="1"/>
  <c r="G156" i="7" l="1"/>
  <c r="F156" i="7"/>
  <c r="E156" i="7"/>
  <c r="G125" i="12" l="1"/>
  <c r="F125" i="12"/>
  <c r="E125" i="12" l="1"/>
  <c r="F86" i="12" l="1"/>
  <c r="G86" i="12"/>
  <c r="E86" i="12"/>
  <c r="H346" i="7" l="1"/>
  <c r="G346" i="7"/>
  <c r="F346" i="7"/>
  <c r="H308" i="7"/>
  <c r="G308" i="7"/>
  <c r="F308" i="7"/>
  <c r="E346" i="7" l="1"/>
  <c r="E308" i="7" l="1"/>
  <c r="F286" i="7" l="1"/>
  <c r="E286" i="7"/>
  <c r="H46" i="6"/>
  <c r="G46" i="6"/>
  <c r="F46" i="6"/>
  <c r="H111" i="11" l="1"/>
  <c r="G111" i="11"/>
  <c r="F111" i="11"/>
  <c r="E111" i="11"/>
  <c r="E68" i="11" l="1"/>
  <c r="F68" i="11"/>
  <c r="G68" i="11"/>
  <c r="E104" i="11"/>
  <c r="F104" i="11"/>
  <c r="G104" i="11"/>
  <c r="E107" i="11"/>
  <c r="F107" i="11"/>
  <c r="G107" i="11"/>
  <c r="E36" i="4" l="1"/>
  <c r="E135" i="12"/>
  <c r="F135" i="12"/>
  <c r="G135" i="12"/>
  <c r="H68" i="11" l="1"/>
  <c r="G31" i="6"/>
  <c r="E31" i="6"/>
  <c r="F31" i="6"/>
  <c r="H31" i="6"/>
  <c r="N8" i="17"/>
  <c r="M8" i="17"/>
  <c r="L8" i="17"/>
  <c r="K8" i="17"/>
  <c r="J8" i="17"/>
  <c r="I8" i="17"/>
  <c r="H8" i="17"/>
  <c r="G8" i="17"/>
  <c r="F8" i="17"/>
  <c r="E8" i="17"/>
  <c r="G22" i="4"/>
  <c r="H22" i="4"/>
  <c r="E22" i="4"/>
  <c r="F22" i="4"/>
  <c r="F93" i="5"/>
  <c r="E93" i="5"/>
  <c r="G93" i="5"/>
  <c r="F24" i="1"/>
  <c r="N24" i="1"/>
  <c r="K24" i="1"/>
  <c r="H24" i="1"/>
  <c r="I24" i="1"/>
  <c r="G24" i="1"/>
  <c r="E119" i="11" l="1"/>
  <c r="F119" i="11"/>
  <c r="G119" i="11"/>
  <c r="H119" i="11"/>
  <c r="G207" i="5"/>
  <c r="H207" i="5"/>
  <c r="E207" i="5"/>
  <c r="F207" i="5"/>
  <c r="J59" i="1"/>
  <c r="I59" i="1"/>
  <c r="K59" i="1"/>
  <c r="F59" i="1"/>
  <c r="E143" i="12" l="1"/>
  <c r="G143" i="12"/>
  <c r="F143" i="12"/>
  <c r="H1" i="11" l="1"/>
  <c r="H1" i="6"/>
  <c r="H1" i="4"/>
  <c r="H1" i="18"/>
  <c r="H298" i="7" l="1"/>
  <c r="G298" i="7"/>
  <c r="F298" i="7"/>
  <c r="E298" i="7"/>
  <c r="H286" i="7"/>
  <c r="G286" i="7"/>
  <c r="H107" i="11"/>
  <c r="H104" i="11"/>
  <c r="H50" i="6"/>
  <c r="G50" i="6"/>
  <c r="F50" i="6"/>
  <c r="E50" i="6"/>
  <c r="H36" i="4"/>
  <c r="G36" i="4"/>
  <c r="F36" i="4"/>
  <c r="E38" i="4"/>
  <c r="N59" i="1"/>
  <c r="M59" i="1"/>
  <c r="L59" i="1"/>
  <c r="H59" i="1"/>
  <c r="G59" i="1"/>
  <c r="E59" i="1"/>
  <c r="N49" i="1"/>
  <c r="M49" i="1"/>
  <c r="L49" i="1"/>
  <c r="K49" i="1"/>
  <c r="J49" i="1"/>
  <c r="I49" i="1"/>
  <c r="H49" i="1"/>
  <c r="G49" i="1"/>
  <c r="F49" i="1"/>
  <c r="E49" i="1"/>
  <c r="N45" i="1"/>
  <c r="M45" i="1"/>
  <c r="L45" i="1"/>
  <c r="K45" i="1"/>
  <c r="J45" i="1"/>
  <c r="I45" i="1"/>
  <c r="H45" i="1"/>
  <c r="G45" i="1"/>
  <c r="F45" i="1"/>
  <c r="E45" i="1"/>
  <c r="N38" i="1"/>
  <c r="M38" i="1"/>
  <c r="L38" i="1"/>
  <c r="K38" i="1"/>
  <c r="J38" i="1"/>
  <c r="I38" i="1"/>
  <c r="H38" i="1"/>
  <c r="G38" i="1"/>
  <c r="F38" i="1"/>
  <c r="E38" i="1"/>
  <c r="M24" i="1"/>
  <c r="L24" i="1"/>
  <c r="J24" i="1"/>
  <c r="E24" i="1"/>
  <c r="N163" i="12"/>
  <c r="M163" i="12"/>
  <c r="L163" i="12"/>
  <c r="K163" i="12"/>
  <c r="J163" i="12"/>
  <c r="I163" i="12"/>
  <c r="H163" i="12"/>
  <c r="G163" i="12"/>
  <c r="F163" i="12"/>
  <c r="E163" i="12"/>
  <c r="F38" i="4" l="1"/>
  <c r="H38" i="4"/>
  <c r="G38" i="4"/>
  <c r="F61" i="1"/>
  <c r="J61" i="1"/>
  <c r="N61" i="1"/>
  <c r="G61" i="1"/>
  <c r="K61" i="1"/>
  <c r="E348" i="7"/>
  <c r="G348" i="7"/>
  <c r="H348" i="7"/>
  <c r="G121" i="11"/>
  <c r="F121" i="11"/>
  <c r="H121" i="11"/>
  <c r="E121" i="11"/>
  <c r="G56" i="6"/>
  <c r="H56" i="6"/>
  <c r="E56" i="6"/>
  <c r="F56" i="6"/>
  <c r="E209" i="5"/>
  <c r="G209" i="5"/>
  <c r="H209" i="5"/>
  <c r="G165" i="12"/>
  <c r="K165" i="12"/>
  <c r="H165" i="12"/>
  <c r="L165" i="12"/>
  <c r="F348" i="7"/>
  <c r="F209" i="5"/>
  <c r="H61" i="1"/>
  <c r="L61" i="1"/>
  <c r="E61" i="1"/>
  <c r="I61" i="1"/>
  <c r="M61" i="1"/>
  <c r="E165" i="12"/>
  <c r="I165" i="12"/>
  <c r="M165" i="12"/>
  <c r="F165" i="12"/>
  <c r="J165" i="12"/>
  <c r="N165" i="12"/>
</calcChain>
</file>

<file path=xl/sharedStrings.xml><?xml version="1.0" encoding="utf-8"?>
<sst xmlns="http://schemas.openxmlformats.org/spreadsheetml/2006/main" count="2972" uniqueCount="2313">
  <si>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</si>
  <si>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</si>
  <si>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</si>
  <si>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</si>
  <si>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</si>
  <si>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</si>
  <si>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</si>
  <si>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</si>
  <si>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</si>
  <si>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</si>
  <si>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</si>
  <si>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</si>
  <si>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</si>
  <si>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</si>
  <si>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</si>
  <si>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</si>
  <si>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</si>
  <si>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</si>
  <si>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</si>
  <si>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</si>
  <si>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</si>
  <si>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</si>
  <si>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</si>
  <si>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</si>
  <si>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</si>
  <si>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</si>
  <si>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</si>
  <si>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</si>
  <si>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</si>
  <si>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</si>
  <si>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</si>
  <si>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</si>
  <si>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</si>
  <si>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</si>
  <si>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</si>
  <si>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</si>
  <si>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</si>
  <si>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</si>
  <si>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</si>
  <si>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</si>
  <si>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</si>
  <si>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</si>
  <si>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</si>
  <si>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</si>
  <si>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</si>
  <si>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</si>
  <si>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</si>
  <si>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</si>
  <si>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</si>
  <si>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</si>
  <si>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</si>
  <si>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</si>
  <si>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</si>
  <si>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</si>
  <si>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</si>
  <si>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</si>
  <si>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</si>
  <si>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</si>
  <si>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</si>
  <si>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</si>
  <si>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0863-43-9055</t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</si>
  <si>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</si>
  <si>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</si>
  <si>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</si>
  <si>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</si>
  <si>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</si>
  <si>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</si>
  <si>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</si>
  <si>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</si>
  <si>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</si>
  <si>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</si>
  <si>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</si>
  <si>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</si>
  <si>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</si>
  <si>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</si>
  <si>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</si>
  <si>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</si>
  <si>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050-3451-9822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</si>
  <si>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</si>
  <si>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</si>
  <si>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</si>
  <si>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</si>
  <si>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</si>
  <si>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</si>
  <si>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</si>
  <si>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</si>
  <si>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</si>
  <si>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</si>
  <si>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</si>
  <si>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</si>
  <si>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</si>
  <si>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</si>
  <si>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</si>
  <si>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</si>
  <si>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</si>
  <si>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</si>
  <si>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</si>
  <si>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</si>
  <si>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</si>
  <si>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</si>
  <si>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</si>
  <si>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</si>
  <si>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</si>
  <si>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</si>
  <si>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</si>
  <si>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</si>
  <si>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</si>
  <si>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</si>
  <si>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</si>
  <si>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</si>
  <si>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</si>
  <si>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</si>
  <si>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</si>
  <si>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</si>
  <si>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</si>
  <si>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</si>
  <si>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</si>
  <si>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</si>
  <si>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</si>
  <si>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</si>
  <si>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</si>
  <si>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</si>
  <si>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</si>
  <si>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</si>
  <si>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</si>
  <si>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</si>
  <si>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</si>
  <si>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</si>
  <si>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</si>
  <si>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</si>
  <si>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</si>
  <si>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</si>
  <si>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</si>
  <si>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</si>
  <si>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</si>
  <si>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</si>
  <si>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</si>
  <si>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</si>
  <si>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</si>
  <si>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</si>
  <si>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</si>
  <si>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</si>
  <si>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</si>
  <si>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</si>
  <si>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</si>
  <si>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</si>
  <si>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フィールド</t>
  </si>
  <si>
    <t>086-250-5401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</si>
  <si>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</si>
  <si>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</si>
  <si>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</si>
  <si>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</si>
  <si>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</si>
  <si>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</si>
  <si>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</si>
  <si>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</si>
  <si>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</si>
  <si>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</si>
  <si>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</si>
  <si>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</si>
  <si>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</si>
  <si>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</si>
  <si>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</si>
  <si>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</si>
  <si>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</si>
  <si>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</si>
  <si>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</si>
  <si>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</si>
  <si>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</si>
  <si>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</si>
  <si>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</si>
  <si>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</si>
  <si>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</si>
  <si>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</si>
  <si>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</si>
  <si>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</si>
  <si>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</si>
  <si>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</si>
  <si>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玉野市山田3268－5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</si>
  <si>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</si>
  <si>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</si>
  <si>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</si>
  <si>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</si>
  <si>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</si>
  <si>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</si>
  <si>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</si>
  <si>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</si>
  <si>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</si>
  <si>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</si>
  <si>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</si>
  <si>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</si>
  <si>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</si>
  <si>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</si>
  <si>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</si>
  <si>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</si>
  <si>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</si>
  <si>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</si>
  <si>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</si>
  <si>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</si>
  <si>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</si>
  <si>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</si>
  <si>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</si>
  <si>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</si>
  <si>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</si>
  <si>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</si>
  <si>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</si>
  <si>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</si>
  <si>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</si>
  <si>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</si>
  <si>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</si>
  <si>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</si>
  <si>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</si>
  <si>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</si>
  <si>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</si>
  <si>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</si>
  <si>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</si>
  <si>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</si>
  <si>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</si>
  <si>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</si>
  <si>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</si>
  <si>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</si>
  <si>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</si>
  <si>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</si>
  <si>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</si>
  <si>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</si>
  <si>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</si>
  <si>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</si>
  <si>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</si>
  <si>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</si>
  <si>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</si>
  <si>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</si>
  <si>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</si>
  <si>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</si>
  <si>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</si>
  <si>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</si>
  <si>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</si>
  <si>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</si>
  <si>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</si>
  <si>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</si>
  <si>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</si>
  <si>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</si>
  <si>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</si>
  <si>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</si>
  <si>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</si>
  <si>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</si>
  <si>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</si>
  <si>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</si>
  <si>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</si>
  <si>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</si>
  <si>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</si>
  <si>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</si>
  <si>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</si>
  <si>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</si>
  <si>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</si>
  <si>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</si>
  <si>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</si>
  <si>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</si>
  <si>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</si>
  <si>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</si>
  <si>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</si>
  <si>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</si>
  <si>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</si>
  <si>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</si>
  <si>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</si>
  <si>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</si>
  <si>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</si>
  <si>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</si>
  <si>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</si>
  <si>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</si>
  <si>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</si>
  <si>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</si>
  <si>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</si>
  <si>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</si>
  <si>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</si>
  <si>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</si>
  <si>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</si>
  <si>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</si>
  <si>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</si>
  <si>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</si>
  <si>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</si>
  <si>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</si>
  <si>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</si>
  <si>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</si>
  <si>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</si>
  <si>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</si>
  <si>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</si>
  <si>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</si>
  <si>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</si>
  <si>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</si>
  <si>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</si>
  <si>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</si>
  <si>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</si>
  <si>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</si>
  <si>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</si>
  <si>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</si>
  <si>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</si>
  <si>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</si>
  <si>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</si>
  <si>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</si>
  <si>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</si>
  <si>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</si>
  <si>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</si>
  <si>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</si>
  <si>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</si>
  <si>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</si>
  <si>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</si>
  <si>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</si>
  <si>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</si>
  <si>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</si>
  <si>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</si>
  <si>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</si>
  <si>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</si>
  <si>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</si>
  <si>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</si>
  <si>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</si>
  <si>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</si>
  <si>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</si>
  <si>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</si>
  <si>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</si>
  <si>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</si>
  <si>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</si>
  <si>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</si>
  <si>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</si>
  <si>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</si>
  <si>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</si>
  <si>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</si>
  <si>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</si>
  <si>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</si>
  <si>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</si>
  <si>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</si>
  <si>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</si>
  <si>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</si>
  <si>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</si>
  <si>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</si>
  <si>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</si>
  <si>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</si>
  <si>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</si>
  <si>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</si>
  <si>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</si>
  <si>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</si>
  <si>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</si>
  <si>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</si>
  <si>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</si>
  <si>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</si>
  <si>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</si>
  <si>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</si>
  <si>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</si>
  <si>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</si>
  <si>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</si>
  <si>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</si>
  <si>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</si>
  <si>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</si>
  <si>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</si>
  <si>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</si>
  <si>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</si>
  <si>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</si>
  <si>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</si>
  <si>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</si>
  <si>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</si>
  <si>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</si>
  <si>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</si>
  <si>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</si>
  <si>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</si>
  <si>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</si>
  <si>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</si>
  <si>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</si>
  <si>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</si>
  <si>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岡山市南区箕島1021番地8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</si>
  <si>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</si>
  <si>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</si>
  <si>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</si>
  <si>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</si>
  <si>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</si>
  <si>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</si>
  <si>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</si>
  <si>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</si>
  <si>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</si>
  <si>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</si>
  <si>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</si>
  <si>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</si>
  <si>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</si>
  <si>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0865-75-0235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</si>
  <si>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</si>
  <si>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</si>
  <si>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</si>
  <si>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</si>
  <si>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</si>
  <si>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</si>
  <si>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</si>
  <si>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</si>
  <si>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</si>
  <si>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</si>
  <si>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</si>
  <si>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</si>
  <si>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</si>
  <si>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</si>
  <si>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</si>
  <si>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</si>
  <si>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</si>
  <si>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</si>
  <si>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</si>
  <si>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</si>
  <si>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</si>
  <si>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</si>
  <si>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</si>
  <si>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</si>
  <si>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</si>
  <si>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</si>
  <si>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</si>
  <si>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</si>
  <si>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</si>
  <si>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</si>
  <si>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</si>
  <si>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</si>
  <si>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</si>
  <si>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</si>
  <si>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</si>
  <si>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</si>
  <si>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</si>
  <si>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</si>
  <si>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</si>
  <si>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</si>
  <si>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</si>
  <si>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</si>
  <si>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</si>
  <si>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</si>
  <si>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</si>
  <si>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</si>
  <si>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</si>
  <si>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</si>
  <si>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</si>
  <si>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</si>
  <si>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</si>
  <si>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</si>
  <si>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</si>
  <si>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</si>
  <si>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</si>
  <si>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</si>
  <si>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</si>
  <si>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</si>
  <si>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</si>
  <si>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</si>
  <si>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</si>
  <si>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</si>
  <si>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グランブリエ東岡山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</si>
  <si>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</si>
  <si>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</si>
  <si>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</si>
  <si>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</si>
  <si>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</si>
  <si>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</si>
  <si>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</si>
  <si>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</si>
  <si>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</si>
  <si>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</si>
  <si>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</si>
  <si>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</si>
  <si>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</si>
  <si>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</si>
  <si>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</si>
  <si>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</si>
  <si>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</si>
  <si>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</si>
  <si>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</si>
  <si>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</si>
  <si>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</si>
  <si>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</si>
  <si>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</si>
  <si>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</si>
  <si>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</si>
  <si>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</si>
  <si>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</si>
  <si>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</si>
  <si>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</si>
  <si>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</si>
  <si>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</si>
  <si>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</si>
  <si>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</si>
  <si>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</si>
  <si>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</si>
  <si>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</si>
  <si>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</si>
  <si>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</si>
  <si>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</si>
  <si>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</si>
  <si>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</si>
  <si>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</si>
  <si>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</si>
  <si>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</si>
  <si>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</si>
  <si>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</si>
  <si>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</si>
  <si>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</si>
  <si>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</si>
  <si>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</si>
  <si>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</si>
  <si>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</si>
  <si>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</si>
  <si>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</si>
  <si>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</si>
  <si>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</si>
  <si>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</si>
  <si>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</si>
  <si>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</si>
  <si>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</si>
  <si>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</si>
  <si>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</si>
  <si>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</si>
  <si>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</si>
  <si>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</si>
  <si>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</si>
  <si>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</si>
  <si>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</si>
  <si>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</si>
  <si>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</si>
  <si>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</si>
  <si>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</si>
  <si>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</si>
  <si>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</si>
  <si>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</si>
  <si>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</si>
  <si>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</si>
  <si>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</si>
  <si>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</si>
  <si>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</si>
  <si>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</si>
  <si>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</si>
  <si>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</si>
  <si>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</si>
  <si>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</si>
  <si>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</si>
  <si>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</si>
  <si>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</si>
  <si>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</si>
  <si>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</si>
  <si>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</si>
  <si>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</si>
  <si>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</si>
  <si>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</si>
  <si>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</si>
  <si>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</si>
  <si>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</si>
  <si>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</si>
  <si>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</si>
  <si>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</si>
  <si>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</si>
  <si>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</si>
  <si>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</si>
  <si>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</si>
  <si>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</si>
  <si>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</si>
  <si>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</si>
  <si>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</si>
  <si>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</si>
  <si>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</si>
  <si>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</si>
  <si>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</si>
  <si>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希望の会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</si>
  <si>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</si>
  <si>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</si>
  <si>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</si>
  <si>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</si>
  <si>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</si>
  <si>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</si>
  <si>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</si>
  <si>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</si>
  <si>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</si>
  <si>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</si>
  <si>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</si>
  <si>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</si>
  <si>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</si>
  <si>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</si>
  <si>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</si>
  <si>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</si>
  <si>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</si>
  <si>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</si>
  <si>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</si>
  <si>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</si>
  <si>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</si>
  <si>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</si>
  <si>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</si>
  <si>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</si>
  <si>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</si>
  <si>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</si>
  <si>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</si>
  <si>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</si>
  <si>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</si>
  <si>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</si>
  <si>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</si>
  <si>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</si>
  <si>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</si>
  <si>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</si>
  <si>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</si>
  <si>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</si>
  <si>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</si>
  <si>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</si>
  <si>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</si>
  <si>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</si>
  <si>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</si>
  <si>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</si>
  <si>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</si>
  <si>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</si>
  <si>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</si>
  <si>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</si>
  <si>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</si>
  <si>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</si>
  <si>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</si>
  <si>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</si>
  <si>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</si>
  <si>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</si>
  <si>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</si>
  <si>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</si>
  <si>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</si>
  <si>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</si>
  <si>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</si>
  <si>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</si>
  <si>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</si>
  <si>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</si>
  <si>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</si>
  <si>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</si>
  <si>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</si>
  <si>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</si>
  <si>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</si>
  <si>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</si>
  <si>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</si>
  <si>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</si>
  <si>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</si>
  <si>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</si>
  <si>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</si>
  <si>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</si>
  <si>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</si>
  <si>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</si>
  <si>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</si>
  <si>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</si>
  <si>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</si>
  <si>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</si>
  <si>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</si>
  <si>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</si>
  <si>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</si>
  <si>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</si>
  <si>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</si>
  <si>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</si>
  <si>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</si>
  <si>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</si>
  <si>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</si>
  <si>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</si>
  <si>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</si>
  <si>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</si>
  <si>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</si>
  <si>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</si>
  <si>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</si>
  <si>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</si>
  <si>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</si>
  <si>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</si>
  <si>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</si>
  <si>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</si>
  <si>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</si>
  <si>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</si>
  <si>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</si>
  <si>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</si>
  <si>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</si>
  <si>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</si>
  <si>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</si>
  <si>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</si>
  <si>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</si>
  <si>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</si>
  <si>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</si>
  <si>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</si>
  <si>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</si>
  <si>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</si>
  <si>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</si>
  <si>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</si>
  <si>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</si>
  <si>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</si>
  <si>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</si>
  <si>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</si>
  <si>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</si>
  <si>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</si>
  <si>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</si>
  <si>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</si>
  <si>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</si>
  <si>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</si>
  <si>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</si>
  <si>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</si>
  <si>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</si>
  <si>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</si>
  <si>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</si>
  <si>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</si>
  <si>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</si>
  <si>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</si>
  <si>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</si>
  <si>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</si>
  <si>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</si>
  <si>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</si>
  <si>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</si>
  <si>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</si>
  <si>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</si>
  <si>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</si>
  <si>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</si>
  <si>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</si>
  <si>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</si>
  <si>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</si>
  <si>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</si>
  <si>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</si>
  <si>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</si>
  <si>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</si>
  <si>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</si>
  <si>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</si>
  <si>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</si>
  <si>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</si>
  <si>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</si>
  <si>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</si>
  <si>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</si>
  <si>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</si>
  <si>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</si>
  <si>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</si>
  <si>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</si>
  <si>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</si>
  <si>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</si>
  <si>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</si>
  <si>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</si>
  <si>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</si>
  <si>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</si>
  <si>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</si>
  <si>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</si>
  <si>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</si>
  <si>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</si>
  <si>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</si>
  <si>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</si>
  <si>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</si>
  <si>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</si>
  <si>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</si>
  <si>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</si>
  <si>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</si>
  <si>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</si>
  <si>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</si>
  <si>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</si>
  <si>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</si>
  <si>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</si>
  <si>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</si>
  <si>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</si>
  <si>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</si>
  <si>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</si>
  <si>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</si>
  <si>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</si>
  <si>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</si>
  <si>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</si>
  <si>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</si>
  <si>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</si>
  <si>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多機能型事業所　かさおか</t>
  </si>
  <si>
    <t>倉敷市福田町浦田2461-21</t>
  </si>
  <si>
    <t>よろこびの庭</t>
  </si>
  <si>
    <t>倉敷市黒石257-1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</si>
  <si>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</si>
  <si>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</si>
  <si>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</si>
  <si>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</si>
  <si>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</si>
  <si>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</si>
  <si>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</si>
  <si>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</si>
  <si>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</si>
  <si>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</si>
  <si>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</si>
  <si>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</si>
  <si>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</si>
  <si>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</si>
  <si>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</si>
  <si>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</si>
  <si>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</si>
  <si>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</si>
  <si>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</si>
  <si>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</si>
  <si>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</si>
  <si>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</si>
  <si>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</si>
  <si>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</si>
  <si>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</si>
  <si>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</si>
  <si>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</si>
  <si>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</si>
  <si>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</si>
  <si>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</si>
  <si>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</si>
  <si>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</si>
  <si>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</si>
  <si>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</si>
  <si>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</si>
  <si>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</si>
  <si>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</si>
  <si>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</si>
  <si>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</si>
  <si>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</si>
  <si>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</si>
  <si>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</si>
  <si>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</si>
  <si>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</si>
  <si>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</si>
  <si>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</si>
  <si>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</si>
  <si>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</si>
  <si>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</si>
  <si>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</si>
  <si>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</si>
  <si>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</si>
  <si>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</si>
  <si>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</si>
  <si>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</si>
  <si>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</si>
  <si>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</si>
  <si>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</si>
  <si>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</si>
  <si>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</si>
  <si>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</si>
  <si>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</si>
  <si>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</si>
  <si>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</si>
  <si>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</si>
  <si>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</si>
  <si>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</si>
  <si>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</si>
  <si>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</si>
  <si>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</si>
  <si>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</si>
  <si>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</si>
  <si>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</si>
  <si>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</si>
  <si>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</si>
  <si>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</si>
  <si>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</si>
  <si>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</si>
  <si>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</si>
  <si>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</si>
  <si>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</si>
  <si>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</si>
  <si>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</si>
  <si>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</si>
  <si>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</si>
  <si>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</si>
  <si>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</si>
  <si>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</si>
  <si>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</si>
  <si>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</si>
  <si>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</si>
  <si>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</si>
  <si>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</si>
  <si>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</si>
  <si>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</si>
  <si>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</si>
  <si>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</si>
  <si>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</si>
  <si>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</si>
  <si>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</si>
  <si>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</si>
  <si>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</si>
  <si>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</si>
  <si>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</si>
  <si>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</si>
  <si>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</si>
  <si>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</si>
  <si>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</si>
  <si>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</si>
  <si>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</si>
  <si>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</si>
  <si>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</si>
  <si>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岡山市北区大元2丁目4-17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</si>
  <si>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</si>
  <si>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</si>
  <si>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</si>
  <si>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</si>
  <si>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</si>
  <si>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</si>
  <si>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</si>
  <si>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</si>
  <si>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</si>
  <si>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</si>
  <si>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</si>
  <si>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</si>
  <si>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</si>
  <si>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</si>
  <si>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</si>
  <si>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</si>
  <si>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</si>
  <si>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</si>
  <si>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</si>
  <si>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</si>
  <si>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</si>
  <si>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</si>
  <si>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</si>
  <si>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</si>
  <si>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</si>
  <si>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</si>
  <si>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</si>
  <si>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</si>
  <si>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</si>
  <si>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</si>
  <si>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</si>
  <si>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</si>
  <si>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</si>
  <si>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</si>
  <si>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</si>
  <si>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</si>
  <si>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</si>
  <si>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</si>
  <si>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</si>
  <si>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</si>
  <si>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</si>
  <si>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</si>
  <si>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</si>
  <si>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</si>
  <si>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</si>
  <si>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</si>
  <si>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</si>
  <si>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</si>
  <si>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</si>
  <si>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</si>
  <si>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</si>
  <si>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</si>
  <si>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</si>
  <si>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</si>
  <si>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</si>
  <si>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</si>
  <si>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</si>
  <si>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</si>
  <si>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</si>
  <si>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</si>
  <si>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</si>
  <si>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</si>
  <si>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</si>
  <si>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</si>
  <si>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</si>
  <si>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</si>
  <si>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</si>
  <si>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</si>
  <si>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</si>
  <si>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</si>
  <si>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</si>
  <si>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</si>
  <si>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</si>
  <si>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</si>
  <si>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</si>
  <si>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</si>
  <si>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</si>
  <si>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</si>
  <si>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</si>
  <si>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</si>
  <si>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</si>
  <si>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</si>
  <si>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</si>
  <si>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</si>
  <si>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</si>
  <si>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</si>
  <si>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</si>
  <si>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</si>
  <si>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</si>
  <si>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</si>
  <si>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</si>
  <si>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</si>
  <si>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</si>
  <si>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</si>
  <si>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</si>
  <si>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</si>
  <si>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</si>
  <si>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</si>
  <si>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</si>
  <si>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</si>
  <si>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</si>
  <si>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</si>
  <si>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</si>
  <si>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</si>
  <si>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</si>
  <si>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</si>
  <si>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</si>
  <si>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</si>
  <si>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</si>
  <si>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</si>
  <si>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</si>
  <si>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</si>
  <si>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</si>
  <si>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</si>
  <si>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笠岡市金浦746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</si>
  <si>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</si>
  <si>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</si>
  <si>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</si>
  <si>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</si>
  <si>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</si>
  <si>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</si>
  <si>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</si>
  <si>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</si>
  <si>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</si>
  <si>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</si>
  <si>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</si>
  <si>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</si>
  <si>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</si>
  <si>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</si>
  <si>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</si>
  <si>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</si>
  <si>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</si>
  <si>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</si>
  <si>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</si>
  <si>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</si>
  <si>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</si>
  <si>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</si>
  <si>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</si>
  <si>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</si>
  <si>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</si>
  <si>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</si>
  <si>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</si>
  <si>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</si>
  <si>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</si>
  <si>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</si>
  <si>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</si>
  <si>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</si>
  <si>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</si>
  <si>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</si>
  <si>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</si>
  <si>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</si>
  <si>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</si>
  <si>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</si>
  <si>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</si>
  <si>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</si>
  <si>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</si>
  <si>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</si>
  <si>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</si>
  <si>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</si>
  <si>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</si>
  <si>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</si>
  <si>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</si>
  <si>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</si>
  <si>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</si>
  <si>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</si>
  <si>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</si>
  <si>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</si>
  <si>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</si>
  <si>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</si>
  <si>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</si>
  <si>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</si>
  <si>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</si>
  <si>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</si>
  <si>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</si>
  <si>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</si>
  <si>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</si>
  <si>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</si>
  <si>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</si>
  <si>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</si>
  <si>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</si>
  <si>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</si>
  <si>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</si>
  <si>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</si>
  <si>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</si>
  <si>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</si>
  <si>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</si>
  <si>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</si>
  <si>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</si>
  <si>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</si>
  <si>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</si>
  <si>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</si>
  <si>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</si>
  <si>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</si>
  <si>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</si>
  <si>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</si>
  <si>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</si>
  <si>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</si>
  <si>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</si>
  <si>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</si>
  <si>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</si>
  <si>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</si>
  <si>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</si>
  <si>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</si>
  <si>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</si>
  <si>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</si>
  <si>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</si>
  <si>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</si>
  <si>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</si>
  <si>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</si>
  <si>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</si>
  <si>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</si>
  <si>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</si>
  <si>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</si>
  <si>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</si>
  <si>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</si>
  <si>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</si>
  <si>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</si>
  <si>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</si>
  <si>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</si>
  <si>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</si>
  <si>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</si>
  <si>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</si>
  <si>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</si>
  <si>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</si>
  <si>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</si>
  <si>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</si>
  <si>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</si>
  <si>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</si>
  <si>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</si>
  <si>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</si>
  <si>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</si>
  <si>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</si>
  <si>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</si>
  <si>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</si>
  <si>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</si>
  <si>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</si>
  <si>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</si>
  <si>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</si>
  <si>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</si>
  <si>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</si>
  <si>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</si>
  <si>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</si>
  <si>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</si>
  <si>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</si>
  <si>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</si>
  <si>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</si>
  <si>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</si>
  <si>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</si>
  <si>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</si>
  <si>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</si>
  <si>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</si>
  <si>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</si>
  <si>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</si>
  <si>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</si>
  <si>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</si>
  <si>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</si>
  <si>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</si>
  <si>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</si>
  <si>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</si>
  <si>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</si>
  <si>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</si>
  <si>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</si>
  <si>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</si>
  <si>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</si>
  <si>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</si>
  <si>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</si>
  <si>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</si>
  <si>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</si>
  <si>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</si>
  <si>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</si>
  <si>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</si>
  <si>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</si>
  <si>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</si>
  <si>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</si>
  <si>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</si>
  <si>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</si>
  <si>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</si>
  <si>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</si>
  <si>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</si>
  <si>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</si>
  <si>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</si>
  <si>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</si>
  <si>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</si>
  <si>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</si>
  <si>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</si>
  <si>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</si>
  <si>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</si>
  <si>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</si>
  <si>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</si>
  <si>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</si>
  <si>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</si>
  <si>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</si>
  <si>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</si>
  <si>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</si>
  <si>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</si>
  <si>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</si>
  <si>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</si>
  <si>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</si>
  <si>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</si>
  <si>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</si>
  <si>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グループホームあかつき　山田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</si>
  <si>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</si>
  <si>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</si>
  <si>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</si>
  <si>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</si>
  <si>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</si>
  <si>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</si>
  <si>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</si>
  <si>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</si>
  <si>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</si>
  <si>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</si>
  <si>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</si>
  <si>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</si>
  <si>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</si>
  <si>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</si>
  <si>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</si>
  <si>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</si>
  <si>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</si>
  <si>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</si>
  <si>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</si>
  <si>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</si>
  <si>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</si>
  <si>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</si>
  <si>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</si>
  <si>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</si>
  <si>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</si>
  <si>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</si>
  <si>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</si>
  <si>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</si>
  <si>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</si>
  <si>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</si>
  <si>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</si>
  <si>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</si>
  <si>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</si>
  <si>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</si>
  <si>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</si>
  <si>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</si>
  <si>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</si>
  <si>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</si>
  <si>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</si>
  <si>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</si>
  <si>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</si>
  <si>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</si>
  <si>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</si>
  <si>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</si>
  <si>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</si>
  <si>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</si>
  <si>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</si>
  <si>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</si>
  <si>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</si>
  <si>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</si>
  <si>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</si>
  <si>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</si>
  <si>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</si>
  <si>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</si>
  <si>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</si>
  <si>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</si>
  <si>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</si>
  <si>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</si>
  <si>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</si>
  <si>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</si>
  <si>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</si>
  <si>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</si>
  <si>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</si>
  <si>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</si>
  <si>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</si>
  <si>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</si>
  <si>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</si>
  <si>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</si>
  <si>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</si>
  <si>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</si>
  <si>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</si>
  <si>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</si>
  <si>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</si>
  <si>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</si>
  <si>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</si>
  <si>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</si>
  <si>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</si>
  <si>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</si>
  <si>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</si>
  <si>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</si>
  <si>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</si>
  <si>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</si>
  <si>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</si>
  <si>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</si>
  <si>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</si>
  <si>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</si>
  <si>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</si>
  <si>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</si>
  <si>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</si>
  <si>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</si>
  <si>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</si>
  <si>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</si>
  <si>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</si>
  <si>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</si>
  <si>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</si>
  <si>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</si>
  <si>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</si>
  <si>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</si>
  <si>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</si>
  <si>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</si>
  <si>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</si>
  <si>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</si>
  <si>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</si>
  <si>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</si>
  <si>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</si>
  <si>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</si>
  <si>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</si>
  <si>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</si>
  <si>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</si>
  <si>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</si>
  <si>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</si>
  <si>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</si>
  <si>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</si>
  <si>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</si>
  <si>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岡山市中区神下546-3</t>
    <rPh sb="5" eb="7">
      <t>カミシタ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</si>
  <si>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</si>
  <si>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</si>
  <si>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</si>
  <si>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</si>
  <si>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</si>
  <si>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</si>
  <si>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</si>
  <si>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</si>
  <si>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</si>
  <si>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</si>
  <si>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</si>
  <si>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</si>
  <si>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</si>
  <si>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</si>
  <si>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</si>
  <si>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</si>
  <si>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</si>
  <si>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</si>
  <si>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</si>
  <si>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</si>
  <si>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</si>
  <si>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</si>
  <si>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</si>
  <si>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</si>
  <si>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</si>
  <si>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</si>
  <si>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</si>
  <si>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</si>
  <si>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</si>
  <si>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</si>
  <si>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</si>
  <si>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</si>
  <si>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</si>
  <si>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</si>
  <si>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多機能型事業所　あいりすたぁ</t>
  </si>
  <si>
    <t>岡山市南区福吉町3-27</t>
  </si>
  <si>
    <t>086-239-7192</t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</si>
  <si>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</si>
  <si>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</si>
  <si>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</si>
  <si>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</si>
  <si>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</si>
  <si>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</si>
  <si>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</si>
  <si>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</si>
  <si>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</si>
  <si>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</si>
  <si>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</si>
  <si>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</si>
  <si>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</si>
  <si>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</si>
  <si>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</si>
  <si>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</si>
  <si>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</si>
  <si>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</si>
  <si>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</si>
  <si>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</si>
  <si>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</si>
  <si>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</si>
  <si>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</si>
  <si>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</si>
  <si>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</si>
  <si>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</si>
  <si>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</si>
  <si>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</si>
  <si>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</si>
  <si>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</si>
  <si>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</si>
  <si>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</si>
  <si>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</si>
  <si>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</si>
  <si>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</si>
  <si>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</si>
  <si>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</si>
  <si>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</si>
  <si>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</si>
  <si>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</si>
  <si>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</si>
  <si>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</si>
  <si>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</si>
  <si>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</si>
  <si>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</si>
  <si>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</si>
  <si>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</si>
  <si>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</si>
  <si>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</si>
  <si>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</si>
  <si>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</si>
  <si>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</si>
  <si>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</si>
  <si>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</si>
  <si>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</si>
  <si>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</si>
  <si>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</si>
  <si>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</si>
  <si>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</si>
  <si>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</si>
  <si>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</si>
  <si>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</si>
  <si>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</si>
  <si>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</si>
  <si>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</si>
  <si>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</si>
  <si>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</si>
  <si>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</si>
  <si>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</si>
  <si>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</si>
  <si>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</si>
  <si>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</si>
  <si>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デイサービス良寛の杜</t>
  </si>
  <si>
    <t>倉敷市玉島八島１５５５</t>
  </si>
  <si>
    <t>086-526-5551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</si>
  <si>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</si>
  <si>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</si>
  <si>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</si>
  <si>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</si>
  <si>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</si>
  <si>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</si>
  <si>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</si>
  <si>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</si>
  <si>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</si>
  <si>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</si>
  <si>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</si>
  <si>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</si>
  <si>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</si>
  <si>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</si>
  <si>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</si>
  <si>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</si>
  <si>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</si>
  <si>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</si>
  <si>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</si>
  <si>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生活訓練事業所　ちゃるか</t>
  </si>
  <si>
    <t>倉敷市水江1420-7</t>
  </si>
  <si>
    <t>086-451-6249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</si>
  <si>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</si>
  <si>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</si>
  <si>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</si>
  <si>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</si>
  <si>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</si>
  <si>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</si>
  <si>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</si>
  <si>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</si>
  <si>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</si>
  <si>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</si>
  <si>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</si>
  <si>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</si>
  <si>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</si>
  <si>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</si>
  <si>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</si>
  <si>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</si>
  <si>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</si>
  <si>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</si>
  <si>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</si>
  <si>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</si>
  <si>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</si>
  <si>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</si>
  <si>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</si>
  <si>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</si>
  <si>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</si>
  <si>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</si>
  <si>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</si>
  <si>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</si>
  <si>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</si>
  <si>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</si>
  <si>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</si>
  <si>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</si>
  <si>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</si>
  <si>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</si>
  <si>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</si>
  <si>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</si>
  <si>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</si>
  <si>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</si>
  <si>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</si>
  <si>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</si>
  <si>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</si>
  <si>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</si>
  <si>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</si>
  <si>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</si>
  <si>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</si>
  <si>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</si>
  <si>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</si>
  <si>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</si>
  <si>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</si>
  <si>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</si>
  <si>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</si>
  <si>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</si>
  <si>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</si>
  <si>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</si>
  <si>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</si>
  <si>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グループホーム　バディーズ平井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</si>
  <si>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</si>
  <si>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</si>
  <si>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</si>
  <si>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</si>
  <si>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</si>
  <si>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</si>
  <si>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</si>
  <si>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</si>
  <si>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</si>
  <si>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</si>
  <si>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</si>
  <si>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</si>
  <si>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</si>
  <si>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</si>
  <si>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</si>
  <si>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</si>
  <si>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</si>
  <si>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</si>
  <si>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</si>
  <si>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</si>
  <si>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</si>
  <si>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</si>
  <si>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</si>
  <si>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</si>
  <si>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</si>
  <si>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</si>
  <si>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</si>
  <si>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</si>
  <si>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</si>
  <si>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</si>
  <si>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</si>
  <si>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</si>
  <si>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</si>
  <si>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</si>
  <si>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</si>
  <si>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</si>
  <si>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</si>
  <si>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</si>
  <si>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</si>
  <si>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</si>
  <si>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</si>
  <si>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</si>
  <si>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</si>
  <si>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</si>
  <si>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</si>
  <si>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</si>
  <si>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</si>
  <si>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</si>
  <si>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</si>
  <si>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</si>
  <si>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</si>
  <si>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</si>
  <si>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</si>
  <si>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</si>
  <si>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</si>
  <si>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</si>
  <si>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</si>
  <si>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</si>
  <si>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</si>
  <si>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</si>
  <si>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</si>
  <si>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</si>
  <si>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</si>
  <si>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</si>
  <si>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</si>
  <si>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</si>
  <si>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</si>
  <si>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</si>
  <si>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</si>
  <si>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</si>
  <si>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</si>
  <si>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</si>
  <si>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</si>
  <si>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</si>
  <si>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</si>
  <si>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</si>
  <si>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</si>
  <si>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</si>
  <si>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</si>
  <si>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</si>
  <si>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</si>
  <si>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</si>
  <si>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</si>
  <si>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</si>
  <si>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</si>
  <si>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</si>
  <si>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</si>
  <si>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</si>
  <si>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</si>
  <si>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</si>
  <si>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</si>
  <si>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</si>
  <si>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</si>
  <si>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</si>
  <si>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</si>
  <si>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</si>
  <si>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</si>
  <si>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</si>
  <si>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</si>
  <si>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</si>
  <si>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</si>
  <si>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</si>
  <si>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</si>
  <si>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</si>
  <si>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</si>
  <si>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</si>
  <si>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</si>
  <si>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</si>
  <si>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</si>
  <si>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</si>
  <si>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</si>
  <si>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</si>
  <si>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</si>
  <si>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</si>
  <si>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</si>
  <si>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</si>
  <si>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</si>
  <si>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</si>
  <si>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</si>
  <si>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</si>
  <si>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</si>
  <si>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</si>
  <si>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</si>
  <si>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</si>
  <si>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</si>
  <si>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</si>
  <si>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</si>
  <si>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</si>
  <si>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</si>
  <si>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</si>
  <si>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</si>
  <si>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</si>
  <si>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</si>
  <si>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</si>
  <si>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</si>
  <si>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</si>
  <si>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</si>
  <si>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</si>
  <si>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</si>
  <si>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</si>
  <si>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</si>
  <si>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</si>
  <si>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</si>
  <si>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</si>
  <si>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</si>
  <si>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</si>
  <si>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</si>
  <si>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</si>
  <si>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</si>
  <si>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</si>
  <si>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</si>
  <si>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</si>
  <si>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</si>
  <si>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</si>
  <si>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</si>
  <si>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</si>
  <si>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</si>
  <si>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</si>
  <si>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</si>
  <si>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</si>
  <si>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</si>
  <si>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</si>
  <si>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</si>
  <si>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</si>
  <si>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</si>
  <si>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</si>
  <si>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</si>
  <si>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</si>
  <si>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</si>
  <si>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</si>
  <si>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</si>
  <si>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</si>
  <si>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</si>
  <si>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</si>
  <si>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</si>
  <si>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</si>
  <si>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</si>
  <si>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</si>
  <si>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</si>
  <si>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</si>
  <si>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</si>
  <si>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</si>
  <si>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</si>
  <si>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</si>
  <si>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</si>
  <si>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</si>
  <si>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</si>
  <si>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</si>
  <si>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</si>
  <si>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</si>
  <si>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</si>
  <si>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</si>
  <si>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</si>
  <si>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</si>
  <si>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</si>
  <si>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</si>
  <si>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</si>
  <si>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</si>
  <si>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</si>
  <si>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</si>
  <si>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</si>
  <si>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</si>
  <si>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</si>
  <si>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</si>
  <si>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</si>
  <si>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086-451-6429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</si>
  <si>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</si>
  <si>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</si>
  <si>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</si>
  <si>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</si>
  <si>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</si>
  <si>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</si>
  <si>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</si>
  <si>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</si>
  <si>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</si>
  <si>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</si>
  <si>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</si>
  <si>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</si>
  <si>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</si>
  <si>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</si>
  <si>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</si>
  <si>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</si>
  <si>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</si>
  <si>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</si>
  <si>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</si>
  <si>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</si>
  <si>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</si>
  <si>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</si>
  <si>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</si>
  <si>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</si>
  <si>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</si>
  <si>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</si>
  <si>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</si>
  <si>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</si>
  <si>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</si>
  <si>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</si>
  <si>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</si>
  <si>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</si>
  <si>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</si>
  <si>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</si>
  <si>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</si>
  <si>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</si>
  <si>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</si>
  <si>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</si>
  <si>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</si>
  <si>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</si>
  <si>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</si>
  <si>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</si>
  <si>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</si>
  <si>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</si>
  <si>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</si>
  <si>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</si>
  <si>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</si>
  <si>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</si>
  <si>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</si>
  <si>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</si>
  <si>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</si>
  <si>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</si>
  <si>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</si>
  <si>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</si>
  <si>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</si>
  <si>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</si>
  <si>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</si>
  <si>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</si>
  <si>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</si>
  <si>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</si>
  <si>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</si>
  <si>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</si>
  <si>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</si>
  <si>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</si>
  <si>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</si>
  <si>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</si>
  <si>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</si>
  <si>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</si>
  <si>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</si>
  <si>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</si>
  <si>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</si>
  <si>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</si>
  <si>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</si>
  <si>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</si>
  <si>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</si>
  <si>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</si>
  <si>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</si>
  <si>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</si>
  <si>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</si>
  <si>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</si>
  <si>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</si>
  <si>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</si>
  <si>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</si>
  <si>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</si>
  <si>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</si>
  <si>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</si>
  <si>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</si>
  <si>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</si>
  <si>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</si>
  <si>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</si>
  <si>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</si>
  <si>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</si>
  <si>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</si>
  <si>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</si>
  <si>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</si>
  <si>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</si>
  <si>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</si>
  <si>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</si>
  <si>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</si>
  <si>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</si>
  <si>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</si>
  <si>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</si>
  <si>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</si>
  <si>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</si>
  <si>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</si>
  <si>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</si>
  <si>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</si>
  <si>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</si>
  <si>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</si>
  <si>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</si>
  <si>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</si>
  <si>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</si>
  <si>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</si>
  <si>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</si>
  <si>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</si>
  <si>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</si>
  <si>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</si>
  <si>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</si>
  <si>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</si>
  <si>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</si>
  <si>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</si>
  <si>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</si>
  <si>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</si>
  <si>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</si>
  <si>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</si>
  <si>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</si>
  <si>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</si>
  <si>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</si>
  <si>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</si>
  <si>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</si>
  <si>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</si>
  <si>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</si>
  <si>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</si>
  <si>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</si>
  <si>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</si>
  <si>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</si>
  <si>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</si>
  <si>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</si>
  <si>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</si>
  <si>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</si>
  <si>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</si>
  <si>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</si>
  <si>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</si>
  <si>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</si>
  <si>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</si>
  <si>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</si>
  <si>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</si>
  <si>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</si>
  <si>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</si>
  <si>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</si>
  <si>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</si>
  <si>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</si>
  <si>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</si>
  <si>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</si>
  <si>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</si>
  <si>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</si>
  <si>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</si>
  <si>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</si>
  <si>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</si>
  <si>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</si>
  <si>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</si>
  <si>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</si>
  <si>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</si>
  <si>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</si>
  <si>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</si>
  <si>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</si>
  <si>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</si>
  <si>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</si>
  <si>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</si>
  <si>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</si>
  <si>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</si>
  <si>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</si>
  <si>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</si>
  <si>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</si>
  <si>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</si>
  <si>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</si>
  <si>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多機能型事業所　ちゃるか</t>
    <rPh sb="0" eb="4">
      <t>タキノウガタ</t>
    </rPh>
    <phoneticPr fontId="2"/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</si>
  <si>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</si>
  <si>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</si>
  <si>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</si>
  <si>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</si>
  <si>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</si>
  <si>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</si>
  <si>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</si>
  <si>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</si>
  <si>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</si>
  <si>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</si>
  <si>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</si>
  <si>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</si>
  <si>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</si>
  <si>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</si>
  <si>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</si>
  <si>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</si>
  <si>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</si>
  <si>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</si>
  <si>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</si>
  <si>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</si>
  <si>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</si>
  <si>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</si>
  <si>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</si>
  <si>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</si>
  <si>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</si>
  <si>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</si>
  <si>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</si>
  <si>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</si>
  <si>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</si>
  <si>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</si>
  <si>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</si>
  <si>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</si>
  <si>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</si>
  <si>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</si>
  <si>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</si>
  <si>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</si>
  <si>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</si>
  <si>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</si>
  <si>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</si>
  <si>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</si>
  <si>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</si>
  <si>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</si>
  <si>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</si>
  <si>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</si>
  <si>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</si>
  <si>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</si>
  <si>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</si>
  <si>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</si>
  <si>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</si>
  <si>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</si>
  <si>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</si>
  <si>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</si>
  <si>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</si>
  <si>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</si>
  <si>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</si>
  <si>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</si>
  <si>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</si>
  <si>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</si>
  <si>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</si>
  <si>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</si>
  <si>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</si>
  <si>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</si>
  <si>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</si>
  <si>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</si>
  <si>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</si>
  <si>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</si>
  <si>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</si>
  <si>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</si>
  <si>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</si>
  <si>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総社市中央6丁目3番地105</t>
    <rPh sb="0" eb="3">
      <t>ソウジャシ</t>
    </rPh>
    <rPh sb="3" eb="5">
      <t>チュウオウ</t>
    </rPh>
    <rPh sb="6" eb="8">
      <t>チョウメ</t>
    </rPh>
    <rPh sb="9" eb="11">
      <t>バンチ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</si>
  <si>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</si>
  <si>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</si>
  <si>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</si>
  <si>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</si>
  <si>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</si>
  <si>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</si>
  <si>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</si>
  <si>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</si>
  <si>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休止中</t>
    <rPh sb="0" eb="3">
      <t>キュウシチュウ</t>
    </rPh>
    <phoneticPr fontId="2"/>
  </si>
  <si>
    <t>グループホーム　ドリーム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</si>
  <si>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</si>
  <si>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</si>
  <si>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</si>
  <si>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</si>
  <si>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</si>
  <si>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</si>
  <si>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</si>
  <si>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</si>
  <si>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</si>
  <si>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</si>
  <si>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</si>
  <si>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</si>
  <si>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</si>
  <si>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</si>
  <si>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</si>
  <si>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</si>
  <si>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</si>
  <si>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</si>
  <si>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</si>
  <si>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</si>
  <si>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</si>
  <si>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</si>
  <si>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</si>
  <si>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</si>
  <si>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</si>
  <si>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</si>
  <si>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</si>
  <si>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</si>
  <si>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</si>
  <si>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</si>
  <si>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</si>
  <si>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</si>
  <si>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</si>
  <si>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</si>
  <si>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</si>
  <si>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</si>
  <si>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</si>
  <si>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グループホーム優しい里</t>
    <rPh sb="7" eb="8">
      <t>ヤサ</t>
    </rPh>
    <rPh sb="10" eb="11">
      <t>サト</t>
    </rPh>
    <phoneticPr fontId="2"/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</si>
  <si>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</si>
  <si>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</si>
  <si>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</si>
  <si>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</si>
  <si>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</si>
  <si>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</si>
  <si>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</si>
  <si>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</si>
  <si>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</si>
  <si>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</si>
  <si>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</si>
  <si>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</si>
  <si>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</si>
  <si>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086-956-2810</t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</si>
  <si>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</si>
  <si>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</si>
  <si>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</si>
  <si>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</si>
  <si>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</si>
  <si>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</si>
  <si>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</si>
  <si>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</si>
  <si>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</si>
  <si>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</si>
  <si>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</si>
  <si>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</si>
  <si>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</si>
  <si>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</si>
  <si>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</si>
  <si>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</si>
  <si>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</si>
  <si>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</si>
  <si>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</si>
  <si>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</si>
  <si>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</si>
  <si>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</si>
  <si>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みなとかぜ</t>
    <phoneticPr fontId="2"/>
  </si>
  <si>
    <t>赤磐市下市653-3</t>
    <rPh sb="0" eb="3">
      <t>アカイワシ</t>
    </rPh>
    <rPh sb="3" eb="5">
      <t>シモイチ</t>
    </rPh>
    <phoneticPr fontId="2"/>
  </si>
  <si>
    <t>090-1353-3718</t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</si>
  <si>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</si>
  <si>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</si>
  <si>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</si>
  <si>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</si>
  <si>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</si>
  <si>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</si>
  <si>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</si>
  <si>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</si>
  <si>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</si>
  <si>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</si>
  <si>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</si>
  <si>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</si>
  <si>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</si>
  <si>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</si>
  <si>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</si>
  <si>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</si>
  <si>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</si>
  <si>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</si>
  <si>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</si>
  <si>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</si>
  <si>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</si>
  <si>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</si>
  <si>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</si>
  <si>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</si>
  <si>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</si>
  <si>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</si>
  <si>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</si>
  <si>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</si>
  <si>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</si>
  <si>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</si>
  <si>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</si>
  <si>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</si>
  <si>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</si>
  <si>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</si>
  <si>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</si>
  <si>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</si>
  <si>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</si>
  <si>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</si>
  <si>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</si>
  <si>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</si>
  <si>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</si>
  <si>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</si>
  <si>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</si>
  <si>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</si>
  <si>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</si>
  <si>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</si>
  <si>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</si>
  <si>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</si>
  <si>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</si>
  <si>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</si>
  <si>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デイサービスセンターたのしみ上東の家</t>
    <rPh sb="14" eb="16">
      <t>カミヒガシ</t>
    </rPh>
    <rPh sb="17" eb="18">
      <t>イエ</t>
    </rPh>
    <phoneticPr fontId="2"/>
  </si>
  <si>
    <t>倉敷市上東1080-2</t>
    <rPh sb="0" eb="3">
      <t>クラシキシ</t>
    </rPh>
    <rPh sb="3" eb="5">
      <t>ジョウトウ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</si>
  <si>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</si>
  <si>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</si>
  <si>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</si>
  <si>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086-462-1701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</si>
  <si>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</si>
  <si>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</si>
  <si>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</si>
  <si>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</si>
  <si>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</si>
  <si>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</si>
  <si>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</si>
  <si>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</si>
  <si>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グループホームCoccole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</si>
  <si>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</si>
  <si>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</si>
  <si>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</si>
  <si>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</si>
  <si>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</si>
  <si>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</si>
  <si>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</si>
  <si>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</si>
  <si>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</si>
  <si>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</si>
  <si>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</si>
  <si>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</si>
  <si>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</si>
  <si>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</si>
  <si>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</si>
  <si>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</si>
  <si>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</si>
  <si>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</si>
  <si>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</si>
  <si>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</si>
  <si>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</si>
  <si>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</si>
  <si>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</si>
  <si>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</si>
  <si>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</si>
  <si>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</si>
  <si>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</si>
  <si>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</si>
  <si>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</si>
  <si>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</si>
  <si>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</si>
  <si>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</si>
  <si>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</si>
  <si>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</si>
  <si>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</si>
  <si>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</si>
  <si>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</si>
  <si>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</si>
  <si>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</si>
  <si>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</si>
  <si>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</si>
  <si>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</si>
  <si>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</si>
  <si>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</si>
  <si>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</si>
  <si>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</si>
  <si>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岡山市東区瀬戸町万富632-4</t>
    <phoneticPr fontId="2"/>
  </si>
  <si>
    <t>086-239-5695</t>
  </si>
  <si>
    <t>スマイルクック</t>
  </si>
  <si>
    <t>岡山市南区新福1丁目3番7号2階</t>
    <phoneticPr fontId="2"/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</si>
  <si>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</si>
  <si>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</si>
  <si>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</si>
  <si>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</si>
  <si>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</si>
  <si>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</si>
  <si>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</si>
  <si>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</si>
  <si>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就労継続支援B型事業所　あかり</t>
  </si>
  <si>
    <t>浅口郡里庄町里見5301番地</t>
    <phoneticPr fontId="2"/>
  </si>
  <si>
    <t>カモノハシ</t>
  </si>
  <si>
    <t>岡山市北区楢津294番地12</t>
    <phoneticPr fontId="2"/>
  </si>
  <si>
    <t>086-239-7817</t>
  </si>
  <si>
    <t>アイ・ライフワーク</t>
  </si>
  <si>
    <t>岡山市北区西古松2丁目12-20</t>
    <phoneticPr fontId="2"/>
  </si>
  <si>
    <t>086-250-2431</t>
  </si>
  <si>
    <t>リハスタイルぐんぐん</t>
  </si>
  <si>
    <t>岡山市中区長岡25-3</t>
    <phoneticPr fontId="2"/>
  </si>
  <si>
    <t>イロハジョブセンター</t>
  </si>
  <si>
    <t>岡山市北区西古松1-28-22</t>
    <phoneticPr fontId="2"/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</si>
  <si>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</si>
  <si>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</si>
  <si>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</si>
  <si>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</si>
  <si>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</si>
  <si>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</si>
  <si>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</si>
  <si>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</si>
  <si>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</si>
  <si>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</si>
  <si>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</si>
  <si>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</si>
  <si>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</si>
  <si>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</si>
  <si>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</si>
  <si>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</si>
  <si>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</si>
  <si>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</si>
  <si>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</si>
  <si>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</si>
  <si>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岡山市北区七日市東町6-15</t>
    <phoneticPr fontId="2"/>
  </si>
  <si>
    <t>岡山市北区中仙道一丁目1番43号</t>
    <phoneticPr fontId="2"/>
  </si>
  <si>
    <t>デイサービス亀池荘</t>
  </si>
  <si>
    <t>赤磐市穂崎888－1</t>
    <phoneticPr fontId="2"/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</si>
  <si>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</si>
  <si>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</si>
  <si>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</si>
  <si>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</si>
  <si>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</si>
  <si>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</si>
  <si>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</si>
  <si>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</si>
  <si>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</si>
  <si>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</si>
  <si>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</si>
  <si>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</si>
  <si>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岡山市北区奉還町2-4-13</t>
    <phoneticPr fontId="2"/>
  </si>
  <si>
    <t>oicos socio</t>
  </si>
  <si>
    <t>勝田郡勝央町黒坂58番地3</t>
    <phoneticPr fontId="2"/>
  </si>
  <si>
    <t>090-7193-7933</t>
  </si>
  <si>
    <t>ReBASE</t>
    <phoneticPr fontId="2"/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</si>
  <si>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</si>
  <si>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090-6411-0120</t>
    <phoneticPr fontId="2"/>
  </si>
  <si>
    <t>きずな</t>
    <phoneticPr fontId="2"/>
  </si>
  <si>
    <t>備前市西片上71</t>
    <rPh sb="0" eb="3">
      <t>ビゼンシ</t>
    </rPh>
    <rPh sb="3" eb="6">
      <t>ニシカタカミ</t>
    </rPh>
    <phoneticPr fontId="2"/>
  </si>
  <si>
    <t>0869-92-4433</t>
    <phoneticPr fontId="2"/>
  </si>
  <si>
    <t>スターホームOKAYAMA</t>
  </si>
  <si>
    <t>アノンド</t>
  </si>
  <si>
    <t>086-206-6227</t>
  </si>
  <si>
    <t>岡山市南区福吉町23-5</t>
    <phoneticPr fontId="2"/>
  </si>
  <si>
    <t>岡山市北区牟佐804</t>
    <phoneticPr fontId="2"/>
  </si>
  <si>
    <t>岡山市中区乙多見279-3</t>
    <phoneticPr fontId="2"/>
  </si>
  <si>
    <t>岡山市中区藤原光町三丁目14番2号</t>
    <phoneticPr fontId="2"/>
  </si>
  <si>
    <t>岡山市東区西大寺上2-9-29</t>
    <phoneticPr fontId="2"/>
  </si>
  <si>
    <t>岡山市北区今3-3-16</t>
    <phoneticPr fontId="2"/>
  </si>
  <si>
    <t>岡山市北区今3-1-45</t>
    <phoneticPr fontId="2"/>
  </si>
  <si>
    <t>086-250-3200</t>
  </si>
  <si>
    <t>岡山市中区長岡148-3</t>
    <phoneticPr fontId="2"/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</si>
  <si>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</si>
  <si>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</si>
  <si>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</si>
  <si>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</si>
  <si>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</si>
  <si>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</si>
  <si>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岡山市南区泉田1丁目6－20</t>
    <phoneticPr fontId="2"/>
  </si>
  <si>
    <t>aru work</t>
  </si>
  <si>
    <t>岡山市南区彦崎2914-3</t>
    <phoneticPr fontId="2"/>
  </si>
  <si>
    <t>あいびー岡山</t>
  </si>
  <si>
    <t>岡山市北区北長瀬表町2丁目17番80号</t>
    <phoneticPr fontId="2"/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</si>
  <si>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</si>
  <si>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</si>
  <si>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</si>
  <si>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</si>
  <si>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</si>
  <si>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</si>
  <si>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</si>
  <si>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</si>
  <si>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</si>
  <si>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086-229-3370</t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</si>
  <si>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</si>
  <si>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</si>
  <si>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</si>
  <si>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</si>
  <si>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</si>
  <si>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</si>
  <si>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</si>
  <si>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</si>
  <si>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</si>
  <si>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</si>
  <si>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</si>
  <si>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</si>
  <si>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</si>
  <si>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</si>
  <si>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</si>
  <si>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</si>
  <si>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</si>
  <si>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</si>
  <si>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</si>
  <si>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</si>
  <si>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</si>
  <si>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</si>
  <si>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</si>
  <si>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</si>
  <si>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</si>
  <si>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</si>
  <si>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086-259-0791</t>
    <phoneticPr fontId="2"/>
  </si>
  <si>
    <t>086-238-6530</t>
    <phoneticPr fontId="2"/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</si>
  <si>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</si>
  <si>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</si>
  <si>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</si>
  <si>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</si>
  <si>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</si>
  <si>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</si>
  <si>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</si>
  <si>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</si>
  <si>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</si>
  <si>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</si>
  <si>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</si>
  <si>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</si>
  <si>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</si>
  <si>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</si>
  <si>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</si>
  <si>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</si>
  <si>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</si>
  <si>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</si>
  <si>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</si>
  <si>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</si>
  <si>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笠岡市三番町3番地22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</si>
  <si>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</si>
  <si>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</si>
  <si>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</si>
  <si>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</si>
  <si>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</si>
  <si>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</si>
  <si>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</si>
  <si>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</si>
  <si>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</si>
  <si>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</si>
  <si>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-</t>
    <phoneticPr fontId="2"/>
  </si>
  <si>
    <t>12/1再度指定</t>
    <rPh sb="4" eb="6">
      <t>サイド</t>
    </rPh>
    <rPh sb="6" eb="8">
      <t>シテイ</t>
    </rPh>
    <phoneticPr fontId="2"/>
  </si>
  <si>
    <t>さうざんど</t>
  </si>
  <si>
    <t>岡山市北区津高1507－194</t>
  </si>
  <si>
    <t>086-244-0888</t>
  </si>
  <si>
    <t>オハナ</t>
  </si>
  <si>
    <t>岡山市南区東畦684番地9</t>
  </si>
  <si>
    <t>086-259-5880</t>
  </si>
  <si>
    <t>12/1新規</t>
    <rPh sb="4" eb="6">
      <t>シンキ</t>
    </rPh>
    <phoneticPr fontId="2"/>
  </si>
  <si>
    <t>カラーズ・ラボ岡山</t>
  </si>
  <si>
    <t>岡山市北区野田二丁目4-1　 シティーセンタービル　1階</t>
    <phoneticPr fontId="2"/>
  </si>
  <si>
    <t>12月１日現在</t>
    <rPh sb="2" eb="3">
      <t>ガツ</t>
    </rPh>
    <rPh sb="4" eb="5">
      <t>ニチ</t>
    </rPh>
    <rPh sb="5" eb="7">
      <t>ゲンザイ</t>
    </rPh>
    <phoneticPr fontId="2"/>
  </si>
  <si>
    <t>おはな</t>
  </si>
  <si>
    <t>岡山市北区表町一丁目9－53</t>
  </si>
  <si>
    <t>080-2911-4882</t>
  </si>
  <si>
    <t>リープラス</t>
  </si>
  <si>
    <t>岡山市中区山崎226-11</t>
  </si>
  <si>
    <t>あどワーク岡南</t>
  </si>
  <si>
    <t>岡山市南区松浜町3番2号</t>
  </si>
  <si>
    <t>086-250-6356</t>
  </si>
  <si>
    <t>-</t>
    <phoneticPr fontId="2"/>
  </si>
  <si>
    <t>1～2</t>
    <phoneticPr fontId="2"/>
  </si>
  <si>
    <t>-</t>
    <phoneticPr fontId="2"/>
  </si>
  <si>
    <t>就労継続B型事業所　恵那</t>
    <phoneticPr fontId="2"/>
  </si>
  <si>
    <t>岡山市北区奥田西町16-11</t>
    <phoneticPr fontId="2"/>
  </si>
  <si>
    <t>086-206-3252</t>
    <phoneticPr fontId="2"/>
  </si>
  <si>
    <t>岡山市中区藤崎25</t>
  </si>
  <si>
    <t>R6.11.30廃止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</si>
</sst>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9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59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6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6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0" fillId="12" borderId="67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0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6" xfId="0" applyFont="1" applyFill="1" applyBorder="1" applyAlignment="1">
      <alignment horizontal="left" vertical="center" shrinkToFit="1"/>
    </xf>
    <xf numFmtId="0" fontId="3" fillId="9" borderId="76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7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6" xfId="1" applyFont="1" applyFill="1" applyBorder="1">
      <alignment vertical="center"/>
    </xf>
    <xf numFmtId="38" fontId="4" fillId="9" borderId="76" xfId="1" applyFont="1" applyFill="1" applyBorder="1" applyAlignment="1">
      <alignment vertical="center" shrinkToFit="1"/>
    </xf>
    <xf numFmtId="38" fontId="15" fillId="9" borderId="76" xfId="1" applyFont="1" applyFill="1" applyBorder="1" applyAlignment="1">
      <alignment vertical="center" shrinkToFit="1"/>
    </xf>
    <xf numFmtId="38" fontId="3" fillId="9" borderId="76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6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7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7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6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7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6" xfId="1" applyFont="1" applyFill="1" applyBorder="1" applyAlignment="1">
      <alignment horizontal="center" vertical="center"/>
    </xf>
    <xf numFmtId="38" fontId="1" fillId="9" borderId="76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6" xfId="1" applyFont="1" applyFill="1" applyBorder="1" applyAlignment="1">
      <alignment horizontal="center" vertical="center"/>
    </xf>
    <xf numFmtId="38" fontId="1" fillId="4" borderId="76" xfId="1" applyFont="1" applyFill="1" applyBorder="1" applyAlignment="1">
      <alignment horizontal="center" vertical="center" shrinkToFit="1"/>
    </xf>
    <xf numFmtId="38" fontId="1" fillId="12" borderId="67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6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69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6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2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5" xfId="1" applyFont="1" applyFill="1" applyBorder="1" applyAlignment="1">
      <alignment vertical="center" shrinkToFit="1"/>
    </xf>
    <xf numFmtId="38" fontId="4" fillId="3" borderId="64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8" xfId="1" applyFont="1" applyFill="1" applyBorder="1" applyAlignment="1">
      <alignment horizontal="center" vertical="center" shrinkToFit="1"/>
    </xf>
    <xf numFmtId="38" fontId="4" fillId="3" borderId="65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5" xfId="1" applyFont="1" applyFill="1" applyBorder="1" applyAlignment="1">
      <alignment vertical="center" shrinkToFit="1"/>
    </xf>
    <xf numFmtId="38" fontId="4" fillId="3" borderId="64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5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6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6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2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4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69" xfId="1" applyFont="1" applyFill="1" applyBorder="1" applyAlignment="1">
      <alignment vertical="center" shrinkToFit="1"/>
    </xf>
    <xf numFmtId="38" fontId="3" fillId="3" borderId="69" xfId="1" applyFont="1" applyFill="1" applyBorder="1" applyAlignment="1">
      <alignment vertical="center" shrinkToFit="1"/>
    </xf>
    <xf numFmtId="38" fontId="0" fillId="3" borderId="69" xfId="1" applyFont="1" applyFill="1" applyBorder="1" applyAlignment="1">
      <alignment horizontal="center" vertical="center"/>
    </xf>
    <xf numFmtId="38" fontId="0" fillId="3" borderId="71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6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5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6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2" xfId="1" applyFont="1" applyFill="1" applyBorder="1" applyAlignment="1">
      <alignment horizontal="center" vertical="center"/>
    </xf>
    <xf numFmtId="38" fontId="4" fillId="3" borderId="66" xfId="1" applyFont="1" applyFill="1" applyBorder="1" applyAlignment="1">
      <alignment horizontal="left" vertical="center"/>
    </xf>
    <xf numFmtId="38" fontId="4" fillId="3" borderId="7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5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6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5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9" fillId="5" borderId="4" xfId="1" applyFont="1" applyFill="1" applyBorder="1" applyAlignment="1">
      <alignment vertical="center" shrinkToFit="1"/>
    </xf>
    <xf numFmtId="38" fontId="4" fillId="5" borderId="65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4" fillId="5" borderId="24" xfId="0" applyFont="1" applyFill="1" applyBorder="1">
      <alignment vertical="center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5" borderId="46" xfId="0" applyFont="1" applyFill="1" applyBorder="1" applyAlignment="1">
      <alignment horizontal="center"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5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0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3" fillId="5" borderId="0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0" fontId="0" fillId="5" borderId="25" xfId="0" applyFont="1" applyFill="1" applyBorder="1" applyAlignment="1">
      <alignment horizontal="center" vertical="center"/>
    </xf>
    <xf numFmtId="38" fontId="3" fillId="5" borderId="4" xfId="1" applyFont="1" applyFill="1" applyBorder="1">
      <alignment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0" fontId="3" fillId="6" borderId="75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1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28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0" xfId="0" applyFont="1" applyFill="1" applyBorder="1" applyAlignment="1">
      <alignment horizontal="left" vertical="center" shrinkToFit="1"/>
    </xf>
    <xf numFmtId="0" fontId="4" fillId="6" borderId="69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69" xfId="0" applyFont="1" applyFill="1" applyBorder="1" applyAlignment="1">
      <alignment horizontal="center" vertical="center"/>
    </xf>
    <xf numFmtId="0" fontId="0" fillId="6" borderId="71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6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5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5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6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8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4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69" xfId="0" applyFont="1" applyFill="1" applyBorder="1" applyAlignment="1">
      <alignment horizontal="center" vertical="center"/>
    </xf>
    <xf numFmtId="0" fontId="0" fillId="6" borderId="7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69" xfId="0" applyFont="1" applyFill="1" applyBorder="1" applyAlignment="1">
      <alignment horizontal="left" vertical="center" shrinkToFit="1"/>
    </xf>
    <xf numFmtId="0" fontId="3" fillId="6" borderId="69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5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2" xfId="1" applyFont="1" applyFill="1" applyBorder="1" applyAlignment="1">
      <alignment vertical="center" shrinkToFit="1"/>
    </xf>
    <xf numFmtId="38" fontId="14" fillId="6" borderId="69" xfId="1" applyFont="1" applyFill="1" applyBorder="1" applyAlignment="1">
      <alignment vertical="center" shrinkToFit="1"/>
    </xf>
    <xf numFmtId="38" fontId="0" fillId="6" borderId="69" xfId="1" applyFont="1" applyFill="1" applyBorder="1" applyAlignment="1">
      <alignment horizontal="center" vertical="center" shrinkToFit="1"/>
    </xf>
    <xf numFmtId="38" fontId="0" fillId="6" borderId="71" xfId="1" applyFont="1" applyFill="1" applyBorder="1" applyAlignment="1">
      <alignment horizontal="center" vertical="center" shrinkToFit="1"/>
    </xf>
    <xf numFmtId="38" fontId="3" fillId="6" borderId="69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6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2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57" fontId="17" fillId="0" borderId="0" xfId="0" applyNumberFormat="1" applyFont="1">
      <alignment vertical="center"/>
    </xf>
    <xf numFmtId="0" fontId="0" fillId="5" borderId="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0" fillId="5" borderId="6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6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1" xfId="0" applyFont="1" applyFill="1" applyBorder="1">
      <alignment vertical="center"/>
    </xf>
    <xf numFmtId="0" fontId="4" fillId="0" borderId="76" xfId="0" applyFont="1" applyFill="1" applyBorder="1">
      <alignment vertical="center"/>
    </xf>
    <xf numFmtId="0" fontId="3" fillId="0" borderId="76" xfId="0" applyFont="1" applyFill="1" applyBorder="1">
      <alignment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9" fillId="0" borderId="81" xfId="0" applyFont="1" applyFill="1" applyBorder="1">
      <alignment vertical="center"/>
    </xf>
    <xf numFmtId="0" fontId="0" fillId="12" borderId="84" xfId="0" applyFont="1" applyFill="1" applyBorder="1" applyAlignment="1">
      <alignment horizontal="center" vertical="center"/>
    </xf>
    <xf numFmtId="0" fontId="0" fillId="12" borderId="85" xfId="0" applyFont="1" applyFill="1" applyBorder="1" applyAlignment="1">
      <alignment horizontal="center" vertical="center"/>
    </xf>
    <xf numFmtId="0" fontId="24" fillId="5" borderId="3" xfId="0" applyFont="1" applyFill="1" applyBorder="1">
      <alignment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4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5" fillId="6" borderId="25" xfId="0" applyFont="1" applyFill="1" applyBorder="1" applyAlignment="1">
      <alignment horizontal="left" vertical="center"/>
    </xf>
    <xf numFmtId="0" fontId="25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0" fillId="10" borderId="63" xfId="0" applyFill="1" applyBorder="1" applyAlignment="1">
      <alignment horizontal="center" vertical="center" textRotation="255" shrinkToFit="1"/>
    </xf>
    <xf numFmtId="0" fontId="3" fillId="6" borderId="69" xfId="0" applyFont="1" applyFill="1" applyBorder="1" applyAlignment="1">
      <alignment horizontal="left" vertical="center" shrinkToFit="1"/>
    </xf>
    <xf numFmtId="0" fontId="0" fillId="14" borderId="69" xfId="0" applyFont="1" applyFill="1" applyBorder="1" applyAlignment="1">
      <alignment horizontal="center" vertical="center"/>
    </xf>
    <xf numFmtId="0" fontId="0" fillId="14" borderId="71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23" fillId="16" borderId="3" xfId="0" applyFont="1" applyFill="1" applyBorder="1" applyAlignment="1">
      <alignment horizontal="center" vertical="center"/>
    </xf>
    <xf numFmtId="0" fontId="0" fillId="16" borderId="3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2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6" xfId="1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38" fontId="1" fillId="5" borderId="23" xfId="1" applyFont="1" applyFill="1" applyBorder="1" applyAlignment="1">
      <alignment horizontal="center" vertical="center"/>
    </xf>
    <xf numFmtId="38" fontId="1" fillId="5" borderId="68" xfId="1" applyFont="1" applyFill="1" applyBorder="1" applyAlignment="1">
      <alignment horizontal="center" vertical="center" shrinkToFit="1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0" fontId="0" fillId="16" borderId="30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38" fontId="20" fillId="5" borderId="3" xfId="1" applyFont="1" applyFill="1" applyBorder="1" applyAlignment="1">
      <alignment vertical="center" shrinkToFit="1"/>
    </xf>
    <xf numFmtId="0" fontId="27" fillId="0" borderId="0" xfId="0" applyFont="1" applyAlignment="1">
      <alignment horizontal="right" vertical="center"/>
    </xf>
    <xf numFmtId="38" fontId="0" fillId="8" borderId="73" xfId="1" applyFont="1" applyFill="1" applyBorder="1" applyAlignment="1">
      <alignment horizontal="center" vertical="center" shrinkToFit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60" xfId="1" applyFont="1" applyFill="1" applyBorder="1" applyAlignment="1">
      <alignment horizontal="center" vertical="center" shrinkToFit="1"/>
    </xf>
    <xf numFmtId="38" fontId="0" fillId="12" borderId="67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3" xfId="0" applyFill="1" applyBorder="1" applyAlignment="1">
      <alignment horizontal="center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60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7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7" xfId="0" applyFill="1" applyBorder="1" applyAlignment="1">
      <alignment horizontal="center" vertical="center" textRotation="255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3" borderId="77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11" borderId="77" xfId="0" applyFill="1" applyBorder="1" applyAlignment="1">
      <alignment horizontal="center" vertical="distributed" textRotation="255" justifyLastLine="1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3" xfId="1" applyFont="1" applyFill="1" applyBorder="1" applyAlignment="1">
      <alignment horizontal="center" vertical="center" shrinkToFit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60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3" xfId="0" applyFont="1" applyFill="1" applyBorder="1" applyAlignment="1">
      <alignment horizontal="center" vertical="center"/>
    </xf>
    <xf numFmtId="0" fontId="3" fillId="12" borderId="8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4" fillId="8" borderId="73" xfId="0" applyFont="1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60" xfId="0" applyFont="1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 textRotation="255" shrinkToFit="1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10" borderId="77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3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60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1" xfId="1" applyFont="1" applyFill="1" applyBorder="1" applyAlignment="1">
      <alignment horizontal="center" vertical="center"/>
    </xf>
    <xf numFmtId="38" fontId="0" fillId="12" borderId="76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3" xfId="1" applyFont="1" applyFill="1" applyBorder="1" applyAlignment="1">
      <alignment horizontal="center" vertical="center"/>
    </xf>
    <xf numFmtId="38" fontId="4" fillId="8" borderId="74" xfId="1" applyFont="1" applyFill="1" applyBorder="1" applyAlignment="1">
      <alignment horizontal="center" vertical="center"/>
    </xf>
    <xf numFmtId="38" fontId="4" fillId="8" borderId="60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16"/>
  <sheetViews>
    <sheetView view="pageBreakPreview" topLeftCell="A148" zoomScaleNormal="115" zoomScaleSheetLayoutView="100" workbookViewId="0">
      <selection activeCell="D1" sqref="D1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897" t="s">
        <v>57</v>
      </c>
      <c r="B1" s="897"/>
      <c r="C1" s="897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10" t="s">
        <v>2296</v>
      </c>
      <c r="N1" s="910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1046</v>
      </c>
      <c r="B3" s="73" t="s">
        <v>13</v>
      </c>
      <c r="C3" s="47" t="s">
        <v>0</v>
      </c>
      <c r="D3" s="48" t="s">
        <v>1</v>
      </c>
      <c r="E3" s="49"/>
      <c r="F3" s="911" t="s">
        <v>6</v>
      </c>
      <c r="G3" s="912"/>
      <c r="H3" s="913"/>
      <c r="I3" s="911" t="s">
        <v>15</v>
      </c>
      <c r="J3" s="912"/>
      <c r="K3" s="913"/>
      <c r="L3" s="911" t="s">
        <v>17</v>
      </c>
      <c r="M3" s="912"/>
      <c r="N3" s="914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15" t="s">
        <v>1045</v>
      </c>
      <c r="B5" s="472" t="s">
        <v>2068</v>
      </c>
      <c r="C5" s="471" t="s">
        <v>2041</v>
      </c>
      <c r="D5" s="483" t="s">
        <v>2069</v>
      </c>
      <c r="E5" s="549">
        <v>10</v>
      </c>
      <c r="F5" s="851">
        <f>+G5+H5</f>
        <v>10</v>
      </c>
      <c r="G5" s="549">
        <v>1</v>
      </c>
      <c r="H5" s="549">
        <v>9</v>
      </c>
      <c r="I5" s="549">
        <v>0</v>
      </c>
      <c r="J5" s="549">
        <v>0</v>
      </c>
      <c r="K5" s="849">
        <f>+I5+J5</f>
        <v>0</v>
      </c>
      <c r="L5" s="505">
        <v>0</v>
      </c>
      <c r="M5" s="549">
        <v>0</v>
      </c>
      <c r="N5" s="847">
        <f>+L5+M5</f>
        <v>0</v>
      </c>
      <c r="O5" s="215"/>
    </row>
    <row r="6" spans="1:15" s="449" customFormat="1" ht="13.5" customHeight="1" x14ac:dyDescent="0.15">
      <c r="A6" s="916"/>
      <c r="B6" s="804" t="s">
        <v>2163</v>
      </c>
      <c r="C6" s="805" t="s">
        <v>2167</v>
      </c>
      <c r="D6" s="506" t="s">
        <v>1573</v>
      </c>
      <c r="E6" s="505">
        <v>10</v>
      </c>
      <c r="F6" s="889">
        <f t="shared" ref="F6:F71" si="0">+G6+H6</f>
        <v>5</v>
      </c>
      <c r="G6" s="505">
        <v>3</v>
      </c>
      <c r="H6" s="505">
        <v>2</v>
      </c>
      <c r="I6" s="505">
        <v>0</v>
      </c>
      <c r="J6" s="505">
        <v>0</v>
      </c>
      <c r="K6" s="849">
        <f t="shared" ref="K6:K71" si="1">+I6+J6</f>
        <v>0</v>
      </c>
      <c r="L6" s="505">
        <v>2</v>
      </c>
      <c r="M6" s="505">
        <v>3</v>
      </c>
      <c r="N6" s="850">
        <f t="shared" ref="N6:N18" si="2">+L6+M6</f>
        <v>5</v>
      </c>
      <c r="O6" s="217"/>
    </row>
    <row r="7" spans="1:15" x14ac:dyDescent="0.15">
      <c r="A7" s="916"/>
      <c r="B7" s="478" t="s">
        <v>2058</v>
      </c>
      <c r="C7" s="477" t="s">
        <v>2059</v>
      </c>
      <c r="D7" s="476" t="s">
        <v>2070</v>
      </c>
      <c r="E7" s="504">
        <v>18</v>
      </c>
      <c r="F7" s="849">
        <f t="shared" si="0"/>
        <v>0</v>
      </c>
      <c r="G7" s="504">
        <v>0</v>
      </c>
      <c r="H7" s="504">
        <v>0</v>
      </c>
      <c r="I7" s="504">
        <v>0</v>
      </c>
      <c r="J7" s="504">
        <v>0</v>
      </c>
      <c r="K7" s="849">
        <f t="shared" si="1"/>
        <v>0</v>
      </c>
      <c r="L7" s="504">
        <v>0</v>
      </c>
      <c r="M7" s="504">
        <v>2</v>
      </c>
      <c r="N7" s="850">
        <f t="shared" si="2"/>
        <v>2</v>
      </c>
      <c r="O7" s="215"/>
    </row>
    <row r="8" spans="1:15" x14ac:dyDescent="0.15">
      <c r="A8" s="916"/>
      <c r="B8" s="478" t="s">
        <v>1899</v>
      </c>
      <c r="C8" s="477" t="s">
        <v>1900</v>
      </c>
      <c r="D8" s="476" t="s">
        <v>1916</v>
      </c>
      <c r="E8" s="504">
        <v>20</v>
      </c>
      <c r="F8" s="849">
        <f t="shared" si="0"/>
        <v>19</v>
      </c>
      <c r="G8" s="504">
        <v>10</v>
      </c>
      <c r="H8" s="504">
        <v>9</v>
      </c>
      <c r="I8" s="504">
        <v>2</v>
      </c>
      <c r="J8" s="504">
        <v>0</v>
      </c>
      <c r="K8" s="849">
        <f t="shared" si="1"/>
        <v>2</v>
      </c>
      <c r="L8" s="504">
        <v>0</v>
      </c>
      <c r="M8" s="504">
        <v>1</v>
      </c>
      <c r="N8" s="850">
        <f t="shared" si="2"/>
        <v>1</v>
      </c>
      <c r="O8" s="215" t="s">
        <v>2286</v>
      </c>
    </row>
    <row r="9" spans="1:15" x14ac:dyDescent="0.15">
      <c r="A9" s="916"/>
      <c r="B9" s="478" t="s">
        <v>1571</v>
      </c>
      <c r="C9" s="477" t="s">
        <v>795</v>
      </c>
      <c r="D9" s="476" t="s">
        <v>159</v>
      </c>
      <c r="E9" s="504">
        <v>20</v>
      </c>
      <c r="F9" s="849">
        <f t="shared" si="0"/>
        <v>20</v>
      </c>
      <c r="G9" s="504">
        <v>8</v>
      </c>
      <c r="H9" s="504">
        <v>12</v>
      </c>
      <c r="I9" s="504">
        <v>0</v>
      </c>
      <c r="J9" s="504">
        <v>0</v>
      </c>
      <c r="K9" s="849">
        <f t="shared" si="1"/>
        <v>0</v>
      </c>
      <c r="L9" s="807">
        <v>0</v>
      </c>
      <c r="M9" s="504">
        <v>0</v>
      </c>
      <c r="N9" s="850">
        <f t="shared" si="2"/>
        <v>0</v>
      </c>
      <c r="O9" s="215"/>
    </row>
    <row r="10" spans="1:15" s="171" customFormat="1" x14ac:dyDescent="0.15">
      <c r="A10" s="916"/>
      <c r="B10" s="478" t="s">
        <v>1148</v>
      </c>
      <c r="C10" s="477" t="s">
        <v>795</v>
      </c>
      <c r="D10" s="476" t="s">
        <v>169</v>
      </c>
      <c r="E10" s="504">
        <v>6</v>
      </c>
      <c r="F10" s="849">
        <f t="shared" si="0"/>
        <v>5</v>
      </c>
      <c r="G10" s="504">
        <v>4</v>
      </c>
      <c r="H10" s="504">
        <v>1</v>
      </c>
      <c r="I10" s="504">
        <v>0</v>
      </c>
      <c r="J10" s="504">
        <v>0</v>
      </c>
      <c r="K10" s="849">
        <f t="shared" si="1"/>
        <v>0</v>
      </c>
      <c r="L10" s="807">
        <v>0</v>
      </c>
      <c r="M10" s="504">
        <v>1</v>
      </c>
      <c r="N10" s="850">
        <f t="shared" si="2"/>
        <v>1</v>
      </c>
      <c r="O10" s="217"/>
    </row>
    <row r="11" spans="1:15" x14ac:dyDescent="0.15">
      <c r="A11" s="916"/>
      <c r="B11" s="478" t="s">
        <v>1783</v>
      </c>
      <c r="C11" s="477" t="s">
        <v>1574</v>
      </c>
      <c r="D11" s="476" t="s">
        <v>1575</v>
      </c>
      <c r="E11" s="504">
        <v>20</v>
      </c>
      <c r="F11" s="849">
        <f t="shared" si="0"/>
        <v>17</v>
      </c>
      <c r="G11" s="504">
        <v>9</v>
      </c>
      <c r="H11" s="504">
        <v>8</v>
      </c>
      <c r="I11" s="504">
        <v>1</v>
      </c>
      <c r="J11" s="504">
        <v>1</v>
      </c>
      <c r="K11" s="849">
        <f t="shared" si="1"/>
        <v>2</v>
      </c>
      <c r="L11" s="807">
        <v>1</v>
      </c>
      <c r="M11" s="504">
        <v>2</v>
      </c>
      <c r="N11" s="850">
        <f t="shared" si="2"/>
        <v>3</v>
      </c>
      <c r="O11" s="449" t="s">
        <v>2286</v>
      </c>
    </row>
    <row r="12" spans="1:15" s="449" customFormat="1" x14ac:dyDescent="0.15">
      <c r="A12" s="916"/>
      <c r="B12" s="478" t="s">
        <v>2287</v>
      </c>
      <c r="C12" s="481" t="s">
        <v>2288</v>
      </c>
      <c r="D12" s="479" t="s">
        <v>2289</v>
      </c>
      <c r="E12" s="524">
        <v>4</v>
      </c>
      <c r="F12" s="849">
        <f t="shared" si="0"/>
        <v>0</v>
      </c>
      <c r="G12" s="504">
        <v>0</v>
      </c>
      <c r="H12" s="504">
        <v>0</v>
      </c>
      <c r="I12" s="504">
        <v>0</v>
      </c>
      <c r="J12" s="504">
        <v>0</v>
      </c>
      <c r="K12" s="849">
        <f t="shared" si="1"/>
        <v>0</v>
      </c>
      <c r="L12" s="807">
        <v>4</v>
      </c>
      <c r="M12" s="504">
        <v>0</v>
      </c>
      <c r="N12" s="850">
        <f t="shared" si="2"/>
        <v>4</v>
      </c>
      <c r="O12" s="449" t="s">
        <v>2293</v>
      </c>
    </row>
    <row r="13" spans="1:15" x14ac:dyDescent="0.15">
      <c r="A13" s="916"/>
      <c r="B13" s="478" t="s">
        <v>2071</v>
      </c>
      <c r="C13" s="481" t="s">
        <v>1723</v>
      </c>
      <c r="D13" s="465" t="s">
        <v>1724</v>
      </c>
      <c r="E13" s="524">
        <v>8</v>
      </c>
      <c r="F13" s="849">
        <f t="shared" si="0"/>
        <v>7</v>
      </c>
      <c r="G13" s="504">
        <v>4</v>
      </c>
      <c r="H13" s="504">
        <v>3</v>
      </c>
      <c r="I13" s="504">
        <v>0</v>
      </c>
      <c r="J13" s="504">
        <v>0</v>
      </c>
      <c r="K13" s="849">
        <f t="shared" si="1"/>
        <v>0</v>
      </c>
      <c r="L13" s="807">
        <v>1</v>
      </c>
      <c r="M13" s="504">
        <v>0</v>
      </c>
      <c r="N13" s="850">
        <f t="shared" si="2"/>
        <v>1</v>
      </c>
      <c r="O13" s="215"/>
    </row>
    <row r="14" spans="1:15" x14ac:dyDescent="0.15">
      <c r="A14" s="916"/>
      <c r="B14" s="513" t="s">
        <v>1784</v>
      </c>
      <c r="C14" s="475" t="s">
        <v>1785</v>
      </c>
      <c r="D14" s="479" t="s">
        <v>1786</v>
      </c>
      <c r="E14" s="524">
        <v>20</v>
      </c>
      <c r="F14" s="849">
        <f t="shared" si="0"/>
        <v>17</v>
      </c>
      <c r="G14" s="524">
        <v>10</v>
      </c>
      <c r="H14" s="524">
        <v>7</v>
      </c>
      <c r="I14" s="504">
        <v>1</v>
      </c>
      <c r="J14" s="504">
        <v>1</v>
      </c>
      <c r="K14" s="849">
        <f t="shared" si="1"/>
        <v>2</v>
      </c>
      <c r="L14" s="807">
        <v>0</v>
      </c>
      <c r="M14" s="504">
        <v>3</v>
      </c>
      <c r="N14" s="850">
        <f t="shared" si="2"/>
        <v>3</v>
      </c>
      <c r="O14" s="449" t="s">
        <v>2286</v>
      </c>
    </row>
    <row r="15" spans="1:15" s="59" customFormat="1" x14ac:dyDescent="0.15">
      <c r="A15" s="916"/>
      <c r="B15" s="482" t="s">
        <v>569</v>
      </c>
      <c r="C15" s="480" t="s">
        <v>1149</v>
      </c>
      <c r="D15" s="469" t="s">
        <v>161</v>
      </c>
      <c r="E15" s="524">
        <v>57</v>
      </c>
      <c r="F15" s="849">
        <f t="shared" si="0"/>
        <v>56</v>
      </c>
      <c r="G15" s="524">
        <v>29</v>
      </c>
      <c r="H15" s="524">
        <v>27</v>
      </c>
      <c r="I15" s="504">
        <v>7</v>
      </c>
      <c r="J15" s="504">
        <v>7</v>
      </c>
      <c r="K15" s="849">
        <f t="shared" si="1"/>
        <v>14</v>
      </c>
      <c r="L15" s="807">
        <v>0</v>
      </c>
      <c r="M15" s="504">
        <v>0</v>
      </c>
      <c r="N15" s="850">
        <f t="shared" si="2"/>
        <v>0</v>
      </c>
      <c r="O15" s="188"/>
    </row>
    <row r="16" spans="1:15" s="59" customFormat="1" x14ac:dyDescent="0.15">
      <c r="A16" s="916"/>
      <c r="B16" s="482" t="s">
        <v>567</v>
      </c>
      <c r="C16" s="480" t="s">
        <v>798</v>
      </c>
      <c r="D16" s="476" t="s">
        <v>1363</v>
      </c>
      <c r="E16" s="524">
        <v>37</v>
      </c>
      <c r="F16" s="849">
        <f t="shared" si="0"/>
        <v>33</v>
      </c>
      <c r="G16" s="524">
        <v>20</v>
      </c>
      <c r="H16" s="524">
        <v>13</v>
      </c>
      <c r="I16" s="504">
        <v>0</v>
      </c>
      <c r="J16" s="504">
        <v>1</v>
      </c>
      <c r="K16" s="849">
        <f t="shared" si="1"/>
        <v>1</v>
      </c>
      <c r="L16" s="807">
        <v>0</v>
      </c>
      <c r="M16" s="504">
        <v>0</v>
      </c>
      <c r="N16" s="850">
        <f t="shared" si="2"/>
        <v>0</v>
      </c>
      <c r="O16" s="215"/>
    </row>
    <row r="17" spans="1:15" s="59" customFormat="1" x14ac:dyDescent="0.15">
      <c r="A17" s="916"/>
      <c r="B17" s="478" t="s">
        <v>162</v>
      </c>
      <c r="C17" s="481" t="s">
        <v>1775</v>
      </c>
      <c r="D17" s="465" t="s">
        <v>1362</v>
      </c>
      <c r="E17" s="524">
        <v>12</v>
      </c>
      <c r="F17" s="849">
        <f t="shared" si="0"/>
        <v>12</v>
      </c>
      <c r="G17" s="504">
        <v>6</v>
      </c>
      <c r="H17" s="504">
        <v>6</v>
      </c>
      <c r="I17" s="504">
        <v>0</v>
      </c>
      <c r="J17" s="504">
        <v>0</v>
      </c>
      <c r="K17" s="849">
        <f t="shared" si="1"/>
        <v>0</v>
      </c>
      <c r="L17" s="807">
        <v>0</v>
      </c>
      <c r="M17" s="504">
        <v>0</v>
      </c>
      <c r="N17" s="850">
        <f t="shared" si="2"/>
        <v>0</v>
      </c>
      <c r="O17" s="215"/>
    </row>
    <row r="18" spans="1:15" s="59" customFormat="1" x14ac:dyDescent="0.15">
      <c r="A18" s="916"/>
      <c r="B18" s="478" t="s">
        <v>1153</v>
      </c>
      <c r="C18" s="481" t="s">
        <v>1154</v>
      </c>
      <c r="D18" s="465" t="s">
        <v>1155</v>
      </c>
      <c r="E18" s="524">
        <v>16</v>
      </c>
      <c r="F18" s="849">
        <f t="shared" si="0"/>
        <v>15</v>
      </c>
      <c r="G18" s="504">
        <v>15</v>
      </c>
      <c r="H18" s="504">
        <v>0</v>
      </c>
      <c r="I18" s="504">
        <v>0</v>
      </c>
      <c r="J18" s="504">
        <v>0</v>
      </c>
      <c r="K18" s="849">
        <f t="shared" si="1"/>
        <v>0</v>
      </c>
      <c r="L18" s="807">
        <v>1</v>
      </c>
      <c r="M18" s="504">
        <v>0</v>
      </c>
      <c r="N18" s="850">
        <f t="shared" si="2"/>
        <v>1</v>
      </c>
      <c r="O18" s="215"/>
    </row>
    <row r="19" spans="1:15" s="59" customFormat="1" x14ac:dyDescent="0.15">
      <c r="A19" s="916"/>
      <c r="B19" s="478" t="s">
        <v>571</v>
      </c>
      <c r="C19" s="481" t="s">
        <v>1156</v>
      </c>
      <c r="D19" s="465" t="s">
        <v>82</v>
      </c>
      <c r="E19" s="524">
        <v>14</v>
      </c>
      <c r="F19" s="849">
        <f t="shared" si="0"/>
        <v>10</v>
      </c>
      <c r="G19" s="504">
        <v>9</v>
      </c>
      <c r="H19" s="504">
        <v>1</v>
      </c>
      <c r="I19" s="504">
        <v>0</v>
      </c>
      <c r="J19" s="504">
        <v>0</v>
      </c>
      <c r="K19" s="849">
        <f t="shared" si="1"/>
        <v>0</v>
      </c>
      <c r="L19" s="807" t="s">
        <v>1890</v>
      </c>
      <c r="M19" s="504" t="s">
        <v>1890</v>
      </c>
      <c r="N19" s="850">
        <v>4</v>
      </c>
      <c r="O19" s="215"/>
    </row>
    <row r="20" spans="1:15" s="59" customFormat="1" x14ac:dyDescent="0.15">
      <c r="A20" s="916"/>
      <c r="B20" s="478" t="s">
        <v>1572</v>
      </c>
      <c r="C20" s="481" t="s">
        <v>796</v>
      </c>
      <c r="D20" s="465" t="s">
        <v>160</v>
      </c>
      <c r="E20" s="524">
        <v>30</v>
      </c>
      <c r="F20" s="849">
        <f t="shared" si="0"/>
        <v>28</v>
      </c>
      <c r="G20" s="504">
        <v>17</v>
      </c>
      <c r="H20" s="504">
        <v>11</v>
      </c>
      <c r="I20" s="504">
        <v>0</v>
      </c>
      <c r="J20" s="504">
        <v>0</v>
      </c>
      <c r="K20" s="849">
        <f t="shared" si="1"/>
        <v>0</v>
      </c>
      <c r="L20" s="807">
        <v>1</v>
      </c>
      <c r="M20" s="504">
        <v>1</v>
      </c>
      <c r="N20" s="850">
        <f>+L20+M20</f>
        <v>2</v>
      </c>
      <c r="O20" s="188"/>
    </row>
    <row r="21" spans="1:15" s="59" customFormat="1" x14ac:dyDescent="0.15">
      <c r="A21" s="916"/>
      <c r="B21" s="478" t="s">
        <v>1145</v>
      </c>
      <c r="C21" s="481" t="s">
        <v>796</v>
      </c>
      <c r="D21" s="465" t="s">
        <v>1040</v>
      </c>
      <c r="E21" s="524">
        <v>24</v>
      </c>
      <c r="F21" s="849">
        <f t="shared" si="0"/>
        <v>23</v>
      </c>
      <c r="G21" s="504">
        <v>15</v>
      </c>
      <c r="H21" s="504">
        <v>8</v>
      </c>
      <c r="I21" s="504">
        <v>0</v>
      </c>
      <c r="J21" s="504">
        <v>0</v>
      </c>
      <c r="K21" s="849">
        <f t="shared" si="1"/>
        <v>0</v>
      </c>
      <c r="L21" s="807">
        <v>1</v>
      </c>
      <c r="M21" s="504">
        <v>0</v>
      </c>
      <c r="N21" s="850">
        <f t="shared" ref="N21:N25" si="3">+L21+M21</f>
        <v>1</v>
      </c>
      <c r="O21" s="188"/>
    </row>
    <row r="22" spans="1:15" s="59" customFormat="1" x14ac:dyDescent="0.15">
      <c r="A22" s="916"/>
      <c r="B22" s="478" t="s">
        <v>1150</v>
      </c>
      <c r="C22" s="481" t="s">
        <v>1151</v>
      </c>
      <c r="D22" s="465" t="s">
        <v>1152</v>
      </c>
      <c r="E22" s="524">
        <v>10</v>
      </c>
      <c r="F22" s="849">
        <f t="shared" si="0"/>
        <v>10</v>
      </c>
      <c r="G22" s="504">
        <v>6</v>
      </c>
      <c r="H22" s="504">
        <v>4</v>
      </c>
      <c r="I22" s="504">
        <v>0</v>
      </c>
      <c r="J22" s="504">
        <v>0</v>
      </c>
      <c r="K22" s="849">
        <f t="shared" si="1"/>
        <v>0</v>
      </c>
      <c r="L22" s="807">
        <v>0</v>
      </c>
      <c r="M22" s="504">
        <v>0</v>
      </c>
      <c r="N22" s="850">
        <f t="shared" si="3"/>
        <v>0</v>
      </c>
      <c r="O22" s="215"/>
    </row>
    <row r="23" spans="1:15" s="59" customFormat="1" x14ac:dyDescent="0.15">
      <c r="A23" s="916"/>
      <c r="B23" s="478" t="s">
        <v>1448</v>
      </c>
      <c r="C23" s="481" t="s">
        <v>1449</v>
      </c>
      <c r="D23" s="465" t="s">
        <v>149</v>
      </c>
      <c r="E23" s="524">
        <v>10</v>
      </c>
      <c r="F23" s="849">
        <f t="shared" si="0"/>
        <v>10</v>
      </c>
      <c r="G23" s="504">
        <v>4</v>
      </c>
      <c r="H23" s="504">
        <v>6</v>
      </c>
      <c r="I23" s="504">
        <v>1</v>
      </c>
      <c r="J23" s="504">
        <v>1</v>
      </c>
      <c r="K23" s="849">
        <f t="shared" si="1"/>
        <v>2</v>
      </c>
      <c r="L23" s="807" t="s">
        <v>1890</v>
      </c>
      <c r="M23" s="504" t="s">
        <v>1890</v>
      </c>
      <c r="N23" s="850">
        <v>0</v>
      </c>
      <c r="O23" s="215"/>
    </row>
    <row r="24" spans="1:15" s="215" customFormat="1" x14ac:dyDescent="0.15">
      <c r="A24" s="916"/>
      <c r="B24" s="478" t="s">
        <v>572</v>
      </c>
      <c r="C24" s="481" t="s">
        <v>1782</v>
      </c>
      <c r="D24" s="465" t="s">
        <v>1365</v>
      </c>
      <c r="E24" s="524">
        <v>21</v>
      </c>
      <c r="F24" s="849">
        <f t="shared" si="0"/>
        <v>18</v>
      </c>
      <c r="G24" s="504">
        <v>7</v>
      </c>
      <c r="H24" s="504">
        <v>11</v>
      </c>
      <c r="I24" s="504">
        <v>0</v>
      </c>
      <c r="J24" s="504">
        <v>0</v>
      </c>
      <c r="K24" s="849">
        <f t="shared" si="1"/>
        <v>0</v>
      </c>
      <c r="L24" s="807">
        <v>3</v>
      </c>
      <c r="M24" s="504">
        <v>0</v>
      </c>
      <c r="N24" s="850">
        <f t="shared" si="3"/>
        <v>3</v>
      </c>
    </row>
    <row r="25" spans="1:15" s="215" customFormat="1" x14ac:dyDescent="0.15">
      <c r="A25" s="916"/>
      <c r="B25" s="478" t="s">
        <v>1685</v>
      </c>
      <c r="C25" s="481" t="s">
        <v>1686</v>
      </c>
      <c r="D25" s="465" t="s">
        <v>1722</v>
      </c>
      <c r="E25" s="524">
        <v>20</v>
      </c>
      <c r="F25" s="849">
        <f t="shared" si="0"/>
        <v>20</v>
      </c>
      <c r="G25" s="504">
        <v>12</v>
      </c>
      <c r="H25" s="504">
        <v>8</v>
      </c>
      <c r="I25" s="504">
        <v>13</v>
      </c>
      <c r="J25" s="504">
        <v>8</v>
      </c>
      <c r="K25" s="849">
        <f t="shared" si="1"/>
        <v>21</v>
      </c>
      <c r="L25" s="807">
        <v>0</v>
      </c>
      <c r="M25" s="504">
        <v>0</v>
      </c>
      <c r="N25" s="850">
        <f t="shared" si="3"/>
        <v>0</v>
      </c>
    </row>
    <row r="26" spans="1:15" s="449" customFormat="1" x14ac:dyDescent="0.15">
      <c r="A26" s="916"/>
      <c r="B26" s="478" t="s">
        <v>2275</v>
      </c>
      <c r="C26" s="481" t="s">
        <v>2276</v>
      </c>
      <c r="D26" s="465" t="s">
        <v>453</v>
      </c>
      <c r="E26" s="524">
        <v>4</v>
      </c>
      <c r="F26" s="849">
        <f t="shared" si="0"/>
        <v>1</v>
      </c>
      <c r="G26" s="504">
        <v>0</v>
      </c>
      <c r="H26" s="504">
        <v>1</v>
      </c>
      <c r="I26" s="504">
        <v>0</v>
      </c>
      <c r="J26" s="504">
        <v>0</v>
      </c>
      <c r="K26" s="849">
        <f t="shared" si="1"/>
        <v>0</v>
      </c>
      <c r="L26" s="807" t="s">
        <v>2285</v>
      </c>
      <c r="M26" s="504" t="s">
        <v>2285</v>
      </c>
      <c r="N26" s="850">
        <v>3</v>
      </c>
    </row>
    <row r="27" spans="1:15" s="215" customFormat="1" x14ac:dyDescent="0.15">
      <c r="A27" s="916"/>
      <c r="B27" s="478" t="s">
        <v>1146</v>
      </c>
      <c r="C27" s="481" t="s">
        <v>797</v>
      </c>
      <c r="D27" s="465" t="s">
        <v>161</v>
      </c>
      <c r="E27" s="524">
        <v>21</v>
      </c>
      <c r="F27" s="849">
        <f t="shared" si="0"/>
        <v>21</v>
      </c>
      <c r="G27" s="504">
        <v>16</v>
      </c>
      <c r="H27" s="504">
        <v>5</v>
      </c>
      <c r="I27" s="504">
        <v>0</v>
      </c>
      <c r="J27" s="504">
        <v>0</v>
      </c>
      <c r="K27" s="849">
        <f t="shared" si="1"/>
        <v>0</v>
      </c>
      <c r="L27" s="807">
        <v>0</v>
      </c>
      <c r="M27" s="504">
        <v>0</v>
      </c>
      <c r="N27" s="850">
        <f>+L27+M27</f>
        <v>0</v>
      </c>
    </row>
    <row r="28" spans="1:15" s="215" customFormat="1" x14ac:dyDescent="0.15">
      <c r="A28" s="916"/>
      <c r="B28" s="478" t="s">
        <v>1158</v>
      </c>
      <c r="C28" s="481" t="s">
        <v>1159</v>
      </c>
      <c r="D28" s="465" t="s">
        <v>161</v>
      </c>
      <c r="E28" s="808">
        <v>17</v>
      </c>
      <c r="F28" s="848">
        <f t="shared" si="0"/>
        <v>16</v>
      </c>
      <c r="G28" s="809">
        <v>10</v>
      </c>
      <c r="H28" s="809">
        <v>6</v>
      </c>
      <c r="I28" s="809">
        <v>2</v>
      </c>
      <c r="J28" s="809">
        <v>0</v>
      </c>
      <c r="K28" s="849">
        <f t="shared" si="1"/>
        <v>2</v>
      </c>
      <c r="L28" s="810">
        <v>0</v>
      </c>
      <c r="M28" s="809">
        <v>0</v>
      </c>
      <c r="N28" s="850">
        <f t="shared" ref="N28:N45" si="4">+L28+M28</f>
        <v>0</v>
      </c>
      <c r="O28" s="188"/>
    </row>
    <row r="29" spans="1:15" s="449" customFormat="1" x14ac:dyDescent="0.15">
      <c r="A29" s="916"/>
      <c r="B29" s="478" t="s">
        <v>2193</v>
      </c>
      <c r="C29" s="481" t="s">
        <v>2197</v>
      </c>
      <c r="D29" s="465" t="s">
        <v>2225</v>
      </c>
      <c r="E29" s="808">
        <v>20</v>
      </c>
      <c r="F29" s="848">
        <f t="shared" si="0"/>
        <v>6</v>
      </c>
      <c r="G29" s="809">
        <v>5</v>
      </c>
      <c r="H29" s="809">
        <v>1</v>
      </c>
      <c r="I29" s="809">
        <v>0</v>
      </c>
      <c r="J29" s="809">
        <v>1</v>
      </c>
      <c r="K29" s="849">
        <f t="shared" si="1"/>
        <v>1</v>
      </c>
      <c r="L29" s="810">
        <v>5</v>
      </c>
      <c r="M29" s="809">
        <v>8</v>
      </c>
      <c r="N29" s="850">
        <f t="shared" si="4"/>
        <v>13</v>
      </c>
    </row>
    <row r="30" spans="1:15" s="225" customFormat="1" x14ac:dyDescent="0.15">
      <c r="A30" s="916"/>
      <c r="B30" s="478" t="s">
        <v>1758</v>
      </c>
      <c r="C30" s="481" t="s">
        <v>1759</v>
      </c>
      <c r="D30" s="465" t="s">
        <v>1760</v>
      </c>
      <c r="E30" s="808">
        <v>4</v>
      </c>
      <c r="F30" s="848">
        <f t="shared" si="0"/>
        <v>4</v>
      </c>
      <c r="G30" s="809">
        <v>0</v>
      </c>
      <c r="H30" s="809">
        <v>4</v>
      </c>
      <c r="I30" s="809">
        <v>0</v>
      </c>
      <c r="J30" s="809">
        <v>0</v>
      </c>
      <c r="K30" s="849">
        <f t="shared" si="1"/>
        <v>0</v>
      </c>
      <c r="L30" s="810">
        <v>0</v>
      </c>
      <c r="M30" s="809">
        <v>0</v>
      </c>
      <c r="N30" s="850">
        <f t="shared" si="4"/>
        <v>0</v>
      </c>
    </row>
    <row r="31" spans="1:15" s="225" customFormat="1" x14ac:dyDescent="0.15">
      <c r="A31" s="916"/>
      <c r="B31" s="478" t="s">
        <v>1719</v>
      </c>
      <c r="C31" s="481" t="s">
        <v>1720</v>
      </c>
      <c r="D31" s="465" t="s">
        <v>1721</v>
      </c>
      <c r="E31" s="808">
        <v>8</v>
      </c>
      <c r="F31" s="848">
        <f t="shared" si="0"/>
        <v>7</v>
      </c>
      <c r="G31" s="809">
        <v>7</v>
      </c>
      <c r="H31" s="809">
        <v>0</v>
      </c>
      <c r="I31" s="809">
        <v>0</v>
      </c>
      <c r="J31" s="809">
        <v>0</v>
      </c>
      <c r="K31" s="849">
        <f t="shared" si="1"/>
        <v>0</v>
      </c>
      <c r="L31" s="810">
        <v>1</v>
      </c>
      <c r="M31" s="809">
        <v>0</v>
      </c>
      <c r="N31" s="850">
        <f t="shared" si="4"/>
        <v>1</v>
      </c>
    </row>
    <row r="32" spans="1:15" s="59" customFormat="1" x14ac:dyDescent="0.15">
      <c r="A32" s="916"/>
      <c r="B32" s="478" t="s">
        <v>2072</v>
      </c>
      <c r="C32" s="477" t="s">
        <v>2016</v>
      </c>
      <c r="D32" s="476" t="s">
        <v>2073</v>
      </c>
      <c r="E32" s="504">
        <v>7</v>
      </c>
      <c r="F32" s="849">
        <f t="shared" si="0"/>
        <v>0</v>
      </c>
      <c r="G32" s="504">
        <v>0</v>
      </c>
      <c r="H32" s="504">
        <v>0</v>
      </c>
      <c r="I32" s="504">
        <v>0</v>
      </c>
      <c r="J32" s="504">
        <v>0</v>
      </c>
      <c r="K32" s="849">
        <f t="shared" si="1"/>
        <v>0</v>
      </c>
      <c r="L32" s="807" t="s">
        <v>1890</v>
      </c>
      <c r="M32" s="504" t="s">
        <v>1890</v>
      </c>
      <c r="N32" s="850">
        <v>0</v>
      </c>
      <c r="O32" s="215"/>
    </row>
    <row r="33" spans="1:15" x14ac:dyDescent="0.15">
      <c r="A33" s="916"/>
      <c r="B33" s="478" t="s">
        <v>1576</v>
      </c>
      <c r="C33" s="477" t="s">
        <v>1808</v>
      </c>
      <c r="D33" s="476" t="s">
        <v>1577</v>
      </c>
      <c r="E33" s="504">
        <v>21</v>
      </c>
      <c r="F33" s="849">
        <f t="shared" si="0"/>
        <v>20</v>
      </c>
      <c r="G33" s="504">
        <v>7</v>
      </c>
      <c r="H33" s="504">
        <v>13</v>
      </c>
      <c r="I33" s="504">
        <v>0</v>
      </c>
      <c r="J33" s="504">
        <v>0</v>
      </c>
      <c r="K33" s="849">
        <f t="shared" si="1"/>
        <v>0</v>
      </c>
      <c r="L33" s="807">
        <v>1</v>
      </c>
      <c r="M33" s="504">
        <v>0</v>
      </c>
      <c r="N33" s="850">
        <f t="shared" si="4"/>
        <v>1</v>
      </c>
      <c r="O33" s="215"/>
    </row>
    <row r="34" spans="1:15" x14ac:dyDescent="0.15">
      <c r="A34" s="916"/>
      <c r="B34" s="513" t="s">
        <v>1506</v>
      </c>
      <c r="C34" s="475" t="s">
        <v>1507</v>
      </c>
      <c r="D34" s="479" t="s">
        <v>1508</v>
      </c>
      <c r="E34" s="524">
        <v>6</v>
      </c>
      <c r="F34" s="849">
        <f t="shared" si="0"/>
        <v>6</v>
      </c>
      <c r="G34" s="524">
        <v>3</v>
      </c>
      <c r="H34" s="524">
        <v>3</v>
      </c>
      <c r="I34" s="504">
        <v>0</v>
      </c>
      <c r="J34" s="504">
        <v>0</v>
      </c>
      <c r="K34" s="849">
        <f t="shared" si="1"/>
        <v>0</v>
      </c>
      <c r="L34" s="807">
        <v>0</v>
      </c>
      <c r="M34" s="504">
        <v>0</v>
      </c>
      <c r="N34" s="850">
        <f t="shared" si="4"/>
        <v>0</v>
      </c>
      <c r="O34" s="215"/>
    </row>
    <row r="35" spans="1:15" s="59" customFormat="1" x14ac:dyDescent="0.15">
      <c r="A35" s="916"/>
      <c r="B35" s="513" t="s">
        <v>1450</v>
      </c>
      <c r="C35" s="475" t="s">
        <v>2074</v>
      </c>
      <c r="D35" s="479" t="s">
        <v>1451</v>
      </c>
      <c r="E35" s="524">
        <v>12</v>
      </c>
      <c r="F35" s="849">
        <f t="shared" si="0"/>
        <v>12</v>
      </c>
      <c r="G35" s="524">
        <v>6</v>
      </c>
      <c r="H35" s="524">
        <v>6</v>
      </c>
      <c r="I35" s="504">
        <v>0</v>
      </c>
      <c r="J35" s="504">
        <v>0</v>
      </c>
      <c r="K35" s="849">
        <f t="shared" si="1"/>
        <v>0</v>
      </c>
      <c r="L35" s="807">
        <v>0</v>
      </c>
      <c r="M35" s="504">
        <v>0</v>
      </c>
      <c r="N35" s="850">
        <f t="shared" si="4"/>
        <v>0</v>
      </c>
      <c r="O35" s="215"/>
    </row>
    <row r="36" spans="1:15" s="59" customFormat="1" x14ac:dyDescent="0.15">
      <c r="A36" s="916"/>
      <c r="B36" s="513" t="s">
        <v>166</v>
      </c>
      <c r="C36" s="475" t="s">
        <v>801</v>
      </c>
      <c r="D36" s="479" t="s">
        <v>167</v>
      </c>
      <c r="E36" s="524">
        <v>23</v>
      </c>
      <c r="F36" s="849">
        <f t="shared" si="0"/>
        <v>23</v>
      </c>
      <c r="G36" s="524">
        <v>10</v>
      </c>
      <c r="H36" s="524">
        <v>13</v>
      </c>
      <c r="I36" s="504">
        <v>0</v>
      </c>
      <c r="J36" s="504">
        <v>0</v>
      </c>
      <c r="K36" s="849">
        <f t="shared" si="1"/>
        <v>0</v>
      </c>
      <c r="L36" s="807">
        <v>0</v>
      </c>
      <c r="M36" s="504">
        <v>0</v>
      </c>
      <c r="N36" s="850">
        <f t="shared" si="4"/>
        <v>0</v>
      </c>
      <c r="O36" s="215"/>
    </row>
    <row r="37" spans="1:15" s="59" customFormat="1" x14ac:dyDescent="0.15">
      <c r="A37" s="916"/>
      <c r="B37" s="513" t="s">
        <v>568</v>
      </c>
      <c r="C37" s="475" t="s">
        <v>1147</v>
      </c>
      <c r="D37" s="479" t="s">
        <v>1364</v>
      </c>
      <c r="E37" s="524">
        <v>16</v>
      </c>
      <c r="F37" s="849">
        <f t="shared" si="0"/>
        <v>13</v>
      </c>
      <c r="G37" s="524">
        <v>7</v>
      </c>
      <c r="H37" s="524">
        <v>6</v>
      </c>
      <c r="I37" s="504">
        <v>1</v>
      </c>
      <c r="J37" s="504">
        <v>0</v>
      </c>
      <c r="K37" s="849">
        <f t="shared" si="1"/>
        <v>1</v>
      </c>
      <c r="L37" s="807">
        <v>1</v>
      </c>
      <c r="M37" s="504">
        <v>2</v>
      </c>
      <c r="N37" s="850">
        <f t="shared" si="4"/>
        <v>3</v>
      </c>
      <c r="O37" s="215"/>
    </row>
    <row r="38" spans="1:15" s="59" customFormat="1" x14ac:dyDescent="0.15">
      <c r="A38" s="916"/>
      <c r="B38" s="513" t="s">
        <v>1459</v>
      </c>
      <c r="C38" s="475" t="s">
        <v>1460</v>
      </c>
      <c r="D38" s="479" t="s">
        <v>1461</v>
      </c>
      <c r="E38" s="524">
        <v>18</v>
      </c>
      <c r="F38" s="849">
        <f t="shared" si="0"/>
        <v>16</v>
      </c>
      <c r="G38" s="524">
        <v>2</v>
      </c>
      <c r="H38" s="524">
        <v>14</v>
      </c>
      <c r="I38" s="504">
        <v>0</v>
      </c>
      <c r="J38" s="504">
        <v>1</v>
      </c>
      <c r="K38" s="849">
        <f t="shared" si="1"/>
        <v>1</v>
      </c>
      <c r="L38" s="807">
        <v>1</v>
      </c>
      <c r="M38" s="504">
        <v>0</v>
      </c>
      <c r="N38" s="850">
        <f t="shared" si="4"/>
        <v>1</v>
      </c>
      <c r="O38" s="215"/>
    </row>
    <row r="39" spans="1:15" s="59" customFormat="1" x14ac:dyDescent="0.15">
      <c r="A39" s="916"/>
      <c r="B39" s="513" t="s">
        <v>1157</v>
      </c>
      <c r="C39" s="475" t="s">
        <v>803</v>
      </c>
      <c r="D39" s="479" t="s">
        <v>174</v>
      </c>
      <c r="E39" s="524">
        <v>33</v>
      </c>
      <c r="F39" s="849">
        <f t="shared" si="0"/>
        <v>32</v>
      </c>
      <c r="G39" s="524">
        <v>19</v>
      </c>
      <c r="H39" s="524">
        <v>13</v>
      </c>
      <c r="I39" s="504">
        <v>0</v>
      </c>
      <c r="J39" s="504">
        <v>0</v>
      </c>
      <c r="K39" s="849">
        <f t="shared" si="1"/>
        <v>0</v>
      </c>
      <c r="L39" s="807">
        <v>1</v>
      </c>
      <c r="M39" s="504">
        <v>0</v>
      </c>
      <c r="N39" s="850">
        <f t="shared" si="4"/>
        <v>1</v>
      </c>
      <c r="O39" s="215"/>
    </row>
    <row r="40" spans="1:15" s="59" customFormat="1" x14ac:dyDescent="0.15">
      <c r="A40" s="916"/>
      <c r="B40" s="513" t="s">
        <v>1471</v>
      </c>
      <c r="C40" s="475" t="s">
        <v>1472</v>
      </c>
      <c r="D40" s="479" t="s">
        <v>1473</v>
      </c>
      <c r="E40" s="524">
        <v>10</v>
      </c>
      <c r="F40" s="849">
        <f t="shared" si="0"/>
        <v>9</v>
      </c>
      <c r="G40" s="524">
        <v>9</v>
      </c>
      <c r="H40" s="524">
        <v>0</v>
      </c>
      <c r="I40" s="504">
        <v>0</v>
      </c>
      <c r="J40" s="504">
        <v>0</v>
      </c>
      <c r="K40" s="849">
        <f t="shared" si="1"/>
        <v>0</v>
      </c>
      <c r="L40" s="807">
        <v>1</v>
      </c>
      <c r="M40" s="504">
        <v>0</v>
      </c>
      <c r="N40" s="850">
        <f t="shared" si="4"/>
        <v>1</v>
      </c>
      <c r="O40" s="188"/>
    </row>
    <row r="41" spans="1:15" s="225" customFormat="1" x14ac:dyDescent="0.15">
      <c r="A41" s="916"/>
      <c r="B41" s="513" t="s">
        <v>1725</v>
      </c>
      <c r="C41" s="475" t="s">
        <v>1726</v>
      </c>
      <c r="D41" s="479" t="s">
        <v>1727</v>
      </c>
      <c r="E41" s="524">
        <v>20</v>
      </c>
      <c r="F41" s="849">
        <f t="shared" si="0"/>
        <v>19</v>
      </c>
      <c r="G41" s="524">
        <v>10</v>
      </c>
      <c r="H41" s="524">
        <v>9</v>
      </c>
      <c r="I41" s="504">
        <v>0</v>
      </c>
      <c r="J41" s="504">
        <v>5</v>
      </c>
      <c r="K41" s="849">
        <f t="shared" si="1"/>
        <v>5</v>
      </c>
      <c r="L41" s="807">
        <v>0</v>
      </c>
      <c r="M41" s="504">
        <v>0</v>
      </c>
      <c r="N41" s="850">
        <f t="shared" si="4"/>
        <v>0</v>
      </c>
    </row>
    <row r="42" spans="1:15" x14ac:dyDescent="0.15">
      <c r="A42" s="916"/>
      <c r="B42" s="482" t="s">
        <v>172</v>
      </c>
      <c r="C42" s="480" t="s">
        <v>802</v>
      </c>
      <c r="D42" s="476" t="s">
        <v>173</v>
      </c>
      <c r="E42" s="524">
        <v>12</v>
      </c>
      <c r="F42" s="849">
        <f t="shared" si="0"/>
        <v>11</v>
      </c>
      <c r="G42" s="524">
        <v>6</v>
      </c>
      <c r="H42" s="524">
        <v>5</v>
      </c>
      <c r="I42" s="504">
        <v>0</v>
      </c>
      <c r="J42" s="504">
        <v>0</v>
      </c>
      <c r="K42" s="849">
        <f t="shared" si="1"/>
        <v>0</v>
      </c>
      <c r="L42" s="807">
        <v>0</v>
      </c>
      <c r="M42" s="504">
        <v>0</v>
      </c>
      <c r="N42" s="850">
        <f t="shared" si="4"/>
        <v>0</v>
      </c>
      <c r="O42" s="215"/>
    </row>
    <row r="43" spans="1:15" s="59" customFormat="1" x14ac:dyDescent="0.15">
      <c r="A43" s="916"/>
      <c r="B43" s="482" t="s">
        <v>530</v>
      </c>
      <c r="C43" s="480" t="s">
        <v>621</v>
      </c>
      <c r="D43" s="476" t="s">
        <v>531</v>
      </c>
      <c r="E43" s="524">
        <v>10</v>
      </c>
      <c r="F43" s="849">
        <f t="shared" si="0"/>
        <v>10</v>
      </c>
      <c r="G43" s="524">
        <v>7</v>
      </c>
      <c r="H43" s="524">
        <v>3</v>
      </c>
      <c r="I43" s="504">
        <v>0</v>
      </c>
      <c r="J43" s="504">
        <v>0</v>
      </c>
      <c r="K43" s="849">
        <f t="shared" si="1"/>
        <v>0</v>
      </c>
      <c r="L43" s="807">
        <v>0</v>
      </c>
      <c r="M43" s="504">
        <v>0</v>
      </c>
      <c r="N43" s="850">
        <f t="shared" si="4"/>
        <v>0</v>
      </c>
      <c r="O43" s="215"/>
    </row>
    <row r="44" spans="1:15" s="215" customFormat="1" x14ac:dyDescent="0.15">
      <c r="A44" s="916"/>
      <c r="B44" s="482" t="s">
        <v>1160</v>
      </c>
      <c r="C44" s="473" t="s">
        <v>1161</v>
      </c>
      <c r="D44" s="476" t="s">
        <v>1787</v>
      </c>
      <c r="E44" s="524">
        <v>34</v>
      </c>
      <c r="F44" s="849">
        <f t="shared" si="0"/>
        <v>32</v>
      </c>
      <c r="G44" s="524">
        <v>26</v>
      </c>
      <c r="H44" s="524">
        <v>6</v>
      </c>
      <c r="I44" s="504">
        <v>0</v>
      </c>
      <c r="J44" s="504">
        <v>0</v>
      </c>
      <c r="K44" s="849">
        <f t="shared" si="1"/>
        <v>0</v>
      </c>
      <c r="L44" s="807">
        <v>1</v>
      </c>
      <c r="M44" s="504">
        <v>1</v>
      </c>
      <c r="N44" s="850">
        <f t="shared" si="4"/>
        <v>2</v>
      </c>
    </row>
    <row r="45" spans="1:15" s="449" customFormat="1" x14ac:dyDescent="0.15">
      <c r="A45" s="916"/>
      <c r="B45" s="482" t="s">
        <v>2279</v>
      </c>
      <c r="C45" s="473" t="s">
        <v>2277</v>
      </c>
      <c r="D45" s="476" t="s">
        <v>2278</v>
      </c>
      <c r="E45" s="524">
        <v>7</v>
      </c>
      <c r="F45" s="849">
        <f t="shared" si="0"/>
        <v>7</v>
      </c>
      <c r="G45" s="524">
        <v>4</v>
      </c>
      <c r="H45" s="524">
        <v>3</v>
      </c>
      <c r="I45" s="504">
        <v>0</v>
      </c>
      <c r="J45" s="504">
        <v>0</v>
      </c>
      <c r="K45" s="849">
        <f t="shared" si="1"/>
        <v>0</v>
      </c>
      <c r="L45" s="807">
        <v>0</v>
      </c>
      <c r="M45" s="504">
        <v>0</v>
      </c>
      <c r="N45" s="850">
        <f t="shared" si="4"/>
        <v>0</v>
      </c>
    </row>
    <row r="46" spans="1:15" s="215" customFormat="1" x14ac:dyDescent="0.15">
      <c r="A46" s="916"/>
      <c r="B46" s="482" t="s">
        <v>1788</v>
      </c>
      <c r="C46" s="477" t="s">
        <v>1789</v>
      </c>
      <c r="D46" s="476" t="s">
        <v>1790</v>
      </c>
      <c r="E46" s="524">
        <v>6</v>
      </c>
      <c r="F46" s="849">
        <f t="shared" si="0"/>
        <v>5</v>
      </c>
      <c r="G46" s="524">
        <v>4</v>
      </c>
      <c r="H46" s="524">
        <v>1</v>
      </c>
      <c r="I46" s="504">
        <v>0</v>
      </c>
      <c r="J46" s="504">
        <v>0</v>
      </c>
      <c r="K46" s="849">
        <f t="shared" si="1"/>
        <v>0</v>
      </c>
      <c r="L46" s="807" t="s">
        <v>2305</v>
      </c>
      <c r="M46" s="504" t="s">
        <v>2305</v>
      </c>
      <c r="N46" s="850">
        <v>1</v>
      </c>
    </row>
    <row r="47" spans="1:15" x14ac:dyDescent="0.15">
      <c r="A47" s="916"/>
      <c r="B47" s="478" t="s">
        <v>2042</v>
      </c>
      <c r="C47" s="481" t="s">
        <v>2043</v>
      </c>
      <c r="D47" s="465" t="s">
        <v>2075</v>
      </c>
      <c r="E47" s="524">
        <v>4</v>
      </c>
      <c r="F47" s="849">
        <f t="shared" si="0"/>
        <v>2</v>
      </c>
      <c r="G47" s="504">
        <v>1</v>
      </c>
      <c r="H47" s="504">
        <v>1</v>
      </c>
      <c r="I47" s="504">
        <v>2</v>
      </c>
      <c r="J47" s="504">
        <v>0</v>
      </c>
      <c r="K47" s="849">
        <f t="shared" si="1"/>
        <v>2</v>
      </c>
      <c r="L47" s="807" t="s">
        <v>1890</v>
      </c>
      <c r="M47" s="504" t="s">
        <v>1890</v>
      </c>
      <c r="N47" s="850">
        <v>0</v>
      </c>
      <c r="O47" s="215"/>
    </row>
    <row r="48" spans="1:15" x14ac:dyDescent="0.15">
      <c r="A48" s="916"/>
      <c r="B48" s="478" t="s">
        <v>1972</v>
      </c>
      <c r="C48" s="477" t="s">
        <v>1973</v>
      </c>
      <c r="D48" s="476" t="s">
        <v>1977</v>
      </c>
      <c r="E48" s="504">
        <v>10</v>
      </c>
      <c r="F48" s="849">
        <f t="shared" si="0"/>
        <v>9</v>
      </c>
      <c r="G48" s="504">
        <v>3</v>
      </c>
      <c r="H48" s="504">
        <v>6</v>
      </c>
      <c r="I48" s="504">
        <v>0</v>
      </c>
      <c r="J48" s="504">
        <v>0</v>
      </c>
      <c r="K48" s="849">
        <f t="shared" si="1"/>
        <v>0</v>
      </c>
      <c r="L48" s="807" t="s">
        <v>2285</v>
      </c>
      <c r="M48" s="504">
        <v>1</v>
      </c>
      <c r="N48" s="850">
        <v>1</v>
      </c>
      <c r="O48" s="215"/>
    </row>
    <row r="49" spans="1:16" x14ac:dyDescent="0.15">
      <c r="A49" s="916"/>
      <c r="B49" s="478" t="s">
        <v>1917</v>
      </c>
      <c r="C49" s="477" t="s">
        <v>1898</v>
      </c>
      <c r="D49" s="476" t="s">
        <v>1918</v>
      </c>
      <c r="E49" s="504">
        <v>8</v>
      </c>
      <c r="F49" s="849">
        <f t="shared" si="0"/>
        <v>6</v>
      </c>
      <c r="G49" s="504">
        <v>1</v>
      </c>
      <c r="H49" s="504">
        <v>5</v>
      </c>
      <c r="I49" s="504">
        <v>0</v>
      </c>
      <c r="J49" s="504">
        <v>1</v>
      </c>
      <c r="K49" s="849">
        <f t="shared" si="1"/>
        <v>1</v>
      </c>
      <c r="L49" s="807">
        <v>1</v>
      </c>
      <c r="M49" s="504">
        <v>0</v>
      </c>
      <c r="N49" s="850">
        <f t="shared" ref="N49" si="5">+L49+M49</f>
        <v>1</v>
      </c>
      <c r="O49" s="215"/>
      <c r="P49" s="8"/>
    </row>
    <row r="50" spans="1:16" s="59" customFormat="1" x14ac:dyDescent="0.15">
      <c r="A50" s="916"/>
      <c r="B50" s="478" t="s">
        <v>2076</v>
      </c>
      <c r="C50" s="477" t="s">
        <v>2006</v>
      </c>
      <c r="D50" s="476" t="s">
        <v>2077</v>
      </c>
      <c r="E50" s="504">
        <v>6</v>
      </c>
      <c r="F50" s="849">
        <f t="shared" si="0"/>
        <v>5</v>
      </c>
      <c r="G50" s="504">
        <v>4</v>
      </c>
      <c r="H50" s="504">
        <v>1</v>
      </c>
      <c r="I50" s="504">
        <v>0</v>
      </c>
      <c r="J50" s="504">
        <v>0</v>
      </c>
      <c r="K50" s="849">
        <f t="shared" si="1"/>
        <v>0</v>
      </c>
      <c r="L50" s="807" t="s">
        <v>1890</v>
      </c>
      <c r="M50" s="504" t="s">
        <v>1890</v>
      </c>
      <c r="N50" s="850">
        <v>1</v>
      </c>
      <c r="O50" s="215"/>
      <c r="P50" s="8"/>
    </row>
    <row r="51" spans="1:16" s="59" customFormat="1" x14ac:dyDescent="0.15">
      <c r="A51" s="916"/>
      <c r="B51" s="478" t="s">
        <v>2040</v>
      </c>
      <c r="C51" s="477" t="s">
        <v>1868</v>
      </c>
      <c r="D51" s="476" t="s">
        <v>1884</v>
      </c>
      <c r="E51" s="504">
        <v>26</v>
      </c>
      <c r="F51" s="849">
        <f t="shared" si="0"/>
        <v>19</v>
      </c>
      <c r="G51" s="504">
        <v>11</v>
      </c>
      <c r="H51" s="504">
        <v>8</v>
      </c>
      <c r="I51" s="504">
        <v>0</v>
      </c>
      <c r="J51" s="504">
        <v>0</v>
      </c>
      <c r="K51" s="849">
        <f t="shared" si="1"/>
        <v>0</v>
      </c>
      <c r="L51" s="807">
        <v>3</v>
      </c>
      <c r="M51" s="504">
        <v>4</v>
      </c>
      <c r="N51" s="850">
        <f t="shared" ref="N51:N85" si="6">+L51+M51</f>
        <v>7</v>
      </c>
      <c r="O51" s="215"/>
      <c r="P51" s="8"/>
    </row>
    <row r="52" spans="1:16" s="225" customFormat="1" x14ac:dyDescent="0.15">
      <c r="A52" s="916"/>
      <c r="B52" s="478" t="s">
        <v>570</v>
      </c>
      <c r="C52" s="477" t="s">
        <v>170</v>
      </c>
      <c r="D52" s="476" t="s">
        <v>171</v>
      </c>
      <c r="E52" s="504">
        <v>20</v>
      </c>
      <c r="F52" s="849">
        <f t="shared" si="0"/>
        <v>7</v>
      </c>
      <c r="G52" s="504">
        <v>3</v>
      </c>
      <c r="H52" s="504">
        <v>4</v>
      </c>
      <c r="I52" s="504">
        <v>1</v>
      </c>
      <c r="J52" s="504">
        <v>4</v>
      </c>
      <c r="K52" s="849">
        <f t="shared" si="1"/>
        <v>5</v>
      </c>
      <c r="L52" s="807">
        <v>7</v>
      </c>
      <c r="M52" s="504">
        <v>1</v>
      </c>
      <c r="N52" s="850">
        <f t="shared" si="6"/>
        <v>8</v>
      </c>
      <c r="P52" s="8"/>
    </row>
    <row r="53" spans="1:16" s="59" customFormat="1" x14ac:dyDescent="0.15">
      <c r="A53" s="916"/>
      <c r="B53" s="478" t="s">
        <v>164</v>
      </c>
      <c r="C53" s="477" t="s">
        <v>800</v>
      </c>
      <c r="D53" s="476" t="s">
        <v>165</v>
      </c>
      <c r="E53" s="504">
        <v>18</v>
      </c>
      <c r="F53" s="849">
        <f t="shared" si="0"/>
        <v>18</v>
      </c>
      <c r="G53" s="504">
        <v>13</v>
      </c>
      <c r="H53" s="504">
        <v>5</v>
      </c>
      <c r="I53" s="504">
        <v>0</v>
      </c>
      <c r="J53" s="504">
        <v>0</v>
      </c>
      <c r="K53" s="849">
        <f t="shared" si="1"/>
        <v>0</v>
      </c>
      <c r="L53" s="807">
        <v>0</v>
      </c>
      <c r="M53" s="504">
        <v>0</v>
      </c>
      <c r="N53" s="850">
        <f t="shared" si="6"/>
        <v>0</v>
      </c>
      <c r="O53" s="215"/>
      <c r="P53" s="8"/>
    </row>
    <row r="54" spans="1:16" s="59" customFormat="1" x14ac:dyDescent="0.15">
      <c r="A54" s="916"/>
      <c r="B54" s="478" t="s">
        <v>1477</v>
      </c>
      <c r="C54" s="477" t="s">
        <v>1478</v>
      </c>
      <c r="D54" s="476" t="s">
        <v>1479</v>
      </c>
      <c r="E54" s="504">
        <v>12</v>
      </c>
      <c r="F54" s="849">
        <f t="shared" si="0"/>
        <v>12</v>
      </c>
      <c r="G54" s="504">
        <v>12</v>
      </c>
      <c r="H54" s="504">
        <v>0</v>
      </c>
      <c r="I54" s="504">
        <v>0</v>
      </c>
      <c r="J54" s="504">
        <v>0</v>
      </c>
      <c r="K54" s="849">
        <f t="shared" si="1"/>
        <v>0</v>
      </c>
      <c r="L54" s="807">
        <v>0</v>
      </c>
      <c r="M54" s="504">
        <v>0</v>
      </c>
      <c r="N54" s="850">
        <f t="shared" si="6"/>
        <v>0</v>
      </c>
      <c r="O54" s="215"/>
      <c r="P54" s="8"/>
    </row>
    <row r="55" spans="1:16" s="215" customFormat="1" x14ac:dyDescent="0.15">
      <c r="A55" s="916"/>
      <c r="B55" s="478" t="s">
        <v>1746</v>
      </c>
      <c r="C55" s="477" t="s">
        <v>1747</v>
      </c>
      <c r="D55" s="476" t="s">
        <v>1748</v>
      </c>
      <c r="E55" s="504">
        <v>10</v>
      </c>
      <c r="F55" s="849">
        <f t="shared" si="0"/>
        <v>10</v>
      </c>
      <c r="G55" s="504">
        <v>7</v>
      </c>
      <c r="H55" s="504">
        <v>3</v>
      </c>
      <c r="I55" s="504">
        <v>0</v>
      </c>
      <c r="J55" s="504">
        <v>0</v>
      </c>
      <c r="K55" s="849">
        <f t="shared" si="1"/>
        <v>0</v>
      </c>
      <c r="L55" s="807">
        <v>0</v>
      </c>
      <c r="M55" s="504">
        <v>0</v>
      </c>
      <c r="N55" s="850">
        <f t="shared" si="6"/>
        <v>0</v>
      </c>
      <c r="P55" s="8"/>
    </row>
    <row r="56" spans="1:16" s="449" customFormat="1" x14ac:dyDescent="0.15">
      <c r="A56" s="916"/>
      <c r="B56" s="478" t="s">
        <v>2261</v>
      </c>
      <c r="C56" s="477" t="s">
        <v>2262</v>
      </c>
      <c r="D56" s="476" t="s">
        <v>1476</v>
      </c>
      <c r="E56" s="504">
        <v>11</v>
      </c>
      <c r="F56" s="849">
        <f t="shared" si="0"/>
        <v>9</v>
      </c>
      <c r="G56" s="504">
        <v>7</v>
      </c>
      <c r="H56" s="504">
        <v>2</v>
      </c>
      <c r="I56" s="504">
        <v>0</v>
      </c>
      <c r="J56" s="504">
        <v>0</v>
      </c>
      <c r="K56" s="849">
        <f t="shared" si="1"/>
        <v>0</v>
      </c>
      <c r="L56" s="807">
        <v>1</v>
      </c>
      <c r="M56" s="504">
        <v>1</v>
      </c>
      <c r="N56" s="850">
        <f t="shared" si="6"/>
        <v>2</v>
      </c>
      <c r="P56" s="451"/>
    </row>
    <row r="57" spans="1:16" s="449" customFormat="1" x14ac:dyDescent="0.15">
      <c r="A57" s="916"/>
      <c r="B57" s="478" t="s">
        <v>2290</v>
      </c>
      <c r="C57" s="477" t="s">
        <v>2291</v>
      </c>
      <c r="D57" s="476" t="s">
        <v>2292</v>
      </c>
      <c r="E57" s="504">
        <v>7</v>
      </c>
      <c r="F57" s="849">
        <f t="shared" si="0"/>
        <v>0</v>
      </c>
      <c r="G57" s="504">
        <v>0</v>
      </c>
      <c r="H57" s="504">
        <v>0</v>
      </c>
      <c r="I57" s="504">
        <v>0</v>
      </c>
      <c r="J57" s="504">
        <v>0</v>
      </c>
      <c r="K57" s="849">
        <f t="shared" si="1"/>
        <v>0</v>
      </c>
      <c r="L57" s="807">
        <v>5</v>
      </c>
      <c r="M57" s="504">
        <v>2</v>
      </c>
      <c r="N57" s="850">
        <f t="shared" si="6"/>
        <v>7</v>
      </c>
      <c r="O57" s="449" t="s">
        <v>2293</v>
      </c>
      <c r="P57" s="451"/>
    </row>
    <row r="58" spans="1:16" s="215" customFormat="1" x14ac:dyDescent="0.15">
      <c r="A58" s="916"/>
      <c r="B58" s="478" t="s">
        <v>1578</v>
      </c>
      <c r="C58" s="477" t="s">
        <v>1579</v>
      </c>
      <c r="D58" s="476" t="s">
        <v>1580</v>
      </c>
      <c r="E58" s="504">
        <v>14</v>
      </c>
      <c r="F58" s="849">
        <f t="shared" si="0"/>
        <v>9</v>
      </c>
      <c r="G58" s="504">
        <v>7</v>
      </c>
      <c r="H58" s="504">
        <v>2</v>
      </c>
      <c r="I58" s="504">
        <v>0</v>
      </c>
      <c r="J58" s="504">
        <v>0</v>
      </c>
      <c r="K58" s="849">
        <f t="shared" si="1"/>
        <v>0</v>
      </c>
      <c r="L58" s="807">
        <v>2</v>
      </c>
      <c r="M58" s="504">
        <v>3</v>
      </c>
      <c r="N58" s="850">
        <f t="shared" si="6"/>
        <v>5</v>
      </c>
      <c r="P58" s="8"/>
    </row>
    <row r="59" spans="1:16" s="215" customFormat="1" x14ac:dyDescent="0.15">
      <c r="A59" s="916"/>
      <c r="B59" s="478" t="s">
        <v>1474</v>
      </c>
      <c r="C59" s="477" t="s">
        <v>1475</v>
      </c>
      <c r="D59" s="476" t="s">
        <v>1476</v>
      </c>
      <c r="E59" s="504">
        <v>33</v>
      </c>
      <c r="F59" s="849">
        <f t="shared" si="0"/>
        <v>26</v>
      </c>
      <c r="G59" s="504">
        <v>15</v>
      </c>
      <c r="H59" s="504">
        <v>11</v>
      </c>
      <c r="I59" s="504">
        <v>2</v>
      </c>
      <c r="J59" s="504">
        <v>1</v>
      </c>
      <c r="K59" s="849">
        <f t="shared" si="1"/>
        <v>3</v>
      </c>
      <c r="L59" s="807">
        <v>2</v>
      </c>
      <c r="M59" s="504">
        <v>3</v>
      </c>
      <c r="N59" s="850">
        <f t="shared" si="6"/>
        <v>5</v>
      </c>
      <c r="P59" s="8"/>
    </row>
    <row r="60" spans="1:16" s="215" customFormat="1" x14ac:dyDescent="0.15">
      <c r="A60" s="916"/>
      <c r="B60" s="478" t="s">
        <v>1835</v>
      </c>
      <c r="C60" s="477" t="s">
        <v>799</v>
      </c>
      <c r="D60" s="476" t="s">
        <v>163</v>
      </c>
      <c r="E60" s="504">
        <v>63</v>
      </c>
      <c r="F60" s="849">
        <f t="shared" si="0"/>
        <v>58</v>
      </c>
      <c r="G60" s="504">
        <v>34</v>
      </c>
      <c r="H60" s="504">
        <v>24</v>
      </c>
      <c r="I60" s="504">
        <v>5</v>
      </c>
      <c r="J60" s="504">
        <v>0</v>
      </c>
      <c r="K60" s="849">
        <f t="shared" si="1"/>
        <v>5</v>
      </c>
      <c r="L60" s="807">
        <v>5</v>
      </c>
      <c r="M60" s="504">
        <v>0</v>
      </c>
      <c r="N60" s="850">
        <f t="shared" si="6"/>
        <v>5</v>
      </c>
      <c r="P60" s="8"/>
    </row>
    <row r="61" spans="1:16" s="215" customFormat="1" x14ac:dyDescent="0.15">
      <c r="A61" s="916"/>
      <c r="B61" s="478" t="s">
        <v>1162</v>
      </c>
      <c r="C61" s="477" t="s">
        <v>1163</v>
      </c>
      <c r="D61" s="476" t="s">
        <v>1164</v>
      </c>
      <c r="E61" s="504">
        <v>12</v>
      </c>
      <c r="F61" s="849">
        <f t="shared" si="0"/>
        <v>12</v>
      </c>
      <c r="G61" s="504">
        <v>0</v>
      </c>
      <c r="H61" s="504">
        <v>12</v>
      </c>
      <c r="I61" s="504">
        <v>0</v>
      </c>
      <c r="J61" s="504">
        <v>0</v>
      </c>
      <c r="K61" s="849">
        <f t="shared" si="1"/>
        <v>0</v>
      </c>
      <c r="L61" s="807">
        <v>0</v>
      </c>
      <c r="M61" s="504">
        <v>0</v>
      </c>
      <c r="N61" s="850">
        <f t="shared" si="6"/>
        <v>0</v>
      </c>
      <c r="P61" s="8"/>
    </row>
    <row r="62" spans="1:16" s="225" customFormat="1" x14ac:dyDescent="0.15">
      <c r="A62" s="916"/>
      <c r="B62" s="478" t="s">
        <v>1836</v>
      </c>
      <c r="C62" s="477" t="s">
        <v>1837</v>
      </c>
      <c r="D62" s="476" t="s">
        <v>1838</v>
      </c>
      <c r="E62" s="504">
        <v>6</v>
      </c>
      <c r="F62" s="849">
        <f t="shared" si="0"/>
        <v>6</v>
      </c>
      <c r="G62" s="504">
        <v>3</v>
      </c>
      <c r="H62" s="504">
        <v>3</v>
      </c>
      <c r="I62" s="504">
        <v>0</v>
      </c>
      <c r="J62" s="504">
        <v>0</v>
      </c>
      <c r="K62" s="849">
        <f t="shared" si="1"/>
        <v>0</v>
      </c>
      <c r="L62" s="807">
        <v>0</v>
      </c>
      <c r="M62" s="504">
        <v>0</v>
      </c>
      <c r="N62" s="850">
        <f t="shared" si="6"/>
        <v>0</v>
      </c>
      <c r="P62" s="8"/>
    </row>
    <row r="63" spans="1:16" x14ac:dyDescent="0.15">
      <c r="A63" s="916"/>
      <c r="B63" s="478" t="s">
        <v>1791</v>
      </c>
      <c r="C63" s="477" t="s">
        <v>1792</v>
      </c>
      <c r="D63" s="476" t="s">
        <v>47</v>
      </c>
      <c r="E63" s="504">
        <v>9</v>
      </c>
      <c r="F63" s="849">
        <f t="shared" si="0"/>
        <v>9</v>
      </c>
      <c r="G63" s="504">
        <v>4</v>
      </c>
      <c r="H63" s="504">
        <v>5</v>
      </c>
      <c r="I63" s="504">
        <v>0</v>
      </c>
      <c r="J63" s="504">
        <v>0</v>
      </c>
      <c r="K63" s="849">
        <f t="shared" si="1"/>
        <v>0</v>
      </c>
      <c r="L63" s="504">
        <v>0</v>
      </c>
      <c r="M63" s="504">
        <v>0</v>
      </c>
      <c r="N63" s="850">
        <f t="shared" si="6"/>
        <v>0</v>
      </c>
      <c r="O63" s="215"/>
    </row>
    <row r="64" spans="1:16" x14ac:dyDescent="0.15">
      <c r="A64" s="916"/>
      <c r="B64" s="477" t="s">
        <v>1166</v>
      </c>
      <c r="C64" s="467" t="s">
        <v>178</v>
      </c>
      <c r="D64" s="466" t="s">
        <v>60</v>
      </c>
      <c r="E64" s="890">
        <v>39</v>
      </c>
      <c r="F64" s="849">
        <f t="shared" si="0"/>
        <v>23</v>
      </c>
      <c r="G64" s="504">
        <v>14</v>
      </c>
      <c r="H64" s="504">
        <v>9</v>
      </c>
      <c r="I64" s="504">
        <v>0</v>
      </c>
      <c r="J64" s="504">
        <v>0</v>
      </c>
      <c r="K64" s="849">
        <f t="shared" si="1"/>
        <v>0</v>
      </c>
      <c r="L64" s="504">
        <v>4</v>
      </c>
      <c r="M64" s="504">
        <v>1</v>
      </c>
      <c r="N64" s="850">
        <f t="shared" si="6"/>
        <v>5</v>
      </c>
      <c r="O64" s="215"/>
    </row>
    <row r="65" spans="1:15" s="172" customFormat="1" x14ac:dyDescent="0.15">
      <c r="A65" s="916"/>
      <c r="B65" s="477" t="s">
        <v>944</v>
      </c>
      <c r="C65" s="481" t="s">
        <v>179</v>
      </c>
      <c r="D65" s="465" t="s">
        <v>1366</v>
      </c>
      <c r="E65" s="524">
        <v>4</v>
      </c>
      <c r="F65" s="849">
        <f t="shared" si="0"/>
        <v>3</v>
      </c>
      <c r="G65" s="504">
        <v>3</v>
      </c>
      <c r="H65" s="504">
        <v>0</v>
      </c>
      <c r="I65" s="504">
        <v>0</v>
      </c>
      <c r="J65" s="504">
        <v>0</v>
      </c>
      <c r="K65" s="849">
        <f t="shared" si="1"/>
        <v>0</v>
      </c>
      <c r="L65" s="807">
        <v>1</v>
      </c>
      <c r="M65" s="504">
        <v>0</v>
      </c>
      <c r="N65" s="850">
        <f t="shared" si="6"/>
        <v>1</v>
      </c>
      <c r="O65" s="218"/>
    </row>
    <row r="66" spans="1:15" s="55" customFormat="1" x14ac:dyDescent="0.15">
      <c r="A66" s="916"/>
      <c r="B66" s="477" t="s">
        <v>1165</v>
      </c>
      <c r="C66" s="481" t="s">
        <v>806</v>
      </c>
      <c r="D66" s="465" t="s">
        <v>177</v>
      </c>
      <c r="E66" s="524">
        <v>35</v>
      </c>
      <c r="F66" s="849">
        <f t="shared" si="0"/>
        <v>31</v>
      </c>
      <c r="G66" s="504">
        <v>22</v>
      </c>
      <c r="H66" s="504">
        <v>9</v>
      </c>
      <c r="I66" s="504">
        <v>11</v>
      </c>
      <c r="J66" s="504">
        <v>9</v>
      </c>
      <c r="K66" s="849">
        <f t="shared" si="1"/>
        <v>20</v>
      </c>
      <c r="L66" s="807">
        <v>2</v>
      </c>
      <c r="M66" s="504">
        <v>2</v>
      </c>
      <c r="N66" s="850">
        <f t="shared" si="6"/>
        <v>4</v>
      </c>
      <c r="O66" s="216"/>
    </row>
    <row r="67" spans="1:15" s="216" customFormat="1" x14ac:dyDescent="0.15">
      <c r="A67" s="916"/>
      <c r="B67" s="477" t="s">
        <v>573</v>
      </c>
      <c r="C67" s="481" t="s">
        <v>805</v>
      </c>
      <c r="D67" s="465" t="s">
        <v>176</v>
      </c>
      <c r="E67" s="524">
        <v>20</v>
      </c>
      <c r="F67" s="849">
        <f t="shared" si="0"/>
        <v>19</v>
      </c>
      <c r="G67" s="504">
        <v>10</v>
      </c>
      <c r="H67" s="504">
        <v>9</v>
      </c>
      <c r="I67" s="504">
        <v>2</v>
      </c>
      <c r="J67" s="504">
        <v>0</v>
      </c>
      <c r="K67" s="849">
        <f t="shared" si="1"/>
        <v>2</v>
      </c>
      <c r="L67" s="807">
        <v>0</v>
      </c>
      <c r="M67" s="504">
        <v>0</v>
      </c>
      <c r="N67" s="850">
        <f t="shared" si="6"/>
        <v>0</v>
      </c>
    </row>
    <row r="68" spans="1:15" x14ac:dyDescent="0.15">
      <c r="A68" s="916"/>
      <c r="B68" s="477" t="s">
        <v>180</v>
      </c>
      <c r="C68" s="477" t="s">
        <v>807</v>
      </c>
      <c r="D68" s="476" t="s">
        <v>1367</v>
      </c>
      <c r="E68" s="504">
        <v>13</v>
      </c>
      <c r="F68" s="849">
        <f t="shared" si="0"/>
        <v>12</v>
      </c>
      <c r="G68" s="504">
        <v>6</v>
      </c>
      <c r="H68" s="504">
        <v>6</v>
      </c>
      <c r="I68" s="504">
        <v>0</v>
      </c>
      <c r="J68" s="504">
        <v>0</v>
      </c>
      <c r="K68" s="849">
        <f t="shared" si="1"/>
        <v>0</v>
      </c>
      <c r="L68" s="807">
        <v>0</v>
      </c>
      <c r="M68" s="504">
        <v>1</v>
      </c>
      <c r="N68" s="850">
        <f t="shared" si="6"/>
        <v>1</v>
      </c>
      <c r="O68" s="215"/>
    </row>
    <row r="69" spans="1:15" x14ac:dyDescent="0.15">
      <c r="A69" s="916"/>
      <c r="B69" s="478" t="s">
        <v>181</v>
      </c>
      <c r="C69" s="477" t="s">
        <v>808</v>
      </c>
      <c r="D69" s="476" t="s">
        <v>1368</v>
      </c>
      <c r="E69" s="504">
        <v>10</v>
      </c>
      <c r="F69" s="849">
        <f t="shared" si="0"/>
        <v>10</v>
      </c>
      <c r="G69" s="504">
        <v>6</v>
      </c>
      <c r="H69" s="504">
        <v>4</v>
      </c>
      <c r="I69" s="504">
        <v>0</v>
      </c>
      <c r="J69" s="504">
        <v>0</v>
      </c>
      <c r="K69" s="849">
        <f t="shared" si="1"/>
        <v>0</v>
      </c>
      <c r="L69" s="807">
        <v>0</v>
      </c>
      <c r="M69" s="504">
        <v>0</v>
      </c>
      <c r="N69" s="850">
        <f t="shared" si="6"/>
        <v>0</v>
      </c>
      <c r="O69" s="215"/>
    </row>
    <row r="70" spans="1:15" s="59" customFormat="1" x14ac:dyDescent="0.15">
      <c r="A70" s="916"/>
      <c r="B70" s="478" t="s">
        <v>1167</v>
      </c>
      <c r="C70" s="477" t="s">
        <v>1038</v>
      </c>
      <c r="D70" s="476" t="s">
        <v>1168</v>
      </c>
      <c r="E70" s="504">
        <v>6</v>
      </c>
      <c r="F70" s="849">
        <f t="shared" si="0"/>
        <v>6</v>
      </c>
      <c r="G70" s="504">
        <v>4</v>
      </c>
      <c r="H70" s="504">
        <v>2</v>
      </c>
      <c r="I70" s="504">
        <v>0</v>
      </c>
      <c r="J70" s="504">
        <v>0</v>
      </c>
      <c r="K70" s="849">
        <f t="shared" si="1"/>
        <v>0</v>
      </c>
      <c r="L70" s="807">
        <v>0</v>
      </c>
      <c r="M70" s="504">
        <v>0</v>
      </c>
      <c r="N70" s="850">
        <f t="shared" si="6"/>
        <v>0</v>
      </c>
      <c r="O70" s="215"/>
    </row>
    <row r="71" spans="1:15" s="59" customFormat="1" x14ac:dyDescent="0.15">
      <c r="A71" s="916"/>
      <c r="B71" s="478" t="s">
        <v>1728</v>
      </c>
      <c r="C71" s="477" t="s">
        <v>1693</v>
      </c>
      <c r="D71" s="476" t="s">
        <v>1694</v>
      </c>
      <c r="E71" s="504">
        <v>14</v>
      </c>
      <c r="F71" s="849">
        <f t="shared" si="0"/>
        <v>14</v>
      </c>
      <c r="G71" s="504">
        <v>6</v>
      </c>
      <c r="H71" s="504">
        <v>8</v>
      </c>
      <c r="I71" s="504">
        <v>0</v>
      </c>
      <c r="J71" s="504">
        <v>0</v>
      </c>
      <c r="K71" s="849">
        <f t="shared" si="1"/>
        <v>0</v>
      </c>
      <c r="L71" s="807">
        <v>0</v>
      </c>
      <c r="M71" s="504">
        <v>0</v>
      </c>
      <c r="N71" s="850">
        <f t="shared" si="6"/>
        <v>0</v>
      </c>
      <c r="O71" s="188"/>
    </row>
    <row r="72" spans="1:15" x14ac:dyDescent="0.15">
      <c r="A72" s="916"/>
      <c r="B72" s="478" t="s">
        <v>1901</v>
      </c>
      <c r="C72" s="477" t="s">
        <v>1902</v>
      </c>
      <c r="D72" s="476" t="s">
        <v>1919</v>
      </c>
      <c r="E72" s="504">
        <v>20</v>
      </c>
      <c r="F72" s="849">
        <f t="shared" ref="F72:F85" si="7">+G72+H72</f>
        <v>20</v>
      </c>
      <c r="G72" s="504">
        <v>10</v>
      </c>
      <c r="H72" s="504">
        <v>10</v>
      </c>
      <c r="I72" s="504">
        <v>0</v>
      </c>
      <c r="J72" s="504">
        <v>0</v>
      </c>
      <c r="K72" s="849">
        <f t="shared" ref="K72:K85" si="8">+I72+J72</f>
        <v>0</v>
      </c>
      <c r="L72" s="807">
        <v>0</v>
      </c>
      <c r="M72" s="504">
        <v>0</v>
      </c>
      <c r="N72" s="850">
        <f t="shared" si="6"/>
        <v>0</v>
      </c>
      <c r="O72" s="449" t="s">
        <v>2286</v>
      </c>
    </row>
    <row r="73" spans="1:15" s="59" customFormat="1" x14ac:dyDescent="0.15">
      <c r="A73" s="916"/>
      <c r="B73" s="477" t="s">
        <v>183</v>
      </c>
      <c r="C73" s="481" t="s">
        <v>809</v>
      </c>
      <c r="D73" s="479" t="s">
        <v>184</v>
      </c>
      <c r="E73" s="524">
        <v>20</v>
      </c>
      <c r="F73" s="849">
        <f t="shared" si="7"/>
        <v>20</v>
      </c>
      <c r="G73" s="504">
        <v>10</v>
      </c>
      <c r="H73" s="811">
        <v>10</v>
      </c>
      <c r="I73" s="524">
        <v>9</v>
      </c>
      <c r="J73" s="524">
        <v>7</v>
      </c>
      <c r="K73" s="849">
        <f t="shared" si="8"/>
        <v>16</v>
      </c>
      <c r="L73" s="807">
        <v>0</v>
      </c>
      <c r="M73" s="504">
        <v>0</v>
      </c>
      <c r="N73" s="850">
        <f t="shared" si="6"/>
        <v>0</v>
      </c>
      <c r="O73" s="215"/>
    </row>
    <row r="74" spans="1:15" s="215" customFormat="1" x14ac:dyDescent="0.15">
      <c r="A74" s="916"/>
      <c r="B74" s="484" t="s">
        <v>1581</v>
      </c>
      <c r="C74" s="481" t="s">
        <v>1534</v>
      </c>
      <c r="D74" s="479" t="s">
        <v>1535</v>
      </c>
      <c r="E74" s="524">
        <v>4</v>
      </c>
      <c r="F74" s="849">
        <f t="shared" si="7"/>
        <v>2</v>
      </c>
      <c r="G74" s="504">
        <v>2</v>
      </c>
      <c r="H74" s="811">
        <v>0</v>
      </c>
      <c r="I74" s="524">
        <v>0</v>
      </c>
      <c r="J74" s="524">
        <v>0</v>
      </c>
      <c r="K74" s="849">
        <f t="shared" si="8"/>
        <v>0</v>
      </c>
      <c r="L74" s="807">
        <v>2</v>
      </c>
      <c r="M74" s="504">
        <v>0</v>
      </c>
      <c r="N74" s="850">
        <f t="shared" si="6"/>
        <v>2</v>
      </c>
      <c r="O74" s="188"/>
    </row>
    <row r="75" spans="1:15" x14ac:dyDescent="0.15">
      <c r="A75" s="916"/>
      <c r="B75" s="484" t="s">
        <v>1729</v>
      </c>
      <c r="C75" s="481" t="s">
        <v>810</v>
      </c>
      <c r="D75" s="479" t="s">
        <v>374</v>
      </c>
      <c r="E75" s="504">
        <v>12</v>
      </c>
      <c r="F75" s="849">
        <f t="shared" si="7"/>
        <v>12</v>
      </c>
      <c r="G75" s="504">
        <v>12</v>
      </c>
      <c r="H75" s="504">
        <v>0</v>
      </c>
      <c r="I75" s="524">
        <v>0</v>
      </c>
      <c r="J75" s="504">
        <v>0</v>
      </c>
      <c r="K75" s="849">
        <f t="shared" si="8"/>
        <v>0</v>
      </c>
      <c r="L75" s="504">
        <v>0</v>
      </c>
      <c r="M75" s="504">
        <v>0</v>
      </c>
      <c r="N75" s="850">
        <f t="shared" si="6"/>
        <v>0</v>
      </c>
      <c r="O75" s="188"/>
    </row>
    <row r="76" spans="1:15" s="59" customFormat="1" x14ac:dyDescent="0.15">
      <c r="A76" s="916"/>
      <c r="B76" s="484" t="s">
        <v>1089</v>
      </c>
      <c r="C76" s="481" t="s">
        <v>1090</v>
      </c>
      <c r="D76" s="479" t="s">
        <v>1091</v>
      </c>
      <c r="E76" s="514">
        <v>12</v>
      </c>
      <c r="F76" s="849">
        <f t="shared" si="7"/>
        <v>5</v>
      </c>
      <c r="G76" s="514">
        <v>5</v>
      </c>
      <c r="H76" s="514">
        <v>0</v>
      </c>
      <c r="I76" s="812">
        <v>0</v>
      </c>
      <c r="J76" s="504">
        <v>0</v>
      </c>
      <c r="K76" s="849">
        <f t="shared" si="8"/>
        <v>0</v>
      </c>
      <c r="L76" s="813">
        <v>0</v>
      </c>
      <c r="M76" s="504">
        <v>0</v>
      </c>
      <c r="N76" s="850">
        <f t="shared" si="6"/>
        <v>0</v>
      </c>
      <c r="O76" s="215"/>
    </row>
    <row r="77" spans="1:15" s="59" customFormat="1" x14ac:dyDescent="0.15">
      <c r="A77" s="916"/>
      <c r="B77" s="484" t="s">
        <v>1169</v>
      </c>
      <c r="C77" s="481" t="s">
        <v>1170</v>
      </c>
      <c r="D77" s="479" t="s">
        <v>1171</v>
      </c>
      <c r="E77" s="514">
        <v>7</v>
      </c>
      <c r="F77" s="849">
        <f t="shared" si="7"/>
        <v>7</v>
      </c>
      <c r="G77" s="514">
        <v>0</v>
      </c>
      <c r="H77" s="514">
        <v>7</v>
      </c>
      <c r="I77" s="812">
        <v>0</v>
      </c>
      <c r="J77" s="504">
        <v>0</v>
      </c>
      <c r="K77" s="849">
        <f t="shared" si="8"/>
        <v>0</v>
      </c>
      <c r="L77" s="813">
        <v>0</v>
      </c>
      <c r="M77" s="504">
        <v>0</v>
      </c>
      <c r="N77" s="850">
        <f t="shared" si="6"/>
        <v>0</v>
      </c>
      <c r="O77" s="215"/>
    </row>
    <row r="78" spans="1:15" s="225" customFormat="1" x14ac:dyDescent="0.15">
      <c r="A78" s="916"/>
      <c r="B78" s="484" t="s">
        <v>1984</v>
      </c>
      <c r="C78" s="481" t="s">
        <v>1985</v>
      </c>
      <c r="D78" s="479" t="s">
        <v>1986</v>
      </c>
      <c r="E78" s="514">
        <v>16</v>
      </c>
      <c r="F78" s="849">
        <f t="shared" si="7"/>
        <v>10</v>
      </c>
      <c r="G78" s="514">
        <v>2</v>
      </c>
      <c r="H78" s="514">
        <v>8</v>
      </c>
      <c r="I78" s="812">
        <v>0</v>
      </c>
      <c r="J78" s="504">
        <v>5</v>
      </c>
      <c r="K78" s="849">
        <f t="shared" si="8"/>
        <v>5</v>
      </c>
      <c r="L78" s="813">
        <v>6</v>
      </c>
      <c r="M78" s="504">
        <v>0</v>
      </c>
      <c r="N78" s="850">
        <f t="shared" si="6"/>
        <v>6</v>
      </c>
    </row>
    <row r="79" spans="1:15" x14ac:dyDescent="0.15">
      <c r="A79" s="916"/>
      <c r="B79" s="484" t="s">
        <v>1730</v>
      </c>
      <c r="C79" s="477" t="s">
        <v>1928</v>
      </c>
      <c r="D79" s="476" t="s">
        <v>1731</v>
      </c>
      <c r="E79" s="514">
        <v>20</v>
      </c>
      <c r="F79" s="849">
        <f t="shared" si="7"/>
        <v>12</v>
      </c>
      <c r="G79" s="514">
        <v>9</v>
      </c>
      <c r="H79" s="514">
        <v>3</v>
      </c>
      <c r="I79" s="812">
        <v>0</v>
      </c>
      <c r="J79" s="504">
        <v>1</v>
      </c>
      <c r="K79" s="849">
        <f t="shared" si="8"/>
        <v>1</v>
      </c>
      <c r="L79" s="813">
        <v>1</v>
      </c>
      <c r="M79" s="504">
        <v>6</v>
      </c>
      <c r="N79" s="850">
        <f t="shared" si="6"/>
        <v>7</v>
      </c>
      <c r="O79" s="449" t="s">
        <v>2286</v>
      </c>
    </row>
    <row r="80" spans="1:15" x14ac:dyDescent="0.15">
      <c r="A80" s="916"/>
      <c r="B80" s="477" t="s">
        <v>575</v>
      </c>
      <c r="C80" s="467" t="s">
        <v>812</v>
      </c>
      <c r="D80" s="466" t="s">
        <v>186</v>
      </c>
      <c r="E80" s="504">
        <v>27</v>
      </c>
      <c r="F80" s="849">
        <f t="shared" si="7"/>
        <v>26</v>
      </c>
      <c r="G80" s="504">
        <v>17</v>
      </c>
      <c r="H80" s="504">
        <v>9</v>
      </c>
      <c r="I80" s="812">
        <v>0</v>
      </c>
      <c r="J80" s="504">
        <v>0</v>
      </c>
      <c r="K80" s="849">
        <f t="shared" si="8"/>
        <v>0</v>
      </c>
      <c r="L80" s="807">
        <v>0</v>
      </c>
      <c r="M80" s="504">
        <v>0</v>
      </c>
      <c r="N80" s="850">
        <f t="shared" si="6"/>
        <v>0</v>
      </c>
      <c r="O80" s="215"/>
    </row>
    <row r="81" spans="1:16" s="59" customFormat="1" x14ac:dyDescent="0.15">
      <c r="A81" s="916"/>
      <c r="B81" s="478" t="s">
        <v>574</v>
      </c>
      <c r="C81" s="467" t="s">
        <v>811</v>
      </c>
      <c r="D81" s="466" t="s">
        <v>185</v>
      </c>
      <c r="E81" s="504">
        <v>28</v>
      </c>
      <c r="F81" s="849">
        <f t="shared" si="7"/>
        <v>28</v>
      </c>
      <c r="G81" s="504">
        <v>19</v>
      </c>
      <c r="H81" s="504">
        <v>9</v>
      </c>
      <c r="I81" s="812">
        <v>0</v>
      </c>
      <c r="J81" s="504">
        <v>0</v>
      </c>
      <c r="K81" s="849">
        <f t="shared" si="8"/>
        <v>0</v>
      </c>
      <c r="L81" s="807">
        <v>0</v>
      </c>
      <c r="M81" s="504">
        <v>0</v>
      </c>
      <c r="N81" s="850">
        <f t="shared" si="6"/>
        <v>0</v>
      </c>
      <c r="O81" s="188"/>
    </row>
    <row r="82" spans="1:16" s="59" customFormat="1" x14ac:dyDescent="0.15">
      <c r="A82" s="916"/>
      <c r="B82" s="478" t="s">
        <v>1484</v>
      </c>
      <c r="C82" s="467" t="s">
        <v>1485</v>
      </c>
      <c r="D82" s="466" t="s">
        <v>1486</v>
      </c>
      <c r="E82" s="504">
        <v>5</v>
      </c>
      <c r="F82" s="849">
        <f t="shared" si="7"/>
        <v>4</v>
      </c>
      <c r="G82" s="504">
        <v>3</v>
      </c>
      <c r="H82" s="504">
        <v>1</v>
      </c>
      <c r="I82" s="812">
        <v>0</v>
      </c>
      <c r="J82" s="504">
        <v>0</v>
      </c>
      <c r="K82" s="849">
        <f t="shared" si="8"/>
        <v>0</v>
      </c>
      <c r="L82" s="807">
        <v>1</v>
      </c>
      <c r="M82" s="504">
        <v>0</v>
      </c>
      <c r="N82" s="850">
        <f t="shared" si="6"/>
        <v>1</v>
      </c>
      <c r="O82" s="449"/>
    </row>
    <row r="83" spans="1:16" x14ac:dyDescent="0.15">
      <c r="A83" s="916"/>
      <c r="B83" s="482" t="s">
        <v>1795</v>
      </c>
      <c r="C83" s="475" t="s">
        <v>1929</v>
      </c>
      <c r="D83" s="479" t="s">
        <v>1330</v>
      </c>
      <c r="E83" s="524">
        <v>9</v>
      </c>
      <c r="F83" s="849">
        <f t="shared" si="7"/>
        <v>8</v>
      </c>
      <c r="G83" s="504">
        <v>8</v>
      </c>
      <c r="H83" s="811">
        <v>0</v>
      </c>
      <c r="I83" s="812">
        <v>0</v>
      </c>
      <c r="J83" s="504">
        <v>0</v>
      </c>
      <c r="K83" s="849">
        <f t="shared" si="8"/>
        <v>0</v>
      </c>
      <c r="L83" s="807">
        <v>1</v>
      </c>
      <c r="M83" s="504">
        <v>0</v>
      </c>
      <c r="N83" s="850">
        <f t="shared" si="6"/>
        <v>1</v>
      </c>
      <c r="O83" s="449"/>
    </row>
    <row r="84" spans="1:16" s="59" customFormat="1" x14ac:dyDescent="0.15">
      <c r="A84" s="916"/>
      <c r="B84" s="480" t="s">
        <v>576</v>
      </c>
      <c r="C84" s="468" t="s">
        <v>813</v>
      </c>
      <c r="D84" s="470" t="s">
        <v>1369</v>
      </c>
      <c r="E84" s="812">
        <v>105</v>
      </c>
      <c r="F84" s="849">
        <f t="shared" si="7"/>
        <v>102</v>
      </c>
      <c r="G84" s="504">
        <v>68</v>
      </c>
      <c r="H84" s="811">
        <v>34</v>
      </c>
      <c r="I84" s="812">
        <v>0</v>
      </c>
      <c r="J84" s="504">
        <v>0</v>
      </c>
      <c r="K84" s="849">
        <f t="shared" si="8"/>
        <v>0</v>
      </c>
      <c r="L84" s="807">
        <v>3</v>
      </c>
      <c r="M84" s="504">
        <v>0</v>
      </c>
      <c r="N84" s="850">
        <f t="shared" si="6"/>
        <v>3</v>
      </c>
      <c r="O84" s="449"/>
    </row>
    <row r="85" spans="1:16" s="215" customFormat="1" x14ac:dyDescent="0.15">
      <c r="A85" s="917"/>
      <c r="B85" s="480" t="s">
        <v>540</v>
      </c>
      <c r="C85" s="468" t="s">
        <v>1172</v>
      </c>
      <c r="D85" s="470" t="s">
        <v>647</v>
      </c>
      <c r="E85" s="812">
        <v>8</v>
      </c>
      <c r="F85" s="849">
        <f t="shared" si="7"/>
        <v>8</v>
      </c>
      <c r="G85" s="504">
        <v>8</v>
      </c>
      <c r="H85" s="811">
        <v>0</v>
      </c>
      <c r="I85" s="812">
        <v>0</v>
      </c>
      <c r="J85" s="504">
        <v>0</v>
      </c>
      <c r="K85" s="849">
        <f t="shared" si="8"/>
        <v>0</v>
      </c>
      <c r="L85" s="807">
        <v>0</v>
      </c>
      <c r="M85" s="504">
        <v>0</v>
      </c>
      <c r="N85" s="850">
        <f t="shared" si="6"/>
        <v>0</v>
      </c>
      <c r="O85" s="188"/>
      <c r="P85" s="449"/>
    </row>
    <row r="86" spans="1:16" ht="14.25" thickBot="1" x14ac:dyDescent="0.2">
      <c r="A86" s="898" t="s">
        <v>1042</v>
      </c>
      <c r="B86" s="899"/>
      <c r="C86" s="899"/>
      <c r="D86" s="900"/>
      <c r="E86" s="184">
        <f t="shared" ref="E86:N86" si="9">SUM(E5:E85)</f>
        <v>1399</v>
      </c>
      <c r="F86" s="184">
        <f t="shared" si="9"/>
        <v>1204</v>
      </c>
      <c r="G86" s="184">
        <f t="shared" si="9"/>
        <v>716</v>
      </c>
      <c r="H86" s="435">
        <f t="shared" si="9"/>
        <v>488</v>
      </c>
      <c r="I86" s="435">
        <f t="shared" si="9"/>
        <v>60</v>
      </c>
      <c r="J86" s="435">
        <f t="shared" si="9"/>
        <v>54</v>
      </c>
      <c r="K86" s="435">
        <f t="shared" si="9"/>
        <v>114</v>
      </c>
      <c r="L86" s="435">
        <f t="shared" si="9"/>
        <v>73</v>
      </c>
      <c r="M86" s="435">
        <f t="shared" si="9"/>
        <v>49</v>
      </c>
      <c r="N86" s="456">
        <f t="shared" si="9"/>
        <v>131</v>
      </c>
      <c r="O86" s="449"/>
      <c r="P86" s="449"/>
    </row>
    <row r="87" spans="1:16" s="58" customFormat="1" ht="14.25" thickBot="1" x14ac:dyDescent="0.2">
      <c r="A87" s="68"/>
      <c r="B87" s="77"/>
      <c r="C87" s="77"/>
      <c r="D87" s="77"/>
      <c r="E87" s="204"/>
      <c r="F87" s="204"/>
      <c r="G87" s="204"/>
      <c r="H87" s="436"/>
      <c r="I87" s="436"/>
      <c r="J87" s="436"/>
      <c r="K87" s="436"/>
      <c r="L87" s="436"/>
      <c r="M87" s="436"/>
      <c r="N87" s="458"/>
      <c r="O87" s="453"/>
      <c r="P87" s="453"/>
    </row>
    <row r="88" spans="1:16" s="171" customFormat="1" ht="13.5" customHeight="1" x14ac:dyDescent="0.15">
      <c r="A88" s="907" t="s">
        <v>1047</v>
      </c>
      <c r="B88" s="557" t="s">
        <v>1331</v>
      </c>
      <c r="C88" s="557" t="s">
        <v>1039</v>
      </c>
      <c r="D88" s="553" t="s">
        <v>1242</v>
      </c>
      <c r="E88" s="572">
        <v>10</v>
      </c>
      <c r="F88" s="572">
        <v>10</v>
      </c>
      <c r="G88" s="572">
        <v>3</v>
      </c>
      <c r="H88" s="572">
        <v>7</v>
      </c>
      <c r="I88" s="572">
        <v>0</v>
      </c>
      <c r="J88" s="572">
        <v>0</v>
      </c>
      <c r="K88" s="572">
        <v>0</v>
      </c>
      <c r="L88" s="572">
        <v>0</v>
      </c>
      <c r="M88" s="572">
        <v>0</v>
      </c>
      <c r="N88" s="573">
        <v>0</v>
      </c>
      <c r="O88" s="454"/>
      <c r="P88" s="454"/>
    </row>
    <row r="89" spans="1:16" x14ac:dyDescent="0.15">
      <c r="A89" s="908"/>
      <c r="B89" s="558" t="s">
        <v>1949</v>
      </c>
      <c r="C89" s="558" t="s">
        <v>1950</v>
      </c>
      <c r="D89" s="559" t="s">
        <v>1951</v>
      </c>
      <c r="E89" s="574">
        <v>5</v>
      </c>
      <c r="F89" s="574">
        <v>5</v>
      </c>
      <c r="G89" s="574">
        <v>5</v>
      </c>
      <c r="H89" s="574">
        <v>0</v>
      </c>
      <c r="I89" s="574">
        <v>0</v>
      </c>
      <c r="J89" s="574">
        <v>0</v>
      </c>
      <c r="K89" s="574">
        <v>0</v>
      </c>
      <c r="L89" s="574" t="s">
        <v>1890</v>
      </c>
      <c r="M89" s="574" t="s">
        <v>1890</v>
      </c>
      <c r="N89" s="575">
        <v>3</v>
      </c>
      <c r="O89" s="451"/>
      <c r="P89" s="451"/>
    </row>
    <row r="90" spans="1:16" x14ac:dyDescent="0.15">
      <c r="A90" s="908"/>
      <c r="B90" s="558" t="s">
        <v>1960</v>
      </c>
      <c r="C90" s="558" t="s">
        <v>1961</v>
      </c>
      <c r="D90" s="559" t="s">
        <v>1999</v>
      </c>
      <c r="E90" s="576">
        <v>8</v>
      </c>
      <c r="F90" s="576">
        <v>8</v>
      </c>
      <c r="G90" s="576">
        <v>7</v>
      </c>
      <c r="H90" s="576">
        <v>1</v>
      </c>
      <c r="I90" s="576">
        <v>0</v>
      </c>
      <c r="J90" s="576">
        <v>0</v>
      </c>
      <c r="K90" s="576">
        <v>0</v>
      </c>
      <c r="L90" s="576">
        <v>0</v>
      </c>
      <c r="M90" s="576">
        <v>0</v>
      </c>
      <c r="N90" s="577">
        <v>0</v>
      </c>
      <c r="O90" s="451"/>
      <c r="P90" s="451"/>
    </row>
    <row r="91" spans="1:16" x14ac:dyDescent="0.15">
      <c r="A91" s="908"/>
      <c r="B91" s="558" t="s">
        <v>1340</v>
      </c>
      <c r="C91" s="558" t="s">
        <v>1108</v>
      </c>
      <c r="D91" s="555" t="s">
        <v>1247</v>
      </c>
      <c r="E91" s="578">
        <v>9</v>
      </c>
      <c r="F91" s="574">
        <v>10</v>
      </c>
      <c r="G91" s="574">
        <v>0</v>
      </c>
      <c r="H91" s="574">
        <v>10</v>
      </c>
      <c r="I91" s="574">
        <v>0</v>
      </c>
      <c r="J91" s="574">
        <v>12</v>
      </c>
      <c r="K91" s="574">
        <v>12</v>
      </c>
      <c r="L91" s="574">
        <v>0</v>
      </c>
      <c r="M91" s="574">
        <v>0</v>
      </c>
      <c r="N91" s="575">
        <v>0</v>
      </c>
      <c r="O91" s="451"/>
      <c r="P91" s="451"/>
    </row>
    <row r="92" spans="1:16" x14ac:dyDescent="0.15">
      <c r="A92" s="908"/>
      <c r="B92" s="558" t="s">
        <v>1335</v>
      </c>
      <c r="C92" s="558" t="s">
        <v>1033</v>
      </c>
      <c r="D92" s="555" t="s">
        <v>114</v>
      </c>
      <c r="E92" s="578">
        <v>7</v>
      </c>
      <c r="F92" s="574">
        <v>7</v>
      </c>
      <c r="G92" s="574">
        <v>0</v>
      </c>
      <c r="H92" s="574">
        <v>7</v>
      </c>
      <c r="I92" s="574">
        <v>0</v>
      </c>
      <c r="J92" s="574">
        <v>0</v>
      </c>
      <c r="K92" s="574">
        <v>0</v>
      </c>
      <c r="L92" s="574">
        <v>0</v>
      </c>
      <c r="M92" s="574">
        <v>0</v>
      </c>
      <c r="N92" s="575">
        <v>0</v>
      </c>
      <c r="O92" s="451"/>
      <c r="P92" s="451"/>
    </row>
    <row r="93" spans="1:16" x14ac:dyDescent="0.15">
      <c r="A93" s="908"/>
      <c r="B93" s="558" t="s">
        <v>1497</v>
      </c>
      <c r="C93" s="558" t="s">
        <v>1498</v>
      </c>
      <c r="D93" s="555" t="s">
        <v>1499</v>
      </c>
      <c r="E93" s="578">
        <v>7</v>
      </c>
      <c r="F93" s="574">
        <v>7</v>
      </c>
      <c r="G93" s="574">
        <v>0</v>
      </c>
      <c r="H93" s="579">
        <v>7</v>
      </c>
      <c r="I93" s="578">
        <v>0</v>
      </c>
      <c r="J93" s="574">
        <v>0</v>
      </c>
      <c r="K93" s="574">
        <v>0</v>
      </c>
      <c r="L93" s="578">
        <v>0</v>
      </c>
      <c r="M93" s="574">
        <v>0</v>
      </c>
      <c r="N93" s="575">
        <v>0</v>
      </c>
      <c r="O93" s="451"/>
      <c r="P93" s="451"/>
    </row>
    <row r="94" spans="1:16" x14ac:dyDescent="0.15">
      <c r="A94" s="908"/>
      <c r="B94" s="558" t="s">
        <v>1614</v>
      </c>
      <c r="C94" s="558" t="s">
        <v>1386</v>
      </c>
      <c r="D94" s="555" t="s">
        <v>1387</v>
      </c>
      <c r="E94" s="578">
        <v>18</v>
      </c>
      <c r="F94" s="574">
        <v>17</v>
      </c>
      <c r="G94" s="574">
        <v>8</v>
      </c>
      <c r="H94" s="579">
        <v>9</v>
      </c>
      <c r="I94" s="578">
        <v>0</v>
      </c>
      <c r="J94" s="574">
        <v>0</v>
      </c>
      <c r="K94" s="574">
        <v>0</v>
      </c>
      <c r="L94" s="578">
        <v>2</v>
      </c>
      <c r="M94" s="574">
        <v>1</v>
      </c>
      <c r="N94" s="575">
        <v>3</v>
      </c>
      <c r="O94" s="451"/>
      <c r="P94" s="451"/>
    </row>
    <row r="95" spans="1:16" x14ac:dyDescent="0.15">
      <c r="A95" s="908"/>
      <c r="B95" s="556" t="s">
        <v>1338</v>
      </c>
      <c r="C95" s="556" t="s">
        <v>1244</v>
      </c>
      <c r="D95" s="559" t="s">
        <v>109</v>
      </c>
      <c r="E95" s="578">
        <v>126</v>
      </c>
      <c r="F95" s="574">
        <v>127</v>
      </c>
      <c r="G95" s="574">
        <v>88</v>
      </c>
      <c r="H95" s="579">
        <v>39</v>
      </c>
      <c r="I95" s="578">
        <v>0</v>
      </c>
      <c r="J95" s="574">
        <v>0</v>
      </c>
      <c r="K95" s="574">
        <v>0</v>
      </c>
      <c r="L95" s="578">
        <v>10</v>
      </c>
      <c r="M95" s="574">
        <v>6</v>
      </c>
      <c r="N95" s="575">
        <v>16</v>
      </c>
      <c r="O95" s="451"/>
      <c r="P95" s="451"/>
    </row>
    <row r="96" spans="1:16" s="171" customFormat="1" x14ac:dyDescent="0.15">
      <c r="A96" s="908"/>
      <c r="B96" s="556" t="s">
        <v>1341</v>
      </c>
      <c r="C96" s="556" t="s">
        <v>1248</v>
      </c>
      <c r="D96" s="555" t="s">
        <v>1249</v>
      </c>
      <c r="E96" s="578">
        <v>8</v>
      </c>
      <c r="F96" s="574">
        <v>9</v>
      </c>
      <c r="G96" s="574">
        <v>6</v>
      </c>
      <c r="H96" s="579">
        <v>3</v>
      </c>
      <c r="I96" s="578">
        <v>0</v>
      </c>
      <c r="J96" s="574">
        <v>0</v>
      </c>
      <c r="K96" s="574">
        <v>0</v>
      </c>
      <c r="L96" s="578">
        <v>0</v>
      </c>
      <c r="M96" s="574">
        <v>0</v>
      </c>
      <c r="N96" s="575">
        <v>0</v>
      </c>
      <c r="O96" s="454"/>
      <c r="P96" s="454"/>
    </row>
    <row r="97" spans="1:16" s="59" customFormat="1" x14ac:dyDescent="0.15">
      <c r="A97" s="908"/>
      <c r="B97" s="556" t="s">
        <v>1462</v>
      </c>
      <c r="C97" s="556" t="s">
        <v>1463</v>
      </c>
      <c r="D97" s="555" t="s">
        <v>1464</v>
      </c>
      <c r="E97" s="578">
        <v>27</v>
      </c>
      <c r="F97" s="574">
        <v>31</v>
      </c>
      <c r="G97" s="574">
        <v>28</v>
      </c>
      <c r="H97" s="579">
        <v>3</v>
      </c>
      <c r="I97" s="578">
        <v>23</v>
      </c>
      <c r="J97" s="574">
        <v>4</v>
      </c>
      <c r="K97" s="574">
        <v>27</v>
      </c>
      <c r="L97" s="578">
        <v>0</v>
      </c>
      <c r="M97" s="574">
        <v>0</v>
      </c>
      <c r="N97" s="575">
        <v>0</v>
      </c>
      <c r="O97" s="451"/>
      <c r="P97" s="451"/>
    </row>
    <row r="98" spans="1:16" s="59" customFormat="1" x14ac:dyDescent="0.15">
      <c r="A98" s="908"/>
      <c r="B98" s="556" t="s">
        <v>1645</v>
      </c>
      <c r="C98" s="556" t="s">
        <v>1646</v>
      </c>
      <c r="D98" s="555" t="s">
        <v>1647</v>
      </c>
      <c r="E98" s="578">
        <v>14</v>
      </c>
      <c r="F98" s="574">
        <v>14</v>
      </c>
      <c r="G98" s="574">
        <v>7</v>
      </c>
      <c r="H98" s="579">
        <v>7</v>
      </c>
      <c r="I98" s="578">
        <v>18</v>
      </c>
      <c r="J98" s="574">
        <v>2</v>
      </c>
      <c r="K98" s="574">
        <v>20</v>
      </c>
      <c r="L98" s="578">
        <v>0</v>
      </c>
      <c r="M98" s="574">
        <v>0</v>
      </c>
      <c r="N98" s="575">
        <v>0</v>
      </c>
      <c r="O98" s="451"/>
      <c r="P98" s="451"/>
    </row>
    <row r="99" spans="1:16" s="59" customFormat="1" x14ac:dyDescent="0.15">
      <c r="A99" s="908"/>
      <c r="B99" s="556" t="s">
        <v>1332</v>
      </c>
      <c r="C99" s="556" t="s">
        <v>110</v>
      </c>
      <c r="D99" s="555" t="s">
        <v>111</v>
      </c>
      <c r="E99" s="578">
        <v>27</v>
      </c>
      <c r="F99" s="574">
        <v>27</v>
      </c>
      <c r="G99" s="574">
        <v>17</v>
      </c>
      <c r="H99" s="579">
        <v>10</v>
      </c>
      <c r="I99" s="578">
        <v>0</v>
      </c>
      <c r="J99" s="574">
        <v>0</v>
      </c>
      <c r="K99" s="574">
        <v>0</v>
      </c>
      <c r="L99" s="578">
        <v>3</v>
      </c>
      <c r="M99" s="574">
        <v>0</v>
      </c>
      <c r="N99" s="575">
        <v>3</v>
      </c>
      <c r="O99" s="451"/>
      <c r="P99" s="451"/>
    </row>
    <row r="100" spans="1:16" s="59" customFormat="1" x14ac:dyDescent="0.15">
      <c r="A100" s="908"/>
      <c r="B100" s="556" t="s">
        <v>1339</v>
      </c>
      <c r="C100" s="556" t="s">
        <v>1245</v>
      </c>
      <c r="D100" s="555" t="s">
        <v>1246</v>
      </c>
      <c r="E100" s="578">
        <v>4</v>
      </c>
      <c r="F100" s="574">
        <v>4</v>
      </c>
      <c r="G100" s="574">
        <v>4</v>
      </c>
      <c r="H100" s="579">
        <v>0</v>
      </c>
      <c r="I100" s="578">
        <v>0</v>
      </c>
      <c r="J100" s="574">
        <v>0</v>
      </c>
      <c r="K100" s="574">
        <v>0</v>
      </c>
      <c r="L100" s="578">
        <v>0</v>
      </c>
      <c r="M100" s="574">
        <v>0</v>
      </c>
      <c r="N100" s="575">
        <v>0</v>
      </c>
      <c r="O100" s="451"/>
      <c r="P100" s="451"/>
    </row>
    <row r="101" spans="1:16" s="59" customFormat="1" x14ac:dyDescent="0.15">
      <c r="A101" s="908"/>
      <c r="B101" s="556" t="s">
        <v>1336</v>
      </c>
      <c r="C101" s="556" t="s">
        <v>115</v>
      </c>
      <c r="D101" s="555" t="s">
        <v>116</v>
      </c>
      <c r="E101" s="578">
        <v>22</v>
      </c>
      <c r="F101" s="574">
        <v>22</v>
      </c>
      <c r="G101" s="574">
        <v>18</v>
      </c>
      <c r="H101" s="579">
        <v>4</v>
      </c>
      <c r="I101" s="578">
        <v>0</v>
      </c>
      <c r="J101" s="574">
        <v>0</v>
      </c>
      <c r="K101" s="574">
        <v>0</v>
      </c>
      <c r="L101" s="578">
        <v>0</v>
      </c>
      <c r="M101" s="574">
        <v>0</v>
      </c>
      <c r="N101" s="575">
        <v>0</v>
      </c>
      <c r="O101" s="451"/>
      <c r="P101" s="451"/>
    </row>
    <row r="102" spans="1:16" s="59" customFormat="1" x14ac:dyDescent="0.15">
      <c r="A102" s="908"/>
      <c r="B102" s="556" t="s">
        <v>1333</v>
      </c>
      <c r="C102" s="556" t="s">
        <v>946</v>
      </c>
      <c r="D102" s="555" t="s">
        <v>1243</v>
      </c>
      <c r="E102" s="578">
        <v>144</v>
      </c>
      <c r="F102" s="574">
        <v>143</v>
      </c>
      <c r="G102" s="574">
        <v>96</v>
      </c>
      <c r="H102" s="579">
        <v>47</v>
      </c>
      <c r="I102" s="578">
        <v>5</v>
      </c>
      <c r="J102" s="574">
        <v>2</v>
      </c>
      <c r="K102" s="574">
        <v>7</v>
      </c>
      <c r="L102" s="578">
        <v>6</v>
      </c>
      <c r="M102" s="574">
        <v>6</v>
      </c>
      <c r="N102" s="575">
        <v>12</v>
      </c>
      <c r="O102" s="451"/>
      <c r="P102" s="451"/>
    </row>
    <row r="103" spans="1:16" s="59" customFormat="1" x14ac:dyDescent="0.15">
      <c r="A103" s="908"/>
      <c r="B103" s="556" t="s">
        <v>1796</v>
      </c>
      <c r="C103" s="556" t="s">
        <v>756</v>
      </c>
      <c r="D103" s="555" t="s">
        <v>1797</v>
      </c>
      <c r="E103" s="578">
        <v>9</v>
      </c>
      <c r="F103" s="574">
        <v>9</v>
      </c>
      <c r="G103" s="574">
        <v>5</v>
      </c>
      <c r="H103" s="579">
        <v>4</v>
      </c>
      <c r="I103" s="578">
        <v>0</v>
      </c>
      <c r="J103" s="574">
        <v>0</v>
      </c>
      <c r="K103" s="574">
        <v>0</v>
      </c>
      <c r="L103" s="578" t="s">
        <v>1890</v>
      </c>
      <c r="M103" s="574" t="s">
        <v>1890</v>
      </c>
      <c r="N103" s="575">
        <v>1</v>
      </c>
      <c r="O103" s="451"/>
      <c r="P103" s="451"/>
    </row>
    <row r="104" spans="1:16" s="215" customFormat="1" x14ac:dyDescent="0.15">
      <c r="A104" s="908"/>
      <c r="B104" s="556" t="s">
        <v>1337</v>
      </c>
      <c r="C104" s="556" t="s">
        <v>947</v>
      </c>
      <c r="D104" s="555" t="s">
        <v>1569</v>
      </c>
      <c r="E104" s="578">
        <v>24</v>
      </c>
      <c r="F104" s="574">
        <v>24</v>
      </c>
      <c r="G104" s="574">
        <v>18</v>
      </c>
      <c r="H104" s="579">
        <v>6</v>
      </c>
      <c r="I104" s="578">
        <v>27</v>
      </c>
      <c r="J104" s="574">
        <v>12</v>
      </c>
      <c r="K104" s="574">
        <v>39</v>
      </c>
      <c r="L104" s="578">
        <v>0</v>
      </c>
      <c r="M104" s="574">
        <v>0</v>
      </c>
      <c r="N104" s="575">
        <v>0</v>
      </c>
      <c r="O104" s="451"/>
      <c r="P104" s="451"/>
    </row>
    <row r="105" spans="1:16" s="59" customFormat="1" x14ac:dyDescent="0.15">
      <c r="A105" s="908"/>
      <c r="B105" s="556" t="s">
        <v>1688</v>
      </c>
      <c r="C105" s="556" t="s">
        <v>1689</v>
      </c>
      <c r="D105" s="555" t="s">
        <v>1690</v>
      </c>
      <c r="E105" s="578">
        <v>25</v>
      </c>
      <c r="F105" s="574">
        <v>25</v>
      </c>
      <c r="G105" s="574">
        <v>0</v>
      </c>
      <c r="H105" s="579">
        <v>25</v>
      </c>
      <c r="I105" s="578">
        <v>0</v>
      </c>
      <c r="J105" s="574">
        <v>3</v>
      </c>
      <c r="K105" s="574">
        <v>3</v>
      </c>
      <c r="L105" s="578">
        <v>0</v>
      </c>
      <c r="M105" s="574">
        <v>2</v>
      </c>
      <c r="N105" s="575">
        <v>2</v>
      </c>
      <c r="O105" s="451"/>
      <c r="P105" s="451"/>
    </row>
    <row r="106" spans="1:16" s="215" customFormat="1" x14ac:dyDescent="0.15">
      <c r="A106" s="908"/>
      <c r="B106" s="556" t="s">
        <v>1334</v>
      </c>
      <c r="C106" s="556" t="s">
        <v>112</v>
      </c>
      <c r="D106" s="555" t="s">
        <v>113</v>
      </c>
      <c r="E106" s="578">
        <v>34</v>
      </c>
      <c r="F106" s="574">
        <v>34</v>
      </c>
      <c r="G106" s="574">
        <v>16</v>
      </c>
      <c r="H106" s="579">
        <v>18</v>
      </c>
      <c r="I106" s="578">
        <v>15</v>
      </c>
      <c r="J106" s="574">
        <v>11</v>
      </c>
      <c r="K106" s="574">
        <v>26</v>
      </c>
      <c r="L106" s="578">
        <v>1</v>
      </c>
      <c r="M106" s="574">
        <v>0</v>
      </c>
      <c r="N106" s="575">
        <v>1</v>
      </c>
      <c r="O106" s="451"/>
      <c r="P106" s="451"/>
    </row>
    <row r="107" spans="1:16" x14ac:dyDescent="0.15">
      <c r="A107" s="908"/>
      <c r="B107" s="556" t="s">
        <v>1982</v>
      </c>
      <c r="C107" s="556" t="s">
        <v>1983</v>
      </c>
      <c r="D107" s="555" t="s">
        <v>2000</v>
      </c>
      <c r="E107" s="562">
        <v>4</v>
      </c>
      <c r="F107" s="560">
        <v>7</v>
      </c>
      <c r="G107" s="560">
        <v>5</v>
      </c>
      <c r="H107" s="554">
        <v>2</v>
      </c>
      <c r="I107" s="562">
        <v>3</v>
      </c>
      <c r="J107" s="560">
        <v>0</v>
      </c>
      <c r="K107" s="560">
        <v>3</v>
      </c>
      <c r="L107" s="562">
        <v>0</v>
      </c>
      <c r="M107" s="560">
        <v>4</v>
      </c>
      <c r="N107" s="561">
        <v>4</v>
      </c>
      <c r="O107" s="451"/>
      <c r="P107" s="451"/>
    </row>
    <row r="108" spans="1:16" x14ac:dyDescent="0.15">
      <c r="A108" s="908"/>
      <c r="B108" s="556" t="s">
        <v>1345</v>
      </c>
      <c r="C108" s="556" t="s">
        <v>1251</v>
      </c>
      <c r="D108" s="555" t="s">
        <v>1252</v>
      </c>
      <c r="E108" s="562">
        <v>17</v>
      </c>
      <c r="F108" s="560">
        <v>18</v>
      </c>
      <c r="G108" s="560">
        <v>9</v>
      </c>
      <c r="H108" s="554">
        <v>9</v>
      </c>
      <c r="I108" s="562">
        <v>1</v>
      </c>
      <c r="J108" s="560">
        <v>2</v>
      </c>
      <c r="K108" s="560">
        <v>3</v>
      </c>
      <c r="L108" s="562">
        <v>0</v>
      </c>
      <c r="M108" s="560">
        <v>0</v>
      </c>
      <c r="N108" s="561">
        <v>0</v>
      </c>
      <c r="O108" s="451"/>
      <c r="P108" s="451"/>
    </row>
    <row r="109" spans="1:16" x14ac:dyDescent="0.15">
      <c r="A109" s="908"/>
      <c r="B109" s="556" t="s">
        <v>1342</v>
      </c>
      <c r="C109" s="556" t="s">
        <v>948</v>
      </c>
      <c r="D109" s="555" t="s">
        <v>27</v>
      </c>
      <c r="E109" s="562">
        <v>17</v>
      </c>
      <c r="F109" s="560">
        <v>17</v>
      </c>
      <c r="G109" s="560">
        <v>12</v>
      </c>
      <c r="H109" s="554">
        <v>5</v>
      </c>
      <c r="I109" s="562">
        <v>3</v>
      </c>
      <c r="J109" s="560">
        <v>2</v>
      </c>
      <c r="K109" s="560">
        <v>5</v>
      </c>
      <c r="L109" s="562">
        <v>0</v>
      </c>
      <c r="M109" s="560">
        <v>0</v>
      </c>
      <c r="N109" s="561">
        <v>0</v>
      </c>
      <c r="O109" s="451"/>
      <c r="P109" s="451"/>
    </row>
    <row r="110" spans="1:16" s="59" customFormat="1" x14ac:dyDescent="0.15">
      <c r="A110" s="908"/>
      <c r="B110" s="558" t="s">
        <v>1343</v>
      </c>
      <c r="C110" s="556" t="s">
        <v>117</v>
      </c>
      <c r="D110" s="555" t="s">
        <v>1250</v>
      </c>
      <c r="E110" s="562">
        <v>9</v>
      </c>
      <c r="F110" s="560">
        <v>10</v>
      </c>
      <c r="G110" s="560">
        <v>10</v>
      </c>
      <c r="H110" s="554">
        <v>0</v>
      </c>
      <c r="I110" s="562">
        <v>0</v>
      </c>
      <c r="J110" s="560">
        <v>0</v>
      </c>
      <c r="K110" s="560">
        <v>0</v>
      </c>
      <c r="L110" s="562">
        <v>1</v>
      </c>
      <c r="M110" s="560">
        <v>0</v>
      </c>
      <c r="N110" s="561">
        <v>1</v>
      </c>
      <c r="O110" s="451"/>
      <c r="P110" s="451"/>
    </row>
    <row r="111" spans="1:16" s="225" customFormat="1" x14ac:dyDescent="0.15">
      <c r="A111" s="908"/>
      <c r="B111" s="558" t="s">
        <v>1344</v>
      </c>
      <c r="C111" s="556" t="s">
        <v>118</v>
      </c>
      <c r="D111" s="555" t="s">
        <v>119</v>
      </c>
      <c r="E111" s="562">
        <v>31</v>
      </c>
      <c r="F111" s="560">
        <v>31</v>
      </c>
      <c r="G111" s="560">
        <v>24</v>
      </c>
      <c r="H111" s="554">
        <v>7</v>
      </c>
      <c r="I111" s="562">
        <v>1</v>
      </c>
      <c r="J111" s="560">
        <v>3</v>
      </c>
      <c r="K111" s="560">
        <v>4</v>
      </c>
      <c r="L111" s="562">
        <v>1</v>
      </c>
      <c r="M111" s="560">
        <v>0</v>
      </c>
      <c r="N111" s="561">
        <v>1</v>
      </c>
      <c r="O111" s="451"/>
      <c r="P111" s="451"/>
    </row>
    <row r="112" spans="1:16" x14ac:dyDescent="0.15">
      <c r="A112" s="908"/>
      <c r="B112" s="571" t="s">
        <v>1691</v>
      </c>
      <c r="C112" s="556" t="s">
        <v>120</v>
      </c>
      <c r="D112" s="555" t="s">
        <v>121</v>
      </c>
      <c r="E112" s="562">
        <v>46</v>
      </c>
      <c r="F112" s="563">
        <v>46</v>
      </c>
      <c r="G112" s="563">
        <v>33</v>
      </c>
      <c r="H112" s="564">
        <v>13</v>
      </c>
      <c r="I112" s="562">
        <v>15</v>
      </c>
      <c r="J112" s="560">
        <v>4</v>
      </c>
      <c r="K112" s="560">
        <v>19</v>
      </c>
      <c r="L112" s="562">
        <v>0</v>
      </c>
      <c r="M112" s="560">
        <v>3</v>
      </c>
      <c r="N112" s="561">
        <v>3</v>
      </c>
      <c r="O112" s="451"/>
      <c r="P112" s="451"/>
    </row>
    <row r="113" spans="1:16" s="215" customFormat="1" x14ac:dyDescent="0.15">
      <c r="A113" s="908"/>
      <c r="B113" s="571" t="s">
        <v>1943</v>
      </c>
      <c r="C113" s="556" t="s">
        <v>2026</v>
      </c>
      <c r="D113" s="555" t="s">
        <v>1952</v>
      </c>
      <c r="E113" s="562">
        <v>7</v>
      </c>
      <c r="F113" s="563">
        <v>7</v>
      </c>
      <c r="G113" s="563">
        <v>5</v>
      </c>
      <c r="H113" s="564">
        <v>2</v>
      </c>
      <c r="I113" s="562">
        <v>0</v>
      </c>
      <c r="J113" s="560">
        <v>0</v>
      </c>
      <c r="K113" s="560">
        <v>0</v>
      </c>
      <c r="L113" s="562">
        <v>0</v>
      </c>
      <c r="M113" s="560">
        <v>0</v>
      </c>
      <c r="N113" s="561">
        <v>0</v>
      </c>
      <c r="O113" s="451"/>
      <c r="P113" s="451"/>
    </row>
    <row r="114" spans="1:16" x14ac:dyDescent="0.15">
      <c r="A114" s="908"/>
      <c r="B114" s="558" t="s">
        <v>1346</v>
      </c>
      <c r="C114" s="558" t="s">
        <v>949</v>
      </c>
      <c r="D114" s="555" t="s">
        <v>122</v>
      </c>
      <c r="E114" s="562">
        <v>11</v>
      </c>
      <c r="F114" s="560">
        <v>11</v>
      </c>
      <c r="G114" s="560">
        <v>7</v>
      </c>
      <c r="H114" s="554">
        <v>4</v>
      </c>
      <c r="I114" s="562">
        <v>0</v>
      </c>
      <c r="J114" s="560">
        <v>0</v>
      </c>
      <c r="K114" s="560">
        <v>0</v>
      </c>
      <c r="L114" s="562">
        <v>0</v>
      </c>
      <c r="M114" s="560">
        <v>0</v>
      </c>
      <c r="N114" s="561">
        <v>0</v>
      </c>
      <c r="O114" s="451"/>
      <c r="P114" s="451"/>
    </row>
    <row r="115" spans="1:16" s="215" customFormat="1" x14ac:dyDescent="0.15">
      <c r="A115" s="908"/>
      <c r="B115" s="558" t="s">
        <v>1934</v>
      </c>
      <c r="C115" s="558" t="s">
        <v>1924</v>
      </c>
      <c r="D115" s="555" t="s">
        <v>255</v>
      </c>
      <c r="E115" s="562">
        <v>2</v>
      </c>
      <c r="F115" s="560">
        <v>1</v>
      </c>
      <c r="G115" s="560">
        <v>1</v>
      </c>
      <c r="H115" s="554">
        <v>0</v>
      </c>
      <c r="I115" s="562">
        <v>0</v>
      </c>
      <c r="J115" s="560">
        <v>0</v>
      </c>
      <c r="K115" s="560">
        <v>0</v>
      </c>
      <c r="L115" s="562">
        <v>0</v>
      </c>
      <c r="M115" s="560">
        <v>0</v>
      </c>
      <c r="N115" s="561">
        <v>0</v>
      </c>
      <c r="O115" s="451"/>
      <c r="P115" s="451"/>
    </row>
    <row r="116" spans="1:16" x14ac:dyDescent="0.15">
      <c r="A116" s="908"/>
      <c r="B116" s="556" t="s">
        <v>1347</v>
      </c>
      <c r="C116" s="556" t="s">
        <v>123</v>
      </c>
      <c r="D116" s="555" t="s">
        <v>124</v>
      </c>
      <c r="E116" s="562">
        <v>25</v>
      </c>
      <c r="F116" s="560">
        <v>26</v>
      </c>
      <c r="G116" s="560">
        <v>18</v>
      </c>
      <c r="H116" s="554">
        <v>8</v>
      </c>
      <c r="I116" s="562">
        <v>18</v>
      </c>
      <c r="J116" s="560">
        <v>8</v>
      </c>
      <c r="K116" s="560">
        <v>26</v>
      </c>
      <c r="L116" s="562">
        <v>0</v>
      </c>
      <c r="M116" s="560">
        <v>0</v>
      </c>
      <c r="N116" s="561">
        <v>0</v>
      </c>
      <c r="O116" s="451"/>
      <c r="P116" s="451"/>
    </row>
    <row r="117" spans="1:16" s="59" customFormat="1" x14ac:dyDescent="0.15">
      <c r="A117" s="908"/>
      <c r="B117" s="556" t="s">
        <v>1348</v>
      </c>
      <c r="C117" s="556" t="s">
        <v>950</v>
      </c>
      <c r="D117" s="555" t="s">
        <v>936</v>
      </c>
      <c r="E117" s="562">
        <v>6</v>
      </c>
      <c r="F117" s="560">
        <v>5</v>
      </c>
      <c r="G117" s="560">
        <v>2</v>
      </c>
      <c r="H117" s="554">
        <v>3</v>
      </c>
      <c r="I117" s="562">
        <v>0</v>
      </c>
      <c r="J117" s="560">
        <v>0</v>
      </c>
      <c r="K117" s="560">
        <v>0</v>
      </c>
      <c r="L117" s="562">
        <v>1</v>
      </c>
      <c r="M117" s="560">
        <v>0</v>
      </c>
      <c r="N117" s="561">
        <v>1</v>
      </c>
      <c r="O117" s="451"/>
      <c r="P117" s="451"/>
    </row>
    <row r="118" spans="1:16" s="59" customFormat="1" x14ac:dyDescent="0.15">
      <c r="A118" s="908"/>
      <c r="B118" s="556" t="s">
        <v>1349</v>
      </c>
      <c r="C118" s="556" t="s">
        <v>1253</v>
      </c>
      <c r="D118" s="555" t="s">
        <v>1254</v>
      </c>
      <c r="E118" s="562">
        <v>14</v>
      </c>
      <c r="F118" s="560">
        <v>14</v>
      </c>
      <c r="G118" s="560">
        <v>10</v>
      </c>
      <c r="H118" s="554">
        <v>4</v>
      </c>
      <c r="I118" s="562">
        <v>13</v>
      </c>
      <c r="J118" s="560">
        <v>3</v>
      </c>
      <c r="K118" s="560">
        <v>16</v>
      </c>
      <c r="L118" s="562">
        <v>0</v>
      </c>
      <c r="M118" s="560">
        <v>0</v>
      </c>
      <c r="N118" s="561">
        <v>0</v>
      </c>
      <c r="O118" s="451"/>
      <c r="P118" s="451"/>
    </row>
    <row r="119" spans="1:16" s="59" customFormat="1" x14ac:dyDescent="0.15">
      <c r="A119" s="908"/>
      <c r="B119" s="556" t="s">
        <v>1648</v>
      </c>
      <c r="C119" s="556" t="s">
        <v>1649</v>
      </c>
      <c r="D119" s="555" t="s">
        <v>1650</v>
      </c>
      <c r="E119" s="562">
        <v>20</v>
      </c>
      <c r="F119" s="560">
        <v>20</v>
      </c>
      <c r="G119" s="560">
        <v>10</v>
      </c>
      <c r="H119" s="554">
        <v>10</v>
      </c>
      <c r="I119" s="562">
        <v>11</v>
      </c>
      <c r="J119" s="560">
        <v>10</v>
      </c>
      <c r="K119" s="560">
        <v>21</v>
      </c>
      <c r="L119" s="562">
        <v>0</v>
      </c>
      <c r="M119" s="560">
        <v>0</v>
      </c>
      <c r="N119" s="561">
        <v>0</v>
      </c>
      <c r="O119" s="451"/>
      <c r="P119" s="451"/>
    </row>
    <row r="120" spans="1:16" s="449" customFormat="1" x14ac:dyDescent="0.15">
      <c r="A120" s="908"/>
      <c r="B120" s="596" t="s">
        <v>2164</v>
      </c>
      <c r="C120" s="596" t="s">
        <v>2165</v>
      </c>
      <c r="D120" s="581" t="s">
        <v>2166</v>
      </c>
      <c r="E120" s="719">
        <v>1</v>
      </c>
      <c r="F120" s="622">
        <v>2</v>
      </c>
      <c r="G120" s="622">
        <v>1</v>
      </c>
      <c r="H120" s="580">
        <v>1</v>
      </c>
      <c r="I120" s="719">
        <v>0</v>
      </c>
      <c r="J120" s="622">
        <v>0</v>
      </c>
      <c r="K120" s="622">
        <v>0</v>
      </c>
      <c r="L120" s="719">
        <v>2</v>
      </c>
      <c r="M120" s="622">
        <v>2</v>
      </c>
      <c r="N120" s="718">
        <v>4</v>
      </c>
      <c r="O120" s="454"/>
      <c r="P120" s="451"/>
    </row>
    <row r="121" spans="1:16" x14ac:dyDescent="0.15">
      <c r="A121" s="908"/>
      <c r="B121" s="558" t="s">
        <v>1350</v>
      </c>
      <c r="C121" s="558" t="s">
        <v>134</v>
      </c>
      <c r="D121" s="559" t="s">
        <v>135</v>
      </c>
      <c r="E121" s="560">
        <v>4</v>
      </c>
      <c r="F121" s="560">
        <v>4</v>
      </c>
      <c r="G121" s="560">
        <v>4</v>
      </c>
      <c r="H121" s="560">
        <v>0</v>
      </c>
      <c r="I121" s="560">
        <v>0</v>
      </c>
      <c r="J121" s="560">
        <v>0</v>
      </c>
      <c r="K121" s="560">
        <v>0</v>
      </c>
      <c r="L121" s="560">
        <v>0</v>
      </c>
      <c r="M121" s="560">
        <v>0</v>
      </c>
      <c r="N121" s="561">
        <v>0</v>
      </c>
      <c r="O121" s="451"/>
      <c r="P121" s="451"/>
    </row>
    <row r="122" spans="1:16" x14ac:dyDescent="0.15">
      <c r="A122" s="908"/>
      <c r="B122" s="558" t="s">
        <v>1351</v>
      </c>
      <c r="C122" s="558" t="s">
        <v>134</v>
      </c>
      <c r="D122" s="559" t="s">
        <v>135</v>
      </c>
      <c r="E122" s="560">
        <v>3</v>
      </c>
      <c r="F122" s="560">
        <v>3</v>
      </c>
      <c r="G122" s="560">
        <v>3</v>
      </c>
      <c r="H122" s="560">
        <v>0</v>
      </c>
      <c r="I122" s="560">
        <v>0</v>
      </c>
      <c r="J122" s="560">
        <v>0</v>
      </c>
      <c r="K122" s="560">
        <v>0</v>
      </c>
      <c r="L122" s="560">
        <v>0</v>
      </c>
      <c r="M122" s="560">
        <v>0</v>
      </c>
      <c r="N122" s="561">
        <v>0</v>
      </c>
      <c r="O122" s="451"/>
      <c r="P122" s="451"/>
    </row>
    <row r="123" spans="1:16" x14ac:dyDescent="0.15">
      <c r="A123" s="908"/>
      <c r="B123" s="556" t="s">
        <v>1352</v>
      </c>
      <c r="C123" s="556" t="s">
        <v>951</v>
      </c>
      <c r="D123" s="555" t="s">
        <v>90</v>
      </c>
      <c r="E123" s="560">
        <v>5</v>
      </c>
      <c r="F123" s="560">
        <v>5</v>
      </c>
      <c r="G123" s="560">
        <v>5</v>
      </c>
      <c r="H123" s="554">
        <v>0</v>
      </c>
      <c r="I123" s="562">
        <v>0</v>
      </c>
      <c r="J123" s="560">
        <v>0</v>
      </c>
      <c r="K123" s="560">
        <v>0</v>
      </c>
      <c r="L123" s="562">
        <v>0</v>
      </c>
      <c r="M123" s="560">
        <v>0</v>
      </c>
      <c r="N123" s="561">
        <v>0</v>
      </c>
      <c r="O123" s="451"/>
      <c r="P123" s="451"/>
    </row>
    <row r="124" spans="1:16" s="215" customFormat="1" x14ac:dyDescent="0.15">
      <c r="A124" s="909"/>
      <c r="B124" s="565" t="s">
        <v>1856</v>
      </c>
      <c r="C124" s="565" t="s">
        <v>2149</v>
      </c>
      <c r="D124" s="566" t="s">
        <v>1857</v>
      </c>
      <c r="E124" s="567">
        <v>14</v>
      </c>
      <c r="F124" s="567">
        <v>15</v>
      </c>
      <c r="G124" s="567">
        <v>5</v>
      </c>
      <c r="H124" s="568">
        <v>10</v>
      </c>
      <c r="I124" s="569">
        <v>0</v>
      </c>
      <c r="J124" s="567">
        <v>0</v>
      </c>
      <c r="K124" s="567">
        <v>0</v>
      </c>
      <c r="L124" s="569">
        <v>0</v>
      </c>
      <c r="M124" s="567">
        <v>1</v>
      </c>
      <c r="N124" s="570">
        <v>1</v>
      </c>
      <c r="O124" s="451"/>
      <c r="P124" s="451"/>
    </row>
    <row r="125" spans="1:16" s="59" customFormat="1" ht="14.25" thickBot="1" x14ac:dyDescent="0.2">
      <c r="A125" s="898" t="s">
        <v>1042</v>
      </c>
      <c r="B125" s="899"/>
      <c r="C125" s="899"/>
      <c r="D125" s="900"/>
      <c r="E125" s="184">
        <f t="shared" ref="E125:N125" si="10">SUM(E88:E124)</f>
        <v>764</v>
      </c>
      <c r="F125" s="221">
        <f t="shared" si="10"/>
        <v>775</v>
      </c>
      <c r="G125" s="221">
        <f t="shared" si="10"/>
        <v>490</v>
      </c>
      <c r="H125" s="435">
        <f t="shared" si="10"/>
        <v>285</v>
      </c>
      <c r="I125" s="435">
        <f t="shared" si="10"/>
        <v>153</v>
      </c>
      <c r="J125" s="435">
        <f t="shared" si="10"/>
        <v>78</v>
      </c>
      <c r="K125" s="435">
        <f t="shared" si="10"/>
        <v>231</v>
      </c>
      <c r="L125" s="435">
        <f t="shared" si="10"/>
        <v>27</v>
      </c>
      <c r="M125" s="435">
        <f t="shared" si="10"/>
        <v>25</v>
      </c>
      <c r="N125" s="456">
        <f t="shared" si="10"/>
        <v>56</v>
      </c>
      <c r="O125" s="449"/>
      <c r="P125" s="449"/>
    </row>
    <row r="126" spans="1:16" s="58" customFormat="1" ht="14.25" thickBot="1" x14ac:dyDescent="0.2">
      <c r="A126" s="68"/>
      <c r="B126" s="67"/>
      <c r="C126" s="67"/>
      <c r="D126" s="67"/>
      <c r="E126" s="205"/>
      <c r="F126" s="205"/>
      <c r="G126" s="205"/>
      <c r="H126" s="437"/>
      <c r="I126" s="437"/>
      <c r="J126" s="437"/>
      <c r="K126" s="437"/>
      <c r="L126" s="437"/>
      <c r="M126" s="437"/>
      <c r="N126" s="459"/>
      <c r="O126" s="453"/>
      <c r="P126" s="453"/>
    </row>
    <row r="127" spans="1:16" ht="13.5" customHeight="1" x14ac:dyDescent="0.15">
      <c r="A127" s="901" t="s">
        <v>1048</v>
      </c>
      <c r="B127" s="694" t="s">
        <v>1615</v>
      </c>
      <c r="C127" s="583" t="s">
        <v>125</v>
      </c>
      <c r="D127" s="593" t="s">
        <v>126</v>
      </c>
      <c r="E127" s="589">
        <v>27</v>
      </c>
      <c r="F127" s="589">
        <v>26</v>
      </c>
      <c r="G127" s="589">
        <v>20</v>
      </c>
      <c r="H127" s="589">
        <v>6</v>
      </c>
      <c r="I127" s="589">
        <v>0</v>
      </c>
      <c r="J127" s="589">
        <v>1</v>
      </c>
      <c r="K127" s="589">
        <v>1</v>
      </c>
      <c r="L127" s="589">
        <v>0</v>
      </c>
      <c r="M127" s="589">
        <v>1</v>
      </c>
      <c r="N127" s="590">
        <v>1</v>
      </c>
      <c r="O127" s="451"/>
      <c r="P127" s="451"/>
    </row>
    <row r="128" spans="1:16" x14ac:dyDescent="0.15">
      <c r="A128" s="902"/>
      <c r="B128" s="695" t="s">
        <v>1616</v>
      </c>
      <c r="C128" s="584" t="s">
        <v>127</v>
      </c>
      <c r="D128" s="585" t="s">
        <v>128</v>
      </c>
      <c r="E128" s="586">
        <v>7</v>
      </c>
      <c r="F128" s="586">
        <v>6</v>
      </c>
      <c r="G128" s="586">
        <v>6</v>
      </c>
      <c r="H128" s="586">
        <v>0</v>
      </c>
      <c r="I128" s="586">
        <v>0</v>
      </c>
      <c r="J128" s="586">
        <v>0</v>
      </c>
      <c r="K128" s="586">
        <v>0</v>
      </c>
      <c r="L128" s="586">
        <v>1</v>
      </c>
      <c r="M128" s="586">
        <v>0</v>
      </c>
      <c r="N128" s="587">
        <v>1</v>
      </c>
      <c r="O128" s="451"/>
      <c r="P128" s="451"/>
    </row>
    <row r="129" spans="1:16" x14ac:dyDescent="0.15">
      <c r="A129" s="902"/>
      <c r="B129" s="695" t="s">
        <v>129</v>
      </c>
      <c r="C129" s="584" t="s">
        <v>130</v>
      </c>
      <c r="D129" s="585" t="s">
        <v>409</v>
      </c>
      <c r="E129" s="586">
        <v>7</v>
      </c>
      <c r="F129" s="586">
        <v>7</v>
      </c>
      <c r="G129" s="586">
        <v>4</v>
      </c>
      <c r="H129" s="586">
        <v>3</v>
      </c>
      <c r="I129" s="586">
        <v>0</v>
      </c>
      <c r="J129" s="586">
        <v>0</v>
      </c>
      <c r="K129" s="586">
        <v>0</v>
      </c>
      <c r="L129" s="586">
        <v>0</v>
      </c>
      <c r="M129" s="586">
        <v>0</v>
      </c>
      <c r="N129" s="587">
        <v>0</v>
      </c>
      <c r="O129" s="451"/>
      <c r="P129" s="451"/>
    </row>
    <row r="130" spans="1:16" x14ac:dyDescent="0.15">
      <c r="A130" s="902"/>
      <c r="B130" s="596" t="s">
        <v>131</v>
      </c>
      <c r="C130" s="582" t="s">
        <v>132</v>
      </c>
      <c r="D130" s="581" t="s">
        <v>133</v>
      </c>
      <c r="E130" s="588">
        <v>58</v>
      </c>
      <c r="F130" s="586">
        <v>38</v>
      </c>
      <c r="G130" s="586">
        <v>33</v>
      </c>
      <c r="H130" s="580">
        <v>5</v>
      </c>
      <c r="I130" s="588">
        <v>0</v>
      </c>
      <c r="J130" s="586">
        <v>0</v>
      </c>
      <c r="K130" s="586">
        <v>0</v>
      </c>
      <c r="L130" s="586" t="s">
        <v>1890</v>
      </c>
      <c r="M130" s="586" t="s">
        <v>1890</v>
      </c>
      <c r="N130" s="587">
        <v>20</v>
      </c>
      <c r="O130" s="451"/>
      <c r="P130" s="451"/>
    </row>
    <row r="131" spans="1:16" s="59" customFormat="1" x14ac:dyDescent="0.15">
      <c r="A131" s="902"/>
      <c r="B131" s="596" t="s">
        <v>1388</v>
      </c>
      <c r="C131" s="582" t="s">
        <v>1745</v>
      </c>
      <c r="D131" s="581" t="s">
        <v>1389</v>
      </c>
      <c r="E131" s="588">
        <v>30</v>
      </c>
      <c r="F131" s="586">
        <v>26</v>
      </c>
      <c r="G131" s="586">
        <v>16</v>
      </c>
      <c r="H131" s="580">
        <v>10</v>
      </c>
      <c r="I131" s="588">
        <v>0</v>
      </c>
      <c r="J131" s="586">
        <v>0</v>
      </c>
      <c r="K131" s="586">
        <v>0</v>
      </c>
      <c r="L131" s="588">
        <v>4</v>
      </c>
      <c r="M131" s="586">
        <v>0</v>
      </c>
      <c r="N131" s="587">
        <v>4</v>
      </c>
      <c r="O131" s="451"/>
      <c r="P131" s="451"/>
    </row>
    <row r="132" spans="1:16" x14ac:dyDescent="0.15">
      <c r="A132" s="902"/>
      <c r="B132" s="596" t="s">
        <v>136</v>
      </c>
      <c r="C132" s="582" t="s">
        <v>137</v>
      </c>
      <c r="D132" s="581" t="s">
        <v>138</v>
      </c>
      <c r="E132" s="588">
        <v>50</v>
      </c>
      <c r="F132" s="586">
        <v>47</v>
      </c>
      <c r="G132" s="586">
        <v>34</v>
      </c>
      <c r="H132" s="580">
        <v>13</v>
      </c>
      <c r="I132" s="588">
        <v>0</v>
      </c>
      <c r="J132" s="586">
        <v>0</v>
      </c>
      <c r="K132" s="586">
        <v>0</v>
      </c>
      <c r="L132" s="588">
        <v>2</v>
      </c>
      <c r="M132" s="586">
        <v>0</v>
      </c>
      <c r="N132" s="587">
        <v>2</v>
      </c>
      <c r="O132" s="451"/>
      <c r="P132" s="451"/>
    </row>
    <row r="133" spans="1:16" x14ac:dyDescent="0.15">
      <c r="A133" s="902"/>
      <c r="B133" s="695" t="s">
        <v>139</v>
      </c>
      <c r="C133" s="584" t="s">
        <v>140</v>
      </c>
      <c r="D133" s="585" t="s">
        <v>141</v>
      </c>
      <c r="E133" s="586">
        <v>14</v>
      </c>
      <c r="F133" s="586">
        <v>12</v>
      </c>
      <c r="G133" s="586">
        <v>6</v>
      </c>
      <c r="H133" s="586">
        <v>6</v>
      </c>
      <c r="I133" s="586">
        <v>4</v>
      </c>
      <c r="J133" s="586">
        <v>1</v>
      </c>
      <c r="K133" s="586">
        <v>5</v>
      </c>
      <c r="L133" s="586">
        <v>1</v>
      </c>
      <c r="M133" s="586">
        <v>1</v>
      </c>
      <c r="N133" s="587">
        <v>2</v>
      </c>
      <c r="O133" s="451"/>
      <c r="P133" s="451"/>
    </row>
    <row r="134" spans="1:16" x14ac:dyDescent="0.15">
      <c r="A134" s="903"/>
      <c r="B134" s="592" t="s">
        <v>142</v>
      </c>
      <c r="C134" s="592" t="s">
        <v>366</v>
      </c>
      <c r="D134" s="591" t="s">
        <v>39</v>
      </c>
      <c r="E134" s="594">
        <v>10</v>
      </c>
      <c r="F134" s="594">
        <v>10</v>
      </c>
      <c r="G134" s="594">
        <v>5</v>
      </c>
      <c r="H134" s="594">
        <v>5</v>
      </c>
      <c r="I134" s="594">
        <v>0</v>
      </c>
      <c r="J134" s="594">
        <v>0</v>
      </c>
      <c r="K134" s="594">
        <v>0</v>
      </c>
      <c r="L134" s="594">
        <v>0</v>
      </c>
      <c r="M134" s="594">
        <v>0</v>
      </c>
      <c r="N134" s="595">
        <v>0</v>
      </c>
      <c r="O134" s="451"/>
      <c r="P134" s="451"/>
    </row>
    <row r="135" spans="1:16" s="59" customFormat="1" ht="14.25" thickBot="1" x14ac:dyDescent="0.2">
      <c r="A135" s="898" t="s">
        <v>1042</v>
      </c>
      <c r="B135" s="899"/>
      <c r="C135" s="899"/>
      <c r="D135" s="900"/>
      <c r="E135" s="184">
        <f t="shared" ref="E135:N135" si="11">SUM(E127:E134)</f>
        <v>203</v>
      </c>
      <c r="F135" s="184">
        <f t="shared" si="11"/>
        <v>172</v>
      </c>
      <c r="G135" s="184">
        <f t="shared" si="11"/>
        <v>124</v>
      </c>
      <c r="H135" s="435">
        <f t="shared" si="11"/>
        <v>48</v>
      </c>
      <c r="I135" s="435">
        <f t="shared" si="11"/>
        <v>4</v>
      </c>
      <c r="J135" s="435">
        <f t="shared" si="11"/>
        <v>2</v>
      </c>
      <c r="K135" s="435">
        <f t="shared" si="11"/>
        <v>6</v>
      </c>
      <c r="L135" s="435">
        <f t="shared" si="11"/>
        <v>8</v>
      </c>
      <c r="M135" s="435">
        <f t="shared" si="11"/>
        <v>2</v>
      </c>
      <c r="N135" s="457">
        <f t="shared" si="11"/>
        <v>30</v>
      </c>
      <c r="O135" s="449"/>
      <c r="P135" s="449"/>
    </row>
    <row r="136" spans="1:16" s="58" customFormat="1" ht="14.25" thickBot="1" x14ac:dyDescent="0.2">
      <c r="A136" s="68"/>
      <c r="B136" s="67"/>
      <c r="C136" s="67"/>
      <c r="D136" s="67"/>
      <c r="E136" s="205"/>
      <c r="F136" s="205"/>
      <c r="G136" s="205"/>
      <c r="H136" s="437"/>
      <c r="I136" s="437"/>
      <c r="J136" s="437"/>
      <c r="K136" s="437"/>
      <c r="L136" s="437"/>
      <c r="M136" s="437"/>
      <c r="N136" s="459"/>
      <c r="O136" s="453"/>
      <c r="P136" s="453"/>
    </row>
    <row r="137" spans="1:16" s="59" customFormat="1" ht="13.5" customHeight="1" x14ac:dyDescent="0.15">
      <c r="A137" s="904" t="s">
        <v>1049</v>
      </c>
      <c r="B137" s="228" t="s">
        <v>1628</v>
      </c>
      <c r="C137" s="233" t="s">
        <v>685</v>
      </c>
      <c r="D137" s="235" t="s">
        <v>21</v>
      </c>
      <c r="E137" s="234">
        <v>4</v>
      </c>
      <c r="F137" s="234">
        <v>4</v>
      </c>
      <c r="G137" s="234">
        <v>4</v>
      </c>
      <c r="H137" s="440">
        <v>0</v>
      </c>
      <c r="I137" s="440">
        <v>0</v>
      </c>
      <c r="J137" s="440">
        <v>0</v>
      </c>
      <c r="K137" s="440">
        <v>0</v>
      </c>
      <c r="L137" s="440">
        <v>0</v>
      </c>
      <c r="M137" s="440">
        <v>0</v>
      </c>
      <c r="N137" s="461">
        <v>0</v>
      </c>
      <c r="O137" s="455"/>
      <c r="P137" s="450"/>
    </row>
    <row r="138" spans="1:16" s="59" customFormat="1" x14ac:dyDescent="0.15">
      <c r="A138" s="905"/>
      <c r="B138" s="226" t="s">
        <v>22</v>
      </c>
      <c r="C138" s="232" t="s">
        <v>243</v>
      </c>
      <c r="D138" s="236" t="s">
        <v>23</v>
      </c>
      <c r="E138" s="229">
        <v>17</v>
      </c>
      <c r="F138" s="238">
        <v>15</v>
      </c>
      <c r="G138" s="229">
        <v>9</v>
      </c>
      <c r="H138" s="438">
        <v>6</v>
      </c>
      <c r="I138" s="438">
        <v>1</v>
      </c>
      <c r="J138" s="438">
        <v>0</v>
      </c>
      <c r="K138" s="438">
        <v>1</v>
      </c>
      <c r="L138" s="438">
        <v>1</v>
      </c>
      <c r="M138" s="438">
        <v>0</v>
      </c>
      <c r="N138" s="462">
        <v>1</v>
      </c>
      <c r="O138" s="450"/>
      <c r="P138" s="450"/>
    </row>
    <row r="139" spans="1:16" s="59" customFormat="1" x14ac:dyDescent="0.15">
      <c r="A139" s="905"/>
      <c r="B139" s="227" t="s">
        <v>244</v>
      </c>
      <c r="C139" s="230" t="s">
        <v>245</v>
      </c>
      <c r="D139" s="237" t="s">
        <v>28</v>
      </c>
      <c r="E139" s="231">
        <v>22</v>
      </c>
      <c r="F139" s="238">
        <v>22</v>
      </c>
      <c r="G139" s="231">
        <v>13</v>
      </c>
      <c r="H139" s="439">
        <v>9</v>
      </c>
      <c r="I139" s="438">
        <v>0</v>
      </c>
      <c r="J139" s="438">
        <v>0</v>
      </c>
      <c r="K139" s="442">
        <v>0</v>
      </c>
      <c r="L139" s="438">
        <v>0</v>
      </c>
      <c r="M139" s="438">
        <v>0</v>
      </c>
      <c r="N139" s="460">
        <v>0</v>
      </c>
      <c r="O139" s="450"/>
      <c r="P139" s="450"/>
    </row>
    <row r="140" spans="1:16" s="59" customFormat="1" x14ac:dyDescent="0.15">
      <c r="A140" s="905"/>
      <c r="B140" s="226" t="s">
        <v>1353</v>
      </c>
      <c r="C140" s="232" t="s">
        <v>686</v>
      </c>
      <c r="D140" s="239" t="s">
        <v>31</v>
      </c>
      <c r="E140" s="229">
        <v>30</v>
      </c>
      <c r="F140" s="238">
        <v>30</v>
      </c>
      <c r="G140" s="229">
        <v>14</v>
      </c>
      <c r="H140" s="438">
        <v>16</v>
      </c>
      <c r="I140" s="438">
        <v>0</v>
      </c>
      <c r="J140" s="438">
        <v>0</v>
      </c>
      <c r="K140" s="441">
        <v>0</v>
      </c>
      <c r="L140" s="438">
        <v>0</v>
      </c>
      <c r="M140" s="438">
        <v>0</v>
      </c>
      <c r="N140" s="460">
        <v>0</v>
      </c>
      <c r="O140" s="455"/>
      <c r="P140" s="450"/>
    </row>
    <row r="141" spans="1:16" s="215" customFormat="1" x14ac:dyDescent="0.15">
      <c r="A141" s="905"/>
      <c r="B141" s="232" t="s">
        <v>653</v>
      </c>
      <c r="C141" s="232" t="s">
        <v>687</v>
      </c>
      <c r="D141" s="242" t="s">
        <v>249</v>
      </c>
      <c r="E141" s="229">
        <v>7</v>
      </c>
      <c r="F141" s="229">
        <v>7</v>
      </c>
      <c r="G141" s="229">
        <v>3</v>
      </c>
      <c r="H141" s="438">
        <v>4</v>
      </c>
      <c r="I141" s="439">
        <v>0</v>
      </c>
      <c r="J141" s="439">
        <v>0</v>
      </c>
      <c r="K141" s="443">
        <v>0</v>
      </c>
      <c r="L141" s="438">
        <v>0</v>
      </c>
      <c r="M141" s="438">
        <v>0</v>
      </c>
      <c r="N141" s="460">
        <v>0</v>
      </c>
      <c r="O141" s="455"/>
      <c r="P141" s="449"/>
    </row>
    <row r="142" spans="1:16" s="59" customFormat="1" x14ac:dyDescent="0.15">
      <c r="A142" s="906"/>
      <c r="B142" s="243" t="s">
        <v>1845</v>
      </c>
      <c r="C142" s="244" t="s">
        <v>1855</v>
      </c>
      <c r="D142" s="240" t="s">
        <v>1716</v>
      </c>
      <c r="E142" s="241">
        <v>4</v>
      </c>
      <c r="F142" s="241">
        <v>4</v>
      </c>
      <c r="G142" s="241">
        <v>4</v>
      </c>
      <c r="H142" s="445">
        <v>0</v>
      </c>
      <c r="I142" s="444">
        <v>0</v>
      </c>
      <c r="J142" s="444">
        <v>0</v>
      </c>
      <c r="K142" s="444">
        <v>0</v>
      </c>
      <c r="L142" s="438">
        <v>0</v>
      </c>
      <c r="M142" s="438">
        <v>0</v>
      </c>
      <c r="N142" s="460">
        <v>0</v>
      </c>
      <c r="O142" s="455"/>
      <c r="P142" s="449"/>
    </row>
    <row r="143" spans="1:16" s="59" customFormat="1" ht="14.25" thickBot="1" x14ac:dyDescent="0.2">
      <c r="A143" s="898" t="s">
        <v>1042</v>
      </c>
      <c r="B143" s="899"/>
      <c r="C143" s="899"/>
      <c r="D143" s="900"/>
      <c r="E143" s="184">
        <f t="shared" ref="E143:N143" si="12">SUM(E137:E142)</f>
        <v>84</v>
      </c>
      <c r="F143" s="184">
        <f t="shared" si="12"/>
        <v>82</v>
      </c>
      <c r="G143" s="184">
        <f t="shared" si="12"/>
        <v>47</v>
      </c>
      <c r="H143" s="435">
        <f t="shared" si="12"/>
        <v>35</v>
      </c>
      <c r="I143" s="435">
        <f t="shared" si="12"/>
        <v>1</v>
      </c>
      <c r="J143" s="435">
        <f t="shared" si="12"/>
        <v>0</v>
      </c>
      <c r="K143" s="435">
        <f t="shared" si="12"/>
        <v>1</v>
      </c>
      <c r="L143" s="435">
        <f t="shared" si="12"/>
        <v>1</v>
      </c>
      <c r="M143" s="435">
        <f t="shared" si="12"/>
        <v>0</v>
      </c>
      <c r="N143" s="457">
        <f t="shared" si="12"/>
        <v>1</v>
      </c>
      <c r="O143" s="449"/>
      <c r="P143" s="449"/>
    </row>
    <row r="144" spans="1:16" s="58" customFormat="1" ht="14.25" thickBot="1" x14ac:dyDescent="0.2">
      <c r="A144" s="67"/>
      <c r="B144" s="67"/>
      <c r="C144" s="67"/>
      <c r="D144" s="67"/>
      <c r="E144" s="205"/>
      <c r="F144" s="205"/>
      <c r="G144" s="205"/>
      <c r="H144" s="437"/>
      <c r="I144" s="437"/>
      <c r="J144" s="437"/>
      <c r="K144" s="437"/>
      <c r="L144" s="437"/>
      <c r="M144" s="437"/>
      <c r="N144" s="459"/>
      <c r="O144" s="453"/>
      <c r="P144" s="453"/>
    </row>
    <row r="145" spans="1:16" ht="13.5" customHeight="1" x14ac:dyDescent="0.15">
      <c r="A145" s="904" t="s">
        <v>1050</v>
      </c>
      <c r="B145" s="247" t="s">
        <v>1354</v>
      </c>
      <c r="C145" s="252" t="s">
        <v>237</v>
      </c>
      <c r="D145" s="254" t="s">
        <v>20</v>
      </c>
      <c r="E145" s="253">
        <v>37</v>
      </c>
      <c r="F145" s="253">
        <v>30</v>
      </c>
      <c r="G145" s="253">
        <v>18</v>
      </c>
      <c r="H145" s="440">
        <v>12</v>
      </c>
      <c r="I145" s="440">
        <v>0</v>
      </c>
      <c r="J145" s="440">
        <v>0</v>
      </c>
      <c r="K145" s="440">
        <v>0</v>
      </c>
      <c r="L145" s="440">
        <v>3</v>
      </c>
      <c r="M145" s="440">
        <v>4</v>
      </c>
      <c r="N145" s="463">
        <v>7</v>
      </c>
      <c r="O145" s="449"/>
      <c r="P145" s="449"/>
    </row>
    <row r="146" spans="1:16" x14ac:dyDescent="0.15">
      <c r="A146" s="905"/>
      <c r="B146" s="245" t="s">
        <v>649</v>
      </c>
      <c r="C146" s="261" t="s">
        <v>480</v>
      </c>
      <c r="D146" s="266" t="s">
        <v>238</v>
      </c>
      <c r="E146" s="258">
        <v>14</v>
      </c>
      <c r="F146" s="257">
        <v>12</v>
      </c>
      <c r="G146" s="248">
        <v>5</v>
      </c>
      <c r="H146" s="438">
        <v>7</v>
      </c>
      <c r="I146" s="438">
        <v>0</v>
      </c>
      <c r="J146" s="438">
        <v>0</v>
      </c>
      <c r="K146" s="441">
        <v>0</v>
      </c>
      <c r="L146" s="438">
        <v>2</v>
      </c>
      <c r="M146" s="438">
        <v>0</v>
      </c>
      <c r="N146" s="462">
        <v>2</v>
      </c>
      <c r="O146" s="449"/>
      <c r="P146" s="449"/>
    </row>
    <row r="147" spans="1:16" x14ac:dyDescent="0.15">
      <c r="A147" s="905"/>
      <c r="B147" s="245" t="s">
        <v>1241</v>
      </c>
      <c r="C147" s="261" t="s">
        <v>680</v>
      </c>
      <c r="D147" s="267" t="s">
        <v>1355</v>
      </c>
      <c r="E147" s="258">
        <v>53</v>
      </c>
      <c r="F147" s="257">
        <v>45</v>
      </c>
      <c r="G147" s="248">
        <v>32</v>
      </c>
      <c r="H147" s="438">
        <v>13</v>
      </c>
      <c r="I147" s="438">
        <v>0</v>
      </c>
      <c r="J147" s="438">
        <v>0</v>
      </c>
      <c r="K147" s="441">
        <v>0</v>
      </c>
      <c r="L147" s="438">
        <v>1</v>
      </c>
      <c r="M147" s="438">
        <v>7</v>
      </c>
      <c r="N147" s="462">
        <v>8</v>
      </c>
      <c r="O147" s="449"/>
      <c r="P147" s="449"/>
    </row>
    <row r="148" spans="1:16" x14ac:dyDescent="0.15">
      <c r="A148" s="905"/>
      <c r="B148" s="286" t="s">
        <v>650</v>
      </c>
      <c r="C148" s="262" t="s">
        <v>681</v>
      </c>
      <c r="D148" s="268" t="s">
        <v>30</v>
      </c>
      <c r="E148" s="270">
        <v>18</v>
      </c>
      <c r="F148" s="257">
        <v>16</v>
      </c>
      <c r="G148" s="248">
        <v>13</v>
      </c>
      <c r="H148" s="438">
        <v>3</v>
      </c>
      <c r="I148" s="438">
        <v>0</v>
      </c>
      <c r="J148" s="438">
        <v>0</v>
      </c>
      <c r="K148" s="441">
        <v>0</v>
      </c>
      <c r="L148" s="438">
        <v>1</v>
      </c>
      <c r="M148" s="438">
        <v>1</v>
      </c>
      <c r="N148" s="462">
        <v>2</v>
      </c>
      <c r="O148" s="449"/>
      <c r="P148" s="449"/>
    </row>
    <row r="149" spans="1:16" x14ac:dyDescent="0.15">
      <c r="A149" s="905"/>
      <c r="B149" s="288" t="s">
        <v>239</v>
      </c>
      <c r="C149" s="261" t="s">
        <v>682</v>
      </c>
      <c r="D149" s="266" t="s">
        <v>240</v>
      </c>
      <c r="E149" s="258">
        <v>29</v>
      </c>
      <c r="F149" s="257">
        <v>29</v>
      </c>
      <c r="G149" s="248">
        <v>22</v>
      </c>
      <c r="H149" s="446">
        <v>7</v>
      </c>
      <c r="I149" s="438">
        <v>0</v>
      </c>
      <c r="J149" s="438">
        <v>0</v>
      </c>
      <c r="K149" s="441">
        <v>0</v>
      </c>
      <c r="L149" s="442">
        <v>0</v>
      </c>
      <c r="M149" s="438">
        <v>0</v>
      </c>
      <c r="N149" s="462">
        <v>0</v>
      </c>
      <c r="O149" s="449"/>
      <c r="P149" s="449"/>
    </row>
    <row r="150" spans="1:16" x14ac:dyDescent="0.15">
      <c r="A150" s="905"/>
      <c r="B150" s="288" t="s">
        <v>651</v>
      </c>
      <c r="C150" s="261" t="s">
        <v>683</v>
      </c>
      <c r="D150" s="266" t="s">
        <v>241</v>
      </c>
      <c r="E150" s="258">
        <v>17</v>
      </c>
      <c r="F150" s="257">
        <v>13</v>
      </c>
      <c r="G150" s="248">
        <v>13</v>
      </c>
      <c r="H150" s="446">
        <v>0</v>
      </c>
      <c r="I150" s="438">
        <v>0</v>
      </c>
      <c r="J150" s="438">
        <v>0</v>
      </c>
      <c r="K150" s="441">
        <v>0</v>
      </c>
      <c r="L150" s="442">
        <v>4</v>
      </c>
      <c r="M150" s="438">
        <v>0</v>
      </c>
      <c r="N150" s="462">
        <v>4</v>
      </c>
      <c r="O150" s="450"/>
      <c r="P150" s="452"/>
    </row>
    <row r="151" spans="1:16" x14ac:dyDescent="0.15">
      <c r="A151" s="905"/>
      <c r="B151" s="288" t="s">
        <v>652</v>
      </c>
      <c r="C151" s="261" t="s">
        <v>684</v>
      </c>
      <c r="D151" s="266" t="s">
        <v>242</v>
      </c>
      <c r="E151" s="258">
        <v>7</v>
      </c>
      <c r="F151" s="257">
        <v>6</v>
      </c>
      <c r="G151" s="248">
        <v>0</v>
      </c>
      <c r="H151" s="446">
        <v>6</v>
      </c>
      <c r="I151" s="438">
        <v>0</v>
      </c>
      <c r="J151" s="438">
        <v>0</v>
      </c>
      <c r="K151" s="441">
        <v>0</v>
      </c>
      <c r="L151" s="442">
        <v>0</v>
      </c>
      <c r="M151" s="438">
        <v>1</v>
      </c>
      <c r="N151" s="462">
        <v>1</v>
      </c>
      <c r="O151" s="450"/>
      <c r="P151" s="452"/>
    </row>
    <row r="152" spans="1:16" s="59" customFormat="1" x14ac:dyDescent="0.15">
      <c r="A152" s="905"/>
      <c r="B152" s="288" t="s">
        <v>1629</v>
      </c>
      <c r="C152" s="261" t="s">
        <v>1630</v>
      </c>
      <c r="D152" s="266" t="s">
        <v>491</v>
      </c>
      <c r="E152" s="258">
        <v>4</v>
      </c>
      <c r="F152" s="257">
        <v>3</v>
      </c>
      <c r="G152" s="248">
        <v>2</v>
      </c>
      <c r="H152" s="446">
        <v>1</v>
      </c>
      <c r="I152" s="438">
        <v>0</v>
      </c>
      <c r="J152" s="438">
        <v>1</v>
      </c>
      <c r="K152" s="441">
        <v>1</v>
      </c>
      <c r="L152" s="442">
        <v>0</v>
      </c>
      <c r="M152" s="438">
        <v>0</v>
      </c>
      <c r="N152" s="462">
        <v>0</v>
      </c>
      <c r="O152" s="450"/>
      <c r="P152" s="452"/>
    </row>
    <row r="153" spans="1:16" s="59" customFormat="1" x14ac:dyDescent="0.15">
      <c r="A153" s="905"/>
      <c r="B153" s="288" t="s">
        <v>1631</v>
      </c>
      <c r="C153" s="261" t="s">
        <v>1632</v>
      </c>
      <c r="D153" s="266" t="s">
        <v>477</v>
      </c>
      <c r="E153" s="258">
        <v>6</v>
      </c>
      <c r="F153" s="257">
        <v>4</v>
      </c>
      <c r="G153" s="248">
        <v>4</v>
      </c>
      <c r="H153" s="446">
        <v>0</v>
      </c>
      <c r="I153" s="438">
        <v>0</v>
      </c>
      <c r="J153" s="438">
        <v>0</v>
      </c>
      <c r="K153" s="441">
        <v>0</v>
      </c>
      <c r="L153" s="442">
        <v>2</v>
      </c>
      <c r="M153" s="438">
        <v>0</v>
      </c>
      <c r="N153" s="462">
        <v>2</v>
      </c>
      <c r="O153" s="450"/>
      <c r="P153" s="452"/>
    </row>
    <row r="154" spans="1:16" s="215" customFormat="1" x14ac:dyDescent="0.15">
      <c r="A154" s="905"/>
      <c r="B154" s="288" t="s">
        <v>1922</v>
      </c>
      <c r="C154" s="261" t="s">
        <v>1923</v>
      </c>
      <c r="D154" s="266" t="s">
        <v>1927</v>
      </c>
      <c r="E154" s="258">
        <v>20</v>
      </c>
      <c r="F154" s="257">
        <v>20</v>
      </c>
      <c r="G154" s="248">
        <v>10</v>
      </c>
      <c r="H154" s="446">
        <v>10</v>
      </c>
      <c r="I154" s="438">
        <v>8</v>
      </c>
      <c r="J154" s="438">
        <v>0</v>
      </c>
      <c r="K154" s="441">
        <v>8</v>
      </c>
      <c r="L154" s="442">
        <v>0</v>
      </c>
      <c r="M154" s="438">
        <v>0</v>
      </c>
      <c r="N154" s="462">
        <v>0</v>
      </c>
      <c r="O154" s="449" t="s">
        <v>2286</v>
      </c>
      <c r="P154" s="452"/>
    </row>
    <row r="155" spans="1:16" x14ac:dyDescent="0.15">
      <c r="A155" s="905"/>
      <c r="B155" s="288" t="s">
        <v>1633</v>
      </c>
      <c r="C155" s="261" t="s">
        <v>1129</v>
      </c>
      <c r="D155" s="266" t="s">
        <v>71</v>
      </c>
      <c r="E155" s="258">
        <v>26</v>
      </c>
      <c r="F155" s="257">
        <v>21</v>
      </c>
      <c r="G155" s="248">
        <v>20</v>
      </c>
      <c r="H155" s="438">
        <v>1</v>
      </c>
      <c r="I155" s="438">
        <v>0</v>
      </c>
      <c r="J155" s="438">
        <v>0</v>
      </c>
      <c r="K155" s="441">
        <v>0</v>
      </c>
      <c r="L155" s="438">
        <v>5</v>
      </c>
      <c r="M155" s="438">
        <v>0</v>
      </c>
      <c r="N155" s="462">
        <v>5</v>
      </c>
      <c r="O155" s="450"/>
      <c r="P155" s="450"/>
    </row>
    <row r="156" spans="1:16" ht="13.5" customHeight="1" x14ac:dyDescent="0.15">
      <c r="A156" s="905"/>
      <c r="B156" s="288" t="s">
        <v>396</v>
      </c>
      <c r="C156" s="249" t="s">
        <v>501</v>
      </c>
      <c r="D156" s="256" t="s">
        <v>397</v>
      </c>
      <c r="E156" s="250">
        <v>8</v>
      </c>
      <c r="F156" s="257">
        <v>6</v>
      </c>
      <c r="G156" s="259">
        <v>3</v>
      </c>
      <c r="H156" s="443">
        <v>3</v>
      </c>
      <c r="I156" s="438">
        <v>0</v>
      </c>
      <c r="J156" s="438">
        <v>0</v>
      </c>
      <c r="K156" s="441">
        <v>0</v>
      </c>
      <c r="L156" s="438">
        <v>1</v>
      </c>
      <c r="M156" s="438">
        <v>1</v>
      </c>
      <c r="N156" s="464">
        <v>2</v>
      </c>
      <c r="O156" s="450"/>
      <c r="P156" s="449"/>
    </row>
    <row r="157" spans="1:16" ht="13.5" customHeight="1" x14ac:dyDescent="0.15">
      <c r="A157" s="905"/>
      <c r="B157" s="245" t="s">
        <v>654</v>
      </c>
      <c r="C157" s="251" t="s">
        <v>688</v>
      </c>
      <c r="D157" s="255" t="s">
        <v>246</v>
      </c>
      <c r="E157" s="248">
        <v>49</v>
      </c>
      <c r="F157" s="257">
        <v>49</v>
      </c>
      <c r="G157" s="248">
        <v>35</v>
      </c>
      <c r="H157" s="438">
        <v>14</v>
      </c>
      <c r="I157" s="438">
        <v>0</v>
      </c>
      <c r="J157" s="438">
        <v>0</v>
      </c>
      <c r="K157" s="441">
        <v>0</v>
      </c>
      <c r="L157" s="438">
        <v>0</v>
      </c>
      <c r="M157" s="438">
        <v>0</v>
      </c>
      <c r="N157" s="464">
        <v>0</v>
      </c>
      <c r="O157" s="450"/>
      <c r="P157" s="449"/>
    </row>
    <row r="158" spans="1:16" x14ac:dyDescent="0.15">
      <c r="A158" s="905"/>
      <c r="B158" s="261" t="s">
        <v>247</v>
      </c>
      <c r="C158" s="261" t="s">
        <v>689</v>
      </c>
      <c r="D158" s="266" t="s">
        <v>29</v>
      </c>
      <c r="E158" s="258">
        <v>19</v>
      </c>
      <c r="F158" s="248">
        <v>18</v>
      </c>
      <c r="G158" s="248">
        <v>13</v>
      </c>
      <c r="H158" s="274">
        <v>5</v>
      </c>
      <c r="I158" s="248">
        <v>0</v>
      </c>
      <c r="J158" s="248">
        <v>0</v>
      </c>
      <c r="K158" s="257">
        <v>0</v>
      </c>
      <c r="L158" s="248"/>
      <c r="M158" s="248"/>
      <c r="N158" s="448">
        <v>1</v>
      </c>
      <c r="O158" s="447"/>
      <c r="P158" s="447"/>
    </row>
    <row r="159" spans="1:16" s="59" customFormat="1" x14ac:dyDescent="0.15">
      <c r="A159" s="905"/>
      <c r="B159" s="264" t="s">
        <v>1712</v>
      </c>
      <c r="C159" s="263" t="s">
        <v>1713</v>
      </c>
      <c r="D159" s="269" t="s">
        <v>1714</v>
      </c>
      <c r="E159" s="272">
        <v>6</v>
      </c>
      <c r="F159" s="257">
        <v>6</v>
      </c>
      <c r="G159" s="259">
        <v>3</v>
      </c>
      <c r="H159" s="273">
        <v>3</v>
      </c>
      <c r="I159" s="248">
        <v>0</v>
      </c>
      <c r="J159" s="248">
        <v>0</v>
      </c>
      <c r="K159" s="257">
        <v>0</v>
      </c>
      <c r="L159" s="248">
        <v>0</v>
      </c>
      <c r="M159" s="248">
        <v>0</v>
      </c>
      <c r="N159" s="271">
        <v>0</v>
      </c>
    </row>
    <row r="160" spans="1:16" x14ac:dyDescent="0.15">
      <c r="A160" s="905"/>
      <c r="B160" s="265" t="s">
        <v>1356</v>
      </c>
      <c r="C160" s="260" t="s">
        <v>376</v>
      </c>
      <c r="D160" s="255" t="s">
        <v>375</v>
      </c>
      <c r="E160" s="258">
        <v>19</v>
      </c>
      <c r="F160" s="257">
        <v>10</v>
      </c>
      <c r="G160" s="258">
        <v>10</v>
      </c>
      <c r="H160" s="258">
        <v>0</v>
      </c>
      <c r="I160" s="248">
        <v>0</v>
      </c>
      <c r="J160" s="248">
        <v>0</v>
      </c>
      <c r="K160" s="257">
        <v>0</v>
      </c>
      <c r="L160" s="248"/>
      <c r="M160" s="248"/>
      <c r="N160" s="271">
        <v>9</v>
      </c>
    </row>
    <row r="161" spans="1:16" x14ac:dyDescent="0.15">
      <c r="A161" s="905"/>
      <c r="B161" s="245" t="s">
        <v>425</v>
      </c>
      <c r="C161" s="251" t="s">
        <v>690</v>
      </c>
      <c r="D161" s="255" t="s">
        <v>426</v>
      </c>
      <c r="E161" s="257">
        <v>16</v>
      </c>
      <c r="F161" s="257">
        <v>16</v>
      </c>
      <c r="G161" s="257">
        <v>12</v>
      </c>
      <c r="H161" s="257">
        <v>4</v>
      </c>
      <c r="I161" s="248">
        <v>0</v>
      </c>
      <c r="J161" s="248">
        <v>0</v>
      </c>
      <c r="K161" s="257">
        <v>0</v>
      </c>
      <c r="L161" s="248">
        <v>0</v>
      </c>
      <c r="M161" s="248">
        <v>0</v>
      </c>
      <c r="N161" s="271">
        <v>0</v>
      </c>
      <c r="O161" s="4"/>
      <c r="P161" s="4"/>
    </row>
    <row r="162" spans="1:16" x14ac:dyDescent="0.15">
      <c r="A162" s="905"/>
      <c r="B162" s="246" t="s">
        <v>502</v>
      </c>
      <c r="C162" s="251" t="s">
        <v>248</v>
      </c>
      <c r="D162" s="256" t="s">
        <v>106</v>
      </c>
      <c r="E162" s="248">
        <v>12</v>
      </c>
      <c r="F162" s="250">
        <v>12</v>
      </c>
      <c r="G162" s="248">
        <v>8</v>
      </c>
      <c r="H162" s="248">
        <v>4</v>
      </c>
      <c r="I162" s="248">
        <v>0</v>
      </c>
      <c r="J162" s="248">
        <v>0</v>
      </c>
      <c r="K162" s="257">
        <v>0</v>
      </c>
      <c r="L162" s="248">
        <v>0</v>
      </c>
      <c r="M162" s="248">
        <v>0</v>
      </c>
      <c r="N162" s="271">
        <v>0</v>
      </c>
    </row>
    <row r="163" spans="1:16" s="102" customFormat="1" ht="14.25" thickBot="1" x14ac:dyDescent="0.2">
      <c r="A163" s="893" t="s">
        <v>1042</v>
      </c>
      <c r="B163" s="894"/>
      <c r="C163" s="894"/>
      <c r="D163" s="895"/>
      <c r="E163" s="181">
        <f t="shared" ref="E163:N163" si="13">SUM(E145:E162)</f>
        <v>360</v>
      </c>
      <c r="F163" s="181">
        <f t="shared" si="13"/>
        <v>316</v>
      </c>
      <c r="G163" s="181">
        <f t="shared" si="13"/>
        <v>223</v>
      </c>
      <c r="H163" s="181">
        <f t="shared" si="13"/>
        <v>93</v>
      </c>
      <c r="I163" s="181">
        <f t="shared" si="13"/>
        <v>8</v>
      </c>
      <c r="J163" s="181">
        <f t="shared" si="13"/>
        <v>1</v>
      </c>
      <c r="K163" s="181">
        <f t="shared" si="13"/>
        <v>9</v>
      </c>
      <c r="L163" s="181">
        <f t="shared" si="13"/>
        <v>19</v>
      </c>
      <c r="M163" s="181">
        <f t="shared" si="13"/>
        <v>14</v>
      </c>
      <c r="N163" s="182">
        <f t="shared" si="13"/>
        <v>43</v>
      </c>
    </row>
    <row r="164" spans="1:16" s="69" customFormat="1" ht="14.25" thickBot="1" x14ac:dyDescent="0.2">
      <c r="A164" s="68"/>
      <c r="B164" s="67"/>
      <c r="C164" s="67"/>
      <c r="D164" s="67"/>
      <c r="E164" s="205"/>
      <c r="F164" s="205"/>
      <c r="G164" s="205"/>
      <c r="H164" s="205"/>
      <c r="I164" s="205"/>
      <c r="J164" s="205"/>
      <c r="K164" s="205"/>
      <c r="L164" s="205"/>
      <c r="M164" s="205"/>
      <c r="N164" s="206"/>
    </row>
    <row r="165" spans="1:16" s="104" customFormat="1" ht="29.25" customHeight="1" thickBot="1" x14ac:dyDescent="0.2">
      <c r="A165" s="896" t="s">
        <v>1052</v>
      </c>
      <c r="B165" s="896"/>
      <c r="C165" s="896"/>
      <c r="D165" s="896"/>
      <c r="E165" s="183">
        <f t="shared" ref="E165:N165" si="14">E163+E143+E135+E125+E86</f>
        <v>2810</v>
      </c>
      <c r="F165" s="183">
        <f t="shared" si="14"/>
        <v>2549</v>
      </c>
      <c r="G165" s="183">
        <f t="shared" si="14"/>
        <v>1600</v>
      </c>
      <c r="H165" s="183">
        <f t="shared" si="14"/>
        <v>949</v>
      </c>
      <c r="I165" s="183">
        <f t="shared" si="14"/>
        <v>226</v>
      </c>
      <c r="J165" s="183">
        <f t="shared" si="14"/>
        <v>135</v>
      </c>
      <c r="K165" s="183">
        <f t="shared" si="14"/>
        <v>361</v>
      </c>
      <c r="L165" s="183">
        <f t="shared" si="14"/>
        <v>128</v>
      </c>
      <c r="M165" s="183">
        <f t="shared" si="14"/>
        <v>90</v>
      </c>
      <c r="N165" s="183">
        <f t="shared" si="14"/>
        <v>261</v>
      </c>
      <c r="O165" s="103"/>
      <c r="P165" s="103"/>
    </row>
    <row r="166" spans="1:16" x14ac:dyDescent="0.15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x14ac:dyDescent="0.15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x14ac:dyDescent="0.15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x14ac:dyDescent="0.15">
      <c r="A169"/>
      <c r="B169"/>
      <c r="C169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15">
      <c r="A170"/>
      <c r="B170"/>
      <c r="C170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A171"/>
      <c r="B171"/>
      <c r="C171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A172"/>
      <c r="B172"/>
      <c r="C172"/>
      <c r="O172" s="4"/>
      <c r="P172" s="4"/>
    </row>
    <row r="200" spans="1:8" x14ac:dyDescent="0.15">
      <c r="A200"/>
      <c r="B200"/>
      <c r="C200"/>
      <c r="E200" s="59"/>
      <c r="F200" s="59"/>
      <c r="G200" s="59"/>
      <c r="H200" s="59"/>
    </row>
    <row r="201" spans="1:8" x14ac:dyDescent="0.15">
      <c r="A201"/>
      <c r="B201"/>
      <c r="C201"/>
      <c r="E201" s="59"/>
      <c r="F201" s="59"/>
      <c r="G201" s="59"/>
      <c r="H201" s="59"/>
    </row>
    <row r="202" spans="1:8" x14ac:dyDescent="0.15">
      <c r="A202"/>
      <c r="B202"/>
      <c r="C202"/>
      <c r="E202" s="59"/>
      <c r="F202" s="59"/>
      <c r="G202" s="59"/>
      <c r="H202" s="59"/>
    </row>
    <row r="203" spans="1:8" x14ac:dyDescent="0.15">
      <c r="A203"/>
      <c r="B203"/>
      <c r="C203"/>
      <c r="E203" s="59"/>
      <c r="F203" s="59"/>
      <c r="G203" s="59"/>
      <c r="H203" s="59"/>
    </row>
    <row r="204" spans="1:8" x14ac:dyDescent="0.15">
      <c r="A204"/>
      <c r="B204"/>
      <c r="C204"/>
      <c r="E204" s="59"/>
      <c r="F204" s="59"/>
      <c r="G204" s="59"/>
      <c r="H204" s="59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</sheetData>
  <mergeCells count="16">
    <mergeCell ref="M1:N1"/>
    <mergeCell ref="F3:H3"/>
    <mergeCell ref="I3:K3"/>
    <mergeCell ref="L3:N3"/>
    <mergeCell ref="A86:D86"/>
    <mergeCell ref="A5:A85"/>
    <mergeCell ref="A163:D163"/>
    <mergeCell ref="A165:D165"/>
    <mergeCell ref="A1:C1"/>
    <mergeCell ref="A125:D125"/>
    <mergeCell ref="A127:A134"/>
    <mergeCell ref="A135:D135"/>
    <mergeCell ref="A137:A142"/>
    <mergeCell ref="A143:D143"/>
    <mergeCell ref="A145:A162"/>
    <mergeCell ref="A88:A124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8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G44" sqref="G44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897" t="s">
        <v>57</v>
      </c>
      <c r="B1" s="897"/>
      <c r="C1" s="897"/>
      <c r="D1" s="208" t="s">
        <v>9</v>
      </c>
      <c r="G1" s="11"/>
      <c r="M1" s="910" t="str">
        <f>共同生活援助!M1</f>
        <v>12月１日現在</v>
      </c>
      <c r="N1" s="910"/>
    </row>
    <row r="2" spans="1:16" ht="14.25" thickBot="1" x14ac:dyDescent="0.2">
      <c r="B2" s="42"/>
      <c r="N2" s="12"/>
    </row>
    <row r="3" spans="1:16" s="4" customFormat="1" x14ac:dyDescent="0.15">
      <c r="A3" s="85" t="s">
        <v>1046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6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15" t="s">
        <v>1053</v>
      </c>
      <c r="B5" s="472" t="s">
        <v>543</v>
      </c>
      <c r="C5" s="471" t="s">
        <v>816</v>
      </c>
      <c r="D5" s="483" t="s">
        <v>385</v>
      </c>
      <c r="E5" s="549">
        <v>35</v>
      </c>
      <c r="F5" s="861">
        <f>+G5+H5</f>
        <v>32</v>
      </c>
      <c r="G5" s="549">
        <v>27</v>
      </c>
      <c r="H5" s="549">
        <v>5</v>
      </c>
      <c r="I5" s="549">
        <v>3</v>
      </c>
      <c r="J5" s="549">
        <v>4</v>
      </c>
      <c r="K5" s="874">
        <f>+I5+J5</f>
        <v>7</v>
      </c>
      <c r="L5" s="549">
        <v>0</v>
      </c>
      <c r="M5" s="549">
        <v>0</v>
      </c>
      <c r="N5" s="875">
        <f>+L5+M5</f>
        <v>0</v>
      </c>
      <c r="O5" s="60"/>
      <c r="P5" s="59"/>
    </row>
    <row r="6" spans="1:16" ht="13.5" customHeight="1" x14ac:dyDescent="0.15">
      <c r="A6" s="916"/>
      <c r="B6" s="478" t="s">
        <v>580</v>
      </c>
      <c r="C6" s="477" t="s">
        <v>815</v>
      </c>
      <c r="D6" s="476" t="s">
        <v>384</v>
      </c>
      <c r="E6" s="504">
        <v>40</v>
      </c>
      <c r="F6" s="861">
        <f t="shared" ref="F6:F23" si="0">+G6+H6</f>
        <v>39</v>
      </c>
      <c r="G6" s="504">
        <v>30</v>
      </c>
      <c r="H6" s="504">
        <v>9</v>
      </c>
      <c r="I6" s="504">
        <v>28</v>
      </c>
      <c r="J6" s="504">
        <v>9</v>
      </c>
      <c r="K6" s="861">
        <f t="shared" ref="K6:K23" si="1">+I6+J6</f>
        <v>37</v>
      </c>
      <c r="L6" s="504">
        <v>0</v>
      </c>
      <c r="M6" s="504">
        <v>0</v>
      </c>
      <c r="N6" s="862">
        <f t="shared" ref="N6:N23" si="2">+L6+M6</f>
        <v>0</v>
      </c>
      <c r="O6" s="60"/>
      <c r="P6" s="59"/>
    </row>
    <row r="7" spans="1:16" ht="13.5" customHeight="1" x14ac:dyDescent="0.15">
      <c r="A7" s="916"/>
      <c r="B7" s="478" t="s">
        <v>544</v>
      </c>
      <c r="C7" s="477" t="s">
        <v>795</v>
      </c>
      <c r="D7" s="476" t="s">
        <v>169</v>
      </c>
      <c r="E7" s="504">
        <v>30</v>
      </c>
      <c r="F7" s="861">
        <f t="shared" si="0"/>
        <v>22</v>
      </c>
      <c r="G7" s="504">
        <v>12</v>
      </c>
      <c r="H7" s="504">
        <v>10</v>
      </c>
      <c r="I7" s="504">
        <v>0</v>
      </c>
      <c r="J7" s="504">
        <v>0</v>
      </c>
      <c r="K7" s="861">
        <f t="shared" si="1"/>
        <v>0</v>
      </c>
      <c r="L7" s="504">
        <v>4</v>
      </c>
      <c r="M7" s="504">
        <v>4</v>
      </c>
      <c r="N7" s="862">
        <f>+L7+M7</f>
        <v>8</v>
      </c>
      <c r="O7" s="60"/>
      <c r="P7" s="59"/>
    </row>
    <row r="8" spans="1:16" ht="13.5" customHeight="1" x14ac:dyDescent="0.15">
      <c r="A8" s="916"/>
      <c r="B8" s="478" t="s">
        <v>577</v>
      </c>
      <c r="C8" s="477" t="s">
        <v>795</v>
      </c>
      <c r="D8" s="476" t="s">
        <v>383</v>
      </c>
      <c r="E8" s="504">
        <v>80</v>
      </c>
      <c r="F8" s="861">
        <f t="shared" si="0"/>
        <v>80</v>
      </c>
      <c r="G8" s="504">
        <v>40</v>
      </c>
      <c r="H8" s="504">
        <v>40</v>
      </c>
      <c r="I8" s="504">
        <v>25</v>
      </c>
      <c r="J8" s="504">
        <v>18</v>
      </c>
      <c r="K8" s="861">
        <f t="shared" si="1"/>
        <v>43</v>
      </c>
      <c r="L8" s="504">
        <v>0</v>
      </c>
      <c r="M8" s="504">
        <v>0</v>
      </c>
      <c r="N8" s="862">
        <f t="shared" si="2"/>
        <v>0</v>
      </c>
      <c r="O8" s="60"/>
      <c r="P8" s="59"/>
    </row>
    <row r="9" spans="1:16" ht="13.5" customHeight="1" x14ac:dyDescent="0.15">
      <c r="A9" s="916"/>
      <c r="B9" s="478" t="s">
        <v>578</v>
      </c>
      <c r="C9" s="477" t="s">
        <v>795</v>
      </c>
      <c r="D9" s="476" t="s">
        <v>159</v>
      </c>
      <c r="E9" s="504">
        <v>62</v>
      </c>
      <c r="F9" s="861">
        <f t="shared" si="0"/>
        <v>62</v>
      </c>
      <c r="G9" s="504">
        <v>28</v>
      </c>
      <c r="H9" s="504">
        <v>34</v>
      </c>
      <c r="I9" s="504">
        <v>28</v>
      </c>
      <c r="J9" s="504">
        <v>44</v>
      </c>
      <c r="K9" s="861">
        <f t="shared" si="1"/>
        <v>72</v>
      </c>
      <c r="L9" s="504">
        <v>0</v>
      </c>
      <c r="M9" s="504">
        <v>0</v>
      </c>
      <c r="N9" s="862">
        <f t="shared" si="2"/>
        <v>0</v>
      </c>
      <c r="O9" s="60"/>
      <c r="P9" s="59"/>
    </row>
    <row r="10" spans="1:16" ht="13.5" customHeight="1" x14ac:dyDescent="0.15">
      <c r="A10" s="916"/>
      <c r="B10" s="478" t="s">
        <v>585</v>
      </c>
      <c r="C10" s="477" t="s">
        <v>795</v>
      </c>
      <c r="D10" s="476" t="s">
        <v>524</v>
      </c>
      <c r="E10" s="504">
        <v>20</v>
      </c>
      <c r="F10" s="861">
        <f t="shared" si="0"/>
        <v>20</v>
      </c>
      <c r="G10" s="504">
        <v>17</v>
      </c>
      <c r="H10" s="504">
        <v>3</v>
      </c>
      <c r="I10" s="504">
        <v>0</v>
      </c>
      <c r="J10" s="504">
        <v>0</v>
      </c>
      <c r="K10" s="861">
        <f t="shared" si="1"/>
        <v>0</v>
      </c>
      <c r="L10" s="504">
        <v>0</v>
      </c>
      <c r="M10" s="504">
        <v>0</v>
      </c>
      <c r="N10" s="862">
        <f t="shared" si="2"/>
        <v>0</v>
      </c>
      <c r="O10" s="60"/>
      <c r="P10" s="59"/>
    </row>
    <row r="11" spans="1:16" ht="13.5" customHeight="1" x14ac:dyDescent="0.15">
      <c r="A11" s="916"/>
      <c r="B11" s="478" t="s">
        <v>579</v>
      </c>
      <c r="C11" s="477" t="s">
        <v>814</v>
      </c>
      <c r="D11" s="476" t="s">
        <v>160</v>
      </c>
      <c r="E11" s="504">
        <v>75</v>
      </c>
      <c r="F11" s="861">
        <f t="shared" si="0"/>
        <v>74</v>
      </c>
      <c r="G11" s="504">
        <v>63</v>
      </c>
      <c r="H11" s="504">
        <v>11</v>
      </c>
      <c r="I11" s="504">
        <v>87</v>
      </c>
      <c r="J11" s="504">
        <v>13</v>
      </c>
      <c r="K11" s="861">
        <f t="shared" si="1"/>
        <v>100</v>
      </c>
      <c r="L11" s="504">
        <v>0</v>
      </c>
      <c r="M11" s="504">
        <v>0</v>
      </c>
      <c r="N11" s="862">
        <f t="shared" si="2"/>
        <v>0</v>
      </c>
      <c r="O11" s="60"/>
      <c r="P11" s="59"/>
    </row>
    <row r="12" spans="1:16" ht="13.5" customHeight="1" x14ac:dyDescent="0.15">
      <c r="A12" s="916"/>
      <c r="B12" s="478" t="s">
        <v>582</v>
      </c>
      <c r="C12" s="477" t="s">
        <v>797</v>
      </c>
      <c r="D12" s="476" t="s">
        <v>386</v>
      </c>
      <c r="E12" s="504">
        <v>40</v>
      </c>
      <c r="F12" s="861">
        <f t="shared" si="0"/>
        <v>39</v>
      </c>
      <c r="G12" s="504">
        <v>25</v>
      </c>
      <c r="H12" s="504">
        <v>14</v>
      </c>
      <c r="I12" s="504">
        <v>7</v>
      </c>
      <c r="J12" s="504">
        <v>4</v>
      </c>
      <c r="K12" s="861">
        <f t="shared" si="1"/>
        <v>11</v>
      </c>
      <c r="L12" s="504" t="s">
        <v>2307</v>
      </c>
      <c r="M12" s="504" t="s">
        <v>2307</v>
      </c>
      <c r="N12" s="862">
        <v>1</v>
      </c>
      <c r="O12" s="60"/>
      <c r="P12" s="59"/>
    </row>
    <row r="13" spans="1:16" ht="13.5" customHeight="1" x14ac:dyDescent="0.15">
      <c r="A13" s="916"/>
      <c r="B13" s="478" t="s">
        <v>555</v>
      </c>
      <c r="C13" s="477" t="s">
        <v>797</v>
      </c>
      <c r="D13" s="476" t="s">
        <v>161</v>
      </c>
      <c r="E13" s="504">
        <v>48</v>
      </c>
      <c r="F13" s="861">
        <f t="shared" si="0"/>
        <v>46</v>
      </c>
      <c r="G13" s="504">
        <v>24</v>
      </c>
      <c r="H13" s="504">
        <v>22</v>
      </c>
      <c r="I13" s="504">
        <v>41</v>
      </c>
      <c r="J13" s="504">
        <v>18</v>
      </c>
      <c r="K13" s="861">
        <f t="shared" si="1"/>
        <v>59</v>
      </c>
      <c r="L13" s="504">
        <v>0</v>
      </c>
      <c r="M13" s="504">
        <v>0</v>
      </c>
      <c r="N13" s="862">
        <f t="shared" si="2"/>
        <v>0</v>
      </c>
      <c r="O13" s="60"/>
      <c r="P13" s="59"/>
    </row>
    <row r="14" spans="1:16" ht="13.5" customHeight="1" x14ac:dyDescent="0.15">
      <c r="A14" s="916"/>
      <c r="B14" s="478" t="s">
        <v>583</v>
      </c>
      <c r="C14" s="477" t="s">
        <v>797</v>
      </c>
      <c r="D14" s="476" t="s">
        <v>387</v>
      </c>
      <c r="E14" s="504">
        <v>25</v>
      </c>
      <c r="F14" s="861">
        <f t="shared" si="0"/>
        <v>0</v>
      </c>
      <c r="G14" s="504">
        <v>0</v>
      </c>
      <c r="H14" s="504">
        <v>0</v>
      </c>
      <c r="I14" s="504">
        <v>0</v>
      </c>
      <c r="J14" s="504">
        <v>0</v>
      </c>
      <c r="K14" s="861">
        <f t="shared" si="1"/>
        <v>0</v>
      </c>
      <c r="L14" s="504">
        <v>0</v>
      </c>
      <c r="M14" s="504">
        <v>0</v>
      </c>
      <c r="N14" s="862">
        <f t="shared" si="2"/>
        <v>0</v>
      </c>
      <c r="O14" s="60"/>
      <c r="P14" s="59"/>
    </row>
    <row r="15" spans="1:16" ht="13.5" customHeight="1" x14ac:dyDescent="0.15">
      <c r="A15" s="916"/>
      <c r="B15" s="478" t="s">
        <v>584</v>
      </c>
      <c r="C15" s="477" t="s">
        <v>819</v>
      </c>
      <c r="D15" s="476" t="s">
        <v>388</v>
      </c>
      <c r="E15" s="504">
        <v>40</v>
      </c>
      <c r="F15" s="861">
        <f t="shared" si="0"/>
        <v>40</v>
      </c>
      <c r="G15" s="504">
        <v>24</v>
      </c>
      <c r="H15" s="504">
        <v>16</v>
      </c>
      <c r="I15" s="504">
        <v>7</v>
      </c>
      <c r="J15" s="504">
        <v>2</v>
      </c>
      <c r="K15" s="861">
        <f t="shared" si="1"/>
        <v>9</v>
      </c>
      <c r="L15" s="504">
        <v>0</v>
      </c>
      <c r="M15" s="504">
        <v>0</v>
      </c>
      <c r="N15" s="862">
        <f t="shared" si="2"/>
        <v>0</v>
      </c>
      <c r="O15" s="60"/>
      <c r="P15" s="59"/>
    </row>
    <row r="16" spans="1:16" ht="13.5" customHeight="1" x14ac:dyDescent="0.15">
      <c r="A16" s="916"/>
      <c r="B16" s="478" t="s">
        <v>548</v>
      </c>
      <c r="C16" s="477" t="s">
        <v>817</v>
      </c>
      <c r="D16" s="476" t="s">
        <v>167</v>
      </c>
      <c r="E16" s="504">
        <v>40</v>
      </c>
      <c r="F16" s="861">
        <f t="shared" si="0"/>
        <v>40</v>
      </c>
      <c r="G16" s="504">
        <v>27</v>
      </c>
      <c r="H16" s="504">
        <v>13</v>
      </c>
      <c r="I16" s="504">
        <v>6</v>
      </c>
      <c r="J16" s="504">
        <v>1</v>
      </c>
      <c r="K16" s="861">
        <f t="shared" si="1"/>
        <v>7</v>
      </c>
      <c r="L16" s="504">
        <v>0</v>
      </c>
      <c r="M16" s="504">
        <v>0</v>
      </c>
      <c r="N16" s="862">
        <f t="shared" si="2"/>
        <v>0</v>
      </c>
      <c r="O16" s="60"/>
      <c r="P16" s="59"/>
    </row>
    <row r="17" spans="1:16" ht="13.5" customHeight="1" x14ac:dyDescent="0.15">
      <c r="A17" s="916"/>
      <c r="B17" s="478" t="s">
        <v>581</v>
      </c>
      <c r="C17" s="477" t="s">
        <v>818</v>
      </c>
      <c r="D17" s="476" t="s">
        <v>163</v>
      </c>
      <c r="E17" s="504">
        <v>42</v>
      </c>
      <c r="F17" s="861">
        <f t="shared" si="0"/>
        <v>42</v>
      </c>
      <c r="G17" s="504">
        <v>26</v>
      </c>
      <c r="H17" s="504">
        <v>16</v>
      </c>
      <c r="I17" s="504">
        <v>39</v>
      </c>
      <c r="J17" s="504">
        <v>18</v>
      </c>
      <c r="K17" s="861">
        <f t="shared" si="1"/>
        <v>57</v>
      </c>
      <c r="L17" s="504">
        <v>0</v>
      </c>
      <c r="M17" s="504">
        <v>0</v>
      </c>
      <c r="N17" s="862">
        <f t="shared" si="2"/>
        <v>0</v>
      </c>
      <c r="O17" s="60"/>
      <c r="P17" s="59"/>
    </row>
    <row r="18" spans="1:16" ht="13.5" customHeight="1" x14ac:dyDescent="0.15">
      <c r="A18" s="916"/>
      <c r="B18" s="478" t="s">
        <v>586</v>
      </c>
      <c r="C18" s="477" t="s">
        <v>820</v>
      </c>
      <c r="D18" s="476" t="s">
        <v>176</v>
      </c>
      <c r="E18" s="504">
        <v>80</v>
      </c>
      <c r="F18" s="861">
        <f t="shared" si="0"/>
        <v>80</v>
      </c>
      <c r="G18" s="504">
        <v>46</v>
      </c>
      <c r="H18" s="504">
        <v>34</v>
      </c>
      <c r="I18" s="504">
        <v>18</v>
      </c>
      <c r="J18" s="504">
        <v>2</v>
      </c>
      <c r="K18" s="861">
        <f t="shared" si="1"/>
        <v>20</v>
      </c>
      <c r="L18" s="504">
        <v>0</v>
      </c>
      <c r="M18" s="504">
        <v>0</v>
      </c>
      <c r="N18" s="862">
        <f t="shared" si="2"/>
        <v>0</v>
      </c>
      <c r="O18" s="60"/>
      <c r="P18" s="59"/>
    </row>
    <row r="19" spans="1:16" ht="13.5" customHeight="1" x14ac:dyDescent="0.15">
      <c r="A19" s="916"/>
      <c r="B19" s="478" t="s">
        <v>389</v>
      </c>
      <c r="C19" s="477" t="s">
        <v>811</v>
      </c>
      <c r="D19" s="476" t="s">
        <v>185</v>
      </c>
      <c r="E19" s="504">
        <v>40</v>
      </c>
      <c r="F19" s="861">
        <f t="shared" si="0"/>
        <v>40</v>
      </c>
      <c r="G19" s="504">
        <v>23</v>
      </c>
      <c r="H19" s="504">
        <v>17</v>
      </c>
      <c r="I19" s="504">
        <v>24</v>
      </c>
      <c r="J19" s="504">
        <v>12</v>
      </c>
      <c r="K19" s="861">
        <f t="shared" si="1"/>
        <v>36</v>
      </c>
      <c r="L19" s="504">
        <v>0</v>
      </c>
      <c r="M19" s="504">
        <v>0</v>
      </c>
      <c r="N19" s="862">
        <f t="shared" si="2"/>
        <v>0</v>
      </c>
      <c r="O19" s="60"/>
      <c r="P19" s="59"/>
    </row>
    <row r="20" spans="1:16" ht="13.5" customHeight="1" x14ac:dyDescent="0.15">
      <c r="A20" s="916"/>
      <c r="B20" s="478" t="s">
        <v>587</v>
      </c>
      <c r="C20" s="477" t="s">
        <v>821</v>
      </c>
      <c r="D20" s="476" t="s">
        <v>390</v>
      </c>
      <c r="E20" s="504">
        <v>50</v>
      </c>
      <c r="F20" s="861">
        <f t="shared" si="0"/>
        <v>47</v>
      </c>
      <c r="G20" s="504">
        <v>27</v>
      </c>
      <c r="H20" s="504">
        <v>20</v>
      </c>
      <c r="I20" s="504">
        <v>1</v>
      </c>
      <c r="J20" s="504">
        <v>2</v>
      </c>
      <c r="K20" s="861">
        <f t="shared" si="1"/>
        <v>3</v>
      </c>
      <c r="L20" s="504">
        <v>3</v>
      </c>
      <c r="M20" s="504">
        <v>0</v>
      </c>
      <c r="N20" s="862">
        <f t="shared" si="2"/>
        <v>3</v>
      </c>
      <c r="O20" s="60"/>
      <c r="P20" s="59"/>
    </row>
    <row r="21" spans="1:16" ht="13.5" customHeight="1" x14ac:dyDescent="0.15">
      <c r="A21" s="916"/>
      <c r="B21" s="478" t="s">
        <v>588</v>
      </c>
      <c r="C21" s="477" t="s">
        <v>822</v>
      </c>
      <c r="D21" s="476" t="s">
        <v>391</v>
      </c>
      <c r="E21" s="504">
        <v>40</v>
      </c>
      <c r="F21" s="861">
        <f t="shared" si="0"/>
        <v>35</v>
      </c>
      <c r="G21" s="504">
        <v>27</v>
      </c>
      <c r="H21" s="504">
        <v>8</v>
      </c>
      <c r="I21" s="504">
        <v>28</v>
      </c>
      <c r="J21" s="504">
        <v>9</v>
      </c>
      <c r="K21" s="861">
        <f t="shared" si="1"/>
        <v>37</v>
      </c>
      <c r="L21" s="504">
        <v>3</v>
      </c>
      <c r="M21" s="504">
        <v>2</v>
      </c>
      <c r="N21" s="862">
        <f t="shared" si="2"/>
        <v>5</v>
      </c>
      <c r="O21" s="60"/>
      <c r="P21" s="59"/>
    </row>
    <row r="22" spans="1:16" ht="13.5" customHeight="1" x14ac:dyDescent="0.15">
      <c r="A22" s="916"/>
      <c r="B22" s="478" t="s">
        <v>589</v>
      </c>
      <c r="C22" s="477" t="s">
        <v>823</v>
      </c>
      <c r="D22" s="476" t="s">
        <v>392</v>
      </c>
      <c r="E22" s="504">
        <v>50</v>
      </c>
      <c r="F22" s="861">
        <f t="shared" si="0"/>
        <v>47</v>
      </c>
      <c r="G22" s="504">
        <v>28</v>
      </c>
      <c r="H22" s="504">
        <v>19</v>
      </c>
      <c r="I22" s="504">
        <v>26</v>
      </c>
      <c r="J22" s="504">
        <v>13</v>
      </c>
      <c r="K22" s="861">
        <f t="shared" si="1"/>
        <v>39</v>
      </c>
      <c r="L22" s="504">
        <v>0</v>
      </c>
      <c r="M22" s="504">
        <v>1</v>
      </c>
      <c r="N22" s="862">
        <f t="shared" si="2"/>
        <v>1</v>
      </c>
      <c r="O22" s="60"/>
      <c r="P22" s="59"/>
    </row>
    <row r="23" spans="1:16" ht="13.5" customHeight="1" x14ac:dyDescent="0.15">
      <c r="A23" s="917"/>
      <c r="B23" s="473" t="s">
        <v>590</v>
      </c>
      <c r="C23" s="484" t="s">
        <v>824</v>
      </c>
      <c r="D23" s="470" t="s">
        <v>189</v>
      </c>
      <c r="E23" s="514">
        <v>36</v>
      </c>
      <c r="F23" s="861">
        <f t="shared" si="0"/>
        <v>26</v>
      </c>
      <c r="G23" s="504">
        <v>19</v>
      </c>
      <c r="H23" s="504">
        <v>7</v>
      </c>
      <c r="I23" s="504">
        <v>0</v>
      </c>
      <c r="J23" s="504">
        <v>0</v>
      </c>
      <c r="K23" s="861">
        <f t="shared" si="1"/>
        <v>0</v>
      </c>
      <c r="L23" s="504">
        <v>6</v>
      </c>
      <c r="M23" s="504">
        <v>4</v>
      </c>
      <c r="N23" s="862">
        <f t="shared" si="2"/>
        <v>10</v>
      </c>
      <c r="O23" s="60"/>
      <c r="P23" s="59"/>
    </row>
    <row r="24" spans="1:16" s="59" customFormat="1" ht="14.25" thickBot="1" x14ac:dyDescent="0.2">
      <c r="A24" s="921" t="s">
        <v>1043</v>
      </c>
      <c r="B24" s="922"/>
      <c r="C24" s="922"/>
      <c r="D24" s="922"/>
      <c r="E24" s="184">
        <f>SUM(E5:E23)</f>
        <v>873</v>
      </c>
      <c r="F24" s="184">
        <f>SUM(F5:F23)</f>
        <v>811</v>
      </c>
      <c r="G24" s="184">
        <f>SUM(G5:G23)</f>
        <v>513</v>
      </c>
      <c r="H24" s="184">
        <f>SUM(H5:H23)</f>
        <v>298</v>
      </c>
      <c r="I24" s="184">
        <f>SUM(I5:I23)</f>
        <v>368</v>
      </c>
      <c r="J24" s="184">
        <f t="shared" ref="J24:M24" si="3">SUM(J5:J23)</f>
        <v>169</v>
      </c>
      <c r="K24" s="184">
        <f>SUM(K5:K23)</f>
        <v>537</v>
      </c>
      <c r="L24" s="184">
        <f t="shared" si="3"/>
        <v>16</v>
      </c>
      <c r="M24" s="184">
        <f t="shared" si="3"/>
        <v>11</v>
      </c>
      <c r="N24" s="201">
        <f>SUM(N5:N23)</f>
        <v>28</v>
      </c>
      <c r="O24" s="60"/>
    </row>
    <row r="25" spans="1:16" s="58" customFormat="1" ht="14.25" thickBot="1" x14ac:dyDescent="0.2">
      <c r="A25" s="80"/>
      <c r="B25" s="80"/>
      <c r="C25" s="80"/>
      <c r="D25" s="80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57"/>
    </row>
    <row r="26" spans="1:16" ht="14.25" customHeight="1" x14ac:dyDescent="0.15">
      <c r="A26" s="927" t="s">
        <v>1054</v>
      </c>
      <c r="B26" s="608" t="s">
        <v>923</v>
      </c>
      <c r="C26" s="597" t="s">
        <v>722</v>
      </c>
      <c r="D26" s="609" t="s">
        <v>394</v>
      </c>
      <c r="E26" s="616">
        <v>60</v>
      </c>
      <c r="F26" s="616">
        <v>52</v>
      </c>
      <c r="G26" s="616">
        <v>32</v>
      </c>
      <c r="H26" s="616">
        <v>20</v>
      </c>
      <c r="I26" s="616">
        <v>0</v>
      </c>
      <c r="J26" s="616">
        <v>0</v>
      </c>
      <c r="K26" s="616">
        <v>0</v>
      </c>
      <c r="L26" s="616">
        <v>4</v>
      </c>
      <c r="M26" s="616">
        <v>4</v>
      </c>
      <c r="N26" s="617">
        <v>8</v>
      </c>
      <c r="O26" s="56"/>
      <c r="P26" s="8"/>
    </row>
    <row r="27" spans="1:16" ht="14.25" customHeight="1" x14ac:dyDescent="0.15">
      <c r="A27" s="928"/>
      <c r="B27" s="612" t="s">
        <v>932</v>
      </c>
      <c r="C27" s="598" t="s">
        <v>722</v>
      </c>
      <c r="D27" s="605" t="s">
        <v>394</v>
      </c>
      <c r="E27" s="602">
        <v>60</v>
      </c>
      <c r="F27" s="602">
        <v>57</v>
      </c>
      <c r="G27" s="602">
        <v>37</v>
      </c>
      <c r="H27" s="602">
        <v>20</v>
      </c>
      <c r="I27" s="602">
        <v>11</v>
      </c>
      <c r="J27" s="602">
        <v>9</v>
      </c>
      <c r="K27" s="604">
        <v>20</v>
      </c>
      <c r="L27" s="602" t="s">
        <v>1890</v>
      </c>
      <c r="M27" s="602" t="s">
        <v>1890</v>
      </c>
      <c r="N27" s="603">
        <v>2</v>
      </c>
      <c r="O27" s="56"/>
      <c r="P27" s="8"/>
    </row>
    <row r="28" spans="1:16" ht="14.25" customHeight="1" x14ac:dyDescent="0.15">
      <c r="A28" s="928"/>
      <c r="B28" s="612" t="s">
        <v>402</v>
      </c>
      <c r="C28" s="598" t="s">
        <v>738</v>
      </c>
      <c r="D28" s="605" t="s">
        <v>403</v>
      </c>
      <c r="E28" s="602">
        <v>50</v>
      </c>
      <c r="F28" s="602">
        <v>40</v>
      </c>
      <c r="G28" s="602">
        <v>27</v>
      </c>
      <c r="H28" s="602">
        <v>13</v>
      </c>
      <c r="I28" s="602">
        <v>10</v>
      </c>
      <c r="J28" s="602">
        <v>2</v>
      </c>
      <c r="K28" s="604">
        <v>12</v>
      </c>
      <c r="L28" s="602">
        <v>0</v>
      </c>
      <c r="M28" s="602">
        <v>0</v>
      </c>
      <c r="N28" s="603">
        <v>0</v>
      </c>
      <c r="O28" s="56"/>
      <c r="P28" s="8"/>
    </row>
    <row r="29" spans="1:16" ht="14.25" customHeight="1" x14ac:dyDescent="0.15">
      <c r="A29" s="928"/>
      <c r="B29" s="612" t="s">
        <v>723</v>
      </c>
      <c r="C29" s="598" t="s">
        <v>945</v>
      </c>
      <c r="D29" s="605" t="s">
        <v>404</v>
      </c>
      <c r="E29" s="602">
        <v>80</v>
      </c>
      <c r="F29" s="602">
        <v>78</v>
      </c>
      <c r="G29" s="602">
        <v>58</v>
      </c>
      <c r="H29" s="602">
        <v>20</v>
      </c>
      <c r="I29" s="602">
        <v>5</v>
      </c>
      <c r="J29" s="602">
        <v>1</v>
      </c>
      <c r="K29" s="604">
        <v>6</v>
      </c>
      <c r="L29" s="602">
        <v>0</v>
      </c>
      <c r="M29" s="618">
        <v>2</v>
      </c>
      <c r="N29" s="603">
        <v>2</v>
      </c>
      <c r="O29" s="56"/>
      <c r="P29" s="8"/>
    </row>
    <row r="30" spans="1:16" ht="14.25" customHeight="1" x14ac:dyDescent="0.15">
      <c r="A30" s="928"/>
      <c r="B30" s="612" t="s">
        <v>724</v>
      </c>
      <c r="C30" s="598" t="s">
        <v>112</v>
      </c>
      <c r="D30" s="605" t="s">
        <v>113</v>
      </c>
      <c r="E30" s="602">
        <v>60</v>
      </c>
      <c r="F30" s="602">
        <v>59</v>
      </c>
      <c r="G30" s="602">
        <v>31</v>
      </c>
      <c r="H30" s="602">
        <v>28</v>
      </c>
      <c r="I30" s="602">
        <v>51</v>
      </c>
      <c r="J30" s="602">
        <v>20</v>
      </c>
      <c r="K30" s="604">
        <v>71</v>
      </c>
      <c r="L30" s="602">
        <v>0</v>
      </c>
      <c r="M30" s="618">
        <v>0</v>
      </c>
      <c r="N30" s="603">
        <v>0</v>
      </c>
      <c r="O30" s="56"/>
      <c r="P30" s="8"/>
    </row>
    <row r="31" spans="1:16" ht="14.25" customHeight="1" x14ac:dyDescent="0.15">
      <c r="A31" s="928"/>
      <c r="B31" s="612" t="s">
        <v>725</v>
      </c>
      <c r="C31" s="598" t="s">
        <v>739</v>
      </c>
      <c r="D31" s="605" t="s">
        <v>405</v>
      </c>
      <c r="E31" s="602">
        <v>50</v>
      </c>
      <c r="F31" s="602">
        <v>48</v>
      </c>
      <c r="G31" s="602">
        <v>33</v>
      </c>
      <c r="H31" s="602">
        <v>15</v>
      </c>
      <c r="I31" s="602">
        <v>40</v>
      </c>
      <c r="J31" s="602">
        <v>19</v>
      </c>
      <c r="K31" s="604">
        <v>59</v>
      </c>
      <c r="L31" s="602">
        <v>0</v>
      </c>
      <c r="M31" s="618">
        <v>0</v>
      </c>
      <c r="N31" s="603">
        <v>0</v>
      </c>
      <c r="O31" s="56"/>
      <c r="P31" s="8"/>
    </row>
    <row r="32" spans="1:16" ht="14.25" customHeight="1" x14ac:dyDescent="0.15">
      <c r="A32" s="928"/>
      <c r="B32" s="606" t="s">
        <v>261</v>
      </c>
      <c r="C32" s="596" t="s">
        <v>952</v>
      </c>
      <c r="D32" s="605" t="s">
        <v>262</v>
      </c>
      <c r="E32" s="602">
        <v>20</v>
      </c>
      <c r="F32" s="602">
        <v>20</v>
      </c>
      <c r="G32" s="602">
        <v>10</v>
      </c>
      <c r="H32" s="602">
        <v>10</v>
      </c>
      <c r="I32" s="602">
        <v>16</v>
      </c>
      <c r="J32" s="602">
        <v>9</v>
      </c>
      <c r="K32" s="604">
        <v>25</v>
      </c>
      <c r="L32" s="602">
        <v>0</v>
      </c>
      <c r="M32" s="618">
        <v>0</v>
      </c>
      <c r="N32" s="603">
        <v>0</v>
      </c>
      <c r="O32" s="56"/>
      <c r="P32" s="8"/>
    </row>
    <row r="33" spans="1:16" ht="15.75" customHeight="1" x14ac:dyDescent="0.15">
      <c r="A33" s="928"/>
      <c r="B33" s="612" t="s">
        <v>726</v>
      </c>
      <c r="C33" s="598" t="s">
        <v>727</v>
      </c>
      <c r="D33" s="605" t="s">
        <v>406</v>
      </c>
      <c r="E33" s="599">
        <v>80</v>
      </c>
      <c r="F33" s="599">
        <v>79</v>
      </c>
      <c r="G33" s="599">
        <v>51</v>
      </c>
      <c r="H33" s="599">
        <v>28</v>
      </c>
      <c r="I33" s="599">
        <v>17</v>
      </c>
      <c r="J33" s="599">
        <v>12</v>
      </c>
      <c r="K33" s="601">
        <v>29</v>
      </c>
      <c r="L33" s="599">
        <v>0</v>
      </c>
      <c r="M33" s="611">
        <v>0</v>
      </c>
      <c r="N33" s="600">
        <v>0</v>
      </c>
      <c r="O33" s="56"/>
      <c r="P33" s="8"/>
    </row>
    <row r="34" spans="1:16" ht="15.75" customHeight="1" x14ac:dyDescent="0.15">
      <c r="A34" s="928"/>
      <c r="B34" s="612" t="s">
        <v>728</v>
      </c>
      <c r="C34" s="598" t="s">
        <v>729</v>
      </c>
      <c r="D34" s="610" t="s">
        <v>27</v>
      </c>
      <c r="E34" s="599">
        <v>40</v>
      </c>
      <c r="F34" s="599">
        <v>40</v>
      </c>
      <c r="G34" s="599">
        <v>26</v>
      </c>
      <c r="H34" s="599">
        <v>14</v>
      </c>
      <c r="I34" s="599">
        <v>23</v>
      </c>
      <c r="J34" s="599">
        <v>6</v>
      </c>
      <c r="K34" s="601">
        <v>29</v>
      </c>
      <c r="L34" s="599">
        <v>0</v>
      </c>
      <c r="M34" s="611">
        <v>0</v>
      </c>
      <c r="N34" s="600">
        <v>0</v>
      </c>
      <c r="O34" s="56"/>
      <c r="P34" s="8"/>
    </row>
    <row r="35" spans="1:16" ht="15.75" customHeight="1" x14ac:dyDescent="0.15">
      <c r="A35" s="928"/>
      <c r="B35" s="612" t="s">
        <v>407</v>
      </c>
      <c r="C35" s="598" t="s">
        <v>118</v>
      </c>
      <c r="D35" s="610" t="s">
        <v>119</v>
      </c>
      <c r="E35" s="599">
        <v>40</v>
      </c>
      <c r="F35" s="599">
        <v>37</v>
      </c>
      <c r="G35" s="599">
        <v>23</v>
      </c>
      <c r="H35" s="599">
        <v>14</v>
      </c>
      <c r="I35" s="599">
        <v>9</v>
      </c>
      <c r="J35" s="599">
        <v>4</v>
      </c>
      <c r="K35" s="601">
        <v>0</v>
      </c>
      <c r="L35" s="599">
        <v>0</v>
      </c>
      <c r="M35" s="611">
        <v>0</v>
      </c>
      <c r="N35" s="600">
        <v>0</v>
      </c>
      <c r="O35" s="56"/>
      <c r="P35" s="8"/>
    </row>
    <row r="36" spans="1:16" s="59" customFormat="1" ht="15.75" customHeight="1" x14ac:dyDescent="0.15">
      <c r="A36" s="928"/>
      <c r="B36" s="607" t="s">
        <v>730</v>
      </c>
      <c r="C36" s="598" t="s">
        <v>731</v>
      </c>
      <c r="D36" s="605" t="s">
        <v>124</v>
      </c>
      <c r="E36" s="599">
        <v>50</v>
      </c>
      <c r="F36" s="599">
        <v>49</v>
      </c>
      <c r="G36" s="599">
        <v>31</v>
      </c>
      <c r="H36" s="599">
        <v>18</v>
      </c>
      <c r="I36" s="599">
        <v>30</v>
      </c>
      <c r="J36" s="599">
        <v>13</v>
      </c>
      <c r="K36" s="601">
        <v>43</v>
      </c>
      <c r="L36" s="599" t="s">
        <v>1890</v>
      </c>
      <c r="M36" s="611" t="s">
        <v>1890</v>
      </c>
      <c r="N36" s="600">
        <v>1</v>
      </c>
      <c r="O36" s="56"/>
      <c r="P36" s="8"/>
    </row>
    <row r="37" spans="1:16" s="59" customFormat="1" ht="15.75" customHeight="1" x14ac:dyDescent="0.15">
      <c r="A37" s="929"/>
      <c r="B37" s="607" t="s">
        <v>736</v>
      </c>
      <c r="C37" s="598" t="s">
        <v>134</v>
      </c>
      <c r="D37" s="605" t="s">
        <v>135</v>
      </c>
      <c r="E37" s="614">
        <v>40</v>
      </c>
      <c r="F37" s="614">
        <v>40</v>
      </c>
      <c r="G37" s="614">
        <v>22</v>
      </c>
      <c r="H37" s="614">
        <v>18</v>
      </c>
      <c r="I37" s="614">
        <v>17</v>
      </c>
      <c r="J37" s="614">
        <v>11</v>
      </c>
      <c r="K37" s="619">
        <v>28</v>
      </c>
      <c r="L37" s="614">
        <v>0</v>
      </c>
      <c r="M37" s="613">
        <v>0</v>
      </c>
      <c r="N37" s="615">
        <v>0</v>
      </c>
      <c r="O37" s="56"/>
      <c r="P37" s="8"/>
    </row>
    <row r="38" spans="1:16" s="59" customFormat="1" ht="14.25" thickBot="1" x14ac:dyDescent="0.2">
      <c r="A38" s="921" t="s">
        <v>1042</v>
      </c>
      <c r="B38" s="922"/>
      <c r="C38" s="922"/>
      <c r="D38" s="922"/>
      <c r="E38" s="184">
        <f>SUM(E26:E37)</f>
        <v>630</v>
      </c>
      <c r="F38" s="184">
        <f>SUM(F26:F37)</f>
        <v>599</v>
      </c>
      <c r="G38" s="184">
        <f t="shared" ref="G38:N38" si="4">SUM(G26:G37)</f>
        <v>381</v>
      </c>
      <c r="H38" s="184">
        <f t="shared" si="4"/>
        <v>218</v>
      </c>
      <c r="I38" s="184">
        <f t="shared" si="4"/>
        <v>229</v>
      </c>
      <c r="J38" s="184">
        <f t="shared" si="4"/>
        <v>106</v>
      </c>
      <c r="K38" s="184">
        <f t="shared" si="4"/>
        <v>322</v>
      </c>
      <c r="L38" s="184">
        <f t="shared" si="4"/>
        <v>4</v>
      </c>
      <c r="M38" s="184">
        <f t="shared" si="4"/>
        <v>6</v>
      </c>
      <c r="N38" s="201">
        <f t="shared" si="4"/>
        <v>13</v>
      </c>
      <c r="O38" s="60"/>
    </row>
    <row r="39" spans="1:16" s="58" customFormat="1" ht="14.25" thickBot="1" x14ac:dyDescent="0.2">
      <c r="A39" s="79"/>
      <c r="B39" s="81"/>
      <c r="C39" s="81"/>
      <c r="D39" s="81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57"/>
    </row>
    <row r="40" spans="1:16" ht="15.75" customHeight="1" x14ac:dyDescent="0.15">
      <c r="A40" s="923" t="s">
        <v>1048</v>
      </c>
      <c r="B40" s="627" t="s">
        <v>737</v>
      </c>
      <c r="C40" s="620" t="s">
        <v>954</v>
      </c>
      <c r="D40" s="628" t="s">
        <v>409</v>
      </c>
      <c r="E40" s="625">
        <v>40</v>
      </c>
      <c r="F40" s="625">
        <v>37</v>
      </c>
      <c r="G40" s="625">
        <v>28</v>
      </c>
      <c r="H40" s="625">
        <v>9</v>
      </c>
      <c r="I40" s="625">
        <v>6</v>
      </c>
      <c r="J40" s="625">
        <v>3</v>
      </c>
      <c r="K40" s="640">
        <v>9</v>
      </c>
      <c r="L40" s="625">
        <v>2</v>
      </c>
      <c r="M40" s="637">
        <v>0</v>
      </c>
      <c r="N40" s="626">
        <v>2</v>
      </c>
      <c r="O40" s="56"/>
      <c r="P40" s="8"/>
    </row>
    <row r="41" spans="1:16" ht="15.75" customHeight="1" x14ac:dyDescent="0.15">
      <c r="A41" s="924"/>
      <c r="B41" s="631" t="s">
        <v>732</v>
      </c>
      <c r="C41" s="621" t="s">
        <v>125</v>
      </c>
      <c r="D41" s="629" t="s">
        <v>126</v>
      </c>
      <c r="E41" s="622">
        <v>34</v>
      </c>
      <c r="F41" s="622">
        <v>24</v>
      </c>
      <c r="G41" s="622">
        <v>10</v>
      </c>
      <c r="H41" s="622">
        <v>11</v>
      </c>
      <c r="I41" s="622">
        <v>9</v>
      </c>
      <c r="J41" s="622">
        <v>2</v>
      </c>
      <c r="K41" s="624">
        <v>11</v>
      </c>
      <c r="L41" s="622">
        <v>0</v>
      </c>
      <c r="M41" s="630">
        <v>0</v>
      </c>
      <c r="N41" s="623">
        <v>0</v>
      </c>
      <c r="O41" s="56"/>
      <c r="P41" s="8"/>
    </row>
    <row r="42" spans="1:16" ht="15.75" customHeight="1" x14ac:dyDescent="0.15">
      <c r="A42" s="924"/>
      <c r="B42" s="631" t="s">
        <v>733</v>
      </c>
      <c r="C42" s="621" t="s">
        <v>734</v>
      </c>
      <c r="D42" s="629" t="s">
        <v>39</v>
      </c>
      <c r="E42" s="622">
        <v>40</v>
      </c>
      <c r="F42" s="622">
        <v>38</v>
      </c>
      <c r="G42" s="622">
        <v>24</v>
      </c>
      <c r="H42" s="622">
        <v>14</v>
      </c>
      <c r="I42" s="622">
        <v>11</v>
      </c>
      <c r="J42" s="622">
        <v>5</v>
      </c>
      <c r="K42" s="624">
        <v>16</v>
      </c>
      <c r="L42" s="622">
        <v>0</v>
      </c>
      <c r="M42" s="630">
        <v>2</v>
      </c>
      <c r="N42" s="623">
        <v>2</v>
      </c>
      <c r="O42" s="56"/>
      <c r="P42" s="8"/>
    </row>
    <row r="43" spans="1:16" ht="15.75" customHeight="1" x14ac:dyDescent="0.15">
      <c r="A43" s="924"/>
      <c r="B43" s="631" t="s">
        <v>735</v>
      </c>
      <c r="C43" s="621" t="s">
        <v>953</v>
      </c>
      <c r="D43" s="629" t="s">
        <v>408</v>
      </c>
      <c r="E43" s="622">
        <v>60</v>
      </c>
      <c r="F43" s="622">
        <v>54</v>
      </c>
      <c r="G43" s="622">
        <v>34</v>
      </c>
      <c r="H43" s="622">
        <v>20</v>
      </c>
      <c r="I43" s="622">
        <v>8</v>
      </c>
      <c r="J43" s="622">
        <v>1</v>
      </c>
      <c r="K43" s="624">
        <v>9</v>
      </c>
      <c r="L43" s="622" t="s">
        <v>1890</v>
      </c>
      <c r="M43" s="630" t="s">
        <v>1890</v>
      </c>
      <c r="N43" s="623">
        <v>5</v>
      </c>
      <c r="O43" s="56"/>
      <c r="P43" s="8"/>
    </row>
    <row r="44" spans="1:16" ht="15.75" customHeight="1" x14ac:dyDescent="0.15">
      <c r="A44" s="924"/>
      <c r="B44" s="639" t="s">
        <v>258</v>
      </c>
      <c r="C44" s="638" t="s">
        <v>137</v>
      </c>
      <c r="D44" s="636" t="s">
        <v>138</v>
      </c>
      <c r="E44" s="633">
        <v>35</v>
      </c>
      <c r="F44" s="633">
        <v>22</v>
      </c>
      <c r="G44" s="633">
        <v>17</v>
      </c>
      <c r="H44" s="633">
        <v>5</v>
      </c>
      <c r="I44" s="633">
        <v>0</v>
      </c>
      <c r="J44" s="633">
        <v>0</v>
      </c>
      <c r="K44" s="635">
        <v>0</v>
      </c>
      <c r="L44" s="633">
        <v>6</v>
      </c>
      <c r="M44" s="632">
        <v>7</v>
      </c>
      <c r="N44" s="634">
        <v>13</v>
      </c>
      <c r="O44" s="56"/>
      <c r="P44" s="8"/>
    </row>
    <row r="45" spans="1:16" s="59" customFormat="1" ht="14.25" thickBot="1" x14ac:dyDescent="0.2">
      <c r="A45" s="921" t="s">
        <v>1042</v>
      </c>
      <c r="B45" s="922"/>
      <c r="C45" s="922"/>
      <c r="D45" s="922"/>
      <c r="E45" s="184">
        <f>SUM(E40:E44)</f>
        <v>209</v>
      </c>
      <c r="F45" s="184">
        <f t="shared" ref="F45:N45" si="5">SUM(F40:F44)</f>
        <v>175</v>
      </c>
      <c r="G45" s="184">
        <f t="shared" si="5"/>
        <v>113</v>
      </c>
      <c r="H45" s="184">
        <f t="shared" si="5"/>
        <v>59</v>
      </c>
      <c r="I45" s="184">
        <f t="shared" si="5"/>
        <v>34</v>
      </c>
      <c r="J45" s="184">
        <f t="shared" si="5"/>
        <v>11</v>
      </c>
      <c r="K45" s="184">
        <f t="shared" si="5"/>
        <v>45</v>
      </c>
      <c r="L45" s="184">
        <f t="shared" si="5"/>
        <v>8</v>
      </c>
      <c r="M45" s="184">
        <f t="shared" si="5"/>
        <v>9</v>
      </c>
      <c r="N45" s="201">
        <f t="shared" si="5"/>
        <v>22</v>
      </c>
      <c r="O45" s="60"/>
    </row>
    <row r="46" spans="1:16" s="58" customFormat="1" ht="14.25" thickBot="1" x14ac:dyDescent="0.2">
      <c r="A46" s="78"/>
      <c r="B46" s="82"/>
      <c r="C46" s="82"/>
      <c r="D46" s="82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57"/>
    </row>
    <row r="47" spans="1:16" x14ac:dyDescent="0.15">
      <c r="A47" s="925" t="s">
        <v>1049</v>
      </c>
      <c r="B47" s="281" t="s">
        <v>661</v>
      </c>
      <c r="C47" s="277" t="s">
        <v>686</v>
      </c>
      <c r="D47" s="284" t="s">
        <v>31</v>
      </c>
      <c r="E47" s="278">
        <v>31</v>
      </c>
      <c r="F47" s="278">
        <v>30</v>
      </c>
      <c r="G47" s="278">
        <v>18</v>
      </c>
      <c r="H47" s="278">
        <v>12</v>
      </c>
      <c r="I47" s="278">
        <v>15</v>
      </c>
      <c r="J47" s="278">
        <v>4</v>
      </c>
      <c r="K47" s="278">
        <v>19</v>
      </c>
      <c r="L47" s="278">
        <v>0</v>
      </c>
      <c r="M47" s="278">
        <v>0</v>
      </c>
      <c r="N47" s="282">
        <v>0</v>
      </c>
    </row>
    <row r="48" spans="1:16" x14ac:dyDescent="0.15">
      <c r="A48" s="926"/>
      <c r="B48" s="280" t="s">
        <v>662</v>
      </c>
      <c r="C48" s="275" t="s">
        <v>243</v>
      </c>
      <c r="D48" s="279" t="s">
        <v>23</v>
      </c>
      <c r="E48" s="276">
        <v>50</v>
      </c>
      <c r="F48" s="276">
        <v>50</v>
      </c>
      <c r="G48" s="276">
        <v>29</v>
      </c>
      <c r="H48" s="276">
        <v>21</v>
      </c>
      <c r="I48" s="276">
        <v>17</v>
      </c>
      <c r="J48" s="276">
        <v>9</v>
      </c>
      <c r="K48" s="276">
        <v>26</v>
      </c>
      <c r="L48" s="276">
        <v>0</v>
      </c>
      <c r="M48" s="276">
        <v>0</v>
      </c>
      <c r="N48" s="283">
        <v>0</v>
      </c>
    </row>
    <row r="49" spans="1:16" s="59" customFormat="1" ht="14.25" thickBot="1" x14ac:dyDescent="0.2">
      <c r="A49" s="921" t="s">
        <v>1042</v>
      </c>
      <c r="B49" s="922"/>
      <c r="C49" s="922"/>
      <c r="D49" s="922"/>
      <c r="E49" s="184">
        <f>SUM(E47:E48)</f>
        <v>81</v>
      </c>
      <c r="F49" s="184">
        <f t="shared" ref="F49:N49" si="6">SUM(F47:F48)</f>
        <v>80</v>
      </c>
      <c r="G49" s="184">
        <f t="shared" si="6"/>
        <v>47</v>
      </c>
      <c r="H49" s="184">
        <f t="shared" si="6"/>
        <v>33</v>
      </c>
      <c r="I49" s="184">
        <f t="shared" si="6"/>
        <v>32</v>
      </c>
      <c r="J49" s="184">
        <f t="shared" si="6"/>
        <v>13</v>
      </c>
      <c r="K49" s="184">
        <f t="shared" si="6"/>
        <v>45</v>
      </c>
      <c r="L49" s="184">
        <f t="shared" si="6"/>
        <v>0</v>
      </c>
      <c r="M49" s="184">
        <f t="shared" si="6"/>
        <v>0</v>
      </c>
      <c r="N49" s="201">
        <f t="shared" si="6"/>
        <v>0</v>
      </c>
      <c r="O49" s="60"/>
    </row>
    <row r="50" spans="1:16" s="58" customFormat="1" ht="17.25" customHeight="1" thickBot="1" x14ac:dyDescent="0.2">
      <c r="A50" s="78"/>
      <c r="B50" s="82"/>
      <c r="C50" s="82"/>
      <c r="D50" s="82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57"/>
    </row>
    <row r="51" spans="1:16" ht="13.5" customHeight="1" x14ac:dyDescent="0.15">
      <c r="A51" s="918" t="s">
        <v>1055</v>
      </c>
      <c r="B51" s="293" t="s">
        <v>656</v>
      </c>
      <c r="C51" s="289" t="s">
        <v>680</v>
      </c>
      <c r="D51" s="304" t="s">
        <v>427</v>
      </c>
      <c r="E51" s="290">
        <v>60</v>
      </c>
      <c r="F51" s="290">
        <v>54</v>
      </c>
      <c r="G51" s="290">
        <v>32</v>
      </c>
      <c r="H51" s="290">
        <v>22</v>
      </c>
      <c r="I51" s="290">
        <v>12</v>
      </c>
      <c r="J51" s="290">
        <v>6</v>
      </c>
      <c r="K51" s="290">
        <v>18</v>
      </c>
      <c r="L51" s="290">
        <v>0</v>
      </c>
      <c r="M51" s="290">
        <v>0</v>
      </c>
      <c r="N51" s="294">
        <v>0</v>
      </c>
    </row>
    <row r="52" spans="1:16" x14ac:dyDescent="0.15">
      <c r="A52" s="919"/>
      <c r="B52" s="301" t="s">
        <v>657</v>
      </c>
      <c r="C52" s="288" t="s">
        <v>692</v>
      </c>
      <c r="D52" s="295" t="s">
        <v>20</v>
      </c>
      <c r="E52" s="285">
        <v>80</v>
      </c>
      <c r="F52" s="285">
        <v>68</v>
      </c>
      <c r="G52" s="285">
        <v>36</v>
      </c>
      <c r="H52" s="285">
        <v>32</v>
      </c>
      <c r="I52" s="285">
        <v>20</v>
      </c>
      <c r="J52" s="285">
        <v>15</v>
      </c>
      <c r="K52" s="285">
        <v>35</v>
      </c>
      <c r="L52" s="299">
        <v>0</v>
      </c>
      <c r="M52" s="299">
        <v>0</v>
      </c>
      <c r="N52" s="298">
        <v>0</v>
      </c>
    </row>
    <row r="53" spans="1:16" x14ac:dyDescent="0.15">
      <c r="A53" s="919"/>
      <c r="B53" s="301" t="s">
        <v>658</v>
      </c>
      <c r="C53" s="288" t="s">
        <v>692</v>
      </c>
      <c r="D53" s="296" t="s">
        <v>428</v>
      </c>
      <c r="E53" s="285">
        <v>30</v>
      </c>
      <c r="F53" s="285">
        <v>29</v>
      </c>
      <c r="G53" s="285">
        <v>25</v>
      </c>
      <c r="H53" s="285">
        <v>4</v>
      </c>
      <c r="I53" s="285">
        <v>18</v>
      </c>
      <c r="J53" s="285">
        <v>11</v>
      </c>
      <c r="K53" s="285">
        <v>29</v>
      </c>
      <c r="L53" s="299">
        <v>0</v>
      </c>
      <c r="M53" s="299">
        <v>0</v>
      </c>
      <c r="N53" s="298">
        <v>0</v>
      </c>
    </row>
    <row r="54" spans="1:16" x14ac:dyDescent="0.15">
      <c r="A54" s="919"/>
      <c r="B54" s="301" t="s">
        <v>659</v>
      </c>
      <c r="C54" s="288" t="s">
        <v>683</v>
      </c>
      <c r="D54" s="297" t="s">
        <v>429</v>
      </c>
      <c r="E54" s="291">
        <v>50</v>
      </c>
      <c r="F54" s="285">
        <v>50</v>
      </c>
      <c r="G54" s="285">
        <v>34</v>
      </c>
      <c r="H54" s="285">
        <v>16</v>
      </c>
      <c r="I54" s="285">
        <v>17</v>
      </c>
      <c r="J54" s="285">
        <v>21</v>
      </c>
      <c r="K54" s="285">
        <v>38</v>
      </c>
      <c r="L54" s="299">
        <v>0</v>
      </c>
      <c r="M54" s="299">
        <v>0</v>
      </c>
      <c r="N54" s="298">
        <v>0</v>
      </c>
    </row>
    <row r="55" spans="1:16" x14ac:dyDescent="0.15">
      <c r="A55" s="919"/>
      <c r="B55" s="301" t="s">
        <v>660</v>
      </c>
      <c r="C55" s="288" t="s">
        <v>693</v>
      </c>
      <c r="D55" s="297" t="s">
        <v>430</v>
      </c>
      <c r="E55" s="291">
        <v>60</v>
      </c>
      <c r="F55" s="285">
        <v>54</v>
      </c>
      <c r="G55" s="285">
        <v>27</v>
      </c>
      <c r="H55" s="285">
        <v>27</v>
      </c>
      <c r="I55" s="285">
        <v>11</v>
      </c>
      <c r="J55" s="285">
        <v>0</v>
      </c>
      <c r="K55" s="285">
        <v>11</v>
      </c>
      <c r="L55" s="299">
        <v>3</v>
      </c>
      <c r="M55" s="299">
        <v>2</v>
      </c>
      <c r="N55" s="298">
        <v>5</v>
      </c>
    </row>
    <row r="56" spans="1:16" x14ac:dyDescent="0.15">
      <c r="A56" s="919"/>
      <c r="B56" s="301" t="s">
        <v>655</v>
      </c>
      <c r="C56" s="288" t="s">
        <v>691</v>
      </c>
      <c r="D56" s="295" t="s">
        <v>55</v>
      </c>
      <c r="E56" s="285">
        <v>50</v>
      </c>
      <c r="F56" s="285">
        <v>50</v>
      </c>
      <c r="G56" s="285">
        <v>36</v>
      </c>
      <c r="H56" s="285">
        <v>14</v>
      </c>
      <c r="I56" s="285">
        <v>3</v>
      </c>
      <c r="J56" s="285">
        <v>0</v>
      </c>
      <c r="K56" s="285">
        <v>3</v>
      </c>
      <c r="L56" s="299">
        <v>0</v>
      </c>
      <c r="M56" s="299">
        <v>0</v>
      </c>
      <c r="N56" s="298">
        <v>0</v>
      </c>
      <c r="O56" s="56"/>
      <c r="P56" s="8"/>
    </row>
    <row r="57" spans="1:16" x14ac:dyDescent="0.15">
      <c r="A57" s="919"/>
      <c r="B57" s="292" t="s">
        <v>663</v>
      </c>
      <c r="C57" s="286" t="s">
        <v>694</v>
      </c>
      <c r="D57" s="300" t="s">
        <v>431</v>
      </c>
      <c r="E57" s="287">
        <v>56</v>
      </c>
      <c r="F57" s="285">
        <v>52</v>
      </c>
      <c r="G57" s="287">
        <v>30</v>
      </c>
      <c r="H57" s="287">
        <v>22</v>
      </c>
      <c r="I57" s="287">
        <v>22</v>
      </c>
      <c r="J57" s="287">
        <v>16</v>
      </c>
      <c r="K57" s="285">
        <v>38</v>
      </c>
      <c r="L57" s="287">
        <v>2</v>
      </c>
      <c r="M57" s="299">
        <v>2</v>
      </c>
      <c r="N57" s="298">
        <v>4</v>
      </c>
    </row>
    <row r="58" spans="1:16" x14ac:dyDescent="0.15">
      <c r="A58" s="920"/>
      <c r="B58" s="292" t="s">
        <v>664</v>
      </c>
      <c r="C58" s="286" t="s">
        <v>695</v>
      </c>
      <c r="D58" s="303" t="s">
        <v>432</v>
      </c>
      <c r="E58" s="287">
        <v>40</v>
      </c>
      <c r="F58" s="287">
        <v>37</v>
      </c>
      <c r="G58" s="287">
        <v>25</v>
      </c>
      <c r="H58" s="287">
        <v>12</v>
      </c>
      <c r="I58" s="287">
        <v>8</v>
      </c>
      <c r="J58" s="287">
        <v>4</v>
      </c>
      <c r="K58" s="287">
        <v>12</v>
      </c>
      <c r="L58" s="287">
        <v>0</v>
      </c>
      <c r="M58" s="299">
        <v>0</v>
      </c>
      <c r="N58" s="302">
        <v>0</v>
      </c>
    </row>
    <row r="59" spans="1:16" s="59" customFormat="1" ht="14.25" thickBot="1" x14ac:dyDescent="0.2">
      <c r="A59" s="921" t="s">
        <v>1042</v>
      </c>
      <c r="B59" s="922"/>
      <c r="C59" s="922"/>
      <c r="D59" s="922"/>
      <c r="E59" s="184">
        <f>SUM(E51:E58)</f>
        <v>426</v>
      </c>
      <c r="F59" s="184">
        <f>SUM(F51:F58)</f>
        <v>394</v>
      </c>
      <c r="G59" s="184">
        <f t="shared" ref="G59:N59" si="7">SUM(G51:G58)</f>
        <v>245</v>
      </c>
      <c r="H59" s="184">
        <f t="shared" si="7"/>
        <v>149</v>
      </c>
      <c r="I59" s="184">
        <f>SUM(I51:I58)</f>
        <v>111</v>
      </c>
      <c r="J59" s="184">
        <f>SUM(J51:J58)</f>
        <v>73</v>
      </c>
      <c r="K59" s="184">
        <f>SUM(K51:K58)</f>
        <v>184</v>
      </c>
      <c r="L59" s="184">
        <f t="shared" si="7"/>
        <v>5</v>
      </c>
      <c r="M59" s="184">
        <f t="shared" si="7"/>
        <v>4</v>
      </c>
      <c r="N59" s="201">
        <f t="shared" si="7"/>
        <v>9</v>
      </c>
      <c r="O59" s="60"/>
    </row>
    <row r="60" spans="1:16" s="58" customFormat="1" ht="14.25" thickBot="1" x14ac:dyDescent="0.2">
      <c r="A60" s="84"/>
      <c r="B60" s="84"/>
      <c r="C60" s="84"/>
      <c r="D60" s="84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57"/>
    </row>
    <row r="61" spans="1:16" s="104" customFormat="1" ht="29.25" customHeight="1" thickBot="1" x14ac:dyDescent="0.2">
      <c r="A61" s="896" t="s">
        <v>1052</v>
      </c>
      <c r="B61" s="896"/>
      <c r="C61" s="896"/>
      <c r="D61" s="896"/>
      <c r="E61" s="183">
        <f>E59+E49+E45+E38+E24</f>
        <v>2219</v>
      </c>
      <c r="F61" s="183">
        <f t="shared" ref="F61:N61" si="8">F59+F49+F45+F38+F24</f>
        <v>2059</v>
      </c>
      <c r="G61" s="183">
        <f t="shared" si="8"/>
        <v>1299</v>
      </c>
      <c r="H61" s="183">
        <f t="shared" si="8"/>
        <v>757</v>
      </c>
      <c r="I61" s="183">
        <f t="shared" si="8"/>
        <v>774</v>
      </c>
      <c r="J61" s="183">
        <f t="shared" si="8"/>
        <v>372</v>
      </c>
      <c r="K61" s="183">
        <f t="shared" si="8"/>
        <v>1133</v>
      </c>
      <c r="L61" s="183">
        <f t="shared" si="8"/>
        <v>33</v>
      </c>
      <c r="M61" s="183">
        <f t="shared" si="8"/>
        <v>30</v>
      </c>
      <c r="N61" s="183">
        <f t="shared" si="8"/>
        <v>72</v>
      </c>
      <c r="O61" s="103"/>
      <c r="P61" s="103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x14ac:dyDescent="0.15">
      <c r="B65" s="1"/>
      <c r="C65"/>
      <c r="D65"/>
      <c r="E65"/>
      <c r="F65"/>
      <c r="G65"/>
      <c r="H65"/>
      <c r="I65"/>
      <c r="J65"/>
      <c r="K65"/>
      <c r="L65"/>
      <c r="M65"/>
      <c r="N65"/>
      <c r="O65"/>
    </row>
    <row r="135" spans="1:8" ht="13.5" customHeight="1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0" spans="1:8" x14ac:dyDescent="0.15">
      <c r="A140" s="62"/>
      <c r="B140" s="62"/>
      <c r="C140" s="62"/>
      <c r="D140" s="60"/>
      <c r="E140" s="60"/>
      <c r="F140" s="60"/>
      <c r="G140" s="60"/>
      <c r="H140" s="59"/>
    </row>
    <row r="142" spans="1:8" ht="13.5" customHeight="1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158" spans="1:8" x14ac:dyDescent="0.15">
      <c r="A158" s="62"/>
      <c r="B158" s="62"/>
      <c r="C158" s="62"/>
      <c r="D158" s="60"/>
      <c r="E158" s="62"/>
      <c r="F158" s="62"/>
      <c r="G158" s="62"/>
      <c r="H158" s="60"/>
    </row>
    <row r="218" spans="8:8" x14ac:dyDescent="0.15">
      <c r="H218" s="6">
        <v>2</v>
      </c>
    </row>
  </sheetData>
  <autoFilter ref="B4:N24"/>
  <mergeCells count="13">
    <mergeCell ref="M1:N1"/>
    <mergeCell ref="A24:D24"/>
    <mergeCell ref="A38:D38"/>
    <mergeCell ref="A40:A44"/>
    <mergeCell ref="A47:A48"/>
    <mergeCell ref="A1:C1"/>
    <mergeCell ref="A26:A37"/>
    <mergeCell ref="A5:A23"/>
    <mergeCell ref="A51:A58"/>
    <mergeCell ref="A61:D61"/>
    <mergeCell ref="A45:D45"/>
    <mergeCell ref="A49:D49"/>
    <mergeCell ref="A59:D59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107" activePane="bottomLeft" state="frozen"/>
      <selection activeCell="K2" sqref="K2:M2"/>
      <selection pane="bottomLeft" activeCell="F102" sqref="F102"/>
    </sheetView>
  </sheetViews>
  <sheetFormatPr defaultColWidth="9" defaultRowHeight="13.5" x14ac:dyDescent="0.15"/>
  <cols>
    <col min="1" max="1" width="9" style="104"/>
    <col min="2" max="2" width="25.75" style="108" customWidth="1"/>
    <col min="3" max="3" width="23" style="108" customWidth="1"/>
    <col min="4" max="4" width="13.625" style="109" customWidth="1"/>
    <col min="5" max="7" width="9" style="106"/>
    <col min="8" max="8" width="8.875" style="108" customWidth="1"/>
    <col min="9" max="9" width="9" style="106"/>
    <col min="10" max="16384" width="9" style="104"/>
  </cols>
  <sheetData>
    <row r="1" spans="1:9" ht="15.75" customHeight="1" x14ac:dyDescent="0.15">
      <c r="A1" s="931" t="s">
        <v>56</v>
      </c>
      <c r="B1" s="931"/>
      <c r="C1" s="931"/>
      <c r="D1" s="209" t="s">
        <v>11</v>
      </c>
      <c r="G1" s="930" t="str">
        <f>共同生活援助!M1</f>
        <v>12月１日現在</v>
      </c>
      <c r="H1" s="930"/>
    </row>
    <row r="2" spans="1:9" ht="15.75" customHeight="1" thickBot="1" x14ac:dyDescent="0.2">
      <c r="B2" s="107"/>
      <c r="H2" s="110"/>
    </row>
    <row r="3" spans="1:9" ht="15.75" customHeight="1" x14ac:dyDescent="0.15">
      <c r="A3" s="111" t="s">
        <v>1046</v>
      </c>
      <c r="B3" s="112" t="s">
        <v>10</v>
      </c>
      <c r="C3" s="112" t="s">
        <v>0</v>
      </c>
      <c r="D3" s="113" t="s">
        <v>1</v>
      </c>
      <c r="E3" s="113" t="s">
        <v>2</v>
      </c>
      <c r="F3" s="113" t="s">
        <v>1030</v>
      </c>
      <c r="G3" s="113" t="s">
        <v>1027</v>
      </c>
      <c r="H3" s="114" t="s">
        <v>1028</v>
      </c>
    </row>
    <row r="4" spans="1:9" s="103" customFormat="1" ht="15.75" customHeight="1" thickBot="1" x14ac:dyDescent="0.2">
      <c r="A4" s="115"/>
      <c r="B4" s="116"/>
      <c r="C4" s="116"/>
      <c r="D4" s="117"/>
      <c r="E4" s="117"/>
      <c r="F4" s="117" t="s">
        <v>1031</v>
      </c>
      <c r="G4" s="117" t="s">
        <v>8</v>
      </c>
      <c r="H4" s="118" t="s">
        <v>8</v>
      </c>
      <c r="I4" s="109"/>
    </row>
    <row r="5" spans="1:9" ht="15.75" customHeight="1" x14ac:dyDescent="0.15">
      <c r="A5" s="938" t="s">
        <v>1045</v>
      </c>
      <c r="B5" s="494" t="s">
        <v>2044</v>
      </c>
      <c r="C5" s="485" t="s">
        <v>2045</v>
      </c>
      <c r="D5" s="488" t="s">
        <v>2078</v>
      </c>
      <c r="E5" s="887">
        <v>20</v>
      </c>
      <c r="F5" s="551">
        <v>9</v>
      </c>
      <c r="G5" s="887">
        <v>0</v>
      </c>
      <c r="H5" s="888">
        <v>11</v>
      </c>
    </row>
    <row r="6" spans="1:9" ht="15.75" customHeight="1" x14ac:dyDescent="0.15">
      <c r="A6" s="939"/>
      <c r="B6" s="486" t="s">
        <v>1987</v>
      </c>
      <c r="C6" s="499" t="s">
        <v>1988</v>
      </c>
      <c r="D6" s="489" t="s">
        <v>2079</v>
      </c>
      <c r="E6" s="551">
        <v>20</v>
      </c>
      <c r="F6" s="551">
        <v>17</v>
      </c>
      <c r="G6" s="877">
        <v>0</v>
      </c>
      <c r="H6" s="879">
        <v>7</v>
      </c>
    </row>
    <row r="7" spans="1:9" ht="15.75" customHeight="1" x14ac:dyDescent="0.15">
      <c r="A7" s="939"/>
      <c r="B7" s="486" t="s">
        <v>543</v>
      </c>
      <c r="C7" s="499" t="s">
        <v>828</v>
      </c>
      <c r="D7" s="489" t="s">
        <v>385</v>
      </c>
      <c r="E7" s="551">
        <v>25</v>
      </c>
      <c r="F7" s="551">
        <v>25</v>
      </c>
      <c r="G7" s="877">
        <v>0</v>
      </c>
      <c r="H7" s="879">
        <v>0</v>
      </c>
    </row>
    <row r="8" spans="1:9" ht="15.75" customHeight="1" x14ac:dyDescent="0.15">
      <c r="A8" s="939"/>
      <c r="B8" s="486" t="s">
        <v>580</v>
      </c>
      <c r="C8" s="499" t="s">
        <v>1173</v>
      </c>
      <c r="D8" s="490" t="s">
        <v>384</v>
      </c>
      <c r="E8" s="551">
        <v>40</v>
      </c>
      <c r="F8" s="551">
        <v>40</v>
      </c>
      <c r="G8" s="877">
        <v>37</v>
      </c>
      <c r="H8" s="879">
        <v>0</v>
      </c>
      <c r="I8" s="224"/>
    </row>
    <row r="9" spans="1:9" ht="15.75" customHeight="1" x14ac:dyDescent="0.15">
      <c r="A9" s="939"/>
      <c r="B9" s="486" t="s">
        <v>1878</v>
      </c>
      <c r="C9" s="499" t="s">
        <v>1885</v>
      </c>
      <c r="D9" s="490" t="s">
        <v>1879</v>
      </c>
      <c r="E9" s="882">
        <v>15</v>
      </c>
      <c r="F9" s="551">
        <v>18</v>
      </c>
      <c r="G9" s="877">
        <v>0</v>
      </c>
      <c r="H9" s="879">
        <v>0</v>
      </c>
    </row>
    <row r="10" spans="1:9" ht="15.75" customHeight="1" x14ac:dyDescent="0.15">
      <c r="A10" s="939"/>
      <c r="B10" s="486" t="s">
        <v>1518</v>
      </c>
      <c r="C10" s="499" t="s">
        <v>1519</v>
      </c>
      <c r="D10" s="490" t="s">
        <v>294</v>
      </c>
      <c r="E10" s="882">
        <v>10</v>
      </c>
      <c r="F10" s="551">
        <v>6</v>
      </c>
      <c r="G10" s="877">
        <v>0</v>
      </c>
      <c r="H10" s="879">
        <v>0</v>
      </c>
    </row>
    <row r="11" spans="1:9" ht="15.75" customHeight="1" x14ac:dyDescent="0.15">
      <c r="A11" s="939"/>
      <c r="B11" s="486" t="s">
        <v>458</v>
      </c>
      <c r="C11" s="499" t="s">
        <v>459</v>
      </c>
      <c r="D11" s="490" t="s">
        <v>460</v>
      </c>
      <c r="E11" s="882">
        <v>20</v>
      </c>
      <c r="F11" s="551">
        <v>16</v>
      </c>
      <c r="G11" s="877">
        <v>0</v>
      </c>
      <c r="H11" s="879">
        <v>4</v>
      </c>
    </row>
    <row r="12" spans="1:9" ht="15.75" customHeight="1" x14ac:dyDescent="0.15">
      <c r="A12" s="939"/>
      <c r="B12" s="486" t="s">
        <v>1084</v>
      </c>
      <c r="C12" s="499" t="s">
        <v>1085</v>
      </c>
      <c r="D12" s="489" t="s">
        <v>1086</v>
      </c>
      <c r="E12" s="551">
        <v>8</v>
      </c>
      <c r="F12" s="551">
        <v>19</v>
      </c>
      <c r="G12" s="877">
        <v>0</v>
      </c>
      <c r="H12" s="879">
        <v>0</v>
      </c>
    </row>
    <row r="13" spans="1:9" ht="15.75" customHeight="1" x14ac:dyDescent="0.15">
      <c r="A13" s="939"/>
      <c r="B13" s="486" t="s">
        <v>577</v>
      </c>
      <c r="C13" s="499" t="s">
        <v>795</v>
      </c>
      <c r="D13" s="489" t="s">
        <v>383</v>
      </c>
      <c r="E13" s="551">
        <v>100</v>
      </c>
      <c r="F13" s="551">
        <v>93</v>
      </c>
      <c r="G13" s="877">
        <v>0</v>
      </c>
      <c r="H13" s="879">
        <v>7</v>
      </c>
    </row>
    <row r="14" spans="1:9" ht="15.75" customHeight="1" x14ac:dyDescent="0.15">
      <c r="A14" s="939"/>
      <c r="B14" s="486" t="s">
        <v>578</v>
      </c>
      <c r="C14" s="499" t="s">
        <v>795</v>
      </c>
      <c r="D14" s="489" t="s">
        <v>159</v>
      </c>
      <c r="E14" s="551">
        <v>70</v>
      </c>
      <c r="F14" s="551">
        <v>74</v>
      </c>
      <c r="G14" s="877">
        <v>0</v>
      </c>
      <c r="H14" s="879" t="s">
        <v>2223</v>
      </c>
    </row>
    <row r="15" spans="1:9" ht="14.25" customHeight="1" x14ac:dyDescent="0.15">
      <c r="A15" s="939"/>
      <c r="B15" s="486" t="s">
        <v>456</v>
      </c>
      <c r="C15" s="499" t="s">
        <v>795</v>
      </c>
      <c r="D15" s="489" t="s">
        <v>457</v>
      </c>
      <c r="E15" s="551">
        <v>20</v>
      </c>
      <c r="F15" s="551">
        <v>10</v>
      </c>
      <c r="G15" s="877">
        <v>0</v>
      </c>
      <c r="H15" s="879">
        <v>10</v>
      </c>
    </row>
    <row r="16" spans="1:9" ht="14.25" customHeight="1" x14ac:dyDescent="0.15">
      <c r="A16" s="939"/>
      <c r="B16" s="486" t="s">
        <v>585</v>
      </c>
      <c r="C16" s="499" t="s">
        <v>795</v>
      </c>
      <c r="D16" s="489" t="s">
        <v>524</v>
      </c>
      <c r="E16" s="551">
        <v>20</v>
      </c>
      <c r="F16" s="551">
        <v>21</v>
      </c>
      <c r="G16" s="877">
        <v>0</v>
      </c>
      <c r="H16" s="879">
        <v>0</v>
      </c>
    </row>
    <row r="17" spans="1:9" ht="14.25" customHeight="1" x14ac:dyDescent="0.15">
      <c r="A17" s="939"/>
      <c r="B17" s="486" t="s">
        <v>835</v>
      </c>
      <c r="C17" s="499" t="s">
        <v>795</v>
      </c>
      <c r="D17" s="489" t="s">
        <v>525</v>
      </c>
      <c r="E17" s="551">
        <v>20</v>
      </c>
      <c r="F17" s="551">
        <v>41</v>
      </c>
      <c r="G17" s="877">
        <v>0</v>
      </c>
      <c r="H17" s="879">
        <v>0</v>
      </c>
    </row>
    <row r="18" spans="1:9" ht="14.25" customHeight="1" x14ac:dyDescent="0.15">
      <c r="A18" s="939"/>
      <c r="B18" s="486" t="s">
        <v>593</v>
      </c>
      <c r="C18" s="499" t="s">
        <v>1174</v>
      </c>
      <c r="D18" s="489" t="s">
        <v>161</v>
      </c>
      <c r="E18" s="876">
        <v>20</v>
      </c>
      <c r="F18" s="876">
        <v>48</v>
      </c>
      <c r="G18" s="883">
        <v>0</v>
      </c>
      <c r="H18" s="884">
        <v>0</v>
      </c>
    </row>
    <row r="19" spans="1:9" ht="15.75" customHeight="1" x14ac:dyDescent="0.15">
      <c r="A19" s="939"/>
      <c r="B19" s="486" t="s">
        <v>1669</v>
      </c>
      <c r="C19" s="499" t="s">
        <v>1670</v>
      </c>
      <c r="D19" s="489" t="s">
        <v>1671</v>
      </c>
      <c r="E19" s="551">
        <v>6</v>
      </c>
      <c r="F19" s="551">
        <v>7</v>
      </c>
      <c r="G19" s="877">
        <v>0</v>
      </c>
      <c r="H19" s="879">
        <v>0</v>
      </c>
    </row>
    <row r="20" spans="1:9" ht="14.25" customHeight="1" x14ac:dyDescent="0.15">
      <c r="A20" s="939"/>
      <c r="B20" s="487" t="s">
        <v>1175</v>
      </c>
      <c r="C20" s="500" t="s">
        <v>1176</v>
      </c>
      <c r="D20" s="489" t="s">
        <v>1177</v>
      </c>
      <c r="E20" s="880">
        <v>10</v>
      </c>
      <c r="F20" s="551">
        <v>17</v>
      </c>
      <c r="G20" s="877">
        <v>0</v>
      </c>
      <c r="H20" s="879">
        <v>4</v>
      </c>
    </row>
    <row r="21" spans="1:9" ht="14.25" customHeight="1" x14ac:dyDescent="0.15">
      <c r="A21" s="939"/>
      <c r="B21" s="487" t="s">
        <v>1582</v>
      </c>
      <c r="C21" s="500" t="s">
        <v>825</v>
      </c>
      <c r="D21" s="489" t="s">
        <v>199</v>
      </c>
      <c r="E21" s="880">
        <v>8</v>
      </c>
      <c r="F21" s="551">
        <v>9</v>
      </c>
      <c r="G21" s="877">
        <v>0</v>
      </c>
      <c r="H21" s="879">
        <v>0</v>
      </c>
    </row>
    <row r="22" spans="1:9" ht="15.75" customHeight="1" x14ac:dyDescent="0.15">
      <c r="A22" s="939"/>
      <c r="B22" s="487" t="s">
        <v>1528</v>
      </c>
      <c r="C22" s="500" t="s">
        <v>1529</v>
      </c>
      <c r="D22" s="489" t="s">
        <v>1530</v>
      </c>
      <c r="E22" s="880">
        <v>35</v>
      </c>
      <c r="F22" s="551">
        <v>1</v>
      </c>
      <c r="G22" s="877">
        <v>0</v>
      </c>
      <c r="H22" s="879">
        <v>3</v>
      </c>
    </row>
    <row r="23" spans="1:9" ht="15.75" customHeight="1" x14ac:dyDescent="0.15">
      <c r="A23" s="939"/>
      <c r="B23" s="487" t="s">
        <v>250</v>
      </c>
      <c r="C23" s="499" t="s">
        <v>829</v>
      </c>
      <c r="D23" s="489" t="s">
        <v>168</v>
      </c>
      <c r="E23" s="880">
        <v>30</v>
      </c>
      <c r="F23" s="551">
        <v>29</v>
      </c>
      <c r="G23" s="877">
        <v>0</v>
      </c>
      <c r="H23" s="881">
        <v>0</v>
      </c>
    </row>
    <row r="24" spans="1:9" ht="15.75" customHeight="1" x14ac:dyDescent="0.15">
      <c r="A24" s="939"/>
      <c r="B24" s="487" t="s">
        <v>579</v>
      </c>
      <c r="C24" s="499" t="s">
        <v>796</v>
      </c>
      <c r="D24" s="489" t="s">
        <v>160</v>
      </c>
      <c r="E24" s="880">
        <v>80</v>
      </c>
      <c r="F24" s="551">
        <v>79</v>
      </c>
      <c r="G24" s="877">
        <v>100</v>
      </c>
      <c r="H24" s="881">
        <v>0</v>
      </c>
    </row>
    <row r="25" spans="1:9" ht="15.75" customHeight="1" x14ac:dyDescent="0.15">
      <c r="A25" s="939"/>
      <c r="B25" s="487" t="s">
        <v>1500</v>
      </c>
      <c r="C25" s="499" t="s">
        <v>1501</v>
      </c>
      <c r="D25" s="489" t="s">
        <v>1502</v>
      </c>
      <c r="E25" s="880">
        <v>21</v>
      </c>
      <c r="F25" s="551">
        <v>2</v>
      </c>
      <c r="G25" s="877">
        <v>0</v>
      </c>
      <c r="H25" s="881">
        <v>5</v>
      </c>
      <c r="I25" s="104"/>
    </row>
    <row r="26" spans="1:9" ht="15.75" customHeight="1" x14ac:dyDescent="0.15">
      <c r="A26" s="939"/>
      <c r="B26" s="487" t="s">
        <v>1178</v>
      </c>
      <c r="C26" s="499" t="s">
        <v>1179</v>
      </c>
      <c r="D26" s="489" t="s">
        <v>1180</v>
      </c>
      <c r="E26" s="880">
        <v>20</v>
      </c>
      <c r="F26" s="551">
        <v>11</v>
      </c>
      <c r="G26" s="877">
        <v>0</v>
      </c>
      <c r="H26" s="881">
        <v>9</v>
      </c>
      <c r="I26" s="104"/>
    </row>
    <row r="27" spans="1:9" ht="15.75" customHeight="1" x14ac:dyDescent="0.15">
      <c r="A27" s="939"/>
      <c r="B27" s="487" t="s">
        <v>1685</v>
      </c>
      <c r="C27" s="499" t="s">
        <v>1686</v>
      </c>
      <c r="D27" s="489" t="s">
        <v>1687</v>
      </c>
      <c r="E27" s="880">
        <v>15</v>
      </c>
      <c r="F27" s="551">
        <v>21</v>
      </c>
      <c r="G27" s="877">
        <v>1</v>
      </c>
      <c r="H27" s="881">
        <v>4</v>
      </c>
      <c r="I27" s="104"/>
    </row>
    <row r="28" spans="1:9" ht="15.75" customHeight="1" x14ac:dyDescent="0.15">
      <c r="A28" s="939"/>
      <c r="B28" s="487" t="s">
        <v>454</v>
      </c>
      <c r="C28" s="499" t="s">
        <v>831</v>
      </c>
      <c r="D28" s="489" t="s">
        <v>455</v>
      </c>
      <c r="E28" s="880">
        <v>37</v>
      </c>
      <c r="F28" s="551">
        <v>39</v>
      </c>
      <c r="G28" s="877">
        <v>0</v>
      </c>
      <c r="H28" s="881">
        <v>3</v>
      </c>
      <c r="I28" s="104"/>
    </row>
    <row r="29" spans="1:9" s="223" customFormat="1" ht="15.75" customHeight="1" x14ac:dyDescent="0.15">
      <c r="A29" s="939"/>
      <c r="B29" s="487" t="s">
        <v>592</v>
      </c>
      <c r="C29" s="499" t="s">
        <v>2168</v>
      </c>
      <c r="D29" s="489" t="s">
        <v>453</v>
      </c>
      <c r="E29" s="880">
        <v>20</v>
      </c>
      <c r="F29" s="551">
        <v>33</v>
      </c>
      <c r="G29" s="877">
        <v>0</v>
      </c>
      <c r="H29" s="881">
        <v>2</v>
      </c>
      <c r="I29" s="175"/>
    </row>
    <row r="30" spans="1:9" ht="15.75" customHeight="1" x14ac:dyDescent="0.15">
      <c r="A30" s="939"/>
      <c r="B30" s="487" t="s">
        <v>1761</v>
      </c>
      <c r="C30" s="499" t="s">
        <v>1762</v>
      </c>
      <c r="D30" s="489" t="s">
        <v>1763</v>
      </c>
      <c r="E30" s="880">
        <v>5</v>
      </c>
      <c r="F30" s="551">
        <v>4</v>
      </c>
      <c r="G30" s="877">
        <v>0</v>
      </c>
      <c r="H30" s="881">
        <v>3</v>
      </c>
      <c r="I30" s="104"/>
    </row>
    <row r="31" spans="1:9" s="219" customFormat="1" ht="15.75" customHeight="1" x14ac:dyDescent="0.15">
      <c r="A31" s="939"/>
      <c r="B31" s="487" t="s">
        <v>582</v>
      </c>
      <c r="C31" s="499" t="s">
        <v>797</v>
      </c>
      <c r="D31" s="489" t="s">
        <v>386</v>
      </c>
      <c r="E31" s="880">
        <v>45</v>
      </c>
      <c r="F31" s="551">
        <v>47</v>
      </c>
      <c r="G31" s="877">
        <v>11</v>
      </c>
      <c r="H31" s="881">
        <v>0</v>
      </c>
    </row>
    <row r="32" spans="1:9" s="223" customFormat="1" ht="15.75" customHeight="1" x14ac:dyDescent="0.15">
      <c r="A32" s="939"/>
      <c r="B32" s="487" t="s">
        <v>555</v>
      </c>
      <c r="C32" s="499" t="s">
        <v>797</v>
      </c>
      <c r="D32" s="489" t="s">
        <v>161</v>
      </c>
      <c r="E32" s="880">
        <v>48</v>
      </c>
      <c r="F32" s="551">
        <v>46</v>
      </c>
      <c r="G32" s="877">
        <v>59</v>
      </c>
      <c r="H32" s="881">
        <v>0</v>
      </c>
    </row>
    <row r="33" spans="1:9" s="223" customFormat="1" ht="15.75" customHeight="1" x14ac:dyDescent="0.15">
      <c r="A33" s="939"/>
      <c r="B33" s="487" t="s">
        <v>583</v>
      </c>
      <c r="C33" s="499" t="s">
        <v>797</v>
      </c>
      <c r="D33" s="489" t="s">
        <v>387</v>
      </c>
      <c r="E33" s="880">
        <v>25</v>
      </c>
      <c r="F33" s="551">
        <v>0</v>
      </c>
      <c r="G33" s="877">
        <v>0</v>
      </c>
      <c r="H33" s="881">
        <v>0</v>
      </c>
    </row>
    <row r="34" spans="1:9" ht="15.75" customHeight="1" x14ac:dyDescent="0.15">
      <c r="A34" s="939"/>
      <c r="B34" s="486" t="s">
        <v>2060</v>
      </c>
      <c r="C34" s="499" t="s">
        <v>2061</v>
      </c>
      <c r="D34" s="489" t="s">
        <v>2080</v>
      </c>
      <c r="E34" s="551">
        <v>20</v>
      </c>
      <c r="F34" s="551">
        <v>8</v>
      </c>
      <c r="G34" s="877">
        <v>3</v>
      </c>
      <c r="H34" s="881">
        <v>9</v>
      </c>
      <c r="I34" s="104"/>
    </row>
    <row r="35" spans="1:9" ht="15.75" customHeight="1" x14ac:dyDescent="0.15">
      <c r="A35" s="939"/>
      <c r="B35" s="486" t="s">
        <v>264</v>
      </c>
      <c r="C35" s="499" t="s">
        <v>468</v>
      </c>
      <c r="D35" s="489" t="s">
        <v>265</v>
      </c>
      <c r="E35" s="551">
        <v>20</v>
      </c>
      <c r="F35" s="551">
        <v>23</v>
      </c>
      <c r="G35" s="877">
        <v>0</v>
      </c>
      <c r="H35" s="879">
        <v>0</v>
      </c>
      <c r="I35" s="104"/>
    </row>
    <row r="36" spans="1:9" ht="14.25" customHeight="1" x14ac:dyDescent="0.15">
      <c r="A36" s="939"/>
      <c r="B36" s="486" t="s">
        <v>591</v>
      </c>
      <c r="C36" s="499" t="s">
        <v>826</v>
      </c>
      <c r="D36" s="489" t="s">
        <v>437</v>
      </c>
      <c r="E36" s="551">
        <v>40</v>
      </c>
      <c r="F36" s="551">
        <v>41</v>
      </c>
      <c r="G36" s="877">
        <v>2</v>
      </c>
      <c r="H36" s="879">
        <v>0</v>
      </c>
      <c r="I36" s="104"/>
    </row>
    <row r="37" spans="1:9" ht="14.25" customHeight="1" x14ac:dyDescent="0.15">
      <c r="A37" s="939"/>
      <c r="B37" s="486" t="s">
        <v>1586</v>
      </c>
      <c r="C37" s="499" t="s">
        <v>2081</v>
      </c>
      <c r="D37" s="489" t="s">
        <v>1587</v>
      </c>
      <c r="E37" s="551">
        <v>20</v>
      </c>
      <c r="F37" s="551">
        <v>20</v>
      </c>
      <c r="G37" s="877">
        <v>0</v>
      </c>
      <c r="H37" s="879">
        <v>0</v>
      </c>
      <c r="I37" s="104"/>
    </row>
    <row r="38" spans="1:9" ht="14.25" customHeight="1" x14ac:dyDescent="0.15">
      <c r="A38" s="939"/>
      <c r="B38" s="486" t="s">
        <v>584</v>
      </c>
      <c r="C38" s="499" t="s">
        <v>819</v>
      </c>
      <c r="D38" s="489" t="s">
        <v>388</v>
      </c>
      <c r="E38" s="551">
        <v>40</v>
      </c>
      <c r="F38" s="551">
        <v>40</v>
      </c>
      <c r="G38" s="877">
        <v>9</v>
      </c>
      <c r="H38" s="879">
        <v>0</v>
      </c>
      <c r="I38" s="104"/>
    </row>
    <row r="39" spans="1:9" ht="14.25" customHeight="1" x14ac:dyDescent="0.15">
      <c r="A39" s="939"/>
      <c r="B39" s="495" t="s">
        <v>1384</v>
      </c>
      <c r="C39" s="498" t="s">
        <v>1583</v>
      </c>
      <c r="D39" s="491" t="s">
        <v>1385</v>
      </c>
      <c r="E39" s="876">
        <v>6</v>
      </c>
      <c r="F39" s="551">
        <v>9</v>
      </c>
      <c r="G39" s="877">
        <v>0</v>
      </c>
      <c r="H39" s="879">
        <v>0</v>
      </c>
      <c r="I39" s="104"/>
    </row>
    <row r="40" spans="1:9" ht="14.25" customHeight="1" x14ac:dyDescent="0.15">
      <c r="A40" s="939"/>
      <c r="B40" s="486" t="s">
        <v>452</v>
      </c>
      <c r="C40" s="499" t="s">
        <v>1263</v>
      </c>
      <c r="D40" s="489" t="s">
        <v>1370</v>
      </c>
      <c r="E40" s="551">
        <v>30</v>
      </c>
      <c r="F40" s="551">
        <v>42</v>
      </c>
      <c r="G40" s="877">
        <v>0</v>
      </c>
      <c r="H40" s="879">
        <v>0</v>
      </c>
    </row>
    <row r="41" spans="1:9" ht="14.25" customHeight="1" x14ac:dyDescent="0.15">
      <c r="A41" s="939"/>
      <c r="B41" s="486" t="s">
        <v>548</v>
      </c>
      <c r="C41" s="499" t="s">
        <v>801</v>
      </c>
      <c r="D41" s="489" t="s">
        <v>167</v>
      </c>
      <c r="E41" s="551">
        <v>40</v>
      </c>
      <c r="F41" s="551">
        <v>39</v>
      </c>
      <c r="G41" s="877">
        <v>0</v>
      </c>
      <c r="H41" s="879">
        <v>0</v>
      </c>
    </row>
    <row r="42" spans="1:9" ht="14.25" customHeight="1" x14ac:dyDescent="0.15">
      <c r="A42" s="939"/>
      <c r="B42" s="486" t="s">
        <v>1314</v>
      </c>
      <c r="C42" s="499" t="s">
        <v>1584</v>
      </c>
      <c r="D42" s="489" t="s">
        <v>1585</v>
      </c>
      <c r="E42" s="551">
        <v>6</v>
      </c>
      <c r="F42" s="551">
        <v>11</v>
      </c>
      <c r="G42" s="877">
        <v>0</v>
      </c>
      <c r="H42" s="879">
        <v>9</v>
      </c>
      <c r="I42" s="224"/>
    </row>
    <row r="43" spans="1:9" s="223" customFormat="1" ht="14.25" customHeight="1" x14ac:dyDescent="0.15">
      <c r="A43" s="939"/>
      <c r="B43" s="486" t="s">
        <v>2263</v>
      </c>
      <c r="C43" s="499" t="s">
        <v>2264</v>
      </c>
      <c r="D43" s="489" t="s">
        <v>2265</v>
      </c>
      <c r="E43" s="551">
        <v>10</v>
      </c>
      <c r="F43" s="551">
        <v>2</v>
      </c>
      <c r="G43" s="877">
        <v>0</v>
      </c>
      <c r="H43" s="879">
        <v>1</v>
      </c>
      <c r="I43" s="224"/>
    </row>
    <row r="44" spans="1:9" ht="14.25" customHeight="1" x14ac:dyDescent="0.15">
      <c r="A44" s="939"/>
      <c r="B44" s="486" t="s">
        <v>595</v>
      </c>
      <c r="C44" s="499" t="s">
        <v>833</v>
      </c>
      <c r="D44" s="489" t="s">
        <v>467</v>
      </c>
      <c r="E44" s="551">
        <v>24</v>
      </c>
      <c r="F44" s="551">
        <v>29</v>
      </c>
      <c r="G44" s="877">
        <v>0</v>
      </c>
      <c r="H44" s="879">
        <v>0</v>
      </c>
    </row>
    <row r="45" spans="1:9" s="219" customFormat="1" ht="14.25" customHeight="1" x14ac:dyDescent="0.15">
      <c r="A45" s="939"/>
      <c r="B45" s="486" t="s">
        <v>1846</v>
      </c>
      <c r="C45" s="499" t="s">
        <v>1847</v>
      </c>
      <c r="D45" s="489" t="s">
        <v>1848</v>
      </c>
      <c r="E45" s="551">
        <v>10</v>
      </c>
      <c r="F45" s="551">
        <v>13</v>
      </c>
      <c r="G45" s="877">
        <v>0</v>
      </c>
      <c r="H45" s="879">
        <v>10</v>
      </c>
      <c r="I45" s="220"/>
    </row>
    <row r="46" spans="1:9" s="219" customFormat="1" ht="14.25" customHeight="1" x14ac:dyDescent="0.15">
      <c r="A46" s="939"/>
      <c r="B46" s="486" t="s">
        <v>446</v>
      </c>
      <c r="C46" s="499" t="s">
        <v>463</v>
      </c>
      <c r="D46" s="489" t="s">
        <v>447</v>
      </c>
      <c r="E46" s="551">
        <v>20</v>
      </c>
      <c r="F46" s="551">
        <v>13</v>
      </c>
      <c r="G46" s="877">
        <v>0</v>
      </c>
      <c r="H46" s="879">
        <v>7</v>
      </c>
      <c r="I46" s="220"/>
    </row>
    <row r="47" spans="1:9" s="223" customFormat="1" ht="14.25" customHeight="1" x14ac:dyDescent="0.15">
      <c r="A47" s="939"/>
      <c r="B47" s="486" t="s">
        <v>1839</v>
      </c>
      <c r="C47" s="499" t="s">
        <v>1766</v>
      </c>
      <c r="D47" s="489" t="s">
        <v>1840</v>
      </c>
      <c r="E47" s="551">
        <v>20</v>
      </c>
      <c r="F47" s="551">
        <v>11</v>
      </c>
      <c r="G47" s="877">
        <v>0</v>
      </c>
      <c r="H47" s="879">
        <v>9</v>
      </c>
      <c r="I47" s="224"/>
    </row>
    <row r="48" spans="1:9" ht="14.25" customHeight="1" x14ac:dyDescent="0.15">
      <c r="A48" s="939"/>
      <c r="B48" s="486" t="s">
        <v>2082</v>
      </c>
      <c r="C48" s="499" t="s">
        <v>2005</v>
      </c>
      <c r="D48" s="489" t="s">
        <v>2083</v>
      </c>
      <c r="E48" s="551">
        <v>20</v>
      </c>
      <c r="F48" s="551">
        <v>18</v>
      </c>
      <c r="G48" s="877">
        <v>0</v>
      </c>
      <c r="H48" s="879">
        <v>2</v>
      </c>
    </row>
    <row r="49" spans="1:9" s="223" customFormat="1" ht="14.25" customHeight="1" x14ac:dyDescent="0.15">
      <c r="A49" s="939"/>
      <c r="B49" s="486" t="s">
        <v>107</v>
      </c>
      <c r="C49" s="499" t="s">
        <v>465</v>
      </c>
      <c r="D49" s="489" t="s">
        <v>108</v>
      </c>
      <c r="E49" s="551">
        <v>20</v>
      </c>
      <c r="F49" s="551">
        <v>29</v>
      </c>
      <c r="G49" s="877">
        <v>0</v>
      </c>
      <c r="H49" s="879">
        <v>0</v>
      </c>
      <c r="I49" s="224"/>
    </row>
    <row r="50" spans="1:9" ht="14.25" customHeight="1" x14ac:dyDescent="0.15">
      <c r="A50" s="939"/>
      <c r="B50" s="486" t="s">
        <v>461</v>
      </c>
      <c r="C50" s="499" t="s">
        <v>1181</v>
      </c>
      <c r="D50" s="489" t="s">
        <v>462</v>
      </c>
      <c r="E50" s="551">
        <v>20</v>
      </c>
      <c r="F50" s="551">
        <v>29</v>
      </c>
      <c r="G50" s="877">
        <v>0</v>
      </c>
      <c r="H50" s="879">
        <v>0</v>
      </c>
    </row>
    <row r="51" spans="1:9" ht="14.25" customHeight="1" x14ac:dyDescent="0.15">
      <c r="A51" s="939"/>
      <c r="B51" s="486" t="s">
        <v>551</v>
      </c>
      <c r="C51" s="499" t="s">
        <v>830</v>
      </c>
      <c r="D51" s="489" t="s">
        <v>195</v>
      </c>
      <c r="E51" s="551">
        <v>17</v>
      </c>
      <c r="F51" s="551">
        <v>20</v>
      </c>
      <c r="G51" s="877">
        <v>0</v>
      </c>
      <c r="H51" s="879">
        <v>0</v>
      </c>
    </row>
    <row r="52" spans="1:9" ht="14.25" customHeight="1" x14ac:dyDescent="0.15">
      <c r="A52" s="939"/>
      <c r="B52" s="486" t="s">
        <v>61</v>
      </c>
      <c r="C52" s="499" t="s">
        <v>464</v>
      </c>
      <c r="D52" s="489" t="s">
        <v>62</v>
      </c>
      <c r="E52" s="551">
        <v>20</v>
      </c>
      <c r="F52" s="551">
        <v>24</v>
      </c>
      <c r="G52" s="877">
        <v>0</v>
      </c>
      <c r="H52" s="879">
        <v>0</v>
      </c>
    </row>
    <row r="53" spans="1:9" s="223" customFormat="1" ht="14.25" customHeight="1" x14ac:dyDescent="0.15">
      <c r="A53" s="939"/>
      <c r="B53" s="486" t="s">
        <v>2122</v>
      </c>
      <c r="C53" s="499" t="s">
        <v>2123</v>
      </c>
      <c r="D53" s="489" t="s">
        <v>2124</v>
      </c>
      <c r="E53" s="880">
        <v>20</v>
      </c>
      <c r="F53" s="551">
        <v>7</v>
      </c>
      <c r="G53" s="877">
        <v>0</v>
      </c>
      <c r="H53" s="879">
        <v>13</v>
      </c>
      <c r="I53" s="174"/>
    </row>
    <row r="54" spans="1:9" ht="14.25" customHeight="1" x14ac:dyDescent="0.15">
      <c r="A54" s="939"/>
      <c r="B54" s="487" t="s">
        <v>1588</v>
      </c>
      <c r="C54" s="500" t="s">
        <v>1589</v>
      </c>
      <c r="D54" s="489" t="s">
        <v>1590</v>
      </c>
      <c r="E54" s="880">
        <v>20</v>
      </c>
      <c r="F54" s="551">
        <v>12</v>
      </c>
      <c r="G54" s="877">
        <v>0</v>
      </c>
      <c r="H54" s="879">
        <v>8</v>
      </c>
      <c r="I54" s="119"/>
    </row>
    <row r="55" spans="1:9" ht="14.25" customHeight="1" x14ac:dyDescent="0.15">
      <c r="A55" s="939"/>
      <c r="B55" s="486" t="s">
        <v>1182</v>
      </c>
      <c r="C55" s="500" t="s">
        <v>1183</v>
      </c>
      <c r="D55" s="489" t="s">
        <v>1184</v>
      </c>
      <c r="E55" s="880">
        <v>10</v>
      </c>
      <c r="F55" s="551">
        <v>19</v>
      </c>
      <c r="G55" s="877">
        <v>0</v>
      </c>
      <c r="H55" s="879">
        <v>0</v>
      </c>
      <c r="I55" s="119"/>
    </row>
    <row r="56" spans="1:9" ht="15.75" customHeight="1" x14ac:dyDescent="0.15">
      <c r="A56" s="939"/>
      <c r="B56" s="486" t="s">
        <v>581</v>
      </c>
      <c r="C56" s="499" t="s">
        <v>818</v>
      </c>
      <c r="D56" s="489" t="s">
        <v>163</v>
      </c>
      <c r="E56" s="551">
        <v>60</v>
      </c>
      <c r="F56" s="551">
        <v>53</v>
      </c>
      <c r="G56" s="877">
        <v>47</v>
      </c>
      <c r="H56" s="879">
        <v>0</v>
      </c>
    </row>
    <row r="57" spans="1:9" ht="14.25" customHeight="1" x14ac:dyDescent="0.15">
      <c r="A57" s="939"/>
      <c r="B57" s="486" t="s">
        <v>144</v>
      </c>
      <c r="C57" s="499" t="s">
        <v>466</v>
      </c>
      <c r="D57" s="489" t="s">
        <v>145</v>
      </c>
      <c r="E57" s="551">
        <v>40</v>
      </c>
      <c r="F57" s="551">
        <v>36</v>
      </c>
      <c r="G57" s="877">
        <v>0</v>
      </c>
      <c r="H57" s="879">
        <v>0</v>
      </c>
    </row>
    <row r="58" spans="1:9" ht="14.25" customHeight="1" x14ac:dyDescent="0.15">
      <c r="A58" s="939"/>
      <c r="B58" s="486" t="s">
        <v>1798</v>
      </c>
      <c r="C58" s="499" t="s">
        <v>2084</v>
      </c>
      <c r="D58" s="489" t="s">
        <v>1799</v>
      </c>
      <c r="E58" s="551">
        <v>10</v>
      </c>
      <c r="F58" s="551">
        <v>12</v>
      </c>
      <c r="G58" s="877">
        <v>1</v>
      </c>
      <c r="H58" s="879" t="s">
        <v>2254</v>
      </c>
    </row>
    <row r="59" spans="1:9" ht="14.25" customHeight="1" x14ac:dyDescent="0.15">
      <c r="A59" s="939"/>
      <c r="B59" s="486" t="s">
        <v>1865</v>
      </c>
      <c r="C59" s="499" t="s">
        <v>1866</v>
      </c>
      <c r="D59" s="489" t="s">
        <v>1867</v>
      </c>
      <c r="E59" s="551">
        <v>5</v>
      </c>
      <c r="F59" s="551"/>
      <c r="G59" s="877"/>
      <c r="H59" s="879"/>
    </row>
    <row r="60" spans="1:9" ht="14.25" customHeight="1" x14ac:dyDescent="0.15">
      <c r="A60" s="939"/>
      <c r="B60" s="486" t="s">
        <v>594</v>
      </c>
      <c r="C60" s="499" t="s">
        <v>1920</v>
      </c>
      <c r="D60" s="489" t="s">
        <v>1264</v>
      </c>
      <c r="E60" s="551">
        <v>10</v>
      </c>
      <c r="F60" s="551">
        <v>14</v>
      </c>
      <c r="G60" s="877">
        <v>0</v>
      </c>
      <c r="H60" s="879">
        <v>0</v>
      </c>
    </row>
    <row r="61" spans="1:9" s="223" customFormat="1" ht="14.25" customHeight="1" x14ac:dyDescent="0.15">
      <c r="A61" s="939"/>
      <c r="B61" s="486" t="s">
        <v>2226</v>
      </c>
      <c r="C61" s="499" t="s">
        <v>2227</v>
      </c>
      <c r="D61" s="489" t="s">
        <v>2228</v>
      </c>
      <c r="E61" s="880">
        <v>7</v>
      </c>
      <c r="F61" s="551">
        <v>6</v>
      </c>
      <c r="G61" s="877">
        <v>0</v>
      </c>
      <c r="H61" s="879">
        <v>0</v>
      </c>
      <c r="I61" s="224"/>
    </row>
    <row r="62" spans="1:9" ht="14.25" customHeight="1" x14ac:dyDescent="0.15">
      <c r="A62" s="939"/>
      <c r="B62" s="487" t="s">
        <v>1185</v>
      </c>
      <c r="C62" s="500" t="s">
        <v>1186</v>
      </c>
      <c r="D62" s="489" t="s">
        <v>1187</v>
      </c>
      <c r="E62" s="880">
        <v>20</v>
      </c>
      <c r="F62" s="551">
        <v>12</v>
      </c>
      <c r="G62" s="877">
        <v>0</v>
      </c>
      <c r="H62" s="879">
        <v>8</v>
      </c>
    </row>
    <row r="63" spans="1:9" ht="14.25" customHeight="1" x14ac:dyDescent="0.15">
      <c r="A63" s="939"/>
      <c r="B63" s="487" t="s">
        <v>469</v>
      </c>
      <c r="C63" s="500" t="s">
        <v>834</v>
      </c>
      <c r="D63" s="489" t="s">
        <v>470</v>
      </c>
      <c r="E63" s="880">
        <v>20</v>
      </c>
      <c r="F63" s="551">
        <v>25</v>
      </c>
      <c r="G63" s="877">
        <v>0</v>
      </c>
      <c r="H63" s="879">
        <v>2</v>
      </c>
      <c r="I63" s="104"/>
    </row>
    <row r="64" spans="1:9" ht="14.25" customHeight="1" x14ac:dyDescent="0.15">
      <c r="A64" s="939"/>
      <c r="B64" s="487" t="s">
        <v>91</v>
      </c>
      <c r="C64" s="499" t="s">
        <v>832</v>
      </c>
      <c r="D64" s="489" t="s">
        <v>92</v>
      </c>
      <c r="E64" s="880">
        <v>20</v>
      </c>
      <c r="F64" s="551">
        <v>22</v>
      </c>
      <c r="G64" s="877">
        <v>0</v>
      </c>
      <c r="H64" s="879">
        <v>2</v>
      </c>
      <c r="I64" s="104"/>
    </row>
    <row r="65" spans="1:9" s="219" customFormat="1" ht="14.25" customHeight="1" x14ac:dyDescent="0.15">
      <c r="A65" s="939"/>
      <c r="B65" s="486" t="s">
        <v>554</v>
      </c>
      <c r="C65" s="499" t="s">
        <v>827</v>
      </c>
      <c r="D65" s="489" t="s">
        <v>220</v>
      </c>
      <c r="E65" s="880">
        <v>10</v>
      </c>
      <c r="F65" s="551">
        <v>13</v>
      </c>
      <c r="G65" s="877">
        <v>0</v>
      </c>
      <c r="H65" s="879">
        <v>0</v>
      </c>
    </row>
    <row r="66" spans="1:9" s="223" customFormat="1" ht="14.25" customHeight="1" x14ac:dyDescent="0.15">
      <c r="A66" s="939"/>
      <c r="B66" s="486" t="s">
        <v>2194</v>
      </c>
      <c r="C66" s="499" t="s">
        <v>2196</v>
      </c>
      <c r="D66" s="489" t="s">
        <v>2195</v>
      </c>
      <c r="E66" s="880">
        <v>20</v>
      </c>
      <c r="F66" s="551">
        <v>1</v>
      </c>
      <c r="G66" s="877">
        <v>0</v>
      </c>
      <c r="H66" s="879">
        <v>5</v>
      </c>
    </row>
    <row r="67" spans="1:9" ht="14.25" customHeight="1" x14ac:dyDescent="0.15">
      <c r="A67" s="939"/>
      <c r="B67" s="486" t="s">
        <v>1957</v>
      </c>
      <c r="C67" s="499" t="s">
        <v>1944</v>
      </c>
      <c r="D67" s="489" t="s">
        <v>1958</v>
      </c>
      <c r="E67" s="551">
        <v>20</v>
      </c>
      <c r="F67" s="551">
        <v>11</v>
      </c>
      <c r="G67" s="877">
        <v>0</v>
      </c>
      <c r="H67" s="879">
        <v>9</v>
      </c>
      <c r="I67" s="104"/>
    </row>
    <row r="68" spans="1:9" ht="14.25" customHeight="1" x14ac:dyDescent="0.15">
      <c r="A68" s="939"/>
      <c r="B68" s="496" t="s">
        <v>1930</v>
      </c>
      <c r="C68" s="499" t="s">
        <v>1793</v>
      </c>
      <c r="D68" s="489" t="s">
        <v>47</v>
      </c>
      <c r="E68" s="551">
        <v>20</v>
      </c>
      <c r="F68" s="551">
        <v>16</v>
      </c>
      <c r="G68" s="877">
        <v>0</v>
      </c>
      <c r="H68" s="879">
        <v>4</v>
      </c>
      <c r="I68" s="104"/>
    </row>
    <row r="69" spans="1:9" ht="14.25" customHeight="1" x14ac:dyDescent="0.15">
      <c r="A69" s="939"/>
      <c r="B69" s="486" t="s">
        <v>1931</v>
      </c>
      <c r="C69" s="499" t="s">
        <v>1794</v>
      </c>
      <c r="D69" s="489" t="s">
        <v>192</v>
      </c>
      <c r="E69" s="551">
        <v>6</v>
      </c>
      <c r="F69" s="551">
        <v>5</v>
      </c>
      <c r="G69" s="877">
        <v>0</v>
      </c>
      <c r="H69" s="879">
        <v>1</v>
      </c>
      <c r="I69" s="104"/>
    </row>
    <row r="70" spans="1:9" s="219" customFormat="1" ht="14.25" customHeight="1" x14ac:dyDescent="0.15">
      <c r="A70" s="939"/>
      <c r="B70" s="486" t="s">
        <v>597</v>
      </c>
      <c r="C70" s="499" t="s">
        <v>841</v>
      </c>
      <c r="D70" s="489" t="s">
        <v>177</v>
      </c>
      <c r="E70" s="551">
        <v>30</v>
      </c>
      <c r="F70" s="551">
        <v>46</v>
      </c>
      <c r="G70" s="877">
        <v>5</v>
      </c>
      <c r="H70" s="879">
        <v>0</v>
      </c>
    </row>
    <row r="71" spans="1:9" ht="14.25" customHeight="1" x14ac:dyDescent="0.15">
      <c r="A71" s="939"/>
      <c r="B71" s="486" t="s">
        <v>1188</v>
      </c>
      <c r="C71" s="499" t="s">
        <v>1189</v>
      </c>
      <c r="D71" s="489" t="s">
        <v>1190</v>
      </c>
      <c r="E71" s="551">
        <v>10</v>
      </c>
      <c r="F71" s="551">
        <v>3</v>
      </c>
      <c r="G71" s="877">
        <v>0</v>
      </c>
      <c r="H71" s="879">
        <v>7</v>
      </c>
      <c r="I71" s="104"/>
    </row>
    <row r="72" spans="1:9" ht="14.25" customHeight="1" x14ac:dyDescent="0.15">
      <c r="A72" s="939"/>
      <c r="B72" s="486" t="s">
        <v>472</v>
      </c>
      <c r="C72" s="499" t="s">
        <v>840</v>
      </c>
      <c r="D72" s="489" t="s">
        <v>176</v>
      </c>
      <c r="E72" s="551">
        <v>25</v>
      </c>
      <c r="F72" s="551">
        <v>19</v>
      </c>
      <c r="G72" s="877">
        <v>0</v>
      </c>
      <c r="H72" s="879">
        <v>6</v>
      </c>
      <c r="I72" s="104"/>
    </row>
    <row r="73" spans="1:9" ht="14.25" customHeight="1" x14ac:dyDescent="0.15">
      <c r="A73" s="939"/>
      <c r="B73" s="486" t="s">
        <v>586</v>
      </c>
      <c r="C73" s="499" t="s">
        <v>820</v>
      </c>
      <c r="D73" s="489" t="s">
        <v>176</v>
      </c>
      <c r="E73" s="551">
        <v>80</v>
      </c>
      <c r="F73" s="551">
        <v>80</v>
      </c>
      <c r="G73" s="877">
        <v>20</v>
      </c>
      <c r="H73" s="879">
        <v>0</v>
      </c>
      <c r="I73" s="104"/>
    </row>
    <row r="74" spans="1:9" ht="14.25" customHeight="1" x14ac:dyDescent="0.15">
      <c r="A74" s="939"/>
      <c r="B74" s="486" t="s">
        <v>561</v>
      </c>
      <c r="C74" s="499" t="s">
        <v>836</v>
      </c>
      <c r="D74" s="489" t="s">
        <v>190</v>
      </c>
      <c r="E74" s="551">
        <v>20</v>
      </c>
      <c r="F74" s="551">
        <v>24</v>
      </c>
      <c r="G74" s="877">
        <v>0</v>
      </c>
      <c r="H74" s="879">
        <v>0</v>
      </c>
      <c r="I74" s="104"/>
    </row>
    <row r="75" spans="1:9" ht="14.25" customHeight="1" x14ac:dyDescent="0.15">
      <c r="A75" s="939"/>
      <c r="B75" s="486" t="s">
        <v>562</v>
      </c>
      <c r="C75" s="499" t="s">
        <v>844</v>
      </c>
      <c r="D75" s="489" t="s">
        <v>194</v>
      </c>
      <c r="E75" s="551">
        <v>6</v>
      </c>
      <c r="F75" s="551">
        <v>6</v>
      </c>
      <c r="G75" s="877">
        <v>0</v>
      </c>
      <c r="H75" s="879">
        <v>0</v>
      </c>
      <c r="I75" s="104"/>
    </row>
    <row r="76" spans="1:9" ht="14.25" customHeight="1" x14ac:dyDescent="0.15">
      <c r="A76" s="939"/>
      <c r="B76" s="486" t="s">
        <v>1692</v>
      </c>
      <c r="C76" s="499" t="s">
        <v>1693</v>
      </c>
      <c r="D76" s="489" t="s">
        <v>1694</v>
      </c>
      <c r="E76" s="551">
        <v>20</v>
      </c>
      <c r="F76" s="551">
        <v>21</v>
      </c>
      <c r="G76" s="877">
        <v>0</v>
      </c>
      <c r="H76" s="879">
        <v>0</v>
      </c>
      <c r="I76" s="104"/>
    </row>
    <row r="77" spans="1:9" ht="14.25" customHeight="1" x14ac:dyDescent="0.15">
      <c r="A77" s="939"/>
      <c r="B77" s="486" t="s">
        <v>1921</v>
      </c>
      <c r="C77" s="499" t="s">
        <v>1764</v>
      </c>
      <c r="D77" s="489" t="s">
        <v>1765</v>
      </c>
      <c r="E77" s="551">
        <v>6</v>
      </c>
      <c r="F77" s="551">
        <v>3</v>
      </c>
      <c r="G77" s="877">
        <v>0</v>
      </c>
      <c r="H77" s="879">
        <v>3</v>
      </c>
      <c r="I77" s="104"/>
    </row>
    <row r="78" spans="1:9" ht="14.25" customHeight="1" x14ac:dyDescent="0.15">
      <c r="A78" s="939"/>
      <c r="B78" s="486" t="s">
        <v>24</v>
      </c>
      <c r="C78" s="499" t="s">
        <v>191</v>
      </c>
      <c r="D78" s="489" t="s">
        <v>25</v>
      </c>
      <c r="E78" s="551">
        <v>12</v>
      </c>
      <c r="F78" s="551">
        <v>23</v>
      </c>
      <c r="G78" s="877">
        <v>0</v>
      </c>
      <c r="H78" s="879">
        <v>2</v>
      </c>
      <c r="I78" s="104"/>
    </row>
    <row r="79" spans="1:9" ht="14.25" customHeight="1" x14ac:dyDescent="0.15">
      <c r="A79" s="939"/>
      <c r="B79" s="486" t="s">
        <v>596</v>
      </c>
      <c r="C79" s="499" t="s">
        <v>837</v>
      </c>
      <c r="D79" s="489" t="s">
        <v>471</v>
      </c>
      <c r="E79" s="551">
        <v>20</v>
      </c>
      <c r="F79" s="551">
        <v>19</v>
      </c>
      <c r="G79" s="877">
        <v>0</v>
      </c>
      <c r="H79" s="879">
        <v>0</v>
      </c>
      <c r="I79" s="104"/>
    </row>
    <row r="80" spans="1:9" ht="14.25" customHeight="1" x14ac:dyDescent="0.15">
      <c r="A80" s="939"/>
      <c r="B80" s="486" t="s">
        <v>1820</v>
      </c>
      <c r="C80" s="499" t="s">
        <v>1821</v>
      </c>
      <c r="D80" s="489" t="s">
        <v>1822</v>
      </c>
      <c r="E80" s="551">
        <v>25</v>
      </c>
      <c r="F80" s="551"/>
      <c r="G80" s="877"/>
      <c r="H80" s="879"/>
      <c r="I80" s="104"/>
    </row>
    <row r="81" spans="1:9" ht="14.25" customHeight="1" x14ac:dyDescent="0.15">
      <c r="A81" s="939"/>
      <c r="B81" s="486" t="s">
        <v>599</v>
      </c>
      <c r="C81" s="499" t="s">
        <v>843</v>
      </c>
      <c r="D81" s="489" t="s">
        <v>474</v>
      </c>
      <c r="E81" s="551">
        <v>30</v>
      </c>
      <c r="F81" s="551">
        <v>36</v>
      </c>
      <c r="G81" s="877">
        <v>0</v>
      </c>
      <c r="H81" s="881">
        <v>0</v>
      </c>
      <c r="I81" s="104"/>
    </row>
    <row r="82" spans="1:9" ht="14.25" customHeight="1" x14ac:dyDescent="0.15">
      <c r="A82" s="939"/>
      <c r="B82" s="500" t="s">
        <v>95</v>
      </c>
      <c r="C82" s="500" t="s">
        <v>193</v>
      </c>
      <c r="D82" s="489" t="s">
        <v>96</v>
      </c>
      <c r="E82" s="551">
        <v>10</v>
      </c>
      <c r="F82" s="551">
        <v>11</v>
      </c>
      <c r="G82" s="877">
        <v>0</v>
      </c>
      <c r="H82" s="879">
        <v>0</v>
      </c>
      <c r="I82" s="104"/>
    </row>
    <row r="83" spans="1:9" ht="14.25" customHeight="1" x14ac:dyDescent="0.15">
      <c r="A83" s="939"/>
      <c r="B83" s="500" t="s">
        <v>1531</v>
      </c>
      <c r="C83" s="500" t="s">
        <v>1532</v>
      </c>
      <c r="D83" s="489" t="s">
        <v>1533</v>
      </c>
      <c r="E83" s="551">
        <v>20</v>
      </c>
      <c r="F83" s="551">
        <v>44</v>
      </c>
      <c r="G83" s="877">
        <v>0</v>
      </c>
      <c r="H83" s="879">
        <v>0</v>
      </c>
      <c r="I83" s="104"/>
    </row>
    <row r="84" spans="1:9" ht="14.25" customHeight="1" x14ac:dyDescent="0.15">
      <c r="A84" s="939"/>
      <c r="B84" s="500" t="s">
        <v>1732</v>
      </c>
      <c r="C84" s="500" t="s">
        <v>1733</v>
      </c>
      <c r="D84" s="489" t="s">
        <v>1734</v>
      </c>
      <c r="E84" s="551">
        <v>20</v>
      </c>
      <c r="F84" s="551">
        <v>16</v>
      </c>
      <c r="G84" s="877">
        <v>0</v>
      </c>
      <c r="H84" s="879">
        <v>10</v>
      </c>
      <c r="I84" s="104"/>
    </row>
    <row r="85" spans="1:9" s="223" customFormat="1" ht="14.25" customHeight="1" x14ac:dyDescent="0.15">
      <c r="A85" s="939"/>
      <c r="B85" s="487" t="s">
        <v>2169</v>
      </c>
      <c r="C85" s="500" t="s">
        <v>2170</v>
      </c>
      <c r="D85" s="489" t="s">
        <v>2171</v>
      </c>
      <c r="E85" s="551">
        <v>30</v>
      </c>
      <c r="F85" s="551">
        <v>3</v>
      </c>
      <c r="G85" s="877">
        <v>0</v>
      </c>
      <c r="H85" s="879">
        <v>10</v>
      </c>
      <c r="I85" s="175"/>
    </row>
    <row r="86" spans="1:9" ht="14.25" customHeight="1" x14ac:dyDescent="0.15">
      <c r="A86" s="939"/>
      <c r="B86" s="486" t="s">
        <v>563</v>
      </c>
      <c r="C86" s="499" t="s">
        <v>838</v>
      </c>
      <c r="D86" s="489" t="s">
        <v>42</v>
      </c>
      <c r="E86" s="551">
        <v>8</v>
      </c>
      <c r="F86" s="551">
        <v>7</v>
      </c>
      <c r="G86" s="877">
        <v>0</v>
      </c>
      <c r="H86" s="879">
        <v>0</v>
      </c>
      <c r="I86" s="104"/>
    </row>
    <row r="87" spans="1:9" ht="14.25" customHeight="1" x14ac:dyDescent="0.15">
      <c r="A87" s="939"/>
      <c r="B87" s="486" t="s">
        <v>389</v>
      </c>
      <c r="C87" s="499" t="s">
        <v>811</v>
      </c>
      <c r="D87" s="489" t="s">
        <v>185</v>
      </c>
      <c r="E87" s="551">
        <v>60</v>
      </c>
      <c r="F87" s="551">
        <v>59</v>
      </c>
      <c r="G87" s="877">
        <v>37</v>
      </c>
      <c r="H87" s="879">
        <v>0</v>
      </c>
      <c r="I87" s="104"/>
    </row>
    <row r="88" spans="1:9" ht="14.25" customHeight="1" x14ac:dyDescent="0.15">
      <c r="A88" s="939"/>
      <c r="B88" s="486" t="s">
        <v>587</v>
      </c>
      <c r="C88" s="499" t="s">
        <v>821</v>
      </c>
      <c r="D88" s="489" t="s">
        <v>390</v>
      </c>
      <c r="E88" s="551">
        <v>60</v>
      </c>
      <c r="F88" s="551">
        <v>49</v>
      </c>
      <c r="G88" s="877">
        <v>0</v>
      </c>
      <c r="H88" s="879">
        <v>11</v>
      </c>
    </row>
    <row r="89" spans="1:9" ht="14.25" customHeight="1" x14ac:dyDescent="0.15">
      <c r="A89" s="939"/>
      <c r="B89" s="486" t="s">
        <v>564</v>
      </c>
      <c r="C89" s="499" t="s">
        <v>839</v>
      </c>
      <c r="D89" s="489" t="s">
        <v>186</v>
      </c>
      <c r="E89" s="551">
        <v>32</v>
      </c>
      <c r="F89" s="551">
        <v>36</v>
      </c>
      <c r="G89" s="877">
        <v>0</v>
      </c>
      <c r="H89" s="881">
        <v>0</v>
      </c>
    </row>
    <row r="90" spans="1:9" ht="14.25" customHeight="1" x14ac:dyDescent="0.15">
      <c r="A90" s="939"/>
      <c r="B90" s="486" t="s">
        <v>588</v>
      </c>
      <c r="C90" s="499" t="s">
        <v>822</v>
      </c>
      <c r="D90" s="489" t="s">
        <v>391</v>
      </c>
      <c r="E90" s="551">
        <v>40</v>
      </c>
      <c r="F90" s="551">
        <v>35</v>
      </c>
      <c r="G90" s="877">
        <v>37</v>
      </c>
      <c r="H90" s="879">
        <v>5</v>
      </c>
    </row>
    <row r="91" spans="1:9" ht="14.25" customHeight="1" x14ac:dyDescent="0.15">
      <c r="A91" s="939"/>
      <c r="B91" s="486" t="s">
        <v>589</v>
      </c>
      <c r="C91" s="499" t="s">
        <v>823</v>
      </c>
      <c r="D91" s="489" t="s">
        <v>392</v>
      </c>
      <c r="E91" s="551">
        <v>55</v>
      </c>
      <c r="F91" s="551">
        <v>61</v>
      </c>
      <c r="G91" s="877">
        <v>0</v>
      </c>
      <c r="H91" s="879">
        <v>2</v>
      </c>
    </row>
    <row r="92" spans="1:9" ht="13.5" customHeight="1" x14ac:dyDescent="0.15">
      <c r="A92" s="940"/>
      <c r="B92" s="497" t="s">
        <v>598</v>
      </c>
      <c r="C92" s="493" t="s">
        <v>842</v>
      </c>
      <c r="D92" s="492" t="s">
        <v>473</v>
      </c>
      <c r="E92" s="552">
        <v>20</v>
      </c>
      <c r="F92" s="552">
        <v>20</v>
      </c>
      <c r="G92" s="885">
        <v>0</v>
      </c>
      <c r="H92" s="886">
        <v>3</v>
      </c>
    </row>
    <row r="93" spans="1:9" ht="14.25" thickBot="1" x14ac:dyDescent="0.2">
      <c r="A93" s="932" t="s">
        <v>1043</v>
      </c>
      <c r="B93" s="933"/>
      <c r="C93" s="933"/>
      <c r="D93" s="933"/>
      <c r="E93" s="192">
        <f>SUM(E5:E92)</f>
        <v>2173</v>
      </c>
      <c r="F93" s="192">
        <f>SUM(F5:F92)</f>
        <v>2088</v>
      </c>
      <c r="G93" s="192">
        <f>SUM(G5:G92)</f>
        <v>369</v>
      </c>
      <c r="H93" s="192">
        <f>SUM(H5:H92)</f>
        <v>230</v>
      </c>
    </row>
    <row r="94" spans="1:9" s="124" customFormat="1" ht="14.25" thickBot="1" x14ac:dyDescent="0.2">
      <c r="A94" s="120"/>
      <c r="B94" s="121"/>
      <c r="C94" s="121"/>
      <c r="D94" s="122"/>
      <c r="E94" s="193"/>
      <c r="F94" s="193"/>
      <c r="G94" s="193"/>
      <c r="H94" s="194"/>
      <c r="I94" s="123"/>
    </row>
    <row r="95" spans="1:9" ht="13.5" customHeight="1" x14ac:dyDescent="0.15">
      <c r="A95" s="935" t="s">
        <v>1047</v>
      </c>
      <c r="B95" s="642" t="s">
        <v>1945</v>
      </c>
      <c r="C95" s="643" t="s">
        <v>1946</v>
      </c>
      <c r="D95" s="658" t="s">
        <v>1953</v>
      </c>
      <c r="E95" s="675">
        <v>30</v>
      </c>
      <c r="F95" s="675">
        <v>1</v>
      </c>
      <c r="G95" s="675">
        <v>0</v>
      </c>
      <c r="H95" s="676">
        <v>0</v>
      </c>
    </row>
    <row r="96" spans="1:9" x14ac:dyDescent="0.15">
      <c r="A96" s="936"/>
      <c r="B96" s="644" t="s">
        <v>1398</v>
      </c>
      <c r="C96" s="645" t="s">
        <v>1655</v>
      </c>
      <c r="D96" s="659" t="s">
        <v>1654</v>
      </c>
      <c r="E96" s="677">
        <v>10</v>
      </c>
      <c r="F96" s="678">
        <v>10</v>
      </c>
      <c r="G96" s="678">
        <v>0</v>
      </c>
      <c r="H96" s="679">
        <v>0</v>
      </c>
    </row>
    <row r="97" spans="1:9" s="223" customFormat="1" x14ac:dyDescent="0.15">
      <c r="A97" s="936"/>
      <c r="B97" s="644" t="s">
        <v>1092</v>
      </c>
      <c r="C97" s="645" t="s">
        <v>2118</v>
      </c>
      <c r="D97" s="660" t="s">
        <v>1093</v>
      </c>
      <c r="E97" s="678">
        <v>20</v>
      </c>
      <c r="F97" s="678">
        <v>34</v>
      </c>
      <c r="G97" s="678">
        <v>0</v>
      </c>
      <c r="H97" s="745">
        <v>12</v>
      </c>
      <c r="I97" s="174"/>
    </row>
    <row r="98" spans="1:9" x14ac:dyDescent="0.15">
      <c r="A98" s="936"/>
      <c r="B98" s="644" t="s">
        <v>912</v>
      </c>
      <c r="C98" s="646" t="s">
        <v>906</v>
      </c>
      <c r="D98" s="660" t="s">
        <v>913</v>
      </c>
      <c r="E98" s="678">
        <v>20</v>
      </c>
      <c r="F98" s="678">
        <v>26</v>
      </c>
      <c r="G98" s="678">
        <v>0</v>
      </c>
      <c r="H98" s="679">
        <v>0</v>
      </c>
    </row>
    <row r="99" spans="1:9" x14ac:dyDescent="0.15">
      <c r="A99" s="936"/>
      <c r="B99" s="647" t="s">
        <v>2062</v>
      </c>
      <c r="C99" s="648" t="s">
        <v>2063</v>
      </c>
      <c r="D99" s="661" t="s">
        <v>2067</v>
      </c>
      <c r="E99" s="678">
        <v>19</v>
      </c>
      <c r="F99" s="678">
        <v>0</v>
      </c>
      <c r="G99" s="678">
        <v>0</v>
      </c>
      <c r="H99" s="679">
        <v>0</v>
      </c>
    </row>
    <row r="100" spans="1:9" x14ac:dyDescent="0.15">
      <c r="A100" s="936"/>
      <c r="B100" s="647" t="s">
        <v>909</v>
      </c>
      <c r="C100" s="648" t="s">
        <v>910</v>
      </c>
      <c r="D100" s="660" t="s">
        <v>901</v>
      </c>
      <c r="E100" s="678">
        <v>20</v>
      </c>
      <c r="F100" s="678">
        <v>20</v>
      </c>
      <c r="G100" s="678">
        <v>0</v>
      </c>
      <c r="H100" s="679">
        <v>0</v>
      </c>
    </row>
    <row r="101" spans="1:9" x14ac:dyDescent="0.15">
      <c r="A101" s="936"/>
      <c r="B101" s="647" t="s">
        <v>2046</v>
      </c>
      <c r="C101" s="648" t="s">
        <v>2047</v>
      </c>
      <c r="D101" s="660" t="s">
        <v>2052</v>
      </c>
      <c r="E101" s="678">
        <v>12</v>
      </c>
      <c r="F101" s="678">
        <v>0</v>
      </c>
      <c r="G101" s="678">
        <v>0</v>
      </c>
      <c r="H101" s="679">
        <v>0</v>
      </c>
    </row>
    <row r="102" spans="1:9" x14ac:dyDescent="0.15">
      <c r="A102" s="936"/>
      <c r="B102" s="644" t="s">
        <v>1111</v>
      </c>
      <c r="C102" s="644" t="s">
        <v>1112</v>
      </c>
      <c r="D102" s="660" t="s">
        <v>1399</v>
      </c>
      <c r="E102" s="677">
        <v>40</v>
      </c>
      <c r="F102" s="677">
        <v>14</v>
      </c>
      <c r="G102" s="677">
        <v>0</v>
      </c>
      <c r="H102" s="679">
        <v>15</v>
      </c>
    </row>
    <row r="103" spans="1:9" s="223" customFormat="1" x14ac:dyDescent="0.15">
      <c r="A103" s="936"/>
      <c r="B103" s="674" t="s">
        <v>1113</v>
      </c>
      <c r="C103" s="645" t="s">
        <v>1112</v>
      </c>
      <c r="D103" s="660" t="s">
        <v>1400</v>
      </c>
      <c r="E103" s="678">
        <v>29</v>
      </c>
      <c r="F103" s="678">
        <v>0</v>
      </c>
      <c r="G103" s="678">
        <v>0</v>
      </c>
      <c r="H103" s="679">
        <v>0</v>
      </c>
      <c r="I103" s="224"/>
    </row>
    <row r="104" spans="1:9" x14ac:dyDescent="0.15">
      <c r="A104" s="936"/>
      <c r="B104" s="649" t="s">
        <v>1394</v>
      </c>
      <c r="C104" s="650" t="s">
        <v>1109</v>
      </c>
      <c r="D104" s="662" t="s">
        <v>1395</v>
      </c>
      <c r="E104" s="678">
        <v>10</v>
      </c>
      <c r="F104" s="678">
        <v>5</v>
      </c>
      <c r="G104" s="678">
        <v>1</v>
      </c>
      <c r="H104" s="679">
        <v>3</v>
      </c>
      <c r="I104" s="104"/>
    </row>
    <row r="105" spans="1:9" x14ac:dyDescent="0.15">
      <c r="A105" s="936"/>
      <c r="B105" s="651" t="s">
        <v>1396</v>
      </c>
      <c r="C105" s="650" t="s">
        <v>1110</v>
      </c>
      <c r="D105" s="662" t="s">
        <v>1397</v>
      </c>
      <c r="E105" s="678">
        <v>20</v>
      </c>
      <c r="F105" s="678">
        <v>24</v>
      </c>
      <c r="G105" s="677">
        <v>1</v>
      </c>
      <c r="H105" s="680">
        <v>0</v>
      </c>
      <c r="I105" s="104"/>
    </row>
    <row r="106" spans="1:9" x14ac:dyDescent="0.15">
      <c r="A106" s="936"/>
      <c r="B106" s="651" t="s">
        <v>1071</v>
      </c>
      <c r="C106" s="650" t="s">
        <v>1072</v>
      </c>
      <c r="D106" s="662" t="s">
        <v>1073</v>
      </c>
      <c r="E106" s="678">
        <v>10</v>
      </c>
      <c r="F106" s="678">
        <v>36</v>
      </c>
      <c r="G106" s="677">
        <v>0</v>
      </c>
      <c r="H106" s="680">
        <v>0</v>
      </c>
      <c r="I106" s="104"/>
    </row>
    <row r="107" spans="1:9" x14ac:dyDescent="0.15">
      <c r="A107" s="936"/>
      <c r="B107" s="651" t="s">
        <v>1068</v>
      </c>
      <c r="C107" s="650" t="s">
        <v>1069</v>
      </c>
      <c r="D107" s="662" t="s">
        <v>1070</v>
      </c>
      <c r="E107" s="678">
        <v>20</v>
      </c>
      <c r="F107" s="678">
        <v>17</v>
      </c>
      <c r="G107" s="677">
        <v>0</v>
      </c>
      <c r="H107" s="680">
        <v>2</v>
      </c>
      <c r="I107" s="104"/>
    </row>
    <row r="108" spans="1:9" x14ac:dyDescent="0.15">
      <c r="A108" s="936"/>
      <c r="B108" s="651" t="s">
        <v>1403</v>
      </c>
      <c r="C108" s="650" t="s">
        <v>1404</v>
      </c>
      <c r="D108" s="662" t="s">
        <v>1405</v>
      </c>
      <c r="E108" s="678">
        <v>20</v>
      </c>
      <c r="F108" s="678">
        <v>0</v>
      </c>
      <c r="G108" s="677">
        <v>0</v>
      </c>
      <c r="H108" s="680">
        <v>2</v>
      </c>
      <c r="I108" s="104"/>
    </row>
    <row r="109" spans="1:9" ht="14.25" customHeight="1" x14ac:dyDescent="0.15">
      <c r="A109" s="936"/>
      <c r="B109" s="652" t="s">
        <v>1880</v>
      </c>
      <c r="C109" s="669" t="s">
        <v>1891</v>
      </c>
      <c r="D109" s="641" t="s">
        <v>1881</v>
      </c>
      <c r="E109" s="677">
        <v>30</v>
      </c>
      <c r="F109" s="677">
        <v>20</v>
      </c>
      <c r="G109" s="677">
        <v>0</v>
      </c>
      <c r="H109" s="681">
        <v>20</v>
      </c>
      <c r="I109" s="104"/>
    </row>
    <row r="110" spans="1:9" ht="14.25" customHeight="1" x14ac:dyDescent="0.15">
      <c r="A110" s="936"/>
      <c r="B110" s="652" t="s">
        <v>1882</v>
      </c>
      <c r="C110" s="669" t="s">
        <v>1891</v>
      </c>
      <c r="D110" s="641" t="s">
        <v>1883</v>
      </c>
      <c r="E110" s="677">
        <v>29</v>
      </c>
      <c r="F110" s="677">
        <v>0</v>
      </c>
      <c r="G110" s="677">
        <v>0</v>
      </c>
      <c r="H110" s="681">
        <v>0</v>
      </c>
      <c r="I110" s="104"/>
    </row>
    <row r="111" spans="1:9" ht="14.25" customHeight="1" x14ac:dyDescent="0.15">
      <c r="A111" s="936"/>
      <c r="B111" s="652" t="s">
        <v>1390</v>
      </c>
      <c r="C111" s="669" t="s">
        <v>1006</v>
      </c>
      <c r="D111" s="641" t="s">
        <v>956</v>
      </c>
      <c r="E111" s="677">
        <v>20</v>
      </c>
      <c r="F111" s="677">
        <v>18</v>
      </c>
      <c r="G111" s="677">
        <v>0</v>
      </c>
      <c r="H111" s="680">
        <v>3</v>
      </c>
      <c r="I111" s="104"/>
    </row>
    <row r="112" spans="1:9" ht="14.25" customHeight="1" x14ac:dyDescent="0.15">
      <c r="A112" s="936"/>
      <c r="B112" s="667" t="s">
        <v>1391</v>
      </c>
      <c r="C112" s="670" t="s">
        <v>1392</v>
      </c>
      <c r="D112" s="641" t="s">
        <v>1393</v>
      </c>
      <c r="E112" s="677">
        <v>20</v>
      </c>
      <c r="F112" s="677">
        <v>0</v>
      </c>
      <c r="G112" s="677">
        <v>0</v>
      </c>
      <c r="H112" s="680">
        <v>0</v>
      </c>
      <c r="I112" s="104"/>
    </row>
    <row r="113" spans="1:9" ht="14.25" customHeight="1" x14ac:dyDescent="0.15">
      <c r="A113" s="936"/>
      <c r="B113" s="667" t="s">
        <v>1406</v>
      </c>
      <c r="C113" s="670" t="s">
        <v>1407</v>
      </c>
      <c r="D113" s="641" t="s">
        <v>1408</v>
      </c>
      <c r="E113" s="677">
        <v>20</v>
      </c>
      <c r="F113" s="677">
        <v>21</v>
      </c>
      <c r="G113" s="677">
        <v>0</v>
      </c>
      <c r="H113" s="682">
        <v>0</v>
      </c>
      <c r="I113" s="104"/>
    </row>
    <row r="114" spans="1:9" ht="14.25" customHeight="1" x14ac:dyDescent="0.15">
      <c r="A114" s="936"/>
      <c r="B114" s="667" t="s">
        <v>1122</v>
      </c>
      <c r="C114" s="670" t="s">
        <v>1401</v>
      </c>
      <c r="D114" s="641" t="s">
        <v>1402</v>
      </c>
      <c r="E114" s="677">
        <v>10</v>
      </c>
      <c r="F114" s="677">
        <v>10</v>
      </c>
      <c r="G114" s="677">
        <v>0</v>
      </c>
      <c r="H114" s="681">
        <v>0</v>
      </c>
      <c r="I114" s="104"/>
    </row>
    <row r="115" spans="1:9" ht="14.25" customHeight="1" x14ac:dyDescent="0.15">
      <c r="A115" s="936"/>
      <c r="B115" s="667" t="s">
        <v>723</v>
      </c>
      <c r="C115" s="670" t="s">
        <v>945</v>
      </c>
      <c r="D115" s="641" t="s">
        <v>109</v>
      </c>
      <c r="E115" s="677">
        <v>20</v>
      </c>
      <c r="F115" s="677">
        <v>20</v>
      </c>
      <c r="G115" s="677">
        <v>0</v>
      </c>
      <c r="H115" s="680">
        <v>0</v>
      </c>
      <c r="I115" s="104"/>
    </row>
    <row r="116" spans="1:9" ht="14.25" customHeight="1" x14ac:dyDescent="0.15">
      <c r="A116" s="936"/>
      <c r="B116" s="667" t="s">
        <v>1063</v>
      </c>
      <c r="C116" s="670" t="s">
        <v>1064</v>
      </c>
      <c r="D116" s="641" t="s">
        <v>1065</v>
      </c>
      <c r="E116" s="677">
        <v>30</v>
      </c>
      <c r="F116" s="677">
        <v>45</v>
      </c>
      <c r="G116" s="677">
        <v>0</v>
      </c>
      <c r="H116" s="680">
        <v>0</v>
      </c>
      <c r="I116" s="104"/>
    </row>
    <row r="117" spans="1:9" ht="14.25" customHeight="1" x14ac:dyDescent="0.15">
      <c r="A117" s="936"/>
      <c r="B117" s="653" t="s">
        <v>1465</v>
      </c>
      <c r="C117" s="654" t="s">
        <v>1466</v>
      </c>
      <c r="D117" s="663" t="s">
        <v>1464</v>
      </c>
      <c r="E117" s="683">
        <v>20</v>
      </c>
      <c r="F117" s="677">
        <v>33</v>
      </c>
      <c r="G117" s="677">
        <v>0</v>
      </c>
      <c r="H117" s="680">
        <v>0</v>
      </c>
      <c r="I117" s="104"/>
    </row>
    <row r="118" spans="1:9" ht="14.25" customHeight="1" x14ac:dyDescent="0.15">
      <c r="A118" s="936"/>
      <c r="B118" s="652" t="s">
        <v>402</v>
      </c>
      <c r="C118" s="654" t="s">
        <v>738</v>
      </c>
      <c r="D118" s="663" t="s">
        <v>403</v>
      </c>
      <c r="E118" s="683">
        <v>40</v>
      </c>
      <c r="F118" s="677">
        <v>40</v>
      </c>
      <c r="G118" s="677">
        <v>0</v>
      </c>
      <c r="H118" s="680">
        <v>0</v>
      </c>
      <c r="I118" s="104"/>
    </row>
    <row r="119" spans="1:9" ht="14.25" customHeight="1" x14ac:dyDescent="0.15">
      <c r="A119" s="936"/>
      <c r="B119" s="652" t="s">
        <v>68</v>
      </c>
      <c r="C119" s="654" t="s">
        <v>741</v>
      </c>
      <c r="D119" s="663" t="s">
        <v>69</v>
      </c>
      <c r="E119" s="683">
        <v>8</v>
      </c>
      <c r="F119" s="677">
        <v>9</v>
      </c>
      <c r="G119" s="677">
        <v>0</v>
      </c>
      <c r="H119" s="680">
        <v>2</v>
      </c>
    </row>
    <row r="120" spans="1:9" s="175" customFormat="1" ht="14.25" customHeight="1" x14ac:dyDescent="0.15">
      <c r="A120" s="936"/>
      <c r="B120" s="652" t="s">
        <v>1062</v>
      </c>
      <c r="C120" s="669" t="s">
        <v>739</v>
      </c>
      <c r="D120" s="641" t="s">
        <v>405</v>
      </c>
      <c r="E120" s="677">
        <v>20</v>
      </c>
      <c r="F120" s="677">
        <v>43</v>
      </c>
      <c r="G120" s="677">
        <v>0</v>
      </c>
      <c r="H120" s="680">
        <v>0</v>
      </c>
      <c r="I120" s="174"/>
    </row>
    <row r="121" spans="1:9" ht="14.25" customHeight="1" x14ac:dyDescent="0.15">
      <c r="A121" s="936"/>
      <c r="B121" s="652" t="s">
        <v>725</v>
      </c>
      <c r="C121" s="669" t="s">
        <v>739</v>
      </c>
      <c r="D121" s="664" t="s">
        <v>405</v>
      </c>
      <c r="E121" s="678">
        <v>50</v>
      </c>
      <c r="F121" s="677">
        <v>48</v>
      </c>
      <c r="G121" s="677">
        <v>59</v>
      </c>
      <c r="H121" s="680">
        <v>0</v>
      </c>
    </row>
    <row r="122" spans="1:9" ht="14.25" customHeight="1" x14ac:dyDescent="0.15">
      <c r="A122" s="936"/>
      <c r="B122" s="652" t="s">
        <v>1672</v>
      </c>
      <c r="C122" s="669" t="s">
        <v>1548</v>
      </c>
      <c r="D122" s="664" t="s">
        <v>1549</v>
      </c>
      <c r="E122" s="678">
        <v>10</v>
      </c>
      <c r="F122" s="677">
        <v>12</v>
      </c>
      <c r="G122" s="677">
        <v>0</v>
      </c>
      <c r="H122" s="680">
        <v>4</v>
      </c>
    </row>
    <row r="123" spans="1:9" ht="14.25" customHeight="1" x14ac:dyDescent="0.15">
      <c r="A123" s="936"/>
      <c r="B123" s="652" t="s">
        <v>261</v>
      </c>
      <c r="C123" s="669" t="s">
        <v>952</v>
      </c>
      <c r="D123" s="664" t="s">
        <v>262</v>
      </c>
      <c r="E123" s="678">
        <v>20</v>
      </c>
      <c r="F123" s="677">
        <v>20</v>
      </c>
      <c r="G123" s="677">
        <v>25</v>
      </c>
      <c r="H123" s="680">
        <v>0</v>
      </c>
      <c r="I123" s="104"/>
    </row>
    <row r="124" spans="1:9" ht="14.25" customHeight="1" x14ac:dyDescent="0.15">
      <c r="A124" s="936"/>
      <c r="B124" s="652" t="s">
        <v>416</v>
      </c>
      <c r="C124" s="669" t="s">
        <v>964</v>
      </c>
      <c r="D124" s="664" t="s">
        <v>417</v>
      </c>
      <c r="E124" s="678">
        <v>20</v>
      </c>
      <c r="F124" s="677">
        <v>51</v>
      </c>
      <c r="G124" s="677">
        <v>0</v>
      </c>
      <c r="H124" s="680">
        <v>0</v>
      </c>
      <c r="I124" s="104"/>
    </row>
    <row r="125" spans="1:9" ht="14.25" customHeight="1" x14ac:dyDescent="0.15">
      <c r="A125" s="936"/>
      <c r="B125" s="652" t="s">
        <v>1657</v>
      </c>
      <c r="C125" s="669" t="s">
        <v>1101</v>
      </c>
      <c r="D125" s="664" t="s">
        <v>369</v>
      </c>
      <c r="E125" s="678">
        <v>8</v>
      </c>
      <c r="F125" s="677">
        <v>14</v>
      </c>
      <c r="G125" s="677">
        <v>0</v>
      </c>
      <c r="H125" s="680">
        <v>6</v>
      </c>
      <c r="I125" s="104"/>
    </row>
    <row r="126" spans="1:9" s="223" customFormat="1" ht="14.25" customHeight="1" x14ac:dyDescent="0.15">
      <c r="A126" s="936"/>
      <c r="B126" s="652" t="s">
        <v>2281</v>
      </c>
      <c r="C126" s="740" t="s">
        <v>2280</v>
      </c>
      <c r="D126" s="664" t="s">
        <v>2282</v>
      </c>
      <c r="E126" s="678">
        <v>80</v>
      </c>
      <c r="F126" s="744">
        <v>1</v>
      </c>
      <c r="G126" s="744">
        <v>0</v>
      </c>
      <c r="H126" s="680">
        <v>0</v>
      </c>
    </row>
    <row r="127" spans="1:9" ht="14.25" customHeight="1" x14ac:dyDescent="0.15">
      <c r="A127" s="936"/>
      <c r="B127" s="667" t="s">
        <v>515</v>
      </c>
      <c r="C127" s="670" t="s">
        <v>1034</v>
      </c>
      <c r="D127" s="664" t="s">
        <v>1709</v>
      </c>
      <c r="E127" s="677">
        <v>20</v>
      </c>
      <c r="F127" s="677">
        <v>37</v>
      </c>
      <c r="G127" s="677">
        <v>0</v>
      </c>
      <c r="H127" s="682">
        <v>0</v>
      </c>
    </row>
    <row r="128" spans="1:9" s="175" customFormat="1" ht="14.25" customHeight="1" x14ac:dyDescent="0.15">
      <c r="A128" s="936"/>
      <c r="B128" s="667" t="s">
        <v>740</v>
      </c>
      <c r="C128" s="670" t="s">
        <v>955</v>
      </c>
      <c r="D128" s="641" t="s">
        <v>299</v>
      </c>
      <c r="E128" s="677">
        <v>24</v>
      </c>
      <c r="F128" s="677">
        <v>21</v>
      </c>
      <c r="G128" s="677">
        <v>0</v>
      </c>
      <c r="H128" s="682">
        <v>3</v>
      </c>
      <c r="I128" s="174"/>
    </row>
    <row r="129" spans="1:9" ht="14.25" customHeight="1" x14ac:dyDescent="0.15">
      <c r="A129" s="936"/>
      <c r="B129" s="667" t="s">
        <v>508</v>
      </c>
      <c r="C129" s="670" t="s">
        <v>958</v>
      </c>
      <c r="D129" s="641" t="s">
        <v>509</v>
      </c>
      <c r="E129" s="677">
        <v>20</v>
      </c>
      <c r="F129" s="677">
        <v>22</v>
      </c>
      <c r="G129" s="677">
        <v>0</v>
      </c>
      <c r="H129" s="682">
        <v>0</v>
      </c>
    </row>
    <row r="130" spans="1:9" s="223" customFormat="1" ht="14.25" customHeight="1" x14ac:dyDescent="0.15">
      <c r="A130" s="936"/>
      <c r="B130" s="685" t="s">
        <v>2114</v>
      </c>
      <c r="C130" s="741" t="s">
        <v>2116</v>
      </c>
      <c r="D130" s="788" t="s">
        <v>2115</v>
      </c>
      <c r="E130" s="744">
        <v>20</v>
      </c>
      <c r="F130" s="744">
        <v>12</v>
      </c>
      <c r="G130" s="744">
        <v>0</v>
      </c>
      <c r="H130" s="682">
        <v>8</v>
      </c>
      <c r="I130" s="174"/>
    </row>
    <row r="131" spans="1:9" ht="14.25" customHeight="1" x14ac:dyDescent="0.15">
      <c r="A131" s="936"/>
      <c r="B131" s="667" t="s">
        <v>398</v>
      </c>
      <c r="C131" s="670" t="s">
        <v>962</v>
      </c>
      <c r="D131" s="641" t="s">
        <v>399</v>
      </c>
      <c r="E131" s="677">
        <v>10</v>
      </c>
      <c r="F131" s="677">
        <v>10</v>
      </c>
      <c r="G131" s="677">
        <v>0</v>
      </c>
      <c r="H131" s="682">
        <v>0</v>
      </c>
    </row>
    <row r="132" spans="1:9" ht="14.25" customHeight="1" x14ac:dyDescent="0.15">
      <c r="A132" s="936"/>
      <c r="B132" s="667" t="s">
        <v>414</v>
      </c>
      <c r="C132" s="670" t="s">
        <v>963</v>
      </c>
      <c r="D132" s="641" t="s">
        <v>415</v>
      </c>
      <c r="E132" s="677">
        <v>20</v>
      </c>
      <c r="F132" s="677">
        <v>28</v>
      </c>
      <c r="G132" s="677">
        <v>0</v>
      </c>
      <c r="H132" s="682">
        <v>5</v>
      </c>
    </row>
    <row r="133" spans="1:9" s="223" customFormat="1" ht="14.25" customHeight="1" x14ac:dyDescent="0.15">
      <c r="A133" s="936"/>
      <c r="B133" s="685" t="s">
        <v>2229</v>
      </c>
      <c r="C133" s="741" t="s">
        <v>1955</v>
      </c>
      <c r="D133" s="788" t="s">
        <v>2230</v>
      </c>
      <c r="E133" s="744">
        <v>20</v>
      </c>
      <c r="F133" s="744">
        <v>3</v>
      </c>
      <c r="G133" s="744">
        <v>2</v>
      </c>
      <c r="H133" s="682">
        <v>1</v>
      </c>
      <c r="I133" s="224"/>
    </row>
    <row r="134" spans="1:9" s="175" customFormat="1" ht="14.25" customHeight="1" x14ac:dyDescent="0.15">
      <c r="A134" s="936"/>
      <c r="B134" s="667" t="s">
        <v>1060</v>
      </c>
      <c r="C134" s="670" t="s">
        <v>1061</v>
      </c>
      <c r="D134" s="641" t="s">
        <v>1456</v>
      </c>
      <c r="E134" s="677">
        <v>20</v>
      </c>
      <c r="F134" s="677">
        <v>26</v>
      </c>
      <c r="G134" s="677">
        <v>2</v>
      </c>
      <c r="H134" s="682">
        <v>0</v>
      </c>
      <c r="I134" s="174"/>
    </row>
    <row r="135" spans="1:9" s="175" customFormat="1" ht="14.25" customHeight="1" x14ac:dyDescent="0.15">
      <c r="A135" s="936"/>
      <c r="B135" s="667" t="s">
        <v>965</v>
      </c>
      <c r="C135" s="670" t="s">
        <v>966</v>
      </c>
      <c r="D135" s="641" t="s">
        <v>967</v>
      </c>
      <c r="E135" s="677">
        <v>75</v>
      </c>
      <c r="F135" s="677">
        <v>53</v>
      </c>
      <c r="G135" s="677">
        <v>0</v>
      </c>
      <c r="H135" s="682">
        <v>75</v>
      </c>
      <c r="I135" s="174"/>
    </row>
    <row r="136" spans="1:9" ht="14.25" customHeight="1" x14ac:dyDescent="0.15">
      <c r="A136" s="936"/>
      <c r="B136" s="667" t="s">
        <v>1675</v>
      </c>
      <c r="C136" s="670" t="s">
        <v>1667</v>
      </c>
      <c r="D136" s="641" t="s">
        <v>1668</v>
      </c>
      <c r="E136" s="677">
        <v>10</v>
      </c>
      <c r="F136" s="677">
        <v>13</v>
      </c>
      <c r="G136" s="677">
        <v>0</v>
      </c>
      <c r="H136" s="682">
        <v>5</v>
      </c>
    </row>
    <row r="137" spans="1:9" ht="14.25" customHeight="1" x14ac:dyDescent="0.15">
      <c r="A137" s="936"/>
      <c r="B137" s="667" t="s">
        <v>1074</v>
      </c>
      <c r="C137" s="670" t="s">
        <v>1075</v>
      </c>
      <c r="D137" s="641" t="s">
        <v>1076</v>
      </c>
      <c r="E137" s="677">
        <v>20</v>
      </c>
      <c r="F137" s="677">
        <v>27</v>
      </c>
      <c r="G137" s="677">
        <v>0</v>
      </c>
      <c r="H137" s="682">
        <v>1</v>
      </c>
    </row>
    <row r="138" spans="1:9" ht="14.25" customHeight="1" x14ac:dyDescent="0.15">
      <c r="A138" s="936"/>
      <c r="B138" s="667" t="s">
        <v>506</v>
      </c>
      <c r="C138" s="670" t="s">
        <v>957</v>
      </c>
      <c r="D138" s="641" t="s">
        <v>507</v>
      </c>
      <c r="E138" s="677">
        <v>20</v>
      </c>
      <c r="F138" s="677">
        <v>25</v>
      </c>
      <c r="G138" s="677">
        <v>0</v>
      </c>
      <c r="H138" s="682">
        <v>0</v>
      </c>
    </row>
    <row r="139" spans="1:9" ht="14.25" customHeight="1" x14ac:dyDescent="0.15">
      <c r="A139" s="936"/>
      <c r="B139" s="667" t="s">
        <v>377</v>
      </c>
      <c r="C139" s="670" t="s">
        <v>961</v>
      </c>
      <c r="D139" s="641" t="s">
        <v>378</v>
      </c>
      <c r="E139" s="677">
        <v>20</v>
      </c>
      <c r="F139" s="677">
        <v>22</v>
      </c>
      <c r="G139" s="677">
        <v>0</v>
      </c>
      <c r="H139" s="682">
        <v>0</v>
      </c>
    </row>
    <row r="140" spans="1:9" ht="14.25" customHeight="1" x14ac:dyDescent="0.15">
      <c r="A140" s="936"/>
      <c r="B140" s="667" t="s">
        <v>510</v>
      </c>
      <c r="C140" s="670" t="s">
        <v>959</v>
      </c>
      <c r="D140" s="641" t="s">
        <v>511</v>
      </c>
      <c r="E140" s="677">
        <v>25</v>
      </c>
      <c r="F140" s="677">
        <v>48</v>
      </c>
      <c r="G140" s="677">
        <v>0</v>
      </c>
      <c r="H140" s="682">
        <v>2</v>
      </c>
    </row>
    <row r="141" spans="1:9" ht="14.25" customHeight="1" x14ac:dyDescent="0.15">
      <c r="A141" s="936"/>
      <c r="B141" s="667" t="s">
        <v>1077</v>
      </c>
      <c r="C141" s="670" t="s">
        <v>1078</v>
      </c>
      <c r="D141" s="641" t="s">
        <v>1079</v>
      </c>
      <c r="E141" s="677">
        <v>20</v>
      </c>
      <c r="F141" s="677">
        <v>36</v>
      </c>
      <c r="G141" s="677">
        <v>0</v>
      </c>
      <c r="H141" s="682">
        <v>0</v>
      </c>
    </row>
    <row r="142" spans="1:9" ht="14.25" customHeight="1" x14ac:dyDescent="0.15">
      <c r="A142" s="936"/>
      <c r="B142" s="667" t="s">
        <v>1066</v>
      </c>
      <c r="C142" s="670" t="s">
        <v>722</v>
      </c>
      <c r="D142" s="641" t="s">
        <v>394</v>
      </c>
      <c r="E142" s="677">
        <v>60</v>
      </c>
      <c r="F142" s="677">
        <v>60</v>
      </c>
      <c r="G142" s="677">
        <v>0</v>
      </c>
      <c r="H142" s="682">
        <v>7</v>
      </c>
    </row>
    <row r="143" spans="1:9" ht="14.25" customHeight="1" x14ac:dyDescent="0.15">
      <c r="A143" s="936"/>
      <c r="B143" s="667" t="s">
        <v>1067</v>
      </c>
      <c r="C143" s="670" t="s">
        <v>722</v>
      </c>
      <c r="D143" s="641" t="s">
        <v>394</v>
      </c>
      <c r="E143" s="677">
        <v>40</v>
      </c>
      <c r="F143" s="677">
        <v>41</v>
      </c>
      <c r="G143" s="677">
        <v>0</v>
      </c>
      <c r="H143" s="682">
        <v>2</v>
      </c>
    </row>
    <row r="144" spans="1:9" ht="14.25" customHeight="1" x14ac:dyDescent="0.15">
      <c r="A144" s="936"/>
      <c r="B144" s="667" t="s">
        <v>1558</v>
      </c>
      <c r="C144" s="670" t="s">
        <v>1559</v>
      </c>
      <c r="D144" s="641" t="s">
        <v>1560</v>
      </c>
      <c r="E144" s="677">
        <v>20</v>
      </c>
      <c r="F144" s="677">
        <v>44</v>
      </c>
      <c r="G144" s="677">
        <v>0</v>
      </c>
      <c r="H144" s="682">
        <v>7</v>
      </c>
    </row>
    <row r="145" spans="1:9" ht="14.25" customHeight="1" x14ac:dyDescent="0.15">
      <c r="A145" s="936"/>
      <c r="B145" s="667" t="s">
        <v>933</v>
      </c>
      <c r="C145" s="670" t="s">
        <v>968</v>
      </c>
      <c r="D145" s="641" t="s">
        <v>298</v>
      </c>
      <c r="E145" s="677">
        <v>15</v>
      </c>
      <c r="F145" s="677">
        <v>13</v>
      </c>
      <c r="G145" s="677">
        <v>0</v>
      </c>
      <c r="H145" s="682">
        <v>2</v>
      </c>
    </row>
    <row r="146" spans="1:9" s="219" customFormat="1" ht="14.25" customHeight="1" x14ac:dyDescent="0.15">
      <c r="A146" s="936"/>
      <c r="B146" s="667" t="s">
        <v>1851</v>
      </c>
      <c r="C146" s="670" t="s">
        <v>1852</v>
      </c>
      <c r="D146" s="641" t="s">
        <v>1853</v>
      </c>
      <c r="E146" s="677">
        <v>20</v>
      </c>
      <c r="F146" s="677">
        <v>14</v>
      </c>
      <c r="G146" s="677">
        <v>0</v>
      </c>
      <c r="H146" s="682">
        <v>6</v>
      </c>
      <c r="I146" s="220"/>
    </row>
    <row r="147" spans="1:9" s="219" customFormat="1" ht="14.25" customHeight="1" x14ac:dyDescent="0.15">
      <c r="A147" s="936"/>
      <c r="B147" s="667" t="s">
        <v>356</v>
      </c>
      <c r="C147" s="670" t="s">
        <v>960</v>
      </c>
      <c r="D147" s="641" t="s">
        <v>357</v>
      </c>
      <c r="E147" s="677">
        <v>20</v>
      </c>
      <c r="F147" s="677">
        <v>35</v>
      </c>
      <c r="G147" s="677">
        <v>11</v>
      </c>
      <c r="H147" s="682">
        <v>0</v>
      </c>
      <c r="I147" s="220"/>
    </row>
    <row r="148" spans="1:9" s="219" customFormat="1" ht="14.25" customHeight="1" x14ac:dyDescent="0.15">
      <c r="A148" s="936"/>
      <c r="B148" s="667" t="s">
        <v>724</v>
      </c>
      <c r="C148" s="670" t="s">
        <v>112</v>
      </c>
      <c r="D148" s="641" t="s">
        <v>113</v>
      </c>
      <c r="E148" s="677">
        <v>60</v>
      </c>
      <c r="F148" s="677">
        <v>74</v>
      </c>
      <c r="G148" s="677">
        <v>34</v>
      </c>
      <c r="H148" s="682">
        <v>0</v>
      </c>
      <c r="I148" s="220"/>
    </row>
    <row r="149" spans="1:9" s="219" customFormat="1" ht="14.25" customHeight="1" x14ac:dyDescent="0.15">
      <c r="A149" s="936"/>
      <c r="B149" s="667" t="s">
        <v>300</v>
      </c>
      <c r="C149" s="670" t="s">
        <v>112</v>
      </c>
      <c r="D149" s="641" t="s">
        <v>113</v>
      </c>
      <c r="E149" s="677">
        <v>6</v>
      </c>
      <c r="F149" s="677">
        <v>6</v>
      </c>
      <c r="G149" s="677">
        <v>4</v>
      </c>
      <c r="H149" s="682">
        <v>0</v>
      </c>
      <c r="I149" s="220"/>
    </row>
    <row r="150" spans="1:9" s="223" customFormat="1" ht="14.25" customHeight="1" x14ac:dyDescent="0.15">
      <c r="A150" s="936"/>
      <c r="B150" s="667" t="s">
        <v>1656</v>
      </c>
      <c r="C150" s="670" t="s">
        <v>112</v>
      </c>
      <c r="D150" s="641" t="s">
        <v>113</v>
      </c>
      <c r="E150" s="677">
        <v>20</v>
      </c>
      <c r="F150" s="677">
        <v>23</v>
      </c>
      <c r="G150" s="677">
        <v>1</v>
      </c>
      <c r="H150" s="682">
        <v>0</v>
      </c>
      <c r="I150" s="224"/>
    </row>
    <row r="151" spans="1:9" ht="15" customHeight="1" x14ac:dyDescent="0.15">
      <c r="A151" s="936"/>
      <c r="B151" s="667" t="s">
        <v>726</v>
      </c>
      <c r="C151" s="670" t="s">
        <v>727</v>
      </c>
      <c r="D151" s="641" t="s">
        <v>406</v>
      </c>
      <c r="E151" s="671">
        <v>80</v>
      </c>
      <c r="F151" s="671">
        <v>107</v>
      </c>
      <c r="G151" s="671">
        <v>0</v>
      </c>
      <c r="H151" s="668">
        <v>0</v>
      </c>
      <c r="I151" s="102"/>
    </row>
    <row r="152" spans="1:9" x14ac:dyDescent="0.15">
      <c r="A152" s="936"/>
      <c r="B152" s="667" t="s">
        <v>728</v>
      </c>
      <c r="C152" s="670" t="s">
        <v>729</v>
      </c>
      <c r="D152" s="641" t="s">
        <v>27</v>
      </c>
      <c r="E152" s="671">
        <v>50</v>
      </c>
      <c r="F152" s="671">
        <v>46</v>
      </c>
      <c r="G152" s="671">
        <v>13</v>
      </c>
      <c r="H152" s="668">
        <v>4</v>
      </c>
      <c r="I152" s="104"/>
    </row>
    <row r="153" spans="1:9" x14ac:dyDescent="0.15">
      <c r="A153" s="936"/>
      <c r="B153" s="667" t="s">
        <v>407</v>
      </c>
      <c r="C153" s="670" t="s">
        <v>2027</v>
      </c>
      <c r="D153" s="641" t="s">
        <v>119</v>
      </c>
      <c r="E153" s="671">
        <v>40</v>
      </c>
      <c r="F153" s="671">
        <v>32</v>
      </c>
      <c r="G153" s="671">
        <v>13</v>
      </c>
      <c r="H153" s="668">
        <v>0</v>
      </c>
    </row>
    <row r="154" spans="1:9" x14ac:dyDescent="0.15">
      <c r="A154" s="936"/>
      <c r="B154" s="667" t="s">
        <v>512</v>
      </c>
      <c r="C154" s="670" t="s">
        <v>969</v>
      </c>
      <c r="D154" s="641" t="s">
        <v>513</v>
      </c>
      <c r="E154" s="671">
        <v>20</v>
      </c>
      <c r="F154" s="671">
        <v>16</v>
      </c>
      <c r="G154" s="671">
        <v>0</v>
      </c>
      <c r="H154" s="668">
        <v>0</v>
      </c>
    </row>
    <row r="155" spans="1:9" x14ac:dyDescent="0.15">
      <c r="A155" s="936"/>
      <c r="B155" s="667" t="s">
        <v>2028</v>
      </c>
      <c r="C155" s="670" t="s">
        <v>970</v>
      </c>
      <c r="D155" s="641" t="s">
        <v>514</v>
      </c>
      <c r="E155" s="671">
        <v>5</v>
      </c>
      <c r="F155" s="671">
        <v>8</v>
      </c>
      <c r="G155" s="671">
        <v>0</v>
      </c>
      <c r="H155" s="668">
        <v>0</v>
      </c>
    </row>
    <row r="156" spans="1:9" s="219" customFormat="1" x14ac:dyDescent="0.15">
      <c r="A156" s="936"/>
      <c r="B156" s="667" t="s">
        <v>1858</v>
      </c>
      <c r="C156" s="670" t="s">
        <v>1859</v>
      </c>
      <c r="D156" s="641" t="s">
        <v>1860</v>
      </c>
      <c r="E156" s="671">
        <v>5</v>
      </c>
      <c r="F156" s="671">
        <v>6</v>
      </c>
      <c r="G156" s="671">
        <v>0</v>
      </c>
      <c r="H156" s="668">
        <v>0</v>
      </c>
      <c r="I156" s="220"/>
    </row>
    <row r="157" spans="1:9" s="223" customFormat="1" x14ac:dyDescent="0.15">
      <c r="A157" s="936"/>
      <c r="B157" s="667" t="s">
        <v>2029</v>
      </c>
      <c r="C157" s="670" t="s">
        <v>1978</v>
      </c>
      <c r="D157" s="641" t="s">
        <v>1979</v>
      </c>
      <c r="E157" s="671">
        <v>20</v>
      </c>
      <c r="F157" s="671">
        <v>28</v>
      </c>
      <c r="G157" s="671">
        <v>0</v>
      </c>
      <c r="H157" s="668">
        <v>0</v>
      </c>
      <c r="I157" s="224"/>
    </row>
    <row r="158" spans="1:9" x14ac:dyDescent="0.15">
      <c r="A158" s="936"/>
      <c r="B158" s="667" t="s">
        <v>742</v>
      </c>
      <c r="C158" s="670" t="s">
        <v>971</v>
      </c>
      <c r="D158" s="641" t="s">
        <v>121</v>
      </c>
      <c r="E158" s="671">
        <v>30</v>
      </c>
      <c r="F158" s="671">
        <v>28</v>
      </c>
      <c r="G158" s="671">
        <v>0</v>
      </c>
      <c r="H158" s="668">
        <v>9</v>
      </c>
    </row>
    <row r="159" spans="1:9" x14ac:dyDescent="0.15">
      <c r="A159" s="936"/>
      <c r="B159" s="667" t="s">
        <v>743</v>
      </c>
      <c r="C159" s="670" t="s">
        <v>972</v>
      </c>
      <c r="D159" s="641" t="s">
        <v>304</v>
      </c>
      <c r="E159" s="671">
        <v>20</v>
      </c>
      <c r="F159" s="671">
        <v>20</v>
      </c>
      <c r="G159" s="671">
        <v>0</v>
      </c>
      <c r="H159" s="668">
        <v>0</v>
      </c>
    </row>
    <row r="160" spans="1:9" x14ac:dyDescent="0.15">
      <c r="A160" s="936"/>
      <c r="B160" s="667" t="s">
        <v>730</v>
      </c>
      <c r="C160" s="670" t="s">
        <v>973</v>
      </c>
      <c r="D160" s="641" t="s">
        <v>124</v>
      </c>
      <c r="E160" s="671">
        <v>50</v>
      </c>
      <c r="F160" s="671">
        <v>49</v>
      </c>
      <c r="G160" s="671">
        <v>43</v>
      </c>
      <c r="H160" s="668">
        <v>1</v>
      </c>
    </row>
    <row r="161" spans="1:9" x14ac:dyDescent="0.15">
      <c r="A161" s="936"/>
      <c r="B161" s="667" t="s">
        <v>744</v>
      </c>
      <c r="C161" s="670" t="s">
        <v>745</v>
      </c>
      <c r="D161" s="641" t="s">
        <v>305</v>
      </c>
      <c r="E161" s="671">
        <v>10</v>
      </c>
      <c r="F161" s="671">
        <v>9</v>
      </c>
      <c r="G161" s="671">
        <v>0</v>
      </c>
      <c r="H161" s="668">
        <v>1</v>
      </c>
    </row>
    <row r="162" spans="1:9" x14ac:dyDescent="0.15">
      <c r="A162" s="936"/>
      <c r="B162" s="651" t="s">
        <v>1409</v>
      </c>
      <c r="C162" s="646" t="s">
        <v>1410</v>
      </c>
      <c r="D162" s="662" t="s">
        <v>1411</v>
      </c>
      <c r="E162" s="657">
        <v>20</v>
      </c>
      <c r="F162" s="657">
        <v>28</v>
      </c>
      <c r="G162" s="671">
        <v>0</v>
      </c>
      <c r="H162" s="672">
        <v>3</v>
      </c>
    </row>
    <row r="163" spans="1:9" x14ac:dyDescent="0.15">
      <c r="A163" s="936"/>
      <c r="B163" s="651" t="s">
        <v>1114</v>
      </c>
      <c r="C163" s="646" t="s">
        <v>1115</v>
      </c>
      <c r="D163" s="662" t="s">
        <v>1412</v>
      </c>
      <c r="E163" s="657">
        <v>20</v>
      </c>
      <c r="F163" s="657">
        <v>28</v>
      </c>
      <c r="G163" s="671">
        <v>0</v>
      </c>
      <c r="H163" s="672">
        <v>4</v>
      </c>
    </row>
    <row r="164" spans="1:9" x14ac:dyDescent="0.15">
      <c r="A164" s="936"/>
      <c r="B164" s="667" t="s">
        <v>736</v>
      </c>
      <c r="C164" s="670" t="s">
        <v>134</v>
      </c>
      <c r="D164" s="641" t="s">
        <v>135</v>
      </c>
      <c r="E164" s="671">
        <v>60</v>
      </c>
      <c r="F164" s="671">
        <v>69</v>
      </c>
      <c r="G164" s="671">
        <v>13</v>
      </c>
      <c r="H164" s="668">
        <v>3</v>
      </c>
    </row>
    <row r="165" spans="1:9" s="223" customFormat="1" x14ac:dyDescent="0.15">
      <c r="A165" s="936"/>
      <c r="B165" s="685" t="s">
        <v>2119</v>
      </c>
      <c r="C165" s="741" t="s">
        <v>2120</v>
      </c>
      <c r="D165" s="788" t="s">
        <v>2121</v>
      </c>
      <c r="E165" s="742">
        <v>20</v>
      </c>
      <c r="F165" s="742">
        <v>23</v>
      </c>
      <c r="G165" s="742">
        <v>0</v>
      </c>
      <c r="H165" s="686">
        <v>4</v>
      </c>
      <c r="I165" s="174"/>
    </row>
    <row r="166" spans="1:9" x14ac:dyDescent="0.15">
      <c r="A166" s="936"/>
      <c r="B166" s="667" t="s">
        <v>2053</v>
      </c>
      <c r="C166" s="670" t="s">
        <v>974</v>
      </c>
      <c r="D166" s="641" t="s">
        <v>65</v>
      </c>
      <c r="E166" s="671">
        <v>20</v>
      </c>
      <c r="F166" s="671">
        <v>22</v>
      </c>
      <c r="G166" s="671">
        <v>0</v>
      </c>
      <c r="H166" s="668">
        <v>0</v>
      </c>
    </row>
    <row r="167" spans="1:9" x14ac:dyDescent="0.15">
      <c r="A167" s="936"/>
      <c r="B167" s="667" t="s">
        <v>746</v>
      </c>
      <c r="C167" s="670" t="s">
        <v>975</v>
      </c>
      <c r="D167" s="641" t="s">
        <v>519</v>
      </c>
      <c r="E167" s="671">
        <v>20</v>
      </c>
      <c r="F167" s="671">
        <v>50</v>
      </c>
      <c r="G167" s="671">
        <v>0</v>
      </c>
      <c r="H167" s="668">
        <v>2</v>
      </c>
    </row>
    <row r="168" spans="1:9" x14ac:dyDescent="0.15">
      <c r="A168" s="936"/>
      <c r="B168" s="667" t="s">
        <v>747</v>
      </c>
      <c r="C168" s="670" t="s">
        <v>2133</v>
      </c>
      <c r="D168" s="641" t="s">
        <v>306</v>
      </c>
      <c r="E168" s="671">
        <v>10</v>
      </c>
      <c r="F168" s="671">
        <v>10</v>
      </c>
      <c r="G168" s="671">
        <v>0</v>
      </c>
      <c r="H168" s="668">
        <v>0</v>
      </c>
    </row>
    <row r="169" spans="1:9" x14ac:dyDescent="0.15">
      <c r="A169" s="937"/>
      <c r="B169" s="655" t="s">
        <v>379</v>
      </c>
      <c r="C169" s="656" t="s">
        <v>2150</v>
      </c>
      <c r="D169" s="673" t="s">
        <v>380</v>
      </c>
      <c r="E169" s="665">
        <v>20</v>
      </c>
      <c r="F169" s="665">
        <v>21</v>
      </c>
      <c r="G169" s="665">
        <v>0</v>
      </c>
      <c r="H169" s="666">
        <v>0</v>
      </c>
    </row>
    <row r="170" spans="1:9" ht="14.25" thickBot="1" x14ac:dyDescent="0.2">
      <c r="A170" s="934" t="s">
        <v>1043</v>
      </c>
      <c r="B170" s="933"/>
      <c r="C170" s="933"/>
      <c r="D170" s="933"/>
      <c r="E170" s="192">
        <f>SUM(E95:E169)</f>
        <v>1860</v>
      </c>
      <c r="F170" s="192">
        <f>SUM(F95:F169)</f>
        <v>1885</v>
      </c>
      <c r="G170" s="192">
        <f>SUM(G95:G169)</f>
        <v>222</v>
      </c>
      <c r="H170" s="192">
        <f>SUM(H95:H169)</f>
        <v>224</v>
      </c>
    </row>
    <row r="171" spans="1:9" s="124" customFormat="1" ht="14.25" thickBot="1" x14ac:dyDescent="0.2">
      <c r="A171" s="125"/>
      <c r="B171" s="126"/>
      <c r="C171" s="127"/>
      <c r="D171" s="128"/>
      <c r="E171" s="195"/>
      <c r="F171" s="195"/>
      <c r="G171" s="195"/>
      <c r="H171" s="196"/>
      <c r="I171" s="123"/>
    </row>
    <row r="172" spans="1:9" ht="13.5" customHeight="1" x14ac:dyDescent="0.15">
      <c r="A172" s="944" t="s">
        <v>1048</v>
      </c>
      <c r="B172" s="689" t="s">
        <v>732</v>
      </c>
      <c r="C172" s="690" t="s">
        <v>125</v>
      </c>
      <c r="D172" s="691" t="s">
        <v>126</v>
      </c>
      <c r="E172" s="692">
        <v>40</v>
      </c>
      <c r="F172" s="692">
        <v>41</v>
      </c>
      <c r="G172" s="692">
        <v>0</v>
      </c>
      <c r="H172" s="693">
        <v>2</v>
      </c>
    </row>
    <row r="173" spans="1:9" x14ac:dyDescent="0.15">
      <c r="A173" s="944"/>
      <c r="B173" s="685" t="s">
        <v>737</v>
      </c>
      <c r="C173" s="687" t="s">
        <v>954</v>
      </c>
      <c r="D173" s="684" t="s">
        <v>409</v>
      </c>
      <c r="E173" s="688">
        <v>40</v>
      </c>
      <c r="F173" s="688">
        <v>40</v>
      </c>
      <c r="G173" s="688">
        <v>9</v>
      </c>
      <c r="H173" s="686">
        <v>0</v>
      </c>
      <c r="I173" s="119"/>
    </row>
    <row r="174" spans="1:9" x14ac:dyDescent="0.15">
      <c r="A174" s="944"/>
      <c r="B174" s="685" t="s">
        <v>733</v>
      </c>
      <c r="C174" s="687" t="s">
        <v>734</v>
      </c>
      <c r="D174" s="684" t="s">
        <v>39</v>
      </c>
      <c r="E174" s="688">
        <v>50</v>
      </c>
      <c r="F174" s="688">
        <v>50</v>
      </c>
      <c r="G174" s="688">
        <v>0</v>
      </c>
      <c r="H174" s="686">
        <v>0</v>
      </c>
    </row>
    <row r="175" spans="1:9" x14ac:dyDescent="0.15">
      <c r="A175" s="944"/>
      <c r="B175" s="685" t="s">
        <v>735</v>
      </c>
      <c r="C175" s="687" t="s">
        <v>953</v>
      </c>
      <c r="D175" s="684" t="s">
        <v>408</v>
      </c>
      <c r="E175" s="688">
        <v>60</v>
      </c>
      <c r="F175" s="688">
        <v>62</v>
      </c>
      <c r="G175" s="688">
        <v>4</v>
      </c>
      <c r="H175" s="686">
        <v>5</v>
      </c>
    </row>
    <row r="176" spans="1:9" x14ac:dyDescent="0.15">
      <c r="A176" s="944"/>
      <c r="B176" s="685" t="s">
        <v>516</v>
      </c>
      <c r="C176" s="687" t="s">
        <v>517</v>
      </c>
      <c r="D176" s="684" t="s">
        <v>518</v>
      </c>
      <c r="E176" s="688">
        <v>20</v>
      </c>
      <c r="F176" s="688">
        <v>31</v>
      </c>
      <c r="G176" s="688">
        <v>0</v>
      </c>
      <c r="H176" s="686">
        <v>3</v>
      </c>
    </row>
    <row r="177" spans="1:9" ht="14.25" thickBot="1" x14ac:dyDescent="0.2">
      <c r="A177" s="941" t="s">
        <v>1043</v>
      </c>
      <c r="B177" s="942"/>
      <c r="C177" s="942"/>
      <c r="D177" s="943"/>
      <c r="E177" s="192">
        <f>SUM(E172:E176)</f>
        <v>210</v>
      </c>
      <c r="F177" s="192">
        <f>SUM(F172:F176)</f>
        <v>224</v>
      </c>
      <c r="G177" s="192">
        <f>SUM(G172:G176)</f>
        <v>13</v>
      </c>
      <c r="H177" s="192">
        <f>SUM(H172:H176)</f>
        <v>10</v>
      </c>
    </row>
    <row r="178" spans="1:9" s="124" customFormat="1" ht="14.25" thickBot="1" x14ac:dyDescent="0.2">
      <c r="A178" s="129"/>
      <c r="B178" s="129"/>
      <c r="C178" s="129"/>
      <c r="D178" s="129"/>
      <c r="E178" s="193"/>
      <c r="F178" s="193"/>
      <c r="G178" s="193"/>
      <c r="H178" s="194"/>
      <c r="I178" s="123"/>
    </row>
    <row r="179" spans="1:9" ht="13.5" customHeight="1" x14ac:dyDescent="0.15">
      <c r="A179" s="945" t="s">
        <v>1049</v>
      </c>
      <c r="B179" s="307" t="s">
        <v>1634</v>
      </c>
      <c r="C179" s="305" t="s">
        <v>685</v>
      </c>
      <c r="D179" s="313" t="s">
        <v>21</v>
      </c>
      <c r="E179" s="316">
        <v>20</v>
      </c>
      <c r="F179" s="316">
        <v>16</v>
      </c>
      <c r="G179" s="316">
        <v>0</v>
      </c>
      <c r="H179" s="317">
        <v>4</v>
      </c>
    </row>
    <row r="180" spans="1:9" ht="13.5" customHeight="1" x14ac:dyDescent="0.15">
      <c r="A180" s="946"/>
      <c r="B180" s="308" t="s">
        <v>661</v>
      </c>
      <c r="C180" s="306" t="s">
        <v>686</v>
      </c>
      <c r="D180" s="314" t="s">
        <v>31</v>
      </c>
      <c r="E180" s="310">
        <v>40</v>
      </c>
      <c r="F180" s="321">
        <v>39</v>
      </c>
      <c r="G180" s="321">
        <v>19</v>
      </c>
      <c r="H180" s="311">
        <v>1</v>
      </c>
    </row>
    <row r="181" spans="1:9" s="175" customFormat="1" ht="13.5" customHeight="1" x14ac:dyDescent="0.15">
      <c r="A181" s="946"/>
      <c r="B181" s="308" t="s">
        <v>40</v>
      </c>
      <c r="C181" s="306" t="s">
        <v>697</v>
      </c>
      <c r="D181" s="314" t="s">
        <v>433</v>
      </c>
      <c r="E181" s="310">
        <v>20</v>
      </c>
      <c r="F181" s="321">
        <v>20</v>
      </c>
      <c r="G181" s="321">
        <v>0</v>
      </c>
      <c r="H181" s="311">
        <v>0</v>
      </c>
      <c r="I181" s="174"/>
    </row>
    <row r="182" spans="1:9" ht="13.5" customHeight="1" x14ac:dyDescent="0.15">
      <c r="A182" s="946"/>
      <c r="B182" s="308" t="s">
        <v>662</v>
      </c>
      <c r="C182" s="306" t="s">
        <v>243</v>
      </c>
      <c r="D182" s="314" t="s">
        <v>23</v>
      </c>
      <c r="E182" s="310">
        <v>54</v>
      </c>
      <c r="F182" s="321">
        <v>55</v>
      </c>
      <c r="G182" s="321">
        <v>24</v>
      </c>
      <c r="H182" s="311">
        <v>0</v>
      </c>
    </row>
    <row r="183" spans="1:9" ht="15.75" customHeight="1" x14ac:dyDescent="0.15">
      <c r="A183" s="947"/>
      <c r="B183" s="320" t="s">
        <v>653</v>
      </c>
      <c r="C183" s="309" t="s">
        <v>687</v>
      </c>
      <c r="D183" s="315" t="s">
        <v>249</v>
      </c>
      <c r="E183" s="318">
        <v>13</v>
      </c>
      <c r="F183" s="312">
        <v>15</v>
      </c>
      <c r="G183" s="312">
        <v>0</v>
      </c>
      <c r="H183" s="319">
        <v>2</v>
      </c>
    </row>
    <row r="184" spans="1:9" ht="14.25" thickBot="1" x14ac:dyDescent="0.2">
      <c r="A184" s="932" t="s">
        <v>1043</v>
      </c>
      <c r="B184" s="933"/>
      <c r="C184" s="933"/>
      <c r="D184" s="933"/>
      <c r="E184" s="192">
        <f>SUM(E179:E183)</f>
        <v>147</v>
      </c>
      <c r="F184" s="192">
        <f>SUM(F179:F183)</f>
        <v>145</v>
      </c>
      <c r="G184" s="192">
        <f>SUM(G179:G183)</f>
        <v>43</v>
      </c>
      <c r="H184" s="192">
        <f>SUM(H179:H183)</f>
        <v>7</v>
      </c>
    </row>
    <row r="185" spans="1:9" s="124" customFormat="1" ht="15.75" customHeight="1" thickBot="1" x14ac:dyDescent="0.2">
      <c r="A185" s="120"/>
      <c r="B185" s="121"/>
      <c r="C185" s="121"/>
      <c r="D185" s="130"/>
      <c r="E185" s="197"/>
      <c r="F185" s="197"/>
      <c r="G185" s="197"/>
      <c r="H185" s="197"/>
      <c r="I185" s="123"/>
    </row>
    <row r="186" spans="1:9" ht="13.5" customHeight="1" x14ac:dyDescent="0.15">
      <c r="A186" s="949" t="s">
        <v>1050</v>
      </c>
      <c r="B186" s="323" t="s">
        <v>656</v>
      </c>
      <c r="C186" s="322" t="s">
        <v>680</v>
      </c>
      <c r="D186" s="339" t="s">
        <v>427</v>
      </c>
      <c r="E186" s="344">
        <v>60</v>
      </c>
      <c r="F186" s="329">
        <v>54</v>
      </c>
      <c r="G186" s="329">
        <v>18</v>
      </c>
      <c r="H186" s="330">
        <v>0</v>
      </c>
    </row>
    <row r="187" spans="1:9" ht="13.5" customHeight="1" x14ac:dyDescent="0.15">
      <c r="A187" s="950"/>
      <c r="B187" s="347" t="s">
        <v>657</v>
      </c>
      <c r="C187" s="334" t="s">
        <v>692</v>
      </c>
      <c r="D187" s="340" t="s">
        <v>20</v>
      </c>
      <c r="E187" s="345">
        <v>80</v>
      </c>
      <c r="F187" s="332">
        <v>68</v>
      </c>
      <c r="G187" s="332">
        <v>35</v>
      </c>
      <c r="H187" s="326">
        <v>0</v>
      </c>
    </row>
    <row r="188" spans="1:9" ht="13.5" customHeight="1" x14ac:dyDescent="0.15">
      <c r="A188" s="950"/>
      <c r="B188" s="347" t="s">
        <v>658</v>
      </c>
      <c r="C188" s="334" t="s">
        <v>692</v>
      </c>
      <c r="D188" s="348" t="s">
        <v>428</v>
      </c>
      <c r="E188" s="345">
        <v>60</v>
      </c>
      <c r="F188" s="332">
        <v>59</v>
      </c>
      <c r="G188" s="332">
        <v>20</v>
      </c>
      <c r="H188" s="326">
        <v>0</v>
      </c>
    </row>
    <row r="189" spans="1:9" ht="13.5" customHeight="1" x14ac:dyDescent="0.15">
      <c r="A189" s="950"/>
      <c r="B189" s="347" t="s">
        <v>665</v>
      </c>
      <c r="C189" s="334" t="s">
        <v>696</v>
      </c>
      <c r="D189" s="340" t="s">
        <v>32</v>
      </c>
      <c r="E189" s="345">
        <v>10</v>
      </c>
      <c r="F189" s="332">
        <v>16</v>
      </c>
      <c r="G189" s="332">
        <v>0</v>
      </c>
      <c r="H189" s="326">
        <v>0</v>
      </c>
    </row>
    <row r="190" spans="1:9" ht="13.5" customHeight="1" x14ac:dyDescent="0.15">
      <c r="A190" s="950"/>
      <c r="B190" s="347" t="s">
        <v>659</v>
      </c>
      <c r="C190" s="334" t="s">
        <v>683</v>
      </c>
      <c r="D190" s="340" t="s">
        <v>429</v>
      </c>
      <c r="E190" s="345">
        <v>50</v>
      </c>
      <c r="F190" s="332">
        <v>61</v>
      </c>
      <c r="G190" s="332">
        <v>38</v>
      </c>
      <c r="H190" s="326">
        <v>11</v>
      </c>
    </row>
    <row r="191" spans="1:9" ht="13.5" customHeight="1" x14ac:dyDescent="0.15">
      <c r="A191" s="950"/>
      <c r="B191" s="347" t="s">
        <v>660</v>
      </c>
      <c r="C191" s="334" t="s">
        <v>693</v>
      </c>
      <c r="D191" s="340" t="s">
        <v>430</v>
      </c>
      <c r="E191" s="345">
        <v>75</v>
      </c>
      <c r="F191" s="332">
        <v>68</v>
      </c>
      <c r="G191" s="332">
        <v>11</v>
      </c>
      <c r="H191" s="326">
        <v>5</v>
      </c>
    </row>
    <row r="192" spans="1:9" ht="15.75" customHeight="1" x14ac:dyDescent="0.15">
      <c r="A192" s="950"/>
      <c r="B192" s="347" t="s">
        <v>666</v>
      </c>
      <c r="C192" s="334" t="s">
        <v>700</v>
      </c>
      <c r="D192" s="348" t="s">
        <v>435</v>
      </c>
      <c r="E192" s="332">
        <v>20</v>
      </c>
      <c r="F192" s="332">
        <v>48</v>
      </c>
      <c r="G192" s="332">
        <v>0</v>
      </c>
      <c r="H192" s="326">
        <v>2</v>
      </c>
    </row>
    <row r="193" spans="1:9" ht="15.75" customHeight="1" x14ac:dyDescent="0.15">
      <c r="A193" s="950"/>
      <c r="B193" s="347" t="s">
        <v>1124</v>
      </c>
      <c r="C193" s="334" t="s">
        <v>1125</v>
      </c>
      <c r="D193" s="348" t="s">
        <v>41</v>
      </c>
      <c r="E193" s="332">
        <v>10</v>
      </c>
      <c r="F193" s="336">
        <v>15</v>
      </c>
      <c r="G193" s="332">
        <v>0</v>
      </c>
      <c r="H193" s="326">
        <v>0</v>
      </c>
    </row>
    <row r="194" spans="1:9" s="219" customFormat="1" ht="15.75" customHeight="1" x14ac:dyDescent="0.15">
      <c r="A194" s="950"/>
      <c r="B194" s="347" t="s">
        <v>1915</v>
      </c>
      <c r="C194" s="334" t="s">
        <v>1904</v>
      </c>
      <c r="D194" s="348" t="s">
        <v>1905</v>
      </c>
      <c r="E194" s="327">
        <v>5</v>
      </c>
      <c r="F194" s="332">
        <v>9</v>
      </c>
      <c r="G194" s="332">
        <v>0</v>
      </c>
      <c r="H194" s="326">
        <v>2</v>
      </c>
      <c r="I194" s="220"/>
    </row>
    <row r="195" spans="1:9" ht="15.75" customHeight="1" x14ac:dyDescent="0.15">
      <c r="A195" s="950"/>
      <c r="B195" s="335" t="s">
        <v>1524</v>
      </c>
      <c r="C195" s="333" t="s">
        <v>1126</v>
      </c>
      <c r="D195" s="341" t="s">
        <v>1127</v>
      </c>
      <c r="E195" s="327">
        <v>18</v>
      </c>
      <c r="F195" s="332">
        <v>1</v>
      </c>
      <c r="G195" s="332">
        <v>0</v>
      </c>
      <c r="H195" s="326">
        <v>1</v>
      </c>
    </row>
    <row r="196" spans="1:9" ht="15.75" customHeight="1" x14ac:dyDescent="0.15">
      <c r="A196" s="950"/>
      <c r="B196" s="335" t="s">
        <v>1525</v>
      </c>
      <c r="C196" s="333" t="s">
        <v>1526</v>
      </c>
      <c r="D196" s="341" t="s">
        <v>1527</v>
      </c>
      <c r="E196" s="327">
        <v>30</v>
      </c>
      <c r="F196" s="332">
        <v>4</v>
      </c>
      <c r="G196" s="332">
        <v>0</v>
      </c>
      <c r="H196" s="326">
        <v>4</v>
      </c>
    </row>
    <row r="197" spans="1:9" s="219" customFormat="1" ht="15.75" customHeight="1" x14ac:dyDescent="0.15">
      <c r="A197" s="950"/>
      <c r="B197" s="350" t="s">
        <v>1876</v>
      </c>
      <c r="C197" s="333" t="s">
        <v>1887</v>
      </c>
      <c r="D197" s="351" t="s">
        <v>1877</v>
      </c>
      <c r="E197" s="327">
        <v>20</v>
      </c>
      <c r="F197" s="332">
        <v>11</v>
      </c>
      <c r="G197" s="332">
        <v>0</v>
      </c>
      <c r="H197" s="326">
        <v>15</v>
      </c>
      <c r="I197" s="220"/>
    </row>
    <row r="198" spans="1:9" ht="13.5" customHeight="1" x14ac:dyDescent="0.15">
      <c r="A198" s="950"/>
      <c r="B198" s="324" t="s">
        <v>1123</v>
      </c>
      <c r="C198" s="334" t="s">
        <v>698</v>
      </c>
      <c r="D198" s="328" t="s">
        <v>246</v>
      </c>
      <c r="E198" s="332">
        <v>40</v>
      </c>
      <c r="F198" s="332">
        <v>50</v>
      </c>
      <c r="G198" s="332">
        <v>0</v>
      </c>
      <c r="H198" s="326">
        <v>0</v>
      </c>
    </row>
    <row r="199" spans="1:9" ht="13.5" customHeight="1" x14ac:dyDescent="0.15">
      <c r="A199" s="950"/>
      <c r="B199" s="324" t="s">
        <v>1642</v>
      </c>
      <c r="C199" s="334" t="s">
        <v>1643</v>
      </c>
      <c r="D199" s="328" t="s">
        <v>1644</v>
      </c>
      <c r="E199" s="332">
        <v>10</v>
      </c>
      <c r="F199" s="332">
        <v>10</v>
      </c>
      <c r="G199" s="332">
        <v>0</v>
      </c>
      <c r="H199" s="326">
        <v>4</v>
      </c>
    </row>
    <row r="200" spans="1:9" ht="14.25" customHeight="1" x14ac:dyDescent="0.15">
      <c r="A200" s="950"/>
      <c r="B200" s="337" t="s">
        <v>434</v>
      </c>
      <c r="C200" s="338" t="s">
        <v>689</v>
      </c>
      <c r="D200" s="342" t="s">
        <v>29</v>
      </c>
      <c r="E200" s="349">
        <v>35</v>
      </c>
      <c r="F200" s="327">
        <v>38</v>
      </c>
      <c r="G200" s="332">
        <v>0</v>
      </c>
      <c r="H200" s="326">
        <v>0</v>
      </c>
    </row>
    <row r="201" spans="1:9" s="223" customFormat="1" ht="14.25" customHeight="1" x14ac:dyDescent="0.15">
      <c r="A201" s="950"/>
      <c r="B201" s="377" t="s">
        <v>2112</v>
      </c>
      <c r="C201" s="377" t="s">
        <v>2117</v>
      </c>
      <c r="D201" s="410" t="s">
        <v>2113</v>
      </c>
      <c r="E201" s="405">
        <v>3</v>
      </c>
      <c r="F201" s="327">
        <v>3</v>
      </c>
      <c r="G201" s="405">
        <v>0</v>
      </c>
      <c r="H201" s="326">
        <v>0</v>
      </c>
      <c r="I201" s="174"/>
    </row>
    <row r="202" spans="1:9" ht="13.5" customHeight="1" x14ac:dyDescent="0.15">
      <c r="A202" s="950"/>
      <c r="B202" s="347" t="s">
        <v>664</v>
      </c>
      <c r="C202" s="334" t="s">
        <v>695</v>
      </c>
      <c r="D202" s="340" t="s">
        <v>432</v>
      </c>
      <c r="E202" s="345">
        <v>47</v>
      </c>
      <c r="F202" s="332">
        <v>42</v>
      </c>
      <c r="G202" s="332">
        <v>11</v>
      </c>
      <c r="H202" s="326">
        <v>0</v>
      </c>
    </row>
    <row r="203" spans="1:9" ht="13.5" customHeight="1" x14ac:dyDescent="0.15">
      <c r="A203" s="950"/>
      <c r="B203" s="347" t="s">
        <v>655</v>
      </c>
      <c r="C203" s="334" t="s">
        <v>691</v>
      </c>
      <c r="D203" s="340" t="s">
        <v>55</v>
      </c>
      <c r="E203" s="345">
        <v>50</v>
      </c>
      <c r="F203" s="332">
        <v>50</v>
      </c>
      <c r="G203" s="332">
        <v>3</v>
      </c>
      <c r="H203" s="326">
        <v>0</v>
      </c>
    </row>
    <row r="204" spans="1:9" ht="13.5" customHeight="1" x14ac:dyDescent="0.15">
      <c r="A204" s="950"/>
      <c r="B204" s="347" t="s">
        <v>663</v>
      </c>
      <c r="C204" s="334" t="s">
        <v>694</v>
      </c>
      <c r="D204" s="340" t="s">
        <v>431</v>
      </c>
      <c r="E204" s="345">
        <v>78</v>
      </c>
      <c r="F204" s="332">
        <v>74</v>
      </c>
      <c r="G204" s="332">
        <v>31</v>
      </c>
      <c r="H204" s="326">
        <v>4</v>
      </c>
    </row>
    <row r="205" spans="1:9" ht="15.75" customHeight="1" x14ac:dyDescent="0.15">
      <c r="A205" s="950"/>
      <c r="B205" s="331" t="s">
        <v>1888</v>
      </c>
      <c r="C205" s="325" t="s">
        <v>699</v>
      </c>
      <c r="D205" s="343" t="s">
        <v>151</v>
      </c>
      <c r="E205" s="327">
        <v>20</v>
      </c>
      <c r="F205" s="327">
        <v>23</v>
      </c>
      <c r="G205" s="327">
        <v>0</v>
      </c>
      <c r="H205" s="346">
        <v>0</v>
      </c>
    </row>
    <row r="206" spans="1:9" s="219" customFormat="1" ht="15.75" customHeight="1" x14ac:dyDescent="0.15">
      <c r="A206" s="951"/>
      <c r="B206" s="352" t="s">
        <v>1521</v>
      </c>
      <c r="C206" s="352" t="s">
        <v>1522</v>
      </c>
      <c r="D206" s="353" t="s">
        <v>1523</v>
      </c>
      <c r="E206" s="354">
        <v>6</v>
      </c>
      <c r="F206" s="354">
        <v>5</v>
      </c>
      <c r="G206" s="354">
        <v>0</v>
      </c>
      <c r="H206" s="355">
        <v>1</v>
      </c>
      <c r="I206" s="220"/>
    </row>
    <row r="207" spans="1:9" ht="14.25" thickBot="1" x14ac:dyDescent="0.2">
      <c r="A207" s="948" t="s">
        <v>1043</v>
      </c>
      <c r="B207" s="942"/>
      <c r="C207" s="942"/>
      <c r="D207" s="943"/>
      <c r="E207" s="192">
        <f>SUM(E186:E205)</f>
        <v>721</v>
      </c>
      <c r="F207" s="192">
        <f>SUM(F186:F205)</f>
        <v>704</v>
      </c>
      <c r="G207" s="192">
        <f>SUM(G186:G205)</f>
        <v>167</v>
      </c>
      <c r="H207" s="192">
        <f>SUM(H186:H205)</f>
        <v>48</v>
      </c>
    </row>
    <row r="208" spans="1:9" s="124" customFormat="1" ht="14.25" thickBot="1" x14ac:dyDescent="0.2">
      <c r="A208" s="132"/>
      <c r="B208" s="133"/>
      <c r="C208" s="133"/>
      <c r="D208" s="133"/>
      <c r="E208" s="198"/>
      <c r="F208" s="198"/>
      <c r="G208" s="198"/>
      <c r="H208" s="199"/>
      <c r="I208" s="123"/>
    </row>
    <row r="209" spans="1:10" ht="29.25" customHeight="1" thickBot="1" x14ac:dyDescent="0.2">
      <c r="A209" s="896" t="s">
        <v>1052</v>
      </c>
      <c r="B209" s="896"/>
      <c r="C209" s="896"/>
      <c r="D209" s="896"/>
      <c r="E209" s="200">
        <f>E207+E184+E177+E170+E93</f>
        <v>5111</v>
      </c>
      <c r="F209" s="200">
        <f>F207+F184+F177+F170+F93</f>
        <v>5046</v>
      </c>
      <c r="G209" s="200">
        <f>G207+G184+G177+G170+G93</f>
        <v>814</v>
      </c>
      <c r="H209" s="200">
        <f>H207+H184+H177+H170+H93</f>
        <v>519</v>
      </c>
      <c r="I209" s="103"/>
      <c r="J209" s="103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104"/>
      <c r="C216" s="104"/>
      <c r="D216" s="104"/>
      <c r="E216" s="104"/>
      <c r="F216" s="104"/>
      <c r="G216" s="104"/>
      <c r="H216" s="104"/>
      <c r="I216" s="104"/>
    </row>
    <row r="217" spans="1:10" ht="15.75" customHeight="1" x14ac:dyDescent="0.15">
      <c r="B217" s="104"/>
      <c r="C217" s="104"/>
      <c r="D217" s="104"/>
      <c r="E217" s="104"/>
      <c r="F217" s="104"/>
      <c r="G217" s="104"/>
      <c r="H217" s="104"/>
      <c r="I217" s="104"/>
    </row>
    <row r="218" spans="1:10" ht="15.75" customHeight="1" x14ac:dyDescent="0.15">
      <c r="B218" s="104"/>
      <c r="C218" s="104"/>
      <c r="D218" s="104"/>
      <c r="E218" s="104"/>
      <c r="F218" s="104"/>
      <c r="G218" s="104"/>
      <c r="H218" s="104"/>
      <c r="I218" s="104"/>
    </row>
    <row r="219" spans="1:10" ht="15.75" customHeight="1" x14ac:dyDescent="0.15">
      <c r="B219" s="104"/>
      <c r="C219" s="104"/>
      <c r="D219" s="104"/>
      <c r="E219" s="104"/>
      <c r="F219" s="104"/>
      <c r="G219" s="104"/>
      <c r="H219" s="104"/>
      <c r="I219" s="104"/>
    </row>
    <row r="220" spans="1:10" ht="15.75" customHeight="1" x14ac:dyDescent="0.15">
      <c r="B220" s="104"/>
      <c r="C220" s="104"/>
      <c r="D220" s="104"/>
      <c r="E220" s="104"/>
      <c r="F220" s="104"/>
      <c r="G220" s="104"/>
      <c r="H220" s="104"/>
      <c r="I220" s="104"/>
    </row>
    <row r="221" spans="1:10" ht="15.75" customHeight="1" x14ac:dyDescent="0.15">
      <c r="B221" s="104"/>
      <c r="C221" s="104"/>
      <c r="D221" s="104"/>
      <c r="E221" s="104"/>
      <c r="F221" s="104"/>
      <c r="G221" s="104"/>
      <c r="H221" s="104"/>
      <c r="I221" s="104"/>
    </row>
    <row r="222" spans="1:10" ht="15.75" customHeight="1" x14ac:dyDescent="0.15">
      <c r="B222" s="104"/>
      <c r="C222" s="104"/>
      <c r="D222" s="104"/>
      <c r="E222" s="104"/>
      <c r="F222" s="104"/>
      <c r="G222" s="104"/>
      <c r="H222" s="104"/>
      <c r="I222" s="104"/>
    </row>
    <row r="223" spans="1:10" ht="15.75" customHeight="1" x14ac:dyDescent="0.15">
      <c r="B223" s="104"/>
      <c r="C223" s="104"/>
      <c r="D223" s="104"/>
      <c r="E223" s="104"/>
      <c r="F223" s="104"/>
      <c r="G223" s="104"/>
      <c r="H223" s="104"/>
      <c r="I223" s="104"/>
    </row>
    <row r="224" spans="1:10" ht="15.75" customHeight="1" x14ac:dyDescent="0.15">
      <c r="B224" s="104"/>
      <c r="C224" s="104"/>
      <c r="D224" s="104"/>
      <c r="E224" s="104"/>
      <c r="F224" s="104"/>
      <c r="G224" s="104"/>
      <c r="H224" s="104"/>
      <c r="I224" s="104"/>
    </row>
    <row r="260" spans="2:9" x14ac:dyDescent="0.15">
      <c r="B260" s="104"/>
      <c r="C260" s="104"/>
      <c r="D260" s="104"/>
      <c r="E260" s="104"/>
      <c r="F260" s="104"/>
      <c r="G260" s="104"/>
      <c r="H260" s="108">
        <v>2</v>
      </c>
      <c r="I260" s="104"/>
    </row>
  </sheetData>
  <autoFilter ref="B4:H93"/>
  <mergeCells count="13">
    <mergeCell ref="G1:H1"/>
    <mergeCell ref="A209:D209"/>
    <mergeCell ref="A1:C1"/>
    <mergeCell ref="A93:D93"/>
    <mergeCell ref="A170:D170"/>
    <mergeCell ref="A95:A169"/>
    <mergeCell ref="A5:A92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1"/>
  <sheetViews>
    <sheetView view="pageBreakPreview" zoomScale="115" zoomScaleNormal="100" zoomScaleSheetLayoutView="115" workbookViewId="0">
      <selection activeCell="D13" sqref="D12:D13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954" t="s">
        <v>56</v>
      </c>
      <c r="B1" s="954"/>
      <c r="C1" s="954"/>
      <c r="D1" s="35" t="s">
        <v>44</v>
      </c>
      <c r="E1" s="60"/>
      <c r="F1" s="60"/>
      <c r="G1" s="60"/>
      <c r="H1" s="207" t="str">
        <f>共同生活援助!M1</f>
        <v>12月１日現在</v>
      </c>
      <c r="M1" t="s">
        <v>1844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1046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1030</v>
      </c>
      <c r="G3" s="64" t="s">
        <v>1027</v>
      </c>
      <c r="H3" s="65" t="s">
        <v>1028</v>
      </c>
    </row>
    <row r="4" spans="1:13" s="4" customFormat="1" ht="14.25" thickBot="1" x14ac:dyDescent="0.2">
      <c r="A4" s="76"/>
      <c r="B4" s="33"/>
      <c r="C4" s="30"/>
      <c r="D4" s="30"/>
      <c r="E4" s="30"/>
      <c r="F4" s="30" t="s">
        <v>1031</v>
      </c>
      <c r="G4" s="30" t="s">
        <v>8</v>
      </c>
      <c r="H4" s="66" t="s">
        <v>8</v>
      </c>
      <c r="I4" s="6"/>
    </row>
    <row r="5" spans="1:13" ht="13.5" customHeight="1" x14ac:dyDescent="0.15">
      <c r="A5" s="501" t="s">
        <v>2255</v>
      </c>
      <c r="B5" s="501" t="s">
        <v>582</v>
      </c>
      <c r="C5" s="502" t="s">
        <v>911</v>
      </c>
      <c r="D5" s="503" t="s">
        <v>386</v>
      </c>
      <c r="E5" s="514">
        <v>6</v>
      </c>
      <c r="F5" s="514">
        <v>3</v>
      </c>
      <c r="G5" s="514">
        <v>0</v>
      </c>
      <c r="H5" s="815">
        <v>3</v>
      </c>
    </row>
    <row r="6" spans="1:13" s="449" customFormat="1" ht="13.5" customHeight="1" thickBot="1" x14ac:dyDescent="0.2">
      <c r="A6" s="955" t="s">
        <v>2259</v>
      </c>
      <c r="B6" s="955"/>
      <c r="C6" s="955"/>
      <c r="D6" s="955"/>
      <c r="E6" s="826">
        <f>SUM(E5)</f>
        <v>6</v>
      </c>
      <c r="F6" s="826">
        <f>SUM(F5)</f>
        <v>3</v>
      </c>
      <c r="G6" s="826">
        <f>SUM(G5)</f>
        <v>0</v>
      </c>
      <c r="H6" s="826">
        <f>SUM(H5)</f>
        <v>3</v>
      </c>
      <c r="I6" s="60"/>
    </row>
    <row r="7" spans="1:13" s="449" customFormat="1" ht="13.5" customHeight="1" thickBot="1" x14ac:dyDescent="0.2">
      <c r="A7" s="827"/>
      <c r="B7" s="828"/>
      <c r="C7" s="828"/>
      <c r="D7" s="829"/>
      <c r="E7" s="830"/>
      <c r="F7" s="830"/>
      <c r="G7" s="830"/>
      <c r="H7" s="831"/>
      <c r="I7" s="60"/>
    </row>
    <row r="8" spans="1:13" s="449" customFormat="1" ht="14.25" thickBot="1" x14ac:dyDescent="0.2">
      <c r="A8" s="832"/>
      <c r="B8" s="828"/>
      <c r="C8" s="828"/>
      <c r="D8" s="829"/>
      <c r="E8" s="830"/>
      <c r="F8" s="830"/>
      <c r="G8" s="830"/>
      <c r="H8" s="831"/>
      <c r="I8" s="60"/>
    </row>
    <row r="9" spans="1:13" ht="28.5" customHeight="1" thickBot="1" x14ac:dyDescent="0.2">
      <c r="A9" s="952" t="s">
        <v>2260</v>
      </c>
      <c r="B9" s="953"/>
      <c r="C9" s="953"/>
      <c r="D9" s="953"/>
      <c r="E9" s="833">
        <f>E6</f>
        <v>6</v>
      </c>
      <c r="F9" s="833">
        <f>F6</f>
        <v>3</v>
      </c>
      <c r="G9" s="833">
        <f>G6</f>
        <v>0</v>
      </c>
      <c r="H9" s="834">
        <f>H6</f>
        <v>3</v>
      </c>
    </row>
    <row r="10" spans="1:13" x14ac:dyDescent="0.15">
      <c r="B10" s="56"/>
      <c r="C10" s="56"/>
      <c r="D10" s="56"/>
      <c r="E10" s="56"/>
      <c r="F10" s="56"/>
      <c r="G10" s="56"/>
      <c r="H10" s="56"/>
    </row>
    <row r="145" spans="5:8" x14ac:dyDescent="0.15">
      <c r="E145" s="60"/>
      <c r="F145" s="59"/>
      <c r="G145" s="59"/>
      <c r="H145" s="59"/>
    </row>
    <row r="146" spans="5:8" x14ac:dyDescent="0.15">
      <c r="E146" s="60"/>
      <c r="F146" s="59"/>
      <c r="G146" s="59"/>
      <c r="H146" s="59"/>
    </row>
    <row r="147" spans="5:8" x14ac:dyDescent="0.15">
      <c r="E147" s="60"/>
      <c r="F147" s="59"/>
      <c r="G147" s="59"/>
      <c r="H147" s="59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221" spans="8:8" x14ac:dyDescent="0.15">
      <c r="H221" s="1">
        <v>2</v>
      </c>
    </row>
  </sheetData>
  <mergeCells count="3">
    <mergeCell ref="A9:D9"/>
    <mergeCell ref="A1:C1"/>
    <mergeCell ref="A6:D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7"/>
  <sheetViews>
    <sheetView view="pageBreakPreview" topLeftCell="C1" zoomScaleNormal="100" zoomScaleSheetLayoutView="100" workbookViewId="0">
      <selection activeCell="I27" sqref="I27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954" t="s">
        <v>56</v>
      </c>
      <c r="B1" s="954"/>
      <c r="C1" s="954"/>
      <c r="D1" s="35" t="s">
        <v>19</v>
      </c>
      <c r="E1" s="60"/>
      <c r="F1" s="60"/>
      <c r="G1" s="60"/>
      <c r="H1" s="62" t="str">
        <f>共同生活援助!M1</f>
        <v>12月１日現在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1046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1032</v>
      </c>
      <c r="G3" s="23" t="s">
        <v>1027</v>
      </c>
      <c r="H3" s="90" t="s">
        <v>1028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1031</v>
      </c>
      <c r="G4" s="30" t="s">
        <v>8</v>
      </c>
      <c r="H4" s="66" t="s">
        <v>8</v>
      </c>
      <c r="I4" s="6"/>
    </row>
    <row r="5" spans="1:9" ht="13.5" customHeight="1" x14ac:dyDescent="0.15">
      <c r="A5" s="962" t="s">
        <v>1056</v>
      </c>
      <c r="B5" s="509" t="s">
        <v>1989</v>
      </c>
      <c r="C5" s="507" t="s">
        <v>1990</v>
      </c>
      <c r="D5" s="506" t="s">
        <v>1825</v>
      </c>
      <c r="E5" s="505">
        <v>6</v>
      </c>
      <c r="F5" s="504">
        <v>2</v>
      </c>
      <c r="G5" s="504">
        <v>0</v>
      </c>
      <c r="H5" s="863">
        <v>4</v>
      </c>
    </row>
    <row r="6" spans="1:9" s="171" customFormat="1" x14ac:dyDescent="0.15">
      <c r="A6" s="963"/>
      <c r="B6" s="510" t="s">
        <v>2007</v>
      </c>
      <c r="C6" s="502" t="s">
        <v>2008</v>
      </c>
      <c r="D6" s="503" t="s">
        <v>2085</v>
      </c>
      <c r="E6" s="504">
        <v>20</v>
      </c>
      <c r="F6" s="504">
        <v>22</v>
      </c>
      <c r="G6" s="504">
        <v>4</v>
      </c>
      <c r="H6" s="863">
        <v>5</v>
      </c>
      <c r="I6" s="176"/>
    </row>
    <row r="7" spans="1:9" s="171" customFormat="1" x14ac:dyDescent="0.15">
      <c r="A7" s="963"/>
      <c r="B7" s="510" t="s">
        <v>1925</v>
      </c>
      <c r="C7" s="513" t="s">
        <v>1926</v>
      </c>
      <c r="D7" s="476" t="s">
        <v>1603</v>
      </c>
      <c r="E7" s="504">
        <v>7</v>
      </c>
      <c r="F7" s="504">
        <v>2</v>
      </c>
      <c r="G7" s="504">
        <v>0</v>
      </c>
      <c r="H7" s="863">
        <v>3</v>
      </c>
      <c r="I7" s="176"/>
    </row>
    <row r="8" spans="1:9" s="171" customFormat="1" x14ac:dyDescent="0.15">
      <c r="A8" s="963"/>
      <c r="B8" s="510" t="s">
        <v>1269</v>
      </c>
      <c r="C8" s="477" t="s">
        <v>1849</v>
      </c>
      <c r="D8" s="476" t="s">
        <v>1270</v>
      </c>
      <c r="E8" s="504">
        <v>12</v>
      </c>
      <c r="F8" s="504">
        <v>5</v>
      </c>
      <c r="G8" s="504">
        <v>0</v>
      </c>
      <c r="H8" s="863">
        <v>7</v>
      </c>
      <c r="I8" s="176"/>
    </row>
    <row r="9" spans="1:9" s="171" customFormat="1" x14ac:dyDescent="0.15">
      <c r="A9" s="963"/>
      <c r="B9" s="510" t="s">
        <v>1561</v>
      </c>
      <c r="C9" s="477" t="s">
        <v>1562</v>
      </c>
      <c r="D9" s="476" t="s">
        <v>1563</v>
      </c>
      <c r="E9" s="504">
        <v>10</v>
      </c>
      <c r="F9" s="504">
        <v>8</v>
      </c>
      <c r="G9" s="504">
        <v>0</v>
      </c>
      <c r="H9" s="863">
        <v>2</v>
      </c>
      <c r="I9" s="176"/>
    </row>
    <row r="10" spans="1:9" s="217" customFormat="1" x14ac:dyDescent="0.15">
      <c r="A10" s="963"/>
      <c r="B10" s="510" t="s">
        <v>157</v>
      </c>
      <c r="C10" s="477" t="s">
        <v>197</v>
      </c>
      <c r="D10" s="476" t="s">
        <v>1265</v>
      </c>
      <c r="E10" s="505">
        <v>6</v>
      </c>
      <c r="F10" s="504">
        <v>7</v>
      </c>
      <c r="G10" s="504">
        <v>0</v>
      </c>
      <c r="H10" s="863">
        <v>0</v>
      </c>
      <c r="I10" s="176"/>
    </row>
    <row r="11" spans="1:9" x14ac:dyDescent="0.15">
      <c r="A11" s="963"/>
      <c r="B11" s="510" t="s">
        <v>1592</v>
      </c>
      <c r="C11" s="513" t="s">
        <v>1593</v>
      </c>
      <c r="D11" s="476" t="s">
        <v>1594</v>
      </c>
      <c r="E11" s="505">
        <v>6</v>
      </c>
      <c r="F11" s="504">
        <v>3</v>
      </c>
      <c r="G11" s="504">
        <v>0</v>
      </c>
      <c r="H11" s="863">
        <v>3</v>
      </c>
    </row>
    <row r="12" spans="1:9" s="59" customFormat="1" x14ac:dyDescent="0.15">
      <c r="A12" s="963"/>
      <c r="B12" s="510" t="s">
        <v>148</v>
      </c>
      <c r="C12" s="513" t="s">
        <v>1266</v>
      </c>
      <c r="D12" s="476" t="s">
        <v>1267</v>
      </c>
      <c r="E12" s="505">
        <v>11</v>
      </c>
      <c r="F12" s="504">
        <v>2</v>
      </c>
      <c r="G12" s="504">
        <v>0</v>
      </c>
      <c r="H12" s="863">
        <v>9</v>
      </c>
      <c r="I12" s="60"/>
    </row>
    <row r="13" spans="1:9" s="225" customFormat="1" x14ac:dyDescent="0.15">
      <c r="A13" s="963"/>
      <c r="B13" s="510" t="s">
        <v>1102</v>
      </c>
      <c r="C13" s="513" t="s">
        <v>1591</v>
      </c>
      <c r="D13" s="476" t="s">
        <v>1104</v>
      </c>
      <c r="E13" s="505">
        <v>10</v>
      </c>
      <c r="F13" s="504">
        <v>4</v>
      </c>
      <c r="G13" s="504">
        <v>0</v>
      </c>
      <c r="H13" s="863">
        <v>6</v>
      </c>
      <c r="I13" s="60"/>
    </row>
    <row r="14" spans="1:9" s="449" customFormat="1" x14ac:dyDescent="0.15">
      <c r="A14" s="963"/>
      <c r="B14" s="510" t="s">
        <v>1198</v>
      </c>
      <c r="C14" s="513" t="s">
        <v>2151</v>
      </c>
      <c r="D14" s="476" t="s">
        <v>1200</v>
      </c>
      <c r="E14" s="505">
        <v>6</v>
      </c>
      <c r="F14" s="504">
        <v>9</v>
      </c>
      <c r="G14" s="504">
        <v>0</v>
      </c>
      <c r="H14" s="863">
        <v>0</v>
      </c>
      <c r="I14" s="176"/>
    </row>
    <row r="15" spans="1:9" x14ac:dyDescent="0.15">
      <c r="A15" s="963"/>
      <c r="B15" s="510" t="s">
        <v>528</v>
      </c>
      <c r="C15" s="513" t="s">
        <v>1083</v>
      </c>
      <c r="D15" s="476" t="s">
        <v>529</v>
      </c>
      <c r="E15" s="504">
        <v>20</v>
      </c>
      <c r="F15" s="504">
        <v>15</v>
      </c>
      <c r="G15" s="504">
        <v>0</v>
      </c>
      <c r="H15" s="863">
        <v>5</v>
      </c>
    </row>
    <row r="16" spans="1:9" s="215" customFormat="1" x14ac:dyDescent="0.15">
      <c r="A16" s="963"/>
      <c r="B16" s="510" t="s">
        <v>2048</v>
      </c>
      <c r="C16" s="513" t="s">
        <v>2049</v>
      </c>
      <c r="D16" s="476" t="s">
        <v>2086</v>
      </c>
      <c r="E16" s="504">
        <v>10</v>
      </c>
      <c r="F16" s="504">
        <v>12</v>
      </c>
      <c r="G16" s="504">
        <v>0</v>
      </c>
      <c r="H16" s="863">
        <v>2</v>
      </c>
      <c r="I16" s="60"/>
    </row>
    <row r="17" spans="1:9" s="225" customFormat="1" x14ac:dyDescent="0.15">
      <c r="A17" s="963"/>
      <c r="B17" s="510" t="s">
        <v>196</v>
      </c>
      <c r="C17" s="513" t="s">
        <v>1268</v>
      </c>
      <c r="D17" s="476" t="s">
        <v>1264</v>
      </c>
      <c r="E17" s="504">
        <v>10</v>
      </c>
      <c r="F17" s="504">
        <v>9</v>
      </c>
      <c r="G17" s="504">
        <v>2</v>
      </c>
      <c r="H17" s="863">
        <v>0</v>
      </c>
      <c r="I17" s="60"/>
    </row>
    <row r="18" spans="1:9" s="449" customFormat="1" x14ac:dyDescent="0.15">
      <c r="A18" s="963"/>
      <c r="B18" s="510" t="s">
        <v>926</v>
      </c>
      <c r="C18" s="513" t="s">
        <v>2152</v>
      </c>
      <c r="D18" s="476" t="s">
        <v>928</v>
      </c>
      <c r="E18" s="504">
        <v>6</v>
      </c>
      <c r="F18" s="504">
        <v>6</v>
      </c>
      <c r="G18" s="504">
        <v>2</v>
      </c>
      <c r="H18" s="863">
        <v>0</v>
      </c>
      <c r="I18" s="176"/>
    </row>
    <row r="19" spans="1:9" s="171" customFormat="1" x14ac:dyDescent="0.15">
      <c r="A19" s="963"/>
      <c r="B19" s="511" t="s">
        <v>1271</v>
      </c>
      <c r="C19" s="515" t="s">
        <v>622</v>
      </c>
      <c r="D19" s="508" t="s">
        <v>263</v>
      </c>
      <c r="E19" s="864">
        <v>20</v>
      </c>
      <c r="F19" s="504">
        <v>20</v>
      </c>
      <c r="G19" s="504">
        <v>0</v>
      </c>
      <c r="H19" s="863">
        <v>0</v>
      </c>
      <c r="I19" s="60"/>
    </row>
    <row r="20" spans="1:9" s="171" customFormat="1" x14ac:dyDescent="0.15">
      <c r="A20" s="963"/>
      <c r="B20" s="510" t="s">
        <v>198</v>
      </c>
      <c r="C20" s="513" t="s">
        <v>807</v>
      </c>
      <c r="D20" s="476" t="s">
        <v>158</v>
      </c>
      <c r="E20" s="504">
        <v>6</v>
      </c>
      <c r="F20" s="504">
        <v>4</v>
      </c>
      <c r="G20" s="504">
        <v>0</v>
      </c>
      <c r="H20" s="863">
        <v>4</v>
      </c>
      <c r="I20" s="176"/>
    </row>
    <row r="21" spans="1:9" x14ac:dyDescent="0.15">
      <c r="A21" s="964"/>
      <c r="B21" s="512" t="s">
        <v>590</v>
      </c>
      <c r="C21" s="516" t="s">
        <v>824</v>
      </c>
      <c r="D21" s="517" t="s">
        <v>189</v>
      </c>
      <c r="E21" s="514">
        <v>20</v>
      </c>
      <c r="F21" s="504">
        <v>14</v>
      </c>
      <c r="G21" s="504">
        <v>0</v>
      </c>
      <c r="H21" s="863">
        <v>6</v>
      </c>
    </row>
    <row r="22" spans="1:9" s="59" customFormat="1" ht="14.25" thickBot="1" x14ac:dyDescent="0.2">
      <c r="A22" s="959" t="s">
        <v>1044</v>
      </c>
      <c r="B22" s="960"/>
      <c r="C22" s="960"/>
      <c r="D22" s="961"/>
      <c r="E22" s="184">
        <f>SUM(E5:E21)</f>
        <v>186</v>
      </c>
      <c r="F22" s="184">
        <f>SUM(F5:F21)</f>
        <v>144</v>
      </c>
      <c r="G22" s="184">
        <f>SUM(G5:G21)</f>
        <v>8</v>
      </c>
      <c r="H22" s="184">
        <f>SUM(H5:H21)</f>
        <v>56</v>
      </c>
      <c r="I22" s="60"/>
    </row>
    <row r="23" spans="1:9" s="58" customFormat="1" ht="14.25" thickBot="1" x14ac:dyDescent="0.2">
      <c r="A23" s="78"/>
      <c r="B23" s="91"/>
      <c r="C23" s="91"/>
      <c r="D23" s="87"/>
      <c r="E23" s="190"/>
      <c r="F23" s="190"/>
      <c r="G23" s="190"/>
      <c r="H23" s="190"/>
      <c r="I23" s="57"/>
    </row>
    <row r="24" spans="1:9" x14ac:dyDescent="0.15">
      <c r="A24" s="965" t="s">
        <v>1942</v>
      </c>
      <c r="B24" s="703" t="s">
        <v>748</v>
      </c>
      <c r="C24" s="694" t="s">
        <v>976</v>
      </c>
      <c r="D24" s="702" t="s">
        <v>395</v>
      </c>
      <c r="E24" s="697">
        <v>15</v>
      </c>
      <c r="F24" s="697">
        <v>8</v>
      </c>
      <c r="G24" s="708">
        <v>0</v>
      </c>
      <c r="H24" s="698">
        <v>7</v>
      </c>
    </row>
    <row r="25" spans="1:9" s="59" customFormat="1" x14ac:dyDescent="0.15">
      <c r="A25" s="966"/>
      <c r="B25" s="704" t="s">
        <v>1565</v>
      </c>
      <c r="C25" s="695" t="s">
        <v>1617</v>
      </c>
      <c r="D25" s="696" t="s">
        <v>1538</v>
      </c>
      <c r="E25" s="699">
        <v>9</v>
      </c>
      <c r="F25" s="699">
        <v>14</v>
      </c>
      <c r="G25" s="701">
        <v>0</v>
      </c>
      <c r="H25" s="700">
        <v>0</v>
      </c>
      <c r="I25" s="60"/>
    </row>
    <row r="26" spans="1:9" s="59" customFormat="1" x14ac:dyDescent="0.15">
      <c r="A26" s="966"/>
      <c r="B26" s="706" t="s">
        <v>1413</v>
      </c>
      <c r="C26" s="705" t="s">
        <v>1414</v>
      </c>
      <c r="D26" s="707" t="s">
        <v>1415</v>
      </c>
      <c r="E26" s="709">
        <v>12</v>
      </c>
      <c r="F26" s="709"/>
      <c r="G26" s="710"/>
      <c r="H26" s="711"/>
      <c r="I26" s="892" t="s">
        <v>2312</v>
      </c>
    </row>
    <row r="27" spans="1:9" s="59" customFormat="1" x14ac:dyDescent="0.15">
      <c r="A27" s="966"/>
      <c r="B27" s="706" t="s">
        <v>1100</v>
      </c>
      <c r="C27" s="705" t="s">
        <v>1101</v>
      </c>
      <c r="D27" s="707" t="s">
        <v>369</v>
      </c>
      <c r="E27" s="709">
        <v>12</v>
      </c>
      <c r="F27" s="709">
        <v>15</v>
      </c>
      <c r="G27" s="710">
        <v>0</v>
      </c>
      <c r="H27" s="711">
        <v>5</v>
      </c>
      <c r="I27" s="60"/>
    </row>
    <row r="28" spans="1:9" s="215" customFormat="1" x14ac:dyDescent="0.15">
      <c r="A28" s="966"/>
      <c r="B28" s="706" t="s">
        <v>1962</v>
      </c>
      <c r="C28" s="705" t="s">
        <v>1963</v>
      </c>
      <c r="D28" s="707" t="s">
        <v>1964</v>
      </c>
      <c r="E28" s="709">
        <v>6</v>
      </c>
      <c r="F28" s="709" t="s">
        <v>1933</v>
      </c>
      <c r="G28" s="710">
        <v>0</v>
      </c>
      <c r="H28" s="711">
        <v>6</v>
      </c>
      <c r="I28" s="806">
        <v>45383</v>
      </c>
    </row>
    <row r="29" spans="1:9" s="59" customFormat="1" x14ac:dyDescent="0.15">
      <c r="A29" s="966"/>
      <c r="B29" s="706" t="s">
        <v>1452</v>
      </c>
      <c r="C29" s="705" t="s">
        <v>2087</v>
      </c>
      <c r="D29" s="707" t="s">
        <v>1940</v>
      </c>
      <c r="E29" s="709">
        <v>12</v>
      </c>
      <c r="F29" s="709">
        <v>7</v>
      </c>
      <c r="G29" s="710">
        <v>0</v>
      </c>
      <c r="H29" s="711">
        <v>5</v>
      </c>
      <c r="I29" s="60"/>
    </row>
    <row r="30" spans="1:9" s="449" customFormat="1" x14ac:dyDescent="0.15">
      <c r="A30" s="966"/>
      <c r="B30" s="706" t="s">
        <v>2153</v>
      </c>
      <c r="C30" s="705" t="s">
        <v>2154</v>
      </c>
      <c r="D30" s="707" t="s">
        <v>2155</v>
      </c>
      <c r="E30" s="709">
        <v>10</v>
      </c>
      <c r="F30" s="709">
        <v>13</v>
      </c>
      <c r="G30" s="710">
        <v>0</v>
      </c>
      <c r="H30" s="711">
        <v>1</v>
      </c>
      <c r="I30" s="176"/>
    </row>
    <row r="31" spans="1:9" s="59" customFormat="1" x14ac:dyDescent="0.15">
      <c r="A31" s="966"/>
      <c r="B31" s="706" t="s">
        <v>1663</v>
      </c>
      <c r="C31" s="705" t="s">
        <v>1664</v>
      </c>
      <c r="D31" s="707" t="s">
        <v>1665</v>
      </c>
      <c r="E31" s="709">
        <v>10</v>
      </c>
      <c r="F31" s="709">
        <v>10</v>
      </c>
      <c r="G31" s="710">
        <v>0</v>
      </c>
      <c r="H31" s="711">
        <v>2</v>
      </c>
      <c r="I31" s="60"/>
    </row>
    <row r="32" spans="1:9" s="449" customFormat="1" x14ac:dyDescent="0.15">
      <c r="A32" s="843"/>
      <c r="B32" s="842" t="s">
        <v>2256</v>
      </c>
      <c r="C32" s="592" t="s">
        <v>2274</v>
      </c>
      <c r="D32" s="844" t="s">
        <v>2258</v>
      </c>
      <c r="E32" s="845">
        <v>10</v>
      </c>
      <c r="F32" s="845">
        <v>2</v>
      </c>
      <c r="G32" s="845">
        <v>0</v>
      </c>
      <c r="H32" s="846">
        <v>8</v>
      </c>
      <c r="I32" s="60"/>
    </row>
    <row r="33" spans="1:10" s="59" customFormat="1" ht="14.25" thickBot="1" x14ac:dyDescent="0.2">
      <c r="A33" s="956" t="s">
        <v>1044</v>
      </c>
      <c r="B33" s="957"/>
      <c r="C33" s="957"/>
      <c r="D33" s="957"/>
      <c r="E33" s="221">
        <f>SUM(E24:E32)</f>
        <v>96</v>
      </c>
      <c r="F33" s="221">
        <f>SUM(F24:F32)</f>
        <v>69</v>
      </c>
      <c r="G33" s="221">
        <f>SUM(G24:G32)</f>
        <v>0</v>
      </c>
      <c r="H33" s="201">
        <f>SUM(H24:H32)</f>
        <v>34</v>
      </c>
      <c r="I33" s="60"/>
    </row>
    <row r="34" spans="1:10" s="58" customFormat="1" ht="14.25" thickBot="1" x14ac:dyDescent="0.2">
      <c r="A34" s="78"/>
      <c r="B34" s="88"/>
      <c r="C34" s="88"/>
      <c r="D34" s="89"/>
      <c r="E34" s="191"/>
      <c r="F34" s="191"/>
      <c r="G34" s="191"/>
      <c r="H34" s="191"/>
      <c r="I34" s="57"/>
    </row>
    <row r="35" spans="1:10" x14ac:dyDescent="0.15">
      <c r="A35" s="92" t="s">
        <v>1048</v>
      </c>
      <c r="B35" s="712" t="s">
        <v>258</v>
      </c>
      <c r="C35" s="713" t="s">
        <v>137</v>
      </c>
      <c r="D35" s="714" t="s">
        <v>138</v>
      </c>
      <c r="E35" s="715">
        <v>12</v>
      </c>
      <c r="F35" s="715">
        <v>10</v>
      </c>
      <c r="G35" s="716">
        <v>0</v>
      </c>
      <c r="H35" s="717">
        <v>2</v>
      </c>
    </row>
    <row r="36" spans="1:10" s="59" customFormat="1" ht="14.25" thickBot="1" x14ac:dyDescent="0.2">
      <c r="A36" s="956" t="s">
        <v>1042</v>
      </c>
      <c r="B36" s="957"/>
      <c r="C36" s="957"/>
      <c r="D36" s="957"/>
      <c r="E36" s="184">
        <f>SUM(E35)</f>
        <v>12</v>
      </c>
      <c r="F36" s="184">
        <f>SUM(F35)</f>
        <v>10</v>
      </c>
      <c r="G36" s="184">
        <f>SUM(G35)</f>
        <v>0</v>
      </c>
      <c r="H36" s="184">
        <f>SUM(H35)</f>
        <v>2</v>
      </c>
      <c r="I36" s="60"/>
    </row>
    <row r="37" spans="1:10" ht="14.25" thickBot="1" x14ac:dyDescent="0.2">
      <c r="E37" s="188"/>
      <c r="F37" s="188"/>
      <c r="G37" s="188"/>
      <c r="H37" s="188"/>
    </row>
    <row r="38" spans="1:10" s="59" customFormat="1" ht="29.25" customHeight="1" thickBot="1" x14ac:dyDescent="0.2">
      <c r="A38" s="958" t="s">
        <v>1052</v>
      </c>
      <c r="B38" s="958"/>
      <c r="C38" s="958"/>
      <c r="D38" s="958"/>
      <c r="E38" s="189">
        <f>E36+E33+E22</f>
        <v>294</v>
      </c>
      <c r="F38" s="189">
        <f>F36+F33+F22</f>
        <v>223</v>
      </c>
      <c r="G38" s="189">
        <f>G36+G33+G22</f>
        <v>8</v>
      </c>
      <c r="H38" s="189">
        <f>H36+H33+H22</f>
        <v>92</v>
      </c>
      <c r="I38" s="70"/>
      <c r="J38" s="70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167" spans="5:8" x14ac:dyDescent="0.15">
      <c r="E167" s="60"/>
      <c r="F167" s="59"/>
      <c r="G167" s="59"/>
      <c r="H167" s="59"/>
    </row>
    <row r="168" spans="5:8" x14ac:dyDescent="0.15">
      <c r="E168" s="60"/>
      <c r="F168" s="59"/>
      <c r="G168" s="59"/>
      <c r="H168" s="59"/>
    </row>
    <row r="169" spans="5:8" x14ac:dyDescent="0.15">
      <c r="E169" s="60"/>
      <c r="F169" s="59"/>
      <c r="G169" s="59"/>
      <c r="H169" s="59"/>
    </row>
    <row r="227" spans="8:8" x14ac:dyDescent="0.15">
      <c r="H227" s="1">
        <v>2</v>
      </c>
    </row>
  </sheetData>
  <autoFilter ref="A3:H22"/>
  <mergeCells count="7">
    <mergeCell ref="A36:D36"/>
    <mergeCell ref="A38:D38"/>
    <mergeCell ref="A1:C1"/>
    <mergeCell ref="A22:D22"/>
    <mergeCell ref="A5:A21"/>
    <mergeCell ref="A33:D33"/>
    <mergeCell ref="A24:A31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activeCell="N6" sqref="E6:N6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897" t="s">
        <v>58</v>
      </c>
      <c r="B1" s="897"/>
      <c r="C1" s="897"/>
      <c r="D1" s="37" t="s">
        <v>43</v>
      </c>
      <c r="F1" s="9"/>
      <c r="G1" s="10"/>
      <c r="H1" s="59"/>
      <c r="I1" s="59"/>
      <c r="J1" s="59"/>
      <c r="K1" s="7"/>
      <c r="L1" s="59"/>
      <c r="M1" s="910" t="str">
        <f>共同生活援助!M1</f>
        <v>12月１日現在</v>
      </c>
      <c r="N1" s="910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1046</v>
      </c>
      <c r="B3" s="95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3"/>
      <c r="M3" s="17" t="s">
        <v>17</v>
      </c>
      <c r="N3" s="94"/>
    </row>
    <row r="4" spans="1:16" s="4" customFormat="1" ht="14.25" thickBot="1" x14ac:dyDescent="0.2">
      <c r="A4" s="76"/>
      <c r="B4" s="96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967" t="s">
        <v>1045</v>
      </c>
      <c r="B5" s="522" t="s">
        <v>559</v>
      </c>
      <c r="C5" s="518" t="s">
        <v>845</v>
      </c>
      <c r="D5" s="519" t="s">
        <v>266</v>
      </c>
      <c r="E5" s="865">
        <v>19</v>
      </c>
      <c r="F5" s="524">
        <f>+H5+G5</f>
        <v>10</v>
      </c>
      <c r="G5" s="865">
        <v>5</v>
      </c>
      <c r="H5" s="865">
        <v>5</v>
      </c>
      <c r="I5" s="865">
        <v>2</v>
      </c>
      <c r="J5" s="865">
        <v>1</v>
      </c>
      <c r="K5" s="524">
        <f>+I5+J5</f>
        <v>3</v>
      </c>
      <c r="L5" s="865">
        <v>4</v>
      </c>
      <c r="M5" s="865">
        <v>2</v>
      </c>
      <c r="N5" s="866">
        <f>+L5+M5</f>
        <v>6</v>
      </c>
    </row>
    <row r="6" spans="1:16" x14ac:dyDescent="0.15">
      <c r="A6" s="968"/>
      <c r="B6" s="474" t="s">
        <v>196</v>
      </c>
      <c r="C6" s="475" t="s">
        <v>1272</v>
      </c>
      <c r="D6" s="479" t="s">
        <v>1264</v>
      </c>
      <c r="E6" s="524">
        <v>15</v>
      </c>
      <c r="F6" s="524">
        <f>+H6+G6</f>
        <v>11</v>
      </c>
      <c r="G6" s="524">
        <v>5</v>
      </c>
      <c r="H6" s="524">
        <v>6</v>
      </c>
      <c r="I6" s="524">
        <v>1</v>
      </c>
      <c r="J6" s="524">
        <v>1</v>
      </c>
      <c r="K6" s="524">
        <f>+I6+J6</f>
        <v>2</v>
      </c>
      <c r="L6" s="524">
        <v>0</v>
      </c>
      <c r="M6" s="869">
        <v>0</v>
      </c>
      <c r="N6" s="866">
        <f>+L6+M6</f>
        <v>0</v>
      </c>
    </row>
    <row r="7" spans="1:16" ht="14.25" thickBot="1" x14ac:dyDescent="0.2">
      <c r="A7" s="968"/>
      <c r="B7" s="523" t="s">
        <v>600</v>
      </c>
      <c r="C7" s="520" t="s">
        <v>1273</v>
      </c>
      <c r="D7" s="521" t="s">
        <v>187</v>
      </c>
      <c r="E7" s="867">
        <v>20</v>
      </c>
      <c r="F7" s="524">
        <f>+H7+G7</f>
        <v>19</v>
      </c>
      <c r="G7" s="868">
        <v>15</v>
      </c>
      <c r="H7" s="868">
        <v>4</v>
      </c>
      <c r="I7" s="868">
        <v>0</v>
      </c>
      <c r="J7" s="868">
        <v>0</v>
      </c>
      <c r="K7" s="524">
        <f>+I7+J7</f>
        <v>0</v>
      </c>
      <c r="L7" s="868">
        <v>1</v>
      </c>
      <c r="M7" s="868">
        <v>0</v>
      </c>
      <c r="N7" s="866">
        <f>+L7+M7</f>
        <v>1</v>
      </c>
    </row>
    <row r="8" spans="1:16" s="59" customFormat="1" ht="29.25" customHeight="1" thickBot="1" x14ac:dyDescent="0.2">
      <c r="A8" s="958" t="s">
        <v>1051</v>
      </c>
      <c r="B8" s="958"/>
      <c r="C8" s="958"/>
      <c r="D8" s="958"/>
      <c r="E8" s="83">
        <f t="shared" ref="E8:N8" si="0">SUM(E5:E7)</f>
        <v>54</v>
      </c>
      <c r="F8" s="83">
        <f t="shared" si="0"/>
        <v>40</v>
      </c>
      <c r="G8" s="83">
        <f t="shared" si="0"/>
        <v>25</v>
      </c>
      <c r="H8" s="83">
        <f t="shared" si="0"/>
        <v>15</v>
      </c>
      <c r="I8" s="83">
        <f t="shared" si="0"/>
        <v>3</v>
      </c>
      <c r="J8" s="83">
        <f t="shared" si="0"/>
        <v>2</v>
      </c>
      <c r="K8" s="83">
        <f t="shared" si="0"/>
        <v>5</v>
      </c>
      <c r="L8" s="83">
        <f t="shared" si="0"/>
        <v>5</v>
      </c>
      <c r="M8" s="83">
        <f t="shared" si="0"/>
        <v>2</v>
      </c>
      <c r="N8" s="83">
        <f t="shared" si="0"/>
        <v>7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5" activePane="bottomLeft" state="frozen"/>
      <selection activeCell="H5" sqref="H5"/>
      <selection pane="bottomLeft" activeCell="F49" sqref="F49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969" t="s">
        <v>59</v>
      </c>
      <c r="B1" s="969"/>
      <c r="C1" s="969"/>
      <c r="D1" s="35" t="s">
        <v>12</v>
      </c>
      <c r="F1" s="60"/>
      <c r="G1" s="60"/>
      <c r="H1" s="62" t="str">
        <f>共同生活援助!M1</f>
        <v>12月１日現在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5" t="s">
        <v>1046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413</v>
      </c>
      <c r="G3" s="23" t="s">
        <v>1027</v>
      </c>
      <c r="H3" s="29" t="s">
        <v>1029</v>
      </c>
    </row>
    <row r="4" spans="1:9" s="4" customFormat="1" ht="14.25" thickBot="1" x14ac:dyDescent="0.2">
      <c r="A4" s="86"/>
      <c r="B4" s="45"/>
      <c r="C4" s="63"/>
      <c r="D4" s="30"/>
      <c r="E4" s="30"/>
      <c r="F4" s="30" t="s">
        <v>1031</v>
      </c>
      <c r="G4" s="30" t="s">
        <v>8</v>
      </c>
      <c r="H4" s="34" t="s">
        <v>8</v>
      </c>
      <c r="I4" s="6"/>
    </row>
    <row r="5" spans="1:9" ht="13.5" customHeight="1" x14ac:dyDescent="0.15">
      <c r="A5" s="915" t="s">
        <v>1240</v>
      </c>
      <c r="B5" s="478" t="s">
        <v>157</v>
      </c>
      <c r="C5" s="481" t="s">
        <v>197</v>
      </c>
      <c r="D5" s="479" t="s">
        <v>1371</v>
      </c>
      <c r="E5" s="870">
        <v>14</v>
      </c>
      <c r="F5" s="871">
        <v>13</v>
      </c>
      <c r="G5" s="871">
        <v>0</v>
      </c>
      <c r="H5" s="872">
        <v>2</v>
      </c>
      <c r="I5" s="59"/>
    </row>
    <row r="6" spans="1:9" ht="13.5" customHeight="1" x14ac:dyDescent="0.15">
      <c r="A6" s="916"/>
      <c r="B6" s="478" t="s">
        <v>1275</v>
      </c>
      <c r="C6" s="481" t="s">
        <v>1276</v>
      </c>
      <c r="D6" s="479" t="s">
        <v>1277</v>
      </c>
      <c r="E6" s="870">
        <v>20</v>
      </c>
      <c r="F6" s="871">
        <v>14</v>
      </c>
      <c r="G6" s="871">
        <v>0</v>
      </c>
      <c r="H6" s="872">
        <v>6</v>
      </c>
      <c r="I6" s="59"/>
    </row>
    <row r="7" spans="1:9" s="449" customFormat="1" ht="13.5" customHeight="1" x14ac:dyDescent="0.15">
      <c r="A7" s="916"/>
      <c r="B7" s="478" t="s">
        <v>1278</v>
      </c>
      <c r="C7" s="481" t="s">
        <v>2266</v>
      </c>
      <c r="D7" s="479" t="s">
        <v>1279</v>
      </c>
      <c r="E7" s="870">
        <v>20</v>
      </c>
      <c r="F7" s="871">
        <v>13</v>
      </c>
      <c r="G7" s="871">
        <v>0</v>
      </c>
      <c r="H7" s="872">
        <v>7</v>
      </c>
    </row>
    <row r="8" spans="1:9" ht="14.25" x14ac:dyDescent="0.15">
      <c r="A8" s="916"/>
      <c r="B8" s="478" t="s">
        <v>2088</v>
      </c>
      <c r="C8" s="481" t="s">
        <v>418</v>
      </c>
      <c r="D8" s="479" t="s">
        <v>1192</v>
      </c>
      <c r="E8" s="870">
        <v>20</v>
      </c>
      <c r="F8" s="871">
        <v>20</v>
      </c>
      <c r="G8" s="871">
        <v>0</v>
      </c>
      <c r="H8" s="872">
        <v>5</v>
      </c>
      <c r="I8" s="59"/>
    </row>
    <row r="9" spans="1:9" ht="14.25" x14ac:dyDescent="0.15">
      <c r="A9" s="916"/>
      <c r="B9" s="478" t="s">
        <v>1195</v>
      </c>
      <c r="C9" s="477" t="s">
        <v>1196</v>
      </c>
      <c r="D9" s="526" t="s">
        <v>1197</v>
      </c>
      <c r="E9" s="870">
        <v>12</v>
      </c>
      <c r="F9" s="871">
        <v>7</v>
      </c>
      <c r="G9" s="871">
        <v>0</v>
      </c>
      <c r="H9" s="872">
        <v>5</v>
      </c>
      <c r="I9" s="59"/>
    </row>
    <row r="10" spans="1:9" ht="14.25" x14ac:dyDescent="0.15">
      <c r="A10" s="916"/>
      <c r="B10" s="528" t="s">
        <v>1823</v>
      </c>
      <c r="C10" s="527" t="s">
        <v>1824</v>
      </c>
      <c r="D10" s="525" t="s">
        <v>1825</v>
      </c>
      <c r="E10" s="870">
        <v>14</v>
      </c>
      <c r="F10" s="871">
        <v>15</v>
      </c>
      <c r="G10" s="871">
        <v>0</v>
      </c>
      <c r="H10" s="872">
        <v>2</v>
      </c>
      <c r="I10" s="59"/>
    </row>
    <row r="11" spans="1:9" ht="12.75" customHeight="1" x14ac:dyDescent="0.15">
      <c r="A11" s="916"/>
      <c r="B11" s="528" t="s">
        <v>1601</v>
      </c>
      <c r="C11" s="835" t="s">
        <v>1602</v>
      </c>
      <c r="D11" s="525" t="s">
        <v>1603</v>
      </c>
      <c r="E11" s="870">
        <v>13</v>
      </c>
      <c r="F11" s="871">
        <v>8</v>
      </c>
      <c r="G11" s="871">
        <v>0</v>
      </c>
      <c r="H11" s="872">
        <v>5</v>
      </c>
      <c r="I11" s="59"/>
    </row>
    <row r="12" spans="1:9" s="59" customFormat="1" ht="12.75" customHeight="1" x14ac:dyDescent="0.15">
      <c r="A12" s="916"/>
      <c r="B12" s="528" t="s">
        <v>1598</v>
      </c>
      <c r="C12" s="529" t="s">
        <v>1599</v>
      </c>
      <c r="D12" s="479" t="s">
        <v>1600</v>
      </c>
      <c r="E12" s="870">
        <v>20</v>
      </c>
      <c r="F12" s="871">
        <v>24</v>
      </c>
      <c r="G12" s="871">
        <v>0</v>
      </c>
      <c r="H12" s="872">
        <v>0</v>
      </c>
    </row>
    <row r="13" spans="1:9" s="59" customFormat="1" ht="12.75" customHeight="1" x14ac:dyDescent="0.15">
      <c r="A13" s="916"/>
      <c r="B13" s="528" t="s">
        <v>358</v>
      </c>
      <c r="C13" s="529" t="s">
        <v>365</v>
      </c>
      <c r="D13" s="479" t="s">
        <v>359</v>
      </c>
      <c r="E13" s="870">
        <v>20</v>
      </c>
      <c r="F13" s="871">
        <v>27</v>
      </c>
      <c r="G13" s="871">
        <v>0</v>
      </c>
      <c r="H13" s="872">
        <v>3</v>
      </c>
    </row>
    <row r="14" spans="1:9" s="59" customFormat="1" ht="14.25" x14ac:dyDescent="0.15">
      <c r="A14" s="916"/>
      <c r="B14" s="478" t="s">
        <v>361</v>
      </c>
      <c r="C14" s="481" t="s">
        <v>362</v>
      </c>
      <c r="D14" s="479" t="s">
        <v>363</v>
      </c>
      <c r="E14" s="870">
        <v>20</v>
      </c>
      <c r="F14" s="871">
        <v>13</v>
      </c>
      <c r="G14" s="871">
        <v>0</v>
      </c>
      <c r="H14" s="872">
        <v>9</v>
      </c>
    </row>
    <row r="15" spans="1:9" s="59" customFormat="1" ht="14.25" x14ac:dyDescent="0.15">
      <c r="A15" s="916"/>
      <c r="B15" s="478" t="s">
        <v>1193</v>
      </c>
      <c r="C15" s="481" t="s">
        <v>1194</v>
      </c>
      <c r="D15" s="479" t="s">
        <v>449</v>
      </c>
      <c r="E15" s="870">
        <v>20</v>
      </c>
      <c r="F15" s="871">
        <v>31</v>
      </c>
      <c r="G15" s="871">
        <v>2</v>
      </c>
      <c r="H15" s="872">
        <v>2</v>
      </c>
    </row>
    <row r="16" spans="1:9" s="59" customFormat="1" ht="14.25" x14ac:dyDescent="0.15">
      <c r="A16" s="916"/>
      <c r="B16" s="478" t="s">
        <v>1102</v>
      </c>
      <c r="C16" s="481" t="s">
        <v>1103</v>
      </c>
      <c r="D16" s="479" t="s">
        <v>161</v>
      </c>
      <c r="E16" s="870">
        <v>10</v>
      </c>
      <c r="F16" s="871">
        <v>5</v>
      </c>
      <c r="G16" s="871">
        <v>0</v>
      </c>
      <c r="H16" s="872">
        <v>5</v>
      </c>
    </row>
    <row r="17" spans="1:9" s="59" customFormat="1" ht="14.25" x14ac:dyDescent="0.15">
      <c r="A17" s="916"/>
      <c r="B17" s="478" t="s">
        <v>1278</v>
      </c>
      <c r="C17" s="481" t="s">
        <v>2089</v>
      </c>
      <c r="D17" s="479" t="s">
        <v>1279</v>
      </c>
      <c r="E17" s="870">
        <v>20</v>
      </c>
      <c r="F17" s="871">
        <v>15</v>
      </c>
      <c r="G17" s="871">
        <v>0</v>
      </c>
      <c r="H17" s="872">
        <v>5</v>
      </c>
    </row>
    <row r="18" spans="1:9" s="59" customFormat="1" ht="14.25" x14ac:dyDescent="0.15">
      <c r="A18" s="916"/>
      <c r="B18" s="478" t="s">
        <v>1510</v>
      </c>
      <c r="C18" s="481" t="s">
        <v>1511</v>
      </c>
      <c r="D18" s="479" t="s">
        <v>1512</v>
      </c>
      <c r="E18" s="870">
        <v>15</v>
      </c>
      <c r="F18" s="871">
        <v>8</v>
      </c>
      <c r="G18" s="871">
        <v>2</v>
      </c>
      <c r="H18" s="872">
        <v>7</v>
      </c>
    </row>
    <row r="19" spans="1:9" ht="14.25" x14ac:dyDescent="0.15">
      <c r="A19" s="916"/>
      <c r="B19" s="478" t="s">
        <v>1695</v>
      </c>
      <c r="C19" s="481" t="s">
        <v>1696</v>
      </c>
      <c r="D19" s="479" t="s">
        <v>1697</v>
      </c>
      <c r="E19" s="870">
        <v>20</v>
      </c>
      <c r="F19" s="871">
        <v>25</v>
      </c>
      <c r="G19" s="871">
        <v>2</v>
      </c>
      <c r="H19" s="872">
        <v>3</v>
      </c>
      <c r="I19" s="59"/>
    </row>
    <row r="20" spans="1:9" s="59" customFormat="1" ht="14.25" x14ac:dyDescent="0.15">
      <c r="A20" s="916"/>
      <c r="B20" s="478" t="s">
        <v>542</v>
      </c>
      <c r="C20" s="481" t="s">
        <v>1372</v>
      </c>
      <c r="D20" s="479" t="s">
        <v>206</v>
      </c>
      <c r="E20" s="870">
        <v>10</v>
      </c>
      <c r="F20" s="871">
        <v>24</v>
      </c>
      <c r="G20" s="871">
        <v>2</v>
      </c>
      <c r="H20" s="872">
        <v>2</v>
      </c>
    </row>
    <row r="21" spans="1:9" s="59" customFormat="1" ht="14.25" x14ac:dyDescent="0.15">
      <c r="A21" s="916"/>
      <c r="B21" s="478" t="s">
        <v>201</v>
      </c>
      <c r="C21" s="481" t="s">
        <v>847</v>
      </c>
      <c r="D21" s="479" t="s">
        <v>202</v>
      </c>
      <c r="E21" s="870">
        <v>6</v>
      </c>
      <c r="F21" s="871">
        <v>3</v>
      </c>
      <c r="G21" s="871">
        <v>0</v>
      </c>
      <c r="H21" s="872">
        <v>4</v>
      </c>
    </row>
    <row r="22" spans="1:9" s="59" customFormat="1" ht="14.25" x14ac:dyDescent="0.15">
      <c r="A22" s="916"/>
      <c r="B22" s="478" t="s">
        <v>1191</v>
      </c>
      <c r="C22" s="481" t="s">
        <v>360</v>
      </c>
      <c r="D22" s="479" t="s">
        <v>153</v>
      </c>
      <c r="E22" s="870">
        <v>20</v>
      </c>
      <c r="F22" s="871">
        <v>13</v>
      </c>
      <c r="G22" s="871">
        <v>1</v>
      </c>
      <c r="H22" s="872">
        <v>16</v>
      </c>
    </row>
    <row r="23" spans="1:9" s="59" customFormat="1" ht="14.25" x14ac:dyDescent="0.15">
      <c r="A23" s="916"/>
      <c r="B23" s="478" t="s">
        <v>1269</v>
      </c>
      <c r="C23" s="481" t="s">
        <v>2090</v>
      </c>
      <c r="D23" s="479" t="s">
        <v>1270</v>
      </c>
      <c r="E23" s="870">
        <v>8</v>
      </c>
      <c r="F23" s="871">
        <v>3</v>
      </c>
      <c r="G23" s="871">
        <v>0</v>
      </c>
      <c r="H23" s="872">
        <v>5</v>
      </c>
    </row>
    <row r="24" spans="1:9" s="449" customFormat="1" ht="14.25" x14ac:dyDescent="0.15">
      <c r="A24" s="916"/>
      <c r="B24" s="478" t="s">
        <v>2294</v>
      </c>
      <c r="C24" s="481" t="s">
        <v>2295</v>
      </c>
      <c r="D24" s="479" t="s">
        <v>1279</v>
      </c>
      <c r="E24" s="870">
        <v>20</v>
      </c>
      <c r="F24" s="871">
        <v>13</v>
      </c>
      <c r="G24" s="871">
        <v>0</v>
      </c>
      <c r="H24" s="872">
        <v>7</v>
      </c>
      <c r="I24" s="449" t="s">
        <v>2293</v>
      </c>
    </row>
    <row r="25" spans="1:9" s="59" customFormat="1" ht="14.25" x14ac:dyDescent="0.15">
      <c r="A25" s="916"/>
      <c r="B25" s="478" t="s">
        <v>1198</v>
      </c>
      <c r="C25" s="481" t="s">
        <v>1199</v>
      </c>
      <c r="D25" s="479" t="s">
        <v>1200</v>
      </c>
      <c r="E25" s="870">
        <v>20</v>
      </c>
      <c r="F25" s="871">
        <v>17</v>
      </c>
      <c r="G25" s="871">
        <v>2</v>
      </c>
      <c r="H25" s="872">
        <v>0</v>
      </c>
    </row>
    <row r="26" spans="1:9" ht="14.25" x14ac:dyDescent="0.15">
      <c r="A26" s="916"/>
      <c r="B26" s="478" t="s">
        <v>551</v>
      </c>
      <c r="C26" s="477" t="s">
        <v>848</v>
      </c>
      <c r="D26" s="476" t="s">
        <v>195</v>
      </c>
      <c r="E26" s="871">
        <v>6</v>
      </c>
      <c r="F26" s="871">
        <v>7</v>
      </c>
      <c r="G26" s="871">
        <v>0</v>
      </c>
      <c r="H26" s="872">
        <v>0</v>
      </c>
      <c r="I26" s="59"/>
    </row>
    <row r="27" spans="1:9" s="59" customFormat="1" ht="14.25" x14ac:dyDescent="0.15">
      <c r="A27" s="916"/>
      <c r="B27" s="478" t="s">
        <v>528</v>
      </c>
      <c r="C27" s="477" t="s">
        <v>1083</v>
      </c>
      <c r="D27" s="476" t="s">
        <v>529</v>
      </c>
      <c r="E27" s="871">
        <v>15</v>
      </c>
      <c r="F27" s="871">
        <v>17</v>
      </c>
      <c r="G27" s="871">
        <v>0</v>
      </c>
      <c r="H27" s="872">
        <v>1</v>
      </c>
      <c r="I27" s="188"/>
    </row>
    <row r="28" spans="1:9" ht="14.25" x14ac:dyDescent="0.15">
      <c r="A28" s="916"/>
      <c r="B28" s="482" t="s">
        <v>926</v>
      </c>
      <c r="C28" s="477" t="s">
        <v>927</v>
      </c>
      <c r="D28" s="476" t="s">
        <v>928</v>
      </c>
      <c r="E28" s="871">
        <v>15</v>
      </c>
      <c r="F28" s="871">
        <v>9</v>
      </c>
      <c r="G28" s="871">
        <v>5</v>
      </c>
      <c r="H28" s="872">
        <v>0</v>
      </c>
    </row>
    <row r="29" spans="1:9" s="59" customFormat="1" ht="14.25" x14ac:dyDescent="0.15">
      <c r="A29" s="916"/>
      <c r="B29" s="482" t="s">
        <v>942</v>
      </c>
      <c r="C29" s="477" t="s">
        <v>943</v>
      </c>
      <c r="D29" s="525" t="s">
        <v>1082</v>
      </c>
      <c r="E29" s="871">
        <v>10</v>
      </c>
      <c r="F29" s="871">
        <v>23</v>
      </c>
      <c r="G29" s="871">
        <v>2</v>
      </c>
      <c r="H29" s="872">
        <v>0</v>
      </c>
      <c r="I29" s="60"/>
    </row>
    <row r="30" spans="1:9" ht="12.75" customHeight="1" x14ac:dyDescent="0.15">
      <c r="A30" s="917"/>
      <c r="B30" s="480" t="s">
        <v>590</v>
      </c>
      <c r="C30" s="516" t="s">
        <v>824</v>
      </c>
      <c r="D30" s="517" t="s">
        <v>1373</v>
      </c>
      <c r="E30" s="873">
        <v>20</v>
      </c>
      <c r="F30" s="871">
        <v>13</v>
      </c>
      <c r="G30" s="871">
        <v>0</v>
      </c>
      <c r="H30" s="872">
        <v>7</v>
      </c>
      <c r="I30" s="59"/>
    </row>
    <row r="31" spans="1:9" s="59" customFormat="1" ht="12.75" customHeight="1" thickBot="1" x14ac:dyDescent="0.2">
      <c r="A31" s="921" t="s">
        <v>1044</v>
      </c>
      <c r="B31" s="922"/>
      <c r="C31" s="922"/>
      <c r="D31" s="922"/>
      <c r="E31" s="184">
        <f>SUM(E5:E30)</f>
        <v>408</v>
      </c>
      <c r="F31" s="184">
        <f>SUM(F5:F30)</f>
        <v>380</v>
      </c>
      <c r="G31" s="184">
        <f>SUM(G5:G30)</f>
        <v>18</v>
      </c>
      <c r="H31" s="184">
        <f>SUM(H5:H30)</f>
        <v>108</v>
      </c>
    </row>
    <row r="32" spans="1:9" ht="13.5" customHeight="1" thickBot="1" x14ac:dyDescent="0.2">
      <c r="A32" s="822"/>
      <c r="B32" s="823"/>
      <c r="C32" s="823"/>
      <c r="D32" s="824"/>
      <c r="E32" s="821"/>
      <c r="F32" s="821"/>
      <c r="G32" s="821"/>
      <c r="H32" s="821"/>
    </row>
    <row r="33" spans="1:10" ht="13.5" customHeight="1" x14ac:dyDescent="0.15">
      <c r="A33" s="977" t="s">
        <v>1509</v>
      </c>
      <c r="B33" s="825" t="s">
        <v>1869</v>
      </c>
      <c r="C33" s="840" t="s">
        <v>1870</v>
      </c>
      <c r="D33" s="736" t="s">
        <v>1892</v>
      </c>
      <c r="E33" s="697">
        <v>20</v>
      </c>
      <c r="F33" s="708">
        <v>18</v>
      </c>
      <c r="G33" s="708">
        <v>1</v>
      </c>
      <c r="H33" s="698">
        <v>2</v>
      </c>
      <c r="I33" s="56"/>
      <c r="J33" s="8"/>
    </row>
    <row r="34" spans="1:10" s="449" customFormat="1" ht="13.5" customHeight="1" x14ac:dyDescent="0.15">
      <c r="A34" s="978"/>
      <c r="B34" s="836" t="s">
        <v>2267</v>
      </c>
      <c r="C34" s="841" t="s">
        <v>2269</v>
      </c>
      <c r="D34" s="837" t="s">
        <v>2268</v>
      </c>
      <c r="E34" s="838">
        <v>20</v>
      </c>
      <c r="F34" s="838">
        <v>20</v>
      </c>
      <c r="G34" s="838">
        <v>0</v>
      </c>
      <c r="H34" s="839">
        <v>5</v>
      </c>
      <c r="I34" s="56"/>
      <c r="J34" s="451"/>
    </row>
    <row r="35" spans="1:10" x14ac:dyDescent="0.15">
      <c r="A35" s="978"/>
      <c r="B35" s="728" t="s">
        <v>52</v>
      </c>
      <c r="C35" s="722" t="s">
        <v>977</v>
      </c>
      <c r="D35" s="723" t="s">
        <v>53</v>
      </c>
      <c r="E35" s="721">
        <v>20</v>
      </c>
      <c r="F35" s="721">
        <v>14</v>
      </c>
      <c r="G35" s="721">
        <v>0</v>
      </c>
      <c r="H35" s="720">
        <v>6</v>
      </c>
      <c r="I35" s="56"/>
      <c r="J35" s="8"/>
    </row>
    <row r="36" spans="1:10" s="215" customFormat="1" x14ac:dyDescent="0.15">
      <c r="A36" s="978"/>
      <c r="B36" s="728" t="s">
        <v>2017</v>
      </c>
      <c r="C36" s="722" t="s">
        <v>2018</v>
      </c>
      <c r="D36" s="723" t="s">
        <v>2030</v>
      </c>
      <c r="E36" s="721">
        <v>20</v>
      </c>
      <c r="F36" s="721">
        <v>5</v>
      </c>
      <c r="G36" s="721">
        <v>0</v>
      </c>
      <c r="H36" s="720">
        <v>15</v>
      </c>
      <c r="I36" s="56"/>
      <c r="J36" s="8"/>
    </row>
    <row r="37" spans="1:10" ht="13.5" customHeight="1" x14ac:dyDescent="0.15">
      <c r="A37" s="978"/>
      <c r="B37" s="729" t="s">
        <v>1962</v>
      </c>
      <c r="C37" s="724" t="s">
        <v>1963</v>
      </c>
      <c r="D37" s="725" t="s">
        <v>1964</v>
      </c>
      <c r="E37" s="721">
        <v>6</v>
      </c>
      <c r="F37" s="721" t="s">
        <v>1933</v>
      </c>
      <c r="G37" s="721">
        <v>0</v>
      </c>
      <c r="H37" s="720">
        <v>6</v>
      </c>
      <c r="I37" s="820"/>
      <c r="J37" s="8"/>
    </row>
    <row r="38" spans="1:10" ht="13.5" customHeight="1" x14ac:dyDescent="0.15">
      <c r="A38" s="978"/>
      <c r="B38" s="730" t="s">
        <v>475</v>
      </c>
      <c r="C38" s="727" t="s">
        <v>978</v>
      </c>
      <c r="D38" s="726" t="s">
        <v>295</v>
      </c>
      <c r="E38" s="721">
        <v>10</v>
      </c>
      <c r="F38" s="721">
        <v>10</v>
      </c>
      <c r="G38" s="721">
        <v>0</v>
      </c>
      <c r="H38" s="720">
        <v>7</v>
      </c>
      <c r="I38" s="56"/>
      <c r="J38" s="56"/>
    </row>
    <row r="39" spans="1:10" s="59" customFormat="1" ht="13.5" customHeight="1" x14ac:dyDescent="0.15">
      <c r="A39" s="978"/>
      <c r="B39" s="730" t="s">
        <v>251</v>
      </c>
      <c r="C39" s="727" t="s">
        <v>443</v>
      </c>
      <c r="D39" s="726" t="s">
        <v>1618</v>
      </c>
      <c r="E39" s="721">
        <v>20</v>
      </c>
      <c r="F39" s="721">
        <v>23</v>
      </c>
      <c r="G39" s="721">
        <v>3</v>
      </c>
      <c r="H39" s="720">
        <v>0</v>
      </c>
      <c r="I39" s="56"/>
      <c r="J39" s="56"/>
    </row>
    <row r="40" spans="1:10" s="59" customFormat="1" ht="13.5" customHeight="1" x14ac:dyDescent="0.15">
      <c r="A40" s="978"/>
      <c r="B40" s="730" t="s">
        <v>1536</v>
      </c>
      <c r="C40" s="727" t="s">
        <v>1537</v>
      </c>
      <c r="D40" s="726" t="s">
        <v>1538</v>
      </c>
      <c r="E40" s="721">
        <v>11</v>
      </c>
      <c r="F40" s="721">
        <v>18</v>
      </c>
      <c r="G40" s="721">
        <v>6</v>
      </c>
      <c r="H40" s="720">
        <v>0</v>
      </c>
      <c r="I40" s="56"/>
      <c r="J40" s="56"/>
    </row>
    <row r="41" spans="1:10" s="215" customFormat="1" ht="13.5" customHeight="1" x14ac:dyDescent="0.15">
      <c r="A41" s="978"/>
      <c r="B41" s="730" t="s">
        <v>1513</v>
      </c>
      <c r="C41" s="727" t="s">
        <v>1514</v>
      </c>
      <c r="D41" s="726" t="s">
        <v>1515</v>
      </c>
      <c r="E41" s="721">
        <v>20</v>
      </c>
      <c r="F41" s="721">
        <v>6</v>
      </c>
      <c r="G41" s="721">
        <v>8</v>
      </c>
      <c r="H41" s="720">
        <v>14</v>
      </c>
      <c r="I41" s="56"/>
      <c r="J41" s="56"/>
    </row>
    <row r="42" spans="1:10" s="225" customFormat="1" ht="13.5" customHeight="1" x14ac:dyDescent="0.15">
      <c r="A42" s="978"/>
      <c r="B42" s="730" t="s">
        <v>748</v>
      </c>
      <c r="C42" s="727" t="s">
        <v>976</v>
      </c>
      <c r="D42" s="726" t="s">
        <v>395</v>
      </c>
      <c r="E42" s="721">
        <v>15</v>
      </c>
      <c r="F42" s="721">
        <v>5</v>
      </c>
      <c r="G42" s="721">
        <v>0</v>
      </c>
      <c r="H42" s="720">
        <v>10</v>
      </c>
      <c r="I42" s="56"/>
      <c r="J42" s="56"/>
    </row>
    <row r="43" spans="1:10" s="59" customFormat="1" ht="13.5" customHeight="1" x14ac:dyDescent="0.15">
      <c r="A43" s="978"/>
      <c r="B43" s="730" t="s">
        <v>900</v>
      </c>
      <c r="C43" s="727" t="s">
        <v>1969</v>
      </c>
      <c r="D43" s="726" t="s">
        <v>1940</v>
      </c>
      <c r="E43" s="719">
        <v>8</v>
      </c>
      <c r="F43" s="719">
        <v>5</v>
      </c>
      <c r="G43" s="719">
        <v>0</v>
      </c>
      <c r="H43" s="718">
        <v>3</v>
      </c>
      <c r="I43" s="56"/>
      <c r="J43" s="8"/>
    </row>
    <row r="44" spans="1:10" s="449" customFormat="1" ht="13.5" customHeight="1" x14ac:dyDescent="0.15">
      <c r="A44" s="814"/>
      <c r="B44" s="729" t="s">
        <v>1480</v>
      </c>
      <c r="C44" s="724" t="s">
        <v>1481</v>
      </c>
      <c r="D44" s="723" t="s">
        <v>1482</v>
      </c>
      <c r="E44" s="721">
        <v>6</v>
      </c>
      <c r="F44" s="721">
        <v>0</v>
      </c>
      <c r="G44" s="721">
        <v>0</v>
      </c>
      <c r="H44" s="720">
        <v>6</v>
      </c>
      <c r="I44" s="56"/>
      <c r="J44" s="451"/>
    </row>
    <row r="45" spans="1:10" s="449" customFormat="1" ht="13.5" customHeight="1" x14ac:dyDescent="0.15">
      <c r="A45" s="814"/>
      <c r="B45" s="816" t="s">
        <v>2256</v>
      </c>
      <c r="C45" s="817" t="s">
        <v>2257</v>
      </c>
      <c r="D45" s="818" t="s">
        <v>2258</v>
      </c>
      <c r="E45" s="819">
        <v>10</v>
      </c>
      <c r="F45" s="819">
        <v>10</v>
      </c>
      <c r="G45" s="819">
        <v>0</v>
      </c>
      <c r="H45" s="570">
        <v>10</v>
      </c>
      <c r="I45" s="56"/>
      <c r="J45" s="451"/>
    </row>
    <row r="46" spans="1:10" s="59" customFormat="1" ht="12.75" customHeight="1" thickBot="1" x14ac:dyDescent="0.2">
      <c r="A46" s="921" t="s">
        <v>1044</v>
      </c>
      <c r="B46" s="922"/>
      <c r="C46" s="922"/>
      <c r="D46" s="922"/>
      <c r="E46" s="456">
        <f>SUM(E33:E45)</f>
        <v>186</v>
      </c>
      <c r="F46" s="456">
        <f>SUM(F33:F43)</f>
        <v>124</v>
      </c>
      <c r="G46" s="456">
        <f>SUM(G33:G43)</f>
        <v>18</v>
      </c>
      <c r="H46" s="457">
        <f>SUM(H33:H43)</f>
        <v>68</v>
      </c>
    </row>
    <row r="47" spans="1:10" s="58" customFormat="1" ht="13.5" customHeight="1" thickBot="1" x14ac:dyDescent="0.2">
      <c r="A47" s="79"/>
      <c r="B47" s="98"/>
      <c r="C47" s="98"/>
      <c r="D47" s="99"/>
      <c r="E47" s="185"/>
      <c r="F47" s="185"/>
      <c r="G47" s="185"/>
      <c r="H47" s="185"/>
      <c r="I47" s="97"/>
      <c r="J47" s="69"/>
    </row>
    <row r="48" spans="1:10" s="171" customFormat="1" ht="13.5" customHeight="1" x14ac:dyDescent="0.15">
      <c r="A48" s="975" t="s">
        <v>1057</v>
      </c>
      <c r="B48" s="735" t="s">
        <v>351</v>
      </c>
      <c r="C48" s="735" t="s">
        <v>2031</v>
      </c>
      <c r="D48" s="736" t="s">
        <v>133</v>
      </c>
      <c r="E48" s="731">
        <v>6</v>
      </c>
      <c r="F48" s="731" t="s">
        <v>1933</v>
      </c>
      <c r="G48" s="731">
        <v>0</v>
      </c>
      <c r="H48" s="732">
        <v>0</v>
      </c>
      <c r="I48" s="803"/>
      <c r="J48" s="173"/>
    </row>
    <row r="49" spans="1:10" ht="13.5" customHeight="1" x14ac:dyDescent="0.15">
      <c r="A49" s="976"/>
      <c r="B49" s="737" t="s">
        <v>258</v>
      </c>
      <c r="C49" s="737" t="s">
        <v>137</v>
      </c>
      <c r="D49" s="738" t="s">
        <v>138</v>
      </c>
      <c r="E49" s="733">
        <v>10</v>
      </c>
      <c r="F49" s="733">
        <v>10</v>
      </c>
      <c r="G49" s="733">
        <v>0</v>
      </c>
      <c r="H49" s="734">
        <v>0</v>
      </c>
      <c r="I49" s="61"/>
      <c r="J49" s="8"/>
    </row>
    <row r="50" spans="1:10" s="59" customFormat="1" ht="12.75" customHeight="1" thickBot="1" x14ac:dyDescent="0.2">
      <c r="A50" s="970" t="s">
        <v>1044</v>
      </c>
      <c r="B50" s="971"/>
      <c r="C50" s="971"/>
      <c r="D50" s="971"/>
      <c r="E50" s="184">
        <f>SUM(E48:E49)</f>
        <v>16</v>
      </c>
      <c r="F50" s="184">
        <f>SUM(F48:F49)</f>
        <v>10</v>
      </c>
      <c r="G50" s="184">
        <f>SUM(G48:G49)</f>
        <v>0</v>
      </c>
      <c r="H50" s="184">
        <f>SUM(H48:H49)</f>
        <v>0</v>
      </c>
    </row>
    <row r="51" spans="1:10" s="58" customFormat="1" ht="12.75" customHeight="1" thickBot="1" x14ac:dyDescent="0.2">
      <c r="A51" s="78"/>
      <c r="B51" s="82"/>
      <c r="C51" s="82"/>
      <c r="D51" s="82"/>
      <c r="E51" s="190"/>
      <c r="F51" s="190"/>
      <c r="G51" s="190"/>
      <c r="H51" s="190"/>
    </row>
    <row r="52" spans="1:10" s="59" customFormat="1" ht="13.5" customHeight="1" x14ac:dyDescent="0.15">
      <c r="A52" s="979" t="s">
        <v>1119</v>
      </c>
      <c r="B52" s="364" t="s">
        <v>1120</v>
      </c>
      <c r="C52" s="360" t="s">
        <v>1121</v>
      </c>
      <c r="D52" s="361" t="s">
        <v>252</v>
      </c>
      <c r="E52" s="362">
        <v>6</v>
      </c>
      <c r="F52" s="362">
        <v>3</v>
      </c>
      <c r="G52" s="362">
        <v>0</v>
      </c>
      <c r="H52" s="363">
        <v>0</v>
      </c>
      <c r="I52" s="56"/>
      <c r="J52" s="56"/>
    </row>
    <row r="53" spans="1:10" s="225" customFormat="1" ht="13.5" customHeight="1" x14ac:dyDescent="0.15">
      <c r="A53" s="980"/>
      <c r="B53" s="356" t="s">
        <v>1997</v>
      </c>
      <c r="C53" s="357" t="s">
        <v>1991</v>
      </c>
      <c r="D53" s="358" t="s">
        <v>1998</v>
      </c>
      <c r="E53" s="359">
        <v>20</v>
      </c>
      <c r="F53" s="359">
        <v>17</v>
      </c>
      <c r="G53" s="359">
        <v>4</v>
      </c>
      <c r="H53" s="365">
        <v>5</v>
      </c>
      <c r="I53" s="56"/>
      <c r="J53" s="56"/>
    </row>
    <row r="54" spans="1:10" s="59" customFormat="1" ht="12.75" customHeight="1" thickBot="1" x14ac:dyDescent="0.2">
      <c r="A54" s="972" t="s">
        <v>1044</v>
      </c>
      <c r="B54" s="973"/>
      <c r="C54" s="973"/>
      <c r="D54" s="974"/>
      <c r="E54" s="221">
        <f>SUM(E52:E53)</f>
        <v>26</v>
      </c>
      <c r="F54" s="221">
        <f>SUM(F52:F53)</f>
        <v>20</v>
      </c>
      <c r="G54" s="221">
        <f t="shared" ref="G54:H54" si="0">SUM(G52:G53)</f>
        <v>4</v>
      </c>
      <c r="H54" s="221">
        <f t="shared" si="0"/>
        <v>5</v>
      </c>
    </row>
    <row r="55" spans="1:10" ht="14.25" thickBot="1" x14ac:dyDescent="0.2">
      <c r="E55" s="187"/>
      <c r="F55" s="188"/>
      <c r="G55" s="188"/>
      <c r="H55" s="188"/>
    </row>
    <row r="56" spans="1:10" s="59" customFormat="1" ht="29.25" customHeight="1" thickBot="1" x14ac:dyDescent="0.2">
      <c r="A56" s="958" t="s">
        <v>1052</v>
      </c>
      <c r="B56" s="958"/>
      <c r="C56" s="958"/>
      <c r="D56" s="958"/>
      <c r="E56" s="189">
        <f>E31+E46+E50+E54</f>
        <v>636</v>
      </c>
      <c r="F56" s="189">
        <f>F31+F46+F50+F54</f>
        <v>534</v>
      </c>
      <c r="G56" s="189">
        <f>G31+G46+G50+G54</f>
        <v>40</v>
      </c>
      <c r="H56" s="189">
        <f>H31+H46+H50+H54</f>
        <v>181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9"/>
  <sheetViews>
    <sheetView view="pageBreakPreview" topLeftCell="C1" zoomScaleNormal="110" zoomScaleSheetLayoutView="100" workbookViewId="0">
      <pane ySplit="4" topLeftCell="A97" activePane="bottomLeft" state="frozen"/>
      <selection activeCell="K2" sqref="K2:M2"/>
      <selection pane="bottomLeft" activeCell="F100" sqref="F100"/>
    </sheetView>
  </sheetViews>
  <sheetFormatPr defaultColWidth="9" defaultRowHeight="13.5" x14ac:dyDescent="0.15"/>
  <cols>
    <col min="1" max="1" width="9" style="104"/>
    <col min="2" max="2" width="23.625" style="104" customWidth="1"/>
    <col min="3" max="3" width="26.625" style="136" customWidth="1"/>
    <col min="4" max="4" width="15.375" style="104" customWidth="1"/>
    <col min="5" max="5" width="7.75" style="104" customWidth="1"/>
    <col min="6" max="6" width="10.5" style="104" customWidth="1"/>
    <col min="7" max="7" width="7.5" style="104" customWidth="1"/>
    <col min="8" max="8" width="12.5" style="104" customWidth="1"/>
    <col min="9" max="16384" width="9" style="104"/>
  </cols>
  <sheetData>
    <row r="1" spans="1:9" ht="17.25" x14ac:dyDescent="0.15">
      <c r="A1" s="991" t="s">
        <v>58</v>
      </c>
      <c r="B1" s="991"/>
      <c r="C1" s="991"/>
      <c r="D1" s="134" t="s">
        <v>16</v>
      </c>
      <c r="H1" s="103" t="str">
        <f>共同生活援助!M1</f>
        <v>12月１日現在</v>
      </c>
    </row>
    <row r="2" spans="1:9" ht="18" thickBot="1" x14ac:dyDescent="0.2">
      <c r="B2" s="135"/>
      <c r="D2" s="134"/>
      <c r="H2" s="103"/>
    </row>
    <row r="3" spans="1:9" x14ac:dyDescent="0.15">
      <c r="A3" s="137" t="s">
        <v>1046</v>
      </c>
      <c r="B3" s="138" t="s">
        <v>13</v>
      </c>
      <c r="C3" s="139" t="s">
        <v>0</v>
      </c>
      <c r="D3" s="140" t="s">
        <v>1</v>
      </c>
      <c r="E3" s="140" t="s">
        <v>2</v>
      </c>
      <c r="F3" s="141" t="s">
        <v>1030</v>
      </c>
      <c r="G3" s="142" t="s">
        <v>1027</v>
      </c>
      <c r="H3" s="143" t="s">
        <v>1568</v>
      </c>
    </row>
    <row r="4" spans="1:9" ht="14.25" thickBot="1" x14ac:dyDescent="0.2">
      <c r="A4" s="144"/>
      <c r="B4" s="145"/>
      <c r="C4" s="146"/>
      <c r="D4" s="147"/>
      <c r="E4" s="148"/>
      <c r="F4" s="149" t="s">
        <v>1031</v>
      </c>
      <c r="G4" s="150" t="s">
        <v>8</v>
      </c>
      <c r="H4" s="151" t="s">
        <v>8</v>
      </c>
    </row>
    <row r="5" spans="1:9" ht="12.75" customHeight="1" x14ac:dyDescent="0.15">
      <c r="A5" s="938" t="s">
        <v>1056</v>
      </c>
      <c r="B5" s="537" t="s">
        <v>1947</v>
      </c>
      <c r="C5" s="499" t="s">
        <v>1948</v>
      </c>
      <c r="D5" s="535" t="s">
        <v>1274</v>
      </c>
      <c r="E5" s="551">
        <v>10</v>
      </c>
      <c r="F5" s="551">
        <v>23</v>
      </c>
      <c r="G5" s="551">
        <v>3</v>
      </c>
      <c r="H5" s="852">
        <v>14</v>
      </c>
    </row>
    <row r="6" spans="1:9" s="175" customFormat="1" ht="12.75" customHeight="1" x14ac:dyDescent="0.15">
      <c r="A6" s="939"/>
      <c r="B6" s="537" t="s">
        <v>618</v>
      </c>
      <c r="C6" s="499" t="s">
        <v>863</v>
      </c>
      <c r="D6" s="535" t="s">
        <v>637</v>
      </c>
      <c r="E6" s="551">
        <v>10</v>
      </c>
      <c r="F6" s="551">
        <v>11</v>
      </c>
      <c r="G6" s="551">
        <v>0</v>
      </c>
      <c r="H6" s="852">
        <v>0</v>
      </c>
    </row>
    <row r="7" spans="1:9" ht="12.75" customHeight="1" x14ac:dyDescent="0.15">
      <c r="A7" s="939"/>
      <c r="B7" s="537" t="s">
        <v>1208</v>
      </c>
      <c r="C7" s="499" t="s">
        <v>504</v>
      </c>
      <c r="D7" s="535" t="s">
        <v>505</v>
      </c>
      <c r="E7" s="551">
        <v>19</v>
      </c>
      <c r="F7" s="551">
        <v>2</v>
      </c>
      <c r="G7" s="551">
        <v>0</v>
      </c>
      <c r="H7" s="852">
        <v>26</v>
      </c>
    </row>
    <row r="8" spans="1:9" ht="12.75" customHeight="1" x14ac:dyDescent="0.15">
      <c r="A8" s="939"/>
      <c r="B8" s="537" t="s">
        <v>1749</v>
      </c>
      <c r="C8" s="499" t="s">
        <v>1750</v>
      </c>
      <c r="D8" s="535" t="s">
        <v>1751</v>
      </c>
      <c r="E8" s="551">
        <v>10</v>
      </c>
      <c r="F8" s="551">
        <v>30</v>
      </c>
      <c r="G8" s="551">
        <v>0</v>
      </c>
      <c r="H8" s="852">
        <v>0</v>
      </c>
      <c r="I8" s="853"/>
    </row>
    <row r="9" spans="1:9" ht="12.75" customHeight="1" x14ac:dyDescent="0.15">
      <c r="A9" s="939"/>
      <c r="B9" s="537" t="s">
        <v>606</v>
      </c>
      <c r="C9" s="499" t="s">
        <v>855</v>
      </c>
      <c r="D9" s="535" t="s">
        <v>630</v>
      </c>
      <c r="E9" s="551">
        <v>19</v>
      </c>
      <c r="F9" s="551">
        <v>14</v>
      </c>
      <c r="G9" s="551">
        <v>0</v>
      </c>
      <c r="H9" s="852">
        <v>5</v>
      </c>
    </row>
    <row r="10" spans="1:9" ht="12.75" customHeight="1" x14ac:dyDescent="0.15">
      <c r="A10" s="939"/>
      <c r="B10" s="537" t="s">
        <v>604</v>
      </c>
      <c r="C10" s="499" t="s">
        <v>854</v>
      </c>
      <c r="D10" s="535" t="s">
        <v>627</v>
      </c>
      <c r="E10" s="551">
        <v>20</v>
      </c>
      <c r="F10" s="551">
        <v>18</v>
      </c>
      <c r="G10" s="551">
        <v>0</v>
      </c>
      <c r="H10" s="852">
        <v>2</v>
      </c>
    </row>
    <row r="11" spans="1:9" ht="12.75" customHeight="1" x14ac:dyDescent="0.15">
      <c r="A11" s="939"/>
      <c r="B11" s="537" t="s">
        <v>610</v>
      </c>
      <c r="C11" s="499" t="s">
        <v>857</v>
      </c>
      <c r="D11" s="535" t="s">
        <v>46</v>
      </c>
      <c r="E11" s="551">
        <v>30</v>
      </c>
      <c r="F11" s="551">
        <v>29</v>
      </c>
      <c r="G11" s="551">
        <v>0</v>
      </c>
      <c r="H11" s="852">
        <v>1</v>
      </c>
    </row>
    <row r="12" spans="1:9" s="175" customFormat="1" ht="12.75" customHeight="1" x14ac:dyDescent="0.15">
      <c r="A12" s="939"/>
      <c r="B12" s="537" t="s">
        <v>1204</v>
      </c>
      <c r="C12" s="499" t="s">
        <v>1205</v>
      </c>
      <c r="D12" s="535" t="s">
        <v>152</v>
      </c>
      <c r="E12" s="551">
        <v>20</v>
      </c>
      <c r="F12" s="551">
        <v>15</v>
      </c>
      <c r="G12" s="551">
        <v>0</v>
      </c>
      <c r="H12" s="852">
        <v>5</v>
      </c>
    </row>
    <row r="13" spans="1:9" ht="12.75" customHeight="1" x14ac:dyDescent="0.15">
      <c r="A13" s="939"/>
      <c r="B13" s="537" t="s">
        <v>1201</v>
      </c>
      <c r="C13" s="499" t="s">
        <v>850</v>
      </c>
      <c r="D13" s="535" t="s">
        <v>624</v>
      </c>
      <c r="E13" s="551">
        <v>20</v>
      </c>
      <c r="F13" s="551">
        <v>13</v>
      </c>
      <c r="G13" s="551">
        <v>0</v>
      </c>
      <c r="H13" s="852">
        <v>7</v>
      </c>
    </row>
    <row r="14" spans="1:9" ht="12.75" customHeight="1" x14ac:dyDescent="0.15">
      <c r="A14" s="939"/>
      <c r="B14" s="537" t="s">
        <v>87</v>
      </c>
      <c r="C14" s="499" t="s">
        <v>638</v>
      </c>
      <c r="D14" s="535" t="s">
        <v>88</v>
      </c>
      <c r="E14" s="551">
        <v>20</v>
      </c>
      <c r="F14" s="551">
        <v>28</v>
      </c>
      <c r="G14" s="551">
        <v>0</v>
      </c>
      <c r="H14" s="852">
        <v>0</v>
      </c>
    </row>
    <row r="15" spans="1:9" ht="12.75" customHeight="1" x14ac:dyDescent="0.15">
      <c r="A15" s="939"/>
      <c r="B15" s="536" t="s">
        <v>85</v>
      </c>
      <c r="C15" s="499" t="s">
        <v>626</v>
      </c>
      <c r="D15" s="535" t="s">
        <v>86</v>
      </c>
      <c r="E15" s="551">
        <v>20</v>
      </c>
      <c r="F15" s="551">
        <v>2</v>
      </c>
      <c r="G15" s="551">
        <v>0</v>
      </c>
      <c r="H15" s="852">
        <v>0</v>
      </c>
    </row>
    <row r="16" spans="1:9" ht="12.75" customHeight="1" x14ac:dyDescent="0.15">
      <c r="A16" s="939"/>
      <c r="B16" s="536" t="s">
        <v>410</v>
      </c>
      <c r="C16" s="499" t="s">
        <v>411</v>
      </c>
      <c r="D16" s="535" t="s">
        <v>412</v>
      </c>
      <c r="E16" s="551">
        <v>10</v>
      </c>
      <c r="F16" s="551">
        <v>5</v>
      </c>
      <c r="G16" s="551">
        <v>0</v>
      </c>
      <c r="H16" s="852">
        <v>10</v>
      </c>
    </row>
    <row r="17" spans="1:8" ht="12.75" customHeight="1" x14ac:dyDescent="0.15">
      <c r="A17" s="939"/>
      <c r="B17" s="536" t="s">
        <v>146</v>
      </c>
      <c r="C17" s="499" t="s">
        <v>865</v>
      </c>
      <c r="D17" s="535" t="s">
        <v>147</v>
      </c>
      <c r="E17" s="551">
        <v>20</v>
      </c>
      <c r="F17" s="551">
        <v>12</v>
      </c>
      <c r="G17" s="551">
        <v>0</v>
      </c>
      <c r="H17" s="852">
        <v>0</v>
      </c>
    </row>
    <row r="18" spans="1:8" ht="12.75" customHeight="1" x14ac:dyDescent="0.15">
      <c r="A18" s="939"/>
      <c r="B18" s="536" t="s">
        <v>1374</v>
      </c>
      <c r="C18" s="499" t="s">
        <v>864</v>
      </c>
      <c r="D18" s="535" t="s">
        <v>1375</v>
      </c>
      <c r="E18" s="551">
        <v>30</v>
      </c>
      <c r="F18" s="551">
        <v>24</v>
      </c>
      <c r="G18" s="551">
        <v>0</v>
      </c>
      <c r="H18" s="852">
        <v>6</v>
      </c>
    </row>
    <row r="19" spans="1:8" ht="12.75" customHeight="1" x14ac:dyDescent="0.15">
      <c r="A19" s="939"/>
      <c r="B19" s="536" t="s">
        <v>1209</v>
      </c>
      <c r="C19" s="499" t="s">
        <v>1210</v>
      </c>
      <c r="D19" s="535" t="s">
        <v>1211</v>
      </c>
      <c r="E19" s="551">
        <v>20</v>
      </c>
      <c r="F19" s="551">
        <v>18</v>
      </c>
      <c r="G19" s="551">
        <v>0</v>
      </c>
      <c r="H19" s="852">
        <v>12</v>
      </c>
    </row>
    <row r="20" spans="1:8" s="219" customFormat="1" ht="12.75" customHeight="1" x14ac:dyDescent="0.15">
      <c r="A20" s="939"/>
      <c r="B20" s="536" t="s">
        <v>609</v>
      </c>
      <c r="C20" s="499" t="s">
        <v>856</v>
      </c>
      <c r="D20" s="535" t="s">
        <v>1203</v>
      </c>
      <c r="E20" s="551">
        <v>20</v>
      </c>
      <c r="F20" s="551">
        <v>24</v>
      </c>
      <c r="G20" s="551">
        <v>0</v>
      </c>
      <c r="H20" s="852">
        <v>0</v>
      </c>
    </row>
    <row r="21" spans="1:8" ht="12.75" customHeight="1" x14ac:dyDescent="0.15">
      <c r="A21" s="939"/>
      <c r="B21" s="537" t="s">
        <v>148</v>
      </c>
      <c r="C21" s="499" t="s">
        <v>1266</v>
      </c>
      <c r="D21" s="535" t="s">
        <v>149</v>
      </c>
      <c r="E21" s="876">
        <v>20</v>
      </c>
      <c r="F21" s="551">
        <v>31</v>
      </c>
      <c r="G21" s="551">
        <v>0</v>
      </c>
      <c r="H21" s="852">
        <v>0</v>
      </c>
    </row>
    <row r="22" spans="1:8" ht="12.75" customHeight="1" x14ac:dyDescent="0.15">
      <c r="A22" s="939"/>
      <c r="B22" s="537" t="s">
        <v>613</v>
      </c>
      <c r="C22" s="499" t="s">
        <v>860</v>
      </c>
      <c r="D22" s="535" t="s">
        <v>632</v>
      </c>
      <c r="E22" s="876">
        <v>20</v>
      </c>
      <c r="F22" s="551">
        <v>42</v>
      </c>
      <c r="G22" s="551">
        <v>0</v>
      </c>
      <c r="H22" s="852">
        <v>0</v>
      </c>
    </row>
    <row r="23" spans="1:8" ht="12.75" customHeight="1" x14ac:dyDescent="0.15">
      <c r="A23" s="939"/>
      <c r="B23" s="537" t="s">
        <v>558</v>
      </c>
      <c r="C23" s="499" t="s">
        <v>797</v>
      </c>
      <c r="D23" s="535" t="s">
        <v>208</v>
      </c>
      <c r="E23" s="876">
        <v>10</v>
      </c>
      <c r="F23" s="551">
        <v>9</v>
      </c>
      <c r="G23" s="551">
        <v>0</v>
      </c>
      <c r="H23" s="852">
        <v>1</v>
      </c>
    </row>
    <row r="24" spans="1:8" ht="12.75" customHeight="1" x14ac:dyDescent="0.15">
      <c r="A24" s="939"/>
      <c r="B24" s="536" t="s">
        <v>620</v>
      </c>
      <c r="C24" s="499" t="s">
        <v>640</v>
      </c>
      <c r="D24" s="535" t="s">
        <v>641</v>
      </c>
      <c r="E24" s="876">
        <v>15</v>
      </c>
      <c r="F24" s="551">
        <v>16</v>
      </c>
      <c r="G24" s="551">
        <v>0</v>
      </c>
      <c r="H24" s="852">
        <v>0</v>
      </c>
    </row>
    <row r="25" spans="1:8" ht="12.75" customHeight="1" x14ac:dyDescent="0.15">
      <c r="A25" s="939"/>
      <c r="B25" s="536" t="s">
        <v>1510</v>
      </c>
      <c r="C25" s="499" t="s">
        <v>1511</v>
      </c>
      <c r="D25" s="535" t="s">
        <v>1512</v>
      </c>
      <c r="E25" s="876">
        <v>15</v>
      </c>
      <c r="F25" s="551">
        <v>16</v>
      </c>
      <c r="G25" s="551">
        <v>0</v>
      </c>
      <c r="H25" s="852">
        <v>0</v>
      </c>
    </row>
    <row r="26" spans="1:8" ht="12.75" customHeight="1" x14ac:dyDescent="0.15">
      <c r="A26" s="939"/>
      <c r="B26" s="537" t="s">
        <v>607</v>
      </c>
      <c r="C26" s="499" t="s">
        <v>1376</v>
      </c>
      <c r="D26" s="535" t="s">
        <v>1377</v>
      </c>
      <c r="E26" s="551">
        <v>20</v>
      </c>
      <c r="F26" s="551">
        <v>24</v>
      </c>
      <c r="G26" s="551">
        <v>0</v>
      </c>
      <c r="H26" s="852">
        <v>0</v>
      </c>
    </row>
    <row r="27" spans="1:8" ht="12.75" customHeight="1" x14ac:dyDescent="0.15">
      <c r="A27" s="939"/>
      <c r="B27" s="537" t="s">
        <v>1202</v>
      </c>
      <c r="C27" s="499" t="s">
        <v>1280</v>
      </c>
      <c r="D27" s="535" t="s">
        <v>81</v>
      </c>
      <c r="E27" s="551">
        <v>40</v>
      </c>
      <c r="F27" s="551">
        <v>38</v>
      </c>
      <c r="G27" s="551">
        <v>0</v>
      </c>
      <c r="H27" s="852">
        <v>2</v>
      </c>
    </row>
    <row r="28" spans="1:8" ht="12.75" customHeight="1" x14ac:dyDescent="0.15">
      <c r="A28" s="939"/>
      <c r="B28" s="537" t="s">
        <v>444</v>
      </c>
      <c r="C28" s="499" t="s">
        <v>1281</v>
      </c>
      <c r="D28" s="535" t="s">
        <v>445</v>
      </c>
      <c r="E28" s="551">
        <v>20</v>
      </c>
      <c r="F28" s="551">
        <v>15</v>
      </c>
      <c r="G28" s="551">
        <v>0</v>
      </c>
      <c r="H28" s="852">
        <v>0</v>
      </c>
    </row>
    <row r="29" spans="1:8" s="223" customFormat="1" ht="12.75" customHeight="1" x14ac:dyDescent="0.15">
      <c r="A29" s="939"/>
      <c r="B29" s="537" t="s">
        <v>1800</v>
      </c>
      <c r="C29" s="499" t="s">
        <v>1801</v>
      </c>
      <c r="D29" s="535" t="s">
        <v>2270</v>
      </c>
      <c r="E29" s="551">
        <v>10</v>
      </c>
      <c r="F29" s="551">
        <v>0</v>
      </c>
      <c r="G29" s="551">
        <v>0</v>
      </c>
      <c r="H29" s="852">
        <v>10</v>
      </c>
    </row>
    <row r="30" spans="1:8" ht="12.75" customHeight="1" x14ac:dyDescent="0.15">
      <c r="A30" s="939"/>
      <c r="B30" s="537" t="s">
        <v>612</v>
      </c>
      <c r="C30" s="499" t="s">
        <v>859</v>
      </c>
      <c r="D30" s="535" t="s">
        <v>631</v>
      </c>
      <c r="E30" s="876">
        <v>20</v>
      </c>
      <c r="F30" s="551">
        <v>20</v>
      </c>
      <c r="G30" s="551">
        <v>0</v>
      </c>
      <c r="H30" s="852">
        <v>0</v>
      </c>
    </row>
    <row r="31" spans="1:8" s="219" customFormat="1" ht="12.75" customHeight="1" x14ac:dyDescent="0.15">
      <c r="A31" s="939"/>
      <c r="B31" s="537" t="s">
        <v>534</v>
      </c>
      <c r="C31" s="499" t="s">
        <v>1212</v>
      </c>
      <c r="D31" s="535" t="s">
        <v>1213</v>
      </c>
      <c r="E31" s="551">
        <v>20</v>
      </c>
      <c r="F31" s="551">
        <v>9</v>
      </c>
      <c r="G31" s="551">
        <v>0</v>
      </c>
      <c r="H31" s="852">
        <v>11</v>
      </c>
    </row>
    <row r="32" spans="1:8" ht="12.75" customHeight="1" x14ac:dyDescent="0.15">
      <c r="A32" s="939"/>
      <c r="B32" s="537" t="s">
        <v>1604</v>
      </c>
      <c r="C32" s="499" t="s">
        <v>1605</v>
      </c>
      <c r="D32" s="535" t="s">
        <v>1606</v>
      </c>
      <c r="E32" s="876">
        <v>10</v>
      </c>
      <c r="F32" s="551">
        <v>9</v>
      </c>
      <c r="G32" s="551">
        <v>0</v>
      </c>
      <c r="H32" s="852">
        <v>1</v>
      </c>
    </row>
    <row r="33" spans="1:9" ht="15" customHeight="1" x14ac:dyDescent="0.15">
      <c r="A33" s="939"/>
      <c r="B33" s="539" t="s">
        <v>1216</v>
      </c>
      <c r="C33" s="538" t="s">
        <v>1217</v>
      </c>
      <c r="D33" s="533" t="s">
        <v>1378</v>
      </c>
      <c r="E33" s="876">
        <v>10</v>
      </c>
      <c r="F33" s="551">
        <v>11</v>
      </c>
      <c r="G33" s="551">
        <v>0</v>
      </c>
      <c r="H33" s="852">
        <v>9</v>
      </c>
    </row>
    <row r="34" spans="1:9" ht="12.75" customHeight="1" x14ac:dyDescent="0.15">
      <c r="A34" s="939"/>
      <c r="B34" s="537" t="s">
        <v>605</v>
      </c>
      <c r="C34" s="500" t="s">
        <v>628</v>
      </c>
      <c r="D34" s="535" t="s">
        <v>629</v>
      </c>
      <c r="E34" s="876">
        <v>20</v>
      </c>
      <c r="F34" s="551">
        <v>36</v>
      </c>
      <c r="G34" s="551">
        <v>0</v>
      </c>
      <c r="H34" s="852">
        <v>0</v>
      </c>
    </row>
    <row r="35" spans="1:9" ht="12.75" customHeight="1" x14ac:dyDescent="0.15">
      <c r="A35" s="939"/>
      <c r="B35" s="536" t="s">
        <v>1752</v>
      </c>
      <c r="C35" s="499" t="s">
        <v>1753</v>
      </c>
      <c r="D35" s="535" t="s">
        <v>1754</v>
      </c>
      <c r="E35" s="551">
        <v>15</v>
      </c>
      <c r="F35" s="551">
        <v>10</v>
      </c>
      <c r="G35" s="551">
        <v>0</v>
      </c>
      <c r="H35" s="852">
        <v>5</v>
      </c>
    </row>
    <row r="36" spans="1:9" ht="12.75" customHeight="1" x14ac:dyDescent="0.15">
      <c r="A36" s="939"/>
      <c r="B36" s="537" t="s">
        <v>602</v>
      </c>
      <c r="C36" s="499" t="s">
        <v>851</v>
      </c>
      <c r="D36" s="535" t="s">
        <v>1379</v>
      </c>
      <c r="E36" s="551">
        <v>20</v>
      </c>
      <c r="F36" s="551">
        <v>26</v>
      </c>
      <c r="G36" s="551">
        <v>0</v>
      </c>
      <c r="H36" s="852">
        <v>0</v>
      </c>
    </row>
    <row r="37" spans="1:9" ht="12.75" customHeight="1" x14ac:dyDescent="0.15">
      <c r="A37" s="939"/>
      <c r="B37" s="537" t="s">
        <v>611</v>
      </c>
      <c r="C37" s="499" t="s">
        <v>858</v>
      </c>
      <c r="D37" s="535" t="s">
        <v>173</v>
      </c>
      <c r="E37" s="551">
        <v>20</v>
      </c>
      <c r="F37" s="551">
        <v>31</v>
      </c>
      <c r="G37" s="551">
        <v>0</v>
      </c>
      <c r="H37" s="852">
        <v>0</v>
      </c>
    </row>
    <row r="38" spans="1:9" ht="12.75" customHeight="1" x14ac:dyDescent="0.15">
      <c r="A38" s="939"/>
      <c r="B38" s="537" t="s">
        <v>940</v>
      </c>
      <c r="C38" s="499" t="s">
        <v>1218</v>
      </c>
      <c r="D38" s="535" t="s">
        <v>941</v>
      </c>
      <c r="E38" s="551">
        <v>10</v>
      </c>
      <c r="F38" s="551">
        <v>7</v>
      </c>
      <c r="G38" s="551">
        <v>0</v>
      </c>
      <c r="H38" s="852">
        <v>3</v>
      </c>
    </row>
    <row r="39" spans="1:9" ht="12.75" customHeight="1" x14ac:dyDescent="0.15">
      <c r="A39" s="939"/>
      <c r="B39" s="536" t="s">
        <v>550</v>
      </c>
      <c r="C39" s="499" t="s">
        <v>853</v>
      </c>
      <c r="D39" s="535" t="s">
        <v>207</v>
      </c>
      <c r="E39" s="551">
        <v>15</v>
      </c>
      <c r="F39" s="551">
        <v>16</v>
      </c>
      <c r="G39" s="551">
        <v>0</v>
      </c>
      <c r="H39" s="852">
        <v>0</v>
      </c>
    </row>
    <row r="40" spans="1:9" ht="12.75" customHeight="1" x14ac:dyDescent="0.15">
      <c r="A40" s="939"/>
      <c r="B40" s="536" t="s">
        <v>619</v>
      </c>
      <c r="C40" s="499" t="s">
        <v>1215</v>
      </c>
      <c r="D40" s="535" t="s">
        <v>1381</v>
      </c>
      <c r="E40" s="551">
        <v>20</v>
      </c>
      <c r="F40" s="551">
        <v>22</v>
      </c>
      <c r="G40" s="551">
        <v>1</v>
      </c>
      <c r="H40" s="852">
        <v>8</v>
      </c>
    </row>
    <row r="41" spans="1:9" ht="12.75" customHeight="1" x14ac:dyDescent="0.15">
      <c r="A41" s="939"/>
      <c r="B41" s="537" t="s">
        <v>83</v>
      </c>
      <c r="C41" s="499" t="s">
        <v>625</v>
      </c>
      <c r="D41" s="535" t="s">
        <v>84</v>
      </c>
      <c r="E41" s="876">
        <v>20</v>
      </c>
      <c r="F41" s="551">
        <v>14</v>
      </c>
      <c r="G41" s="551">
        <v>0</v>
      </c>
      <c r="H41" s="852">
        <v>19</v>
      </c>
    </row>
    <row r="42" spans="1:9" s="175" customFormat="1" ht="12.75" customHeight="1" x14ac:dyDescent="0.15">
      <c r="A42" s="939"/>
      <c r="B42" s="537" t="s">
        <v>603</v>
      </c>
      <c r="C42" s="500" t="s">
        <v>852</v>
      </c>
      <c r="D42" s="550" t="s">
        <v>1380</v>
      </c>
      <c r="E42" s="876">
        <v>20</v>
      </c>
      <c r="F42" s="551">
        <v>10</v>
      </c>
      <c r="G42" s="551">
        <v>0</v>
      </c>
      <c r="H42" s="852">
        <v>10</v>
      </c>
    </row>
    <row r="43" spans="1:9" ht="12.75" customHeight="1" x14ac:dyDescent="0.15">
      <c r="A43" s="939"/>
      <c r="B43" s="532" t="s">
        <v>1965</v>
      </c>
      <c r="C43" s="530" t="s">
        <v>1966</v>
      </c>
      <c r="D43" s="531" t="s">
        <v>1968</v>
      </c>
      <c r="E43" s="877">
        <v>20</v>
      </c>
      <c r="F43" s="877">
        <v>9</v>
      </c>
      <c r="G43" s="551">
        <v>2</v>
      </c>
      <c r="H43" s="878">
        <v>5</v>
      </c>
      <c r="I43" s="102"/>
    </row>
    <row r="44" spans="1:9" ht="12.75" customHeight="1" x14ac:dyDescent="0.15">
      <c r="A44" s="939"/>
      <c r="B44" s="537" t="s">
        <v>1206</v>
      </c>
      <c r="C44" s="499" t="s">
        <v>1776</v>
      </c>
      <c r="D44" s="535" t="s">
        <v>1207</v>
      </c>
      <c r="E44" s="551">
        <v>20</v>
      </c>
      <c r="F44" s="551">
        <v>19</v>
      </c>
      <c r="G44" s="551">
        <v>0</v>
      </c>
      <c r="H44" s="852">
        <v>1</v>
      </c>
    </row>
    <row r="45" spans="1:9" ht="12.75" customHeight="1" x14ac:dyDescent="0.15">
      <c r="A45" s="939"/>
      <c r="B45" s="537" t="s">
        <v>608</v>
      </c>
      <c r="C45" s="499" t="s">
        <v>1698</v>
      </c>
      <c r="D45" s="535" t="s">
        <v>1959</v>
      </c>
      <c r="E45" s="551">
        <v>20</v>
      </c>
      <c r="F45" s="551">
        <v>14</v>
      </c>
      <c r="G45" s="551">
        <v>0</v>
      </c>
      <c r="H45" s="852">
        <v>4</v>
      </c>
    </row>
    <row r="46" spans="1:9" s="175" customFormat="1" ht="12.75" customHeight="1" x14ac:dyDescent="0.15">
      <c r="A46" s="939"/>
      <c r="B46" s="537" t="s">
        <v>601</v>
      </c>
      <c r="C46" s="499" t="s">
        <v>849</v>
      </c>
      <c r="D46" s="535" t="s">
        <v>623</v>
      </c>
      <c r="E46" s="551">
        <v>20</v>
      </c>
      <c r="F46" s="551">
        <v>17</v>
      </c>
      <c r="G46" s="551">
        <v>0</v>
      </c>
      <c r="H46" s="852">
        <v>2</v>
      </c>
    </row>
    <row r="47" spans="1:9" s="175" customFormat="1" ht="12.75" customHeight="1" x14ac:dyDescent="0.15">
      <c r="A47" s="939"/>
      <c r="B47" s="537" t="s">
        <v>1220</v>
      </c>
      <c r="C47" s="499" t="s">
        <v>50</v>
      </c>
      <c r="D47" s="535" t="s">
        <v>51</v>
      </c>
      <c r="E47" s="876">
        <v>20</v>
      </c>
      <c r="F47" s="551">
        <v>28</v>
      </c>
      <c r="G47" s="551">
        <v>0</v>
      </c>
      <c r="H47" s="852">
        <v>0</v>
      </c>
    </row>
    <row r="48" spans="1:9" s="175" customFormat="1" ht="12.75" customHeight="1" x14ac:dyDescent="0.15">
      <c r="A48" s="939"/>
      <c r="B48" s="541" t="s">
        <v>617</v>
      </c>
      <c r="C48" s="499" t="s">
        <v>635</v>
      </c>
      <c r="D48" s="535" t="s">
        <v>636</v>
      </c>
      <c r="E48" s="876">
        <v>14</v>
      </c>
      <c r="F48" s="551">
        <v>4</v>
      </c>
      <c r="G48" s="551">
        <v>0</v>
      </c>
      <c r="H48" s="852">
        <v>10</v>
      </c>
    </row>
    <row r="49" spans="1:9" ht="12.75" customHeight="1" x14ac:dyDescent="0.15">
      <c r="A49" s="939"/>
      <c r="B49" s="537" t="s">
        <v>615</v>
      </c>
      <c r="C49" s="499" t="s">
        <v>862</v>
      </c>
      <c r="D49" s="535" t="s">
        <v>633</v>
      </c>
      <c r="E49" s="551">
        <v>20</v>
      </c>
      <c r="F49" s="551">
        <v>12</v>
      </c>
      <c r="G49" s="551">
        <v>0</v>
      </c>
      <c r="H49" s="852">
        <v>8</v>
      </c>
    </row>
    <row r="50" spans="1:9" s="223" customFormat="1" ht="12.75" customHeight="1" x14ac:dyDescent="0.15">
      <c r="A50" s="939"/>
      <c r="B50" s="537" t="s">
        <v>2125</v>
      </c>
      <c r="C50" s="499" t="s">
        <v>2126</v>
      </c>
      <c r="D50" s="535" t="s">
        <v>2127</v>
      </c>
      <c r="E50" s="551">
        <v>14</v>
      </c>
      <c r="F50" s="551">
        <v>12</v>
      </c>
      <c r="G50" s="551">
        <v>2</v>
      </c>
      <c r="H50" s="852">
        <v>4</v>
      </c>
      <c r="I50" s="174"/>
    </row>
    <row r="51" spans="1:9" ht="12.75" customHeight="1" x14ac:dyDescent="0.15">
      <c r="A51" s="939"/>
      <c r="B51" s="536" t="s">
        <v>1221</v>
      </c>
      <c r="C51" s="499" t="s">
        <v>639</v>
      </c>
      <c r="D51" s="535" t="s">
        <v>150</v>
      </c>
      <c r="E51" s="551">
        <v>20</v>
      </c>
      <c r="F51" s="551">
        <v>14</v>
      </c>
      <c r="G51" s="551">
        <v>0</v>
      </c>
      <c r="H51" s="852">
        <v>1</v>
      </c>
    </row>
    <row r="52" spans="1:9" ht="12.75" customHeight="1" x14ac:dyDescent="0.15">
      <c r="A52" s="939"/>
      <c r="B52" s="536" t="s">
        <v>1487</v>
      </c>
      <c r="C52" s="499" t="s">
        <v>1488</v>
      </c>
      <c r="D52" s="535" t="s">
        <v>1735</v>
      </c>
      <c r="E52" s="551">
        <v>10</v>
      </c>
      <c r="F52" s="551">
        <v>8</v>
      </c>
      <c r="G52" s="551">
        <v>0</v>
      </c>
      <c r="H52" s="852">
        <v>0</v>
      </c>
    </row>
    <row r="53" spans="1:9" ht="12.75" customHeight="1" x14ac:dyDescent="0.15">
      <c r="A53" s="939"/>
      <c r="B53" s="537" t="s">
        <v>1219</v>
      </c>
      <c r="C53" s="499" t="s">
        <v>861</v>
      </c>
      <c r="D53" s="535" t="s">
        <v>1382</v>
      </c>
      <c r="E53" s="876">
        <v>20</v>
      </c>
      <c r="F53" s="551">
        <v>20</v>
      </c>
      <c r="G53" s="551">
        <v>0</v>
      </c>
      <c r="H53" s="852">
        <v>0</v>
      </c>
      <c r="I53" s="853"/>
    </row>
    <row r="54" spans="1:9" ht="12.75" customHeight="1" x14ac:dyDescent="0.15">
      <c r="A54" s="939"/>
      <c r="B54" s="537" t="s">
        <v>1282</v>
      </c>
      <c r="C54" s="534" t="s">
        <v>1283</v>
      </c>
      <c r="D54" s="540" t="s">
        <v>1284</v>
      </c>
      <c r="E54" s="876">
        <v>20</v>
      </c>
      <c r="F54" s="551">
        <v>16</v>
      </c>
      <c r="G54" s="551">
        <v>0</v>
      </c>
      <c r="H54" s="852">
        <v>2</v>
      </c>
    </row>
    <row r="55" spans="1:9" ht="12.75" customHeight="1" x14ac:dyDescent="0.15">
      <c r="A55" s="939"/>
      <c r="B55" s="537" t="s">
        <v>1222</v>
      </c>
      <c r="C55" s="500" t="s">
        <v>367</v>
      </c>
      <c r="D55" s="540" t="s">
        <v>368</v>
      </c>
      <c r="E55" s="876">
        <v>20</v>
      </c>
      <c r="F55" s="551">
        <v>36</v>
      </c>
      <c r="G55" s="551">
        <v>0</v>
      </c>
      <c r="H55" s="852">
        <v>0</v>
      </c>
    </row>
    <row r="56" spans="1:9" ht="12.75" customHeight="1" x14ac:dyDescent="0.15">
      <c r="A56" s="939"/>
      <c r="B56" s="536" t="s">
        <v>1223</v>
      </c>
      <c r="C56" s="499" t="s">
        <v>866</v>
      </c>
      <c r="D56" s="540" t="s">
        <v>176</v>
      </c>
      <c r="E56" s="551">
        <v>20</v>
      </c>
      <c r="F56" s="551" t="s">
        <v>1933</v>
      </c>
      <c r="G56" s="551"/>
      <c r="H56" s="852"/>
    </row>
    <row r="57" spans="1:9" ht="12.75" customHeight="1" x14ac:dyDescent="0.15">
      <c r="A57" s="939"/>
      <c r="B57" s="536" t="s">
        <v>536</v>
      </c>
      <c r="C57" s="499" t="s">
        <v>1224</v>
      </c>
      <c r="D57" s="535" t="s">
        <v>209</v>
      </c>
      <c r="E57" s="551">
        <v>20</v>
      </c>
      <c r="F57" s="551">
        <v>14</v>
      </c>
      <c r="G57" s="551">
        <v>0</v>
      </c>
      <c r="H57" s="852">
        <v>6</v>
      </c>
    </row>
    <row r="58" spans="1:9" ht="12.75" customHeight="1" x14ac:dyDescent="0.15">
      <c r="A58" s="939"/>
      <c r="B58" s="537" t="s">
        <v>1225</v>
      </c>
      <c r="C58" s="499" t="s">
        <v>1226</v>
      </c>
      <c r="D58" s="535" t="s">
        <v>1227</v>
      </c>
      <c r="E58" s="551">
        <v>20</v>
      </c>
      <c r="F58" s="551">
        <v>24</v>
      </c>
      <c r="G58" s="551">
        <v>0</v>
      </c>
      <c r="H58" s="852">
        <v>1</v>
      </c>
    </row>
    <row r="59" spans="1:9" s="175" customFormat="1" ht="12.75" customHeight="1" x14ac:dyDescent="0.15">
      <c r="A59" s="939"/>
      <c r="B59" s="537" t="s">
        <v>93</v>
      </c>
      <c r="C59" s="499" t="s">
        <v>644</v>
      </c>
      <c r="D59" s="535" t="s">
        <v>94</v>
      </c>
      <c r="E59" s="551">
        <v>20</v>
      </c>
      <c r="F59" s="551">
        <v>21</v>
      </c>
      <c r="G59" s="551">
        <v>0</v>
      </c>
      <c r="H59" s="852">
        <v>3</v>
      </c>
    </row>
    <row r="60" spans="1:9" ht="12.75" customHeight="1" x14ac:dyDescent="0.15">
      <c r="A60" s="939"/>
      <c r="B60" s="537" t="s">
        <v>1228</v>
      </c>
      <c r="C60" s="499" t="s">
        <v>370</v>
      </c>
      <c r="D60" s="535" t="s">
        <v>371</v>
      </c>
      <c r="E60" s="551">
        <v>10</v>
      </c>
      <c r="F60" s="551">
        <v>7</v>
      </c>
      <c r="G60" s="551">
        <v>0</v>
      </c>
      <c r="H60" s="852">
        <v>3</v>
      </c>
    </row>
    <row r="61" spans="1:9" ht="12.75" customHeight="1" x14ac:dyDescent="0.15">
      <c r="A61" s="939"/>
      <c r="B61" s="537" t="s">
        <v>537</v>
      </c>
      <c r="C61" s="499" t="s">
        <v>867</v>
      </c>
      <c r="D61" s="535" t="s">
        <v>643</v>
      </c>
      <c r="E61" s="551">
        <v>15</v>
      </c>
      <c r="F61" s="551">
        <v>11</v>
      </c>
      <c r="G61" s="551">
        <v>0</v>
      </c>
      <c r="H61" s="852">
        <v>4</v>
      </c>
    </row>
    <row r="62" spans="1:9" s="175" customFormat="1" ht="12.75" customHeight="1" x14ac:dyDescent="0.15">
      <c r="A62" s="939"/>
      <c r="B62" s="539" t="s">
        <v>1229</v>
      </c>
      <c r="C62" s="538" t="s">
        <v>868</v>
      </c>
      <c r="D62" s="535" t="s">
        <v>296</v>
      </c>
      <c r="E62" s="551">
        <v>10</v>
      </c>
      <c r="F62" s="551">
        <v>8</v>
      </c>
      <c r="G62" s="551">
        <v>0</v>
      </c>
      <c r="H62" s="852">
        <v>2</v>
      </c>
    </row>
    <row r="63" spans="1:9" s="175" customFormat="1" ht="12.75" customHeight="1" x14ac:dyDescent="0.15">
      <c r="A63" s="939"/>
      <c r="B63" s="539" t="s">
        <v>1809</v>
      </c>
      <c r="C63" s="538" t="s">
        <v>1810</v>
      </c>
      <c r="D63" s="535" t="s">
        <v>1811</v>
      </c>
      <c r="E63" s="551">
        <v>10</v>
      </c>
      <c r="F63" s="551">
        <v>10</v>
      </c>
      <c r="G63" s="551">
        <v>0</v>
      </c>
      <c r="H63" s="852">
        <v>5</v>
      </c>
    </row>
    <row r="64" spans="1:9" ht="12.75" customHeight="1" x14ac:dyDescent="0.15">
      <c r="A64" s="939"/>
      <c r="B64" s="537" t="s">
        <v>538</v>
      </c>
      <c r="C64" s="499" t="s">
        <v>645</v>
      </c>
      <c r="D64" s="535" t="s">
        <v>1285</v>
      </c>
      <c r="E64" s="551">
        <v>20</v>
      </c>
      <c r="F64" s="551">
        <v>18</v>
      </c>
      <c r="G64" s="551">
        <v>0</v>
      </c>
      <c r="H64" s="852">
        <v>0</v>
      </c>
    </row>
    <row r="65" spans="1:8" ht="12.75" customHeight="1" x14ac:dyDescent="0.15">
      <c r="A65" s="939"/>
      <c r="B65" s="537" t="s">
        <v>539</v>
      </c>
      <c r="C65" s="499" t="s">
        <v>869</v>
      </c>
      <c r="D65" s="535" t="s">
        <v>646</v>
      </c>
      <c r="E65" s="551">
        <v>15</v>
      </c>
      <c r="F65" s="551">
        <v>9</v>
      </c>
      <c r="G65" s="551">
        <v>0</v>
      </c>
      <c r="H65" s="852">
        <v>6</v>
      </c>
    </row>
    <row r="66" spans="1:8" ht="12.75" customHeight="1" x14ac:dyDescent="0.15">
      <c r="A66" s="939"/>
      <c r="B66" s="537" t="s">
        <v>540</v>
      </c>
      <c r="C66" s="499" t="s">
        <v>870</v>
      </c>
      <c r="D66" s="535" t="s">
        <v>647</v>
      </c>
      <c r="E66" s="551">
        <v>20</v>
      </c>
      <c r="F66" s="551">
        <v>21</v>
      </c>
      <c r="G66" s="551">
        <v>0</v>
      </c>
      <c r="H66" s="852">
        <v>4</v>
      </c>
    </row>
    <row r="67" spans="1:8" ht="12.75" customHeight="1" x14ac:dyDescent="0.15">
      <c r="A67" s="939"/>
      <c r="B67" s="537" t="s">
        <v>541</v>
      </c>
      <c r="C67" s="499" t="s">
        <v>871</v>
      </c>
      <c r="D67" s="535" t="s">
        <v>648</v>
      </c>
      <c r="E67" s="551">
        <v>20</v>
      </c>
      <c r="F67" s="551">
        <v>19</v>
      </c>
      <c r="G67" s="551">
        <v>0</v>
      </c>
      <c r="H67" s="852">
        <v>1</v>
      </c>
    </row>
    <row r="68" spans="1:8" s="124" customFormat="1" ht="12.75" customHeight="1" thickBot="1" x14ac:dyDescent="0.2">
      <c r="A68" s="992" t="s">
        <v>1044</v>
      </c>
      <c r="B68" s="993"/>
      <c r="C68" s="993"/>
      <c r="D68" s="993"/>
      <c r="E68" s="100">
        <f>SUM(E5:E67)</f>
        <v>1126</v>
      </c>
      <c r="F68" s="100">
        <f>SUM(F5:F67)</f>
        <v>1051</v>
      </c>
      <c r="G68" s="100">
        <f>SUM(G5:G67)</f>
        <v>8</v>
      </c>
      <c r="H68" s="101">
        <f>SUM(H5:H67)</f>
        <v>239</v>
      </c>
    </row>
    <row r="69" spans="1:8" s="124" customFormat="1" ht="12.75" customHeight="1" thickBot="1" x14ac:dyDescent="0.2">
      <c r="A69" s="120"/>
      <c r="B69" s="152"/>
      <c r="C69" s="152"/>
      <c r="D69" s="152"/>
      <c r="E69" s="131"/>
      <c r="F69" s="131"/>
      <c r="G69" s="131"/>
      <c r="H69" s="131"/>
    </row>
    <row r="70" spans="1:8" ht="12.75" customHeight="1" x14ac:dyDescent="0.15">
      <c r="A70" s="984" t="s">
        <v>1047</v>
      </c>
      <c r="B70" s="749" t="s">
        <v>757</v>
      </c>
      <c r="C70" s="756" t="s">
        <v>939</v>
      </c>
      <c r="D70" s="755" t="s">
        <v>1418</v>
      </c>
      <c r="E70" s="757">
        <v>20</v>
      </c>
      <c r="F70" s="757">
        <v>21</v>
      </c>
      <c r="G70" s="757">
        <v>0</v>
      </c>
      <c r="H70" s="762">
        <v>0</v>
      </c>
    </row>
    <row r="71" spans="1:8" ht="12.75" customHeight="1" x14ac:dyDescent="0.15">
      <c r="A71" s="985"/>
      <c r="B71" s="750" t="s">
        <v>1566</v>
      </c>
      <c r="C71" s="746" t="s">
        <v>1036</v>
      </c>
      <c r="D71" s="741" t="s">
        <v>759</v>
      </c>
      <c r="E71" s="758">
        <v>20</v>
      </c>
      <c r="F71" s="758">
        <v>28</v>
      </c>
      <c r="G71" s="758">
        <v>0</v>
      </c>
      <c r="H71" s="759">
        <v>0</v>
      </c>
    </row>
    <row r="72" spans="1:8" s="223" customFormat="1" ht="12.75" customHeight="1" x14ac:dyDescent="0.15">
      <c r="A72" s="985"/>
      <c r="B72" s="750" t="s">
        <v>1436</v>
      </c>
      <c r="C72" s="790" t="s">
        <v>2283</v>
      </c>
      <c r="D72" s="741" t="s">
        <v>2284</v>
      </c>
      <c r="E72" s="774">
        <v>10</v>
      </c>
      <c r="F72" s="774">
        <v>6</v>
      </c>
      <c r="G72" s="774">
        <v>0</v>
      </c>
      <c r="H72" s="775">
        <v>4</v>
      </c>
    </row>
    <row r="73" spans="1:8" ht="12.75" customHeight="1" x14ac:dyDescent="0.15">
      <c r="A73" s="985"/>
      <c r="B73" s="750" t="s">
        <v>102</v>
      </c>
      <c r="C73" s="746" t="s">
        <v>1037</v>
      </c>
      <c r="D73" s="741" t="s">
        <v>103</v>
      </c>
      <c r="E73" s="758">
        <v>20</v>
      </c>
      <c r="F73" s="758">
        <v>4</v>
      </c>
      <c r="G73" s="758">
        <v>0</v>
      </c>
      <c r="H73" s="759">
        <v>16</v>
      </c>
    </row>
    <row r="74" spans="1:8" ht="12.75" customHeight="1" x14ac:dyDescent="0.15">
      <c r="A74" s="985"/>
      <c r="B74" s="747" t="s">
        <v>76</v>
      </c>
      <c r="C74" s="746" t="s">
        <v>986</v>
      </c>
      <c r="D74" s="740" t="s">
        <v>77</v>
      </c>
      <c r="E74" s="760">
        <v>16</v>
      </c>
      <c r="F74" s="760">
        <v>16</v>
      </c>
      <c r="G74" s="760">
        <v>0</v>
      </c>
      <c r="H74" s="761">
        <v>0</v>
      </c>
    </row>
    <row r="75" spans="1:8" ht="12.75" customHeight="1" x14ac:dyDescent="0.15">
      <c r="A75" s="985"/>
      <c r="B75" s="747" t="s">
        <v>532</v>
      </c>
      <c r="C75" s="746" t="s">
        <v>988</v>
      </c>
      <c r="D75" s="740" t="s">
        <v>533</v>
      </c>
      <c r="E75" s="760">
        <v>10</v>
      </c>
      <c r="F75" s="760">
        <v>10</v>
      </c>
      <c r="G75" s="760">
        <v>0</v>
      </c>
      <c r="H75" s="761">
        <v>0</v>
      </c>
    </row>
    <row r="76" spans="1:8" ht="12.75" customHeight="1" x14ac:dyDescent="0.15">
      <c r="A76" s="985"/>
      <c r="B76" s="747" t="s">
        <v>751</v>
      </c>
      <c r="C76" s="746" t="s">
        <v>752</v>
      </c>
      <c r="D76" s="740" t="s">
        <v>270</v>
      </c>
      <c r="E76" s="760">
        <v>20</v>
      </c>
      <c r="F76" s="760">
        <v>21</v>
      </c>
      <c r="G76" s="760">
        <v>0</v>
      </c>
      <c r="H76" s="761">
        <v>0</v>
      </c>
    </row>
    <row r="77" spans="1:8" ht="12.75" customHeight="1" x14ac:dyDescent="0.15">
      <c r="A77" s="985"/>
      <c r="B77" s="747" t="s">
        <v>278</v>
      </c>
      <c r="C77" s="746" t="s">
        <v>985</v>
      </c>
      <c r="D77" s="740" t="s">
        <v>279</v>
      </c>
      <c r="E77" s="760">
        <v>10</v>
      </c>
      <c r="F77" s="760">
        <v>9</v>
      </c>
      <c r="G77" s="760">
        <v>0</v>
      </c>
      <c r="H77" s="761">
        <v>1</v>
      </c>
    </row>
    <row r="78" spans="1:8" ht="12.75" customHeight="1" x14ac:dyDescent="0.15">
      <c r="A78" s="985"/>
      <c r="B78" s="747" t="s">
        <v>273</v>
      </c>
      <c r="C78" s="746" t="s">
        <v>1893</v>
      </c>
      <c r="D78" s="740" t="s">
        <v>274</v>
      </c>
      <c r="E78" s="760">
        <v>20</v>
      </c>
      <c r="F78" s="760">
        <v>15</v>
      </c>
      <c r="G78" s="760">
        <v>0</v>
      </c>
      <c r="H78" s="761">
        <v>5</v>
      </c>
    </row>
    <row r="79" spans="1:8" ht="12.75" customHeight="1" x14ac:dyDescent="0.15">
      <c r="A79" s="985"/>
      <c r="B79" s="747" t="s">
        <v>54</v>
      </c>
      <c r="C79" s="746" t="s">
        <v>1441</v>
      </c>
      <c r="D79" s="740" t="s">
        <v>1442</v>
      </c>
      <c r="E79" s="760">
        <v>10</v>
      </c>
      <c r="F79" s="760">
        <v>10</v>
      </c>
      <c r="G79" s="760">
        <v>0</v>
      </c>
      <c r="H79" s="761">
        <v>0</v>
      </c>
    </row>
    <row r="80" spans="1:8" ht="12.75" customHeight="1" x14ac:dyDescent="0.15">
      <c r="A80" s="985"/>
      <c r="B80" s="747" t="s">
        <v>758</v>
      </c>
      <c r="C80" s="746" t="s">
        <v>984</v>
      </c>
      <c r="D80" s="741" t="s">
        <v>275</v>
      </c>
      <c r="E80" s="760">
        <v>20</v>
      </c>
      <c r="F80" s="760">
        <v>17</v>
      </c>
      <c r="G80" s="760">
        <v>0</v>
      </c>
      <c r="H80" s="761">
        <v>3</v>
      </c>
    </row>
    <row r="81" spans="1:8" ht="12.75" customHeight="1" x14ac:dyDescent="0.15">
      <c r="A81" s="985"/>
      <c r="B81" s="747" t="s">
        <v>78</v>
      </c>
      <c r="C81" s="746" t="s">
        <v>1894</v>
      </c>
      <c r="D81" s="741" t="s">
        <v>79</v>
      </c>
      <c r="E81" s="760">
        <v>20</v>
      </c>
      <c r="F81" s="760">
        <v>18</v>
      </c>
      <c r="G81" s="760">
        <v>0</v>
      </c>
      <c r="H81" s="761">
        <v>5</v>
      </c>
    </row>
    <row r="82" spans="1:8" ht="12.75" customHeight="1" x14ac:dyDescent="0.15">
      <c r="A82" s="985"/>
      <c r="B82" s="747" t="s">
        <v>89</v>
      </c>
      <c r="C82" s="746" t="s">
        <v>987</v>
      </c>
      <c r="D82" s="739" t="s">
        <v>1419</v>
      </c>
      <c r="E82" s="760">
        <v>20</v>
      </c>
      <c r="F82" s="760">
        <v>19</v>
      </c>
      <c r="G82" s="760">
        <v>0</v>
      </c>
      <c r="H82" s="761">
        <v>7</v>
      </c>
    </row>
    <row r="83" spans="1:8" ht="12.75" customHeight="1" x14ac:dyDescent="0.15">
      <c r="A83" s="985"/>
      <c r="B83" s="747" t="s">
        <v>72</v>
      </c>
      <c r="C83" s="746" t="s">
        <v>282</v>
      </c>
      <c r="D83" s="741" t="s">
        <v>73</v>
      </c>
      <c r="E83" s="760">
        <v>20</v>
      </c>
      <c r="F83" s="760">
        <v>15</v>
      </c>
      <c r="G83" s="760">
        <v>0</v>
      </c>
      <c r="H83" s="761">
        <v>5</v>
      </c>
    </row>
    <row r="84" spans="1:8" s="175" customFormat="1" ht="12.75" customHeight="1" x14ac:dyDescent="0.15">
      <c r="A84" s="985"/>
      <c r="B84" s="747" t="s">
        <v>398</v>
      </c>
      <c r="C84" s="746" t="s">
        <v>962</v>
      </c>
      <c r="D84" s="741" t="s">
        <v>399</v>
      </c>
      <c r="E84" s="744">
        <v>10</v>
      </c>
      <c r="F84" s="744">
        <v>10</v>
      </c>
      <c r="G84" s="744">
        <v>0</v>
      </c>
      <c r="H84" s="745">
        <v>0</v>
      </c>
    </row>
    <row r="85" spans="1:8" ht="12.75" customHeight="1" x14ac:dyDescent="0.15">
      <c r="A85" s="985"/>
      <c r="B85" s="747" t="s">
        <v>280</v>
      </c>
      <c r="C85" s="746" t="s">
        <v>1035</v>
      </c>
      <c r="D85" s="741" t="s">
        <v>281</v>
      </c>
      <c r="E85" s="760">
        <v>20</v>
      </c>
      <c r="F85" s="760">
        <v>12</v>
      </c>
      <c r="G85" s="760">
        <v>0</v>
      </c>
      <c r="H85" s="761">
        <v>8</v>
      </c>
    </row>
    <row r="86" spans="1:8" ht="12.75" customHeight="1" x14ac:dyDescent="0.15">
      <c r="A86" s="985"/>
      <c r="B86" s="747" t="s">
        <v>755</v>
      </c>
      <c r="C86" s="746" t="s">
        <v>756</v>
      </c>
      <c r="D86" s="741" t="s">
        <v>1417</v>
      </c>
      <c r="E86" s="760">
        <v>20</v>
      </c>
      <c r="F86" s="760">
        <v>11</v>
      </c>
      <c r="G86" s="760">
        <v>0</v>
      </c>
      <c r="H86" s="761">
        <v>0</v>
      </c>
    </row>
    <row r="87" spans="1:8" ht="12.75" customHeight="1" x14ac:dyDescent="0.15">
      <c r="A87" s="985"/>
      <c r="B87" s="747" t="s">
        <v>520</v>
      </c>
      <c r="C87" s="746" t="s">
        <v>521</v>
      </c>
      <c r="D87" s="740" t="s">
        <v>2001</v>
      </c>
      <c r="E87" s="760">
        <v>20</v>
      </c>
      <c r="F87" s="760">
        <v>20</v>
      </c>
      <c r="G87" s="760">
        <v>0</v>
      </c>
      <c r="H87" s="761">
        <v>10</v>
      </c>
    </row>
    <row r="88" spans="1:8" ht="12.75" customHeight="1" x14ac:dyDescent="0.15">
      <c r="A88" s="985"/>
      <c r="B88" s="752" t="s">
        <v>1619</v>
      </c>
      <c r="C88" s="746" t="s">
        <v>1516</v>
      </c>
      <c r="D88" s="740" t="s">
        <v>1517</v>
      </c>
      <c r="E88" s="760">
        <v>20</v>
      </c>
      <c r="F88" s="760">
        <v>15</v>
      </c>
      <c r="G88" s="760">
        <v>0</v>
      </c>
      <c r="H88" s="761">
        <v>5</v>
      </c>
    </row>
    <row r="89" spans="1:8" ht="12.75" customHeight="1" x14ac:dyDescent="0.15">
      <c r="A89" s="985"/>
      <c r="B89" s="753" t="s">
        <v>981</v>
      </c>
      <c r="C89" s="746" t="s">
        <v>982</v>
      </c>
      <c r="D89" s="740" t="s">
        <v>268</v>
      </c>
      <c r="E89" s="760">
        <v>20</v>
      </c>
      <c r="F89" s="760">
        <v>19</v>
      </c>
      <c r="G89" s="760">
        <v>0</v>
      </c>
      <c r="H89" s="761">
        <v>1</v>
      </c>
    </row>
    <row r="90" spans="1:8" ht="12.75" customHeight="1" x14ac:dyDescent="0.15">
      <c r="A90" s="985"/>
      <c r="B90" s="753" t="s">
        <v>931</v>
      </c>
      <c r="C90" s="746" t="s">
        <v>750</v>
      </c>
      <c r="D90" s="740" t="s">
        <v>267</v>
      </c>
      <c r="E90" s="760">
        <v>10</v>
      </c>
      <c r="F90" s="760">
        <v>8</v>
      </c>
      <c r="G90" s="760">
        <v>0</v>
      </c>
      <c r="H90" s="761">
        <v>2</v>
      </c>
    </row>
    <row r="91" spans="1:8" ht="12.75" customHeight="1" x14ac:dyDescent="0.15">
      <c r="A91" s="985"/>
      <c r="B91" s="752" t="s">
        <v>983</v>
      </c>
      <c r="C91" s="754" t="s">
        <v>722</v>
      </c>
      <c r="D91" s="740" t="s">
        <v>269</v>
      </c>
      <c r="E91" s="760">
        <v>10</v>
      </c>
      <c r="F91" s="760">
        <v>10</v>
      </c>
      <c r="G91" s="760">
        <v>0</v>
      </c>
      <c r="H91" s="761">
        <v>0</v>
      </c>
    </row>
    <row r="92" spans="1:8" ht="12.75" customHeight="1" x14ac:dyDescent="0.15">
      <c r="A92" s="985"/>
      <c r="B92" s="752" t="s">
        <v>753</v>
      </c>
      <c r="C92" s="754" t="s">
        <v>754</v>
      </c>
      <c r="D92" s="740" t="s">
        <v>272</v>
      </c>
      <c r="E92" s="760">
        <v>15</v>
      </c>
      <c r="F92" s="760">
        <v>13</v>
      </c>
      <c r="G92" s="760">
        <v>0</v>
      </c>
      <c r="H92" s="761">
        <v>1</v>
      </c>
    </row>
    <row r="93" spans="1:8" ht="12.75" customHeight="1" x14ac:dyDescent="0.15">
      <c r="A93" s="985"/>
      <c r="B93" s="752" t="s">
        <v>760</v>
      </c>
      <c r="C93" s="754" t="s">
        <v>1420</v>
      </c>
      <c r="D93" s="740" t="s">
        <v>283</v>
      </c>
      <c r="E93" s="748">
        <v>20</v>
      </c>
      <c r="F93" s="748">
        <v>20</v>
      </c>
      <c r="G93" s="748">
        <v>0</v>
      </c>
      <c r="H93" s="751">
        <v>0</v>
      </c>
    </row>
    <row r="94" spans="1:8" ht="12.75" customHeight="1" x14ac:dyDescent="0.15">
      <c r="A94" s="985"/>
      <c r="B94" s="747" t="s">
        <v>761</v>
      </c>
      <c r="C94" s="746" t="s">
        <v>992</v>
      </c>
      <c r="D94" s="740" t="s">
        <v>993</v>
      </c>
      <c r="E94" s="748">
        <v>10</v>
      </c>
      <c r="F94" s="748">
        <v>8</v>
      </c>
      <c r="G94" s="748">
        <v>0</v>
      </c>
      <c r="H94" s="751">
        <v>2</v>
      </c>
    </row>
    <row r="95" spans="1:8" ht="12.75" customHeight="1" x14ac:dyDescent="0.15">
      <c r="A95" s="985"/>
      <c r="B95" s="747" t="s">
        <v>284</v>
      </c>
      <c r="C95" s="746" t="s">
        <v>994</v>
      </c>
      <c r="D95" s="740" t="s">
        <v>285</v>
      </c>
      <c r="E95" s="748">
        <v>20</v>
      </c>
      <c r="F95" s="748">
        <v>17</v>
      </c>
      <c r="G95" s="748">
        <v>0</v>
      </c>
      <c r="H95" s="751">
        <v>3</v>
      </c>
    </row>
    <row r="96" spans="1:8" ht="12.75" customHeight="1" x14ac:dyDescent="0.15">
      <c r="A96" s="985"/>
      <c r="B96" s="747" t="s">
        <v>440</v>
      </c>
      <c r="C96" s="746" t="s">
        <v>2032</v>
      </c>
      <c r="D96" s="740" t="s">
        <v>441</v>
      </c>
      <c r="E96" s="742">
        <v>20</v>
      </c>
      <c r="F96" s="742">
        <v>23</v>
      </c>
      <c r="G96" s="742">
        <v>0</v>
      </c>
      <c r="H96" s="743">
        <v>0</v>
      </c>
    </row>
    <row r="97" spans="1:8" s="175" customFormat="1" ht="12.75" customHeight="1" x14ac:dyDescent="0.15">
      <c r="A97" s="985"/>
      <c r="B97" s="747" t="s">
        <v>286</v>
      </c>
      <c r="C97" s="746" t="s">
        <v>996</v>
      </c>
      <c r="D97" s="740" t="s">
        <v>287</v>
      </c>
      <c r="E97" s="748">
        <v>20</v>
      </c>
      <c r="F97" s="748">
        <v>28</v>
      </c>
      <c r="G97" s="748">
        <v>0</v>
      </c>
      <c r="H97" s="751">
        <v>0</v>
      </c>
    </row>
    <row r="98" spans="1:8" s="175" customFormat="1" ht="12.75" customHeight="1" x14ac:dyDescent="0.15">
      <c r="A98" s="985"/>
      <c r="B98" s="747" t="s">
        <v>1935</v>
      </c>
      <c r="C98" s="746" t="s">
        <v>1936</v>
      </c>
      <c r="D98" s="740" t="s">
        <v>1941</v>
      </c>
      <c r="E98" s="748">
        <v>10</v>
      </c>
      <c r="F98" s="748">
        <v>5</v>
      </c>
      <c r="G98" s="748">
        <v>0</v>
      </c>
      <c r="H98" s="751">
        <v>5</v>
      </c>
    </row>
    <row r="99" spans="1:8" ht="12.75" customHeight="1" x14ac:dyDescent="0.15">
      <c r="A99" s="985"/>
      <c r="B99" s="747" t="s">
        <v>288</v>
      </c>
      <c r="C99" s="746" t="s">
        <v>937</v>
      </c>
      <c r="D99" s="740" t="s">
        <v>1861</v>
      </c>
      <c r="E99" s="748">
        <v>20</v>
      </c>
      <c r="F99" s="748">
        <v>13</v>
      </c>
      <c r="G99" s="748">
        <v>0</v>
      </c>
      <c r="H99" s="751">
        <v>6</v>
      </c>
    </row>
    <row r="100" spans="1:8" ht="12.75" customHeight="1" x14ac:dyDescent="0.15">
      <c r="A100" s="985"/>
      <c r="B100" s="747" t="s">
        <v>762</v>
      </c>
      <c r="C100" s="746" t="s">
        <v>997</v>
      </c>
      <c r="D100" s="740" t="s">
        <v>289</v>
      </c>
      <c r="E100" s="748">
        <v>20</v>
      </c>
      <c r="F100" s="748">
        <v>17</v>
      </c>
      <c r="G100" s="748">
        <v>0</v>
      </c>
      <c r="H100" s="751">
        <v>2</v>
      </c>
    </row>
    <row r="101" spans="1:8" ht="12.75" customHeight="1" x14ac:dyDescent="0.15">
      <c r="A101" s="985"/>
      <c r="B101" s="747" t="s">
        <v>290</v>
      </c>
      <c r="C101" s="746" t="s">
        <v>998</v>
      </c>
      <c r="D101" s="740" t="s">
        <v>291</v>
      </c>
      <c r="E101" s="748">
        <v>15</v>
      </c>
      <c r="F101" s="748">
        <v>11</v>
      </c>
      <c r="G101" s="748">
        <v>0</v>
      </c>
      <c r="H101" s="751">
        <v>4</v>
      </c>
    </row>
    <row r="102" spans="1:8" ht="12.75" customHeight="1" x14ac:dyDescent="0.15">
      <c r="A102" s="985"/>
      <c r="B102" s="747" t="s">
        <v>254</v>
      </c>
      <c r="C102" s="746" t="s">
        <v>999</v>
      </c>
      <c r="D102" s="740" t="s">
        <v>255</v>
      </c>
      <c r="E102" s="748">
        <v>20</v>
      </c>
      <c r="F102" s="748">
        <v>54</v>
      </c>
      <c r="G102" s="748">
        <v>0</v>
      </c>
      <c r="H102" s="751">
        <v>0</v>
      </c>
    </row>
    <row r="103" spans="1:8" ht="12.75" customHeight="1" x14ac:dyDescent="0.15">
      <c r="A103" s="985"/>
      <c r="B103" s="747" t="s">
        <v>763</v>
      </c>
      <c r="C103" s="746" t="s">
        <v>1000</v>
      </c>
      <c r="D103" s="740" t="s">
        <v>764</v>
      </c>
      <c r="E103" s="748">
        <v>10</v>
      </c>
      <c r="F103" s="748">
        <v>6</v>
      </c>
      <c r="G103" s="748">
        <v>0</v>
      </c>
      <c r="H103" s="751">
        <v>4</v>
      </c>
    </row>
    <row r="104" spans="1:8" s="124" customFormat="1" ht="12.75" customHeight="1" thickBot="1" x14ac:dyDescent="0.2">
      <c r="A104" s="992" t="s">
        <v>1044</v>
      </c>
      <c r="B104" s="993"/>
      <c r="C104" s="993"/>
      <c r="D104" s="993"/>
      <c r="E104" s="100">
        <f>SUM(E70:E103)</f>
        <v>566</v>
      </c>
      <c r="F104" s="100">
        <f>SUM(F70:F103)</f>
        <v>529</v>
      </c>
      <c r="G104" s="100">
        <f>SUM(G70:G103)</f>
        <v>0</v>
      </c>
      <c r="H104" s="101">
        <f>SUM(H70:H103)</f>
        <v>99</v>
      </c>
    </row>
    <row r="105" spans="1:8" s="124" customFormat="1" ht="12.75" customHeight="1" thickBot="1" x14ac:dyDescent="0.2">
      <c r="A105" s="120"/>
      <c r="B105" s="152"/>
      <c r="C105" s="152"/>
      <c r="D105" s="152"/>
      <c r="E105" s="131"/>
      <c r="F105" s="131"/>
      <c r="G105" s="131"/>
      <c r="H105" s="131"/>
    </row>
    <row r="106" spans="1:8" ht="12.75" customHeight="1" x14ac:dyDescent="0.15">
      <c r="A106" s="169" t="s">
        <v>1057</v>
      </c>
      <c r="B106" s="763" t="s">
        <v>1620</v>
      </c>
      <c r="C106" s="764" t="s">
        <v>1895</v>
      </c>
      <c r="D106" s="767" t="s">
        <v>1970</v>
      </c>
      <c r="E106" s="765">
        <v>20</v>
      </c>
      <c r="F106" s="765">
        <v>27</v>
      </c>
      <c r="G106" s="765">
        <v>0</v>
      </c>
      <c r="H106" s="766">
        <v>0</v>
      </c>
    </row>
    <row r="107" spans="1:8" s="124" customFormat="1" ht="12.75" customHeight="1" thickBot="1" x14ac:dyDescent="0.2">
      <c r="A107" s="992" t="s">
        <v>1042</v>
      </c>
      <c r="B107" s="993"/>
      <c r="C107" s="993"/>
      <c r="D107" s="993"/>
      <c r="E107" s="167">
        <f>SUM(E106:E106)</f>
        <v>20</v>
      </c>
      <c r="F107" s="167">
        <f>SUM(F106:F106)</f>
        <v>27</v>
      </c>
      <c r="G107" s="167">
        <f>SUM(G106:G106)</f>
        <v>0</v>
      </c>
      <c r="H107" s="168">
        <f>SUM(H106:H106)</f>
        <v>0</v>
      </c>
    </row>
    <row r="108" spans="1:8" s="124" customFormat="1" ht="12.75" customHeight="1" thickBot="1" x14ac:dyDescent="0.2">
      <c r="A108" s="153"/>
      <c r="B108" s="153"/>
      <c r="C108" s="153"/>
      <c r="D108" s="154"/>
    </row>
    <row r="109" spans="1:8" ht="12.75" customHeight="1" x14ac:dyDescent="0.15">
      <c r="A109" s="989" t="s">
        <v>1564</v>
      </c>
      <c r="B109" s="366" t="s">
        <v>1634</v>
      </c>
      <c r="C109" s="367" t="s">
        <v>1457</v>
      </c>
      <c r="D109" s="368" t="s">
        <v>21</v>
      </c>
      <c r="E109" s="369">
        <v>10</v>
      </c>
      <c r="F109" s="369">
        <v>4</v>
      </c>
      <c r="G109" s="369">
        <v>0</v>
      </c>
      <c r="H109" s="370">
        <v>6</v>
      </c>
    </row>
    <row r="110" spans="1:8" ht="12.75" customHeight="1" x14ac:dyDescent="0.15">
      <c r="A110" s="990"/>
      <c r="B110" s="371" t="s">
        <v>1658</v>
      </c>
      <c r="C110" s="371" t="s">
        <v>1659</v>
      </c>
      <c r="D110" s="372" t="s">
        <v>1660</v>
      </c>
      <c r="E110" s="373">
        <v>10</v>
      </c>
      <c r="F110" s="373">
        <v>14</v>
      </c>
      <c r="G110" s="373">
        <v>0</v>
      </c>
      <c r="H110" s="374">
        <v>0</v>
      </c>
    </row>
    <row r="111" spans="1:8" s="124" customFormat="1" ht="12.75" customHeight="1" thickBot="1" x14ac:dyDescent="0.2">
      <c r="A111" s="986" t="s">
        <v>1042</v>
      </c>
      <c r="B111" s="987"/>
      <c r="C111" s="987"/>
      <c r="D111" s="988"/>
      <c r="E111" s="181">
        <f>SUM(E109:E110)</f>
        <v>20</v>
      </c>
      <c r="F111" s="181">
        <f>SUM(F109:F110)</f>
        <v>18</v>
      </c>
      <c r="G111" s="181">
        <f>SUM(G109:G110)</f>
        <v>0</v>
      </c>
      <c r="H111" s="182">
        <f>SUM(H109:H110)</f>
        <v>6</v>
      </c>
    </row>
    <row r="112" spans="1:8" s="124" customFormat="1" ht="12.75" customHeight="1" thickBot="1" x14ac:dyDescent="0.2">
      <c r="A112" s="120"/>
      <c r="B112" s="152"/>
      <c r="C112" s="152"/>
      <c r="D112" s="152"/>
    </row>
    <row r="113" spans="1:10" ht="12.75" customHeight="1" x14ac:dyDescent="0.15">
      <c r="A113" s="945" t="s">
        <v>1058</v>
      </c>
      <c r="B113" s="382" t="s">
        <v>527</v>
      </c>
      <c r="C113" s="375" t="s">
        <v>1128</v>
      </c>
      <c r="D113" s="385" t="s">
        <v>701</v>
      </c>
      <c r="E113" s="380">
        <v>10</v>
      </c>
      <c r="F113" s="380">
        <v>14</v>
      </c>
      <c r="G113" s="380">
        <v>0</v>
      </c>
      <c r="H113" s="381">
        <v>2</v>
      </c>
    </row>
    <row r="114" spans="1:10" ht="12.75" customHeight="1" x14ac:dyDescent="0.15">
      <c r="A114" s="946"/>
      <c r="B114" s="378" t="s">
        <v>1539</v>
      </c>
      <c r="C114" s="376" t="s">
        <v>1540</v>
      </c>
      <c r="D114" s="387" t="s">
        <v>479</v>
      </c>
      <c r="E114" s="379">
        <v>20</v>
      </c>
      <c r="F114" s="383">
        <v>14</v>
      </c>
      <c r="G114" s="383">
        <v>0</v>
      </c>
      <c r="H114" s="384">
        <v>6</v>
      </c>
    </row>
    <row r="115" spans="1:10" ht="12.75" customHeight="1" x14ac:dyDescent="0.15">
      <c r="A115" s="946"/>
      <c r="B115" s="386" t="s">
        <v>1635</v>
      </c>
      <c r="C115" s="377" t="s">
        <v>1357</v>
      </c>
      <c r="D115" s="388" t="s">
        <v>476</v>
      </c>
      <c r="E115" s="379">
        <v>20</v>
      </c>
      <c r="F115" s="383">
        <v>17</v>
      </c>
      <c r="G115" s="383">
        <v>0</v>
      </c>
      <c r="H115" s="384">
        <v>0</v>
      </c>
    </row>
    <row r="116" spans="1:10" ht="12.75" customHeight="1" x14ac:dyDescent="0.15">
      <c r="A116" s="946"/>
      <c r="B116" s="386" t="s">
        <v>70</v>
      </c>
      <c r="C116" s="377" t="s">
        <v>1129</v>
      </c>
      <c r="D116" s="388" t="s">
        <v>71</v>
      </c>
      <c r="E116" s="379">
        <v>40</v>
      </c>
      <c r="F116" s="383">
        <v>46</v>
      </c>
      <c r="G116" s="383">
        <v>0</v>
      </c>
      <c r="H116" s="384">
        <v>0</v>
      </c>
    </row>
    <row r="117" spans="1:10" ht="12.75" customHeight="1" x14ac:dyDescent="0.15">
      <c r="A117" s="946"/>
      <c r="B117" s="386" t="s">
        <v>1239</v>
      </c>
      <c r="C117" s="377" t="s">
        <v>1458</v>
      </c>
      <c r="D117" s="388" t="s">
        <v>1636</v>
      </c>
      <c r="E117" s="379">
        <v>10</v>
      </c>
      <c r="F117" s="383">
        <v>6</v>
      </c>
      <c r="G117" s="383">
        <v>0</v>
      </c>
      <c r="H117" s="384">
        <v>4</v>
      </c>
    </row>
    <row r="118" spans="1:10" ht="12.75" customHeight="1" x14ac:dyDescent="0.15">
      <c r="A118" s="946"/>
      <c r="B118" s="386" t="s">
        <v>667</v>
      </c>
      <c r="C118" s="377" t="s">
        <v>376</v>
      </c>
      <c r="D118" s="388" t="s">
        <v>82</v>
      </c>
      <c r="E118" s="379">
        <v>20</v>
      </c>
      <c r="F118" s="383">
        <v>13</v>
      </c>
      <c r="G118" s="383">
        <v>0</v>
      </c>
      <c r="H118" s="384">
        <v>7</v>
      </c>
    </row>
    <row r="119" spans="1:10" s="124" customFormat="1" ht="12.75" customHeight="1" thickBot="1" x14ac:dyDescent="0.2">
      <c r="A119" s="986" t="s">
        <v>1042</v>
      </c>
      <c r="B119" s="987"/>
      <c r="C119" s="987"/>
      <c r="D119" s="988"/>
      <c r="E119" s="167">
        <f>SUM(E113:E118)</f>
        <v>120</v>
      </c>
      <c r="F119" s="167">
        <f>SUM(F113:F118)</f>
        <v>110</v>
      </c>
      <c r="G119" s="167">
        <f>SUM(G113:G118)</f>
        <v>0</v>
      </c>
      <c r="H119" s="167">
        <f>SUM(H113:H118)</f>
        <v>19</v>
      </c>
    </row>
    <row r="120" spans="1:10" ht="14.25" thickBot="1" x14ac:dyDescent="0.2"/>
    <row r="121" spans="1:10" ht="29.25" customHeight="1" thickBot="1" x14ac:dyDescent="0.2">
      <c r="A121" s="981" t="s">
        <v>1052</v>
      </c>
      <c r="B121" s="982"/>
      <c r="C121" s="982"/>
      <c r="D121" s="983"/>
      <c r="E121" s="105">
        <f>E119+E111+E107+E104+E68</f>
        <v>1852</v>
      </c>
      <c r="F121" s="105">
        <f>F119+F111+F107+F104+F68</f>
        <v>1735</v>
      </c>
      <c r="G121" s="105">
        <f>G119+G111+G107+G104+G68</f>
        <v>8</v>
      </c>
      <c r="H121" s="105">
        <f>H119+H111+H107+H104+H68</f>
        <v>363</v>
      </c>
      <c r="I121" s="103"/>
      <c r="J121" s="103"/>
    </row>
    <row r="189" spans="3:8" x14ac:dyDescent="0.15">
      <c r="C189" s="104"/>
      <c r="H189" s="104">
        <v>2</v>
      </c>
    </row>
  </sheetData>
  <autoFilter ref="B4:H68"/>
  <mergeCells count="11">
    <mergeCell ref="A1:C1"/>
    <mergeCell ref="A5:A67"/>
    <mergeCell ref="A68:D68"/>
    <mergeCell ref="A104:D104"/>
    <mergeCell ref="A107:D107"/>
    <mergeCell ref="A121:D121"/>
    <mergeCell ref="A70:A103"/>
    <mergeCell ref="A111:D111"/>
    <mergeCell ref="A113:A118"/>
    <mergeCell ref="A119:D119"/>
    <mergeCell ref="A109:A110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48"/>
  <sheetViews>
    <sheetView tabSelected="1" view="pageBreakPreview" zoomScaleNormal="100" zoomScaleSheetLayoutView="100" workbookViewId="0">
      <pane ySplit="4" topLeftCell="A183" activePane="bottomLeft" state="frozen"/>
      <selection activeCell="K2" sqref="K2:M2"/>
      <selection pane="bottomLeft" activeCell="B187" sqref="B187"/>
    </sheetView>
  </sheetViews>
  <sheetFormatPr defaultColWidth="9" defaultRowHeight="13.5" x14ac:dyDescent="0.15"/>
  <cols>
    <col min="1" max="1" width="9" style="104"/>
    <col min="2" max="2" width="30.125" style="106" customWidth="1"/>
    <col min="3" max="3" width="29.5" style="106" customWidth="1"/>
    <col min="4" max="4" width="14.125" style="106" customWidth="1"/>
    <col min="5" max="5" width="7" style="109" customWidth="1"/>
    <col min="6" max="6" width="10.25" style="106" customWidth="1"/>
    <col min="7" max="7" width="7.5" style="106" customWidth="1"/>
    <col min="8" max="8" width="12.5" style="106" customWidth="1"/>
    <col min="9" max="9" width="11.75" style="106" customWidth="1"/>
    <col min="10" max="16384" width="9" style="104"/>
  </cols>
  <sheetData>
    <row r="1" spans="1:9" ht="17.25" x14ac:dyDescent="0.15">
      <c r="A1" s="997" t="s">
        <v>56</v>
      </c>
      <c r="B1" s="997"/>
      <c r="C1" s="997"/>
      <c r="D1" s="134" t="s">
        <v>1255</v>
      </c>
      <c r="E1" s="155"/>
      <c r="H1" s="109" t="str">
        <f>共同生活援助!M1</f>
        <v>12月１日現在</v>
      </c>
    </row>
    <row r="2" spans="1:9" ht="14.25" thickBot="1" x14ac:dyDescent="0.2">
      <c r="B2" s="119"/>
      <c r="F2" s="156"/>
      <c r="H2" s="119"/>
    </row>
    <row r="3" spans="1:9" x14ac:dyDescent="0.15">
      <c r="A3" s="137" t="s">
        <v>1046</v>
      </c>
      <c r="B3" s="157" t="s">
        <v>10</v>
      </c>
      <c r="C3" s="157" t="s">
        <v>0</v>
      </c>
      <c r="D3" s="113" t="s">
        <v>1</v>
      </c>
      <c r="E3" s="113" t="s">
        <v>2</v>
      </c>
      <c r="F3" s="113" t="s">
        <v>3</v>
      </c>
      <c r="G3" s="113" t="s">
        <v>1027</v>
      </c>
      <c r="H3" s="158" t="s">
        <v>1028</v>
      </c>
    </row>
    <row r="4" spans="1:9" s="103" customFormat="1" ht="14.25" thickBot="1" x14ac:dyDescent="0.2">
      <c r="A4" s="144"/>
      <c r="B4" s="159"/>
      <c r="C4" s="159"/>
      <c r="D4" s="117"/>
      <c r="E4" s="117"/>
      <c r="F4" s="160" t="s">
        <v>1031</v>
      </c>
      <c r="G4" s="117" t="s">
        <v>8</v>
      </c>
      <c r="H4" s="161" t="s">
        <v>8</v>
      </c>
      <c r="I4" s="109"/>
    </row>
    <row r="5" spans="1:9" ht="13.5" customHeight="1" x14ac:dyDescent="0.15">
      <c r="A5" s="938" t="s">
        <v>1056</v>
      </c>
      <c r="B5" s="537" t="s">
        <v>542</v>
      </c>
      <c r="C5" s="500" t="s">
        <v>1383</v>
      </c>
      <c r="D5" s="535" t="s">
        <v>206</v>
      </c>
      <c r="E5" s="551">
        <v>10</v>
      </c>
      <c r="F5" s="857">
        <v>16</v>
      </c>
      <c r="G5" s="551">
        <v>1</v>
      </c>
      <c r="H5" s="852">
        <v>2</v>
      </c>
    </row>
    <row r="6" spans="1:9" s="163" customFormat="1" x14ac:dyDescent="0.15">
      <c r="A6" s="939"/>
      <c r="B6" s="537" t="s">
        <v>201</v>
      </c>
      <c r="C6" s="500" t="s">
        <v>2091</v>
      </c>
      <c r="D6" s="535" t="s">
        <v>202</v>
      </c>
      <c r="E6" s="551">
        <v>14</v>
      </c>
      <c r="F6" s="857">
        <v>17</v>
      </c>
      <c r="G6" s="551">
        <v>0</v>
      </c>
      <c r="H6" s="852">
        <v>0</v>
      </c>
      <c r="I6" s="162"/>
    </row>
    <row r="7" spans="1:9" s="163" customFormat="1" x14ac:dyDescent="0.15">
      <c r="A7" s="939"/>
      <c r="B7" s="537" t="s">
        <v>2297</v>
      </c>
      <c r="C7" s="500" t="s">
        <v>2298</v>
      </c>
      <c r="D7" s="535" t="s">
        <v>2299</v>
      </c>
      <c r="E7" s="551">
        <v>20</v>
      </c>
      <c r="F7" s="857">
        <v>8</v>
      </c>
      <c r="G7" s="551">
        <v>0</v>
      </c>
      <c r="H7" s="852">
        <v>15</v>
      </c>
      <c r="I7" s="162" t="s">
        <v>2293</v>
      </c>
    </row>
    <row r="8" spans="1:9" s="163" customFormat="1" x14ac:dyDescent="0.15">
      <c r="A8" s="939"/>
      <c r="B8" s="537" t="s">
        <v>148</v>
      </c>
      <c r="C8" s="500" t="s">
        <v>2092</v>
      </c>
      <c r="D8" s="535" t="s">
        <v>149</v>
      </c>
      <c r="E8" s="551">
        <v>15</v>
      </c>
      <c r="F8" s="857">
        <v>15</v>
      </c>
      <c r="G8" s="551">
        <v>0</v>
      </c>
      <c r="H8" s="852">
        <v>0</v>
      </c>
      <c r="I8" s="162"/>
    </row>
    <row r="9" spans="1:9" s="163" customFormat="1" x14ac:dyDescent="0.15">
      <c r="A9" s="939"/>
      <c r="B9" s="537" t="s">
        <v>2308</v>
      </c>
      <c r="C9" s="500" t="s">
        <v>2309</v>
      </c>
      <c r="D9" s="535" t="s">
        <v>2310</v>
      </c>
      <c r="E9" s="551">
        <v>20</v>
      </c>
      <c r="F9" s="857">
        <v>2</v>
      </c>
      <c r="G9" s="551">
        <v>0</v>
      </c>
      <c r="H9" s="852">
        <v>20</v>
      </c>
      <c r="I9" s="162" t="s">
        <v>2293</v>
      </c>
    </row>
    <row r="10" spans="1:9" s="163" customFormat="1" x14ac:dyDescent="0.15">
      <c r="A10" s="939"/>
      <c r="B10" s="537" t="s">
        <v>2093</v>
      </c>
      <c r="C10" s="500" t="s">
        <v>2014</v>
      </c>
      <c r="D10" s="535" t="s">
        <v>161</v>
      </c>
      <c r="E10" s="551">
        <v>20</v>
      </c>
      <c r="F10" s="857">
        <v>14</v>
      </c>
      <c r="G10" s="551">
        <v>0</v>
      </c>
      <c r="H10" s="852">
        <v>6</v>
      </c>
      <c r="I10" s="162"/>
    </row>
    <row r="11" spans="1:9" s="163" customFormat="1" x14ac:dyDescent="0.15">
      <c r="A11" s="939"/>
      <c r="B11" s="537" t="s">
        <v>1288</v>
      </c>
      <c r="C11" s="499" t="s">
        <v>1467</v>
      </c>
      <c r="D11" s="535" t="s">
        <v>1468</v>
      </c>
      <c r="E11" s="551">
        <v>20</v>
      </c>
      <c r="F11" s="857">
        <v>13</v>
      </c>
      <c r="G11" s="551">
        <v>0</v>
      </c>
      <c r="H11" s="852">
        <v>7</v>
      </c>
      <c r="I11" s="162"/>
    </row>
    <row r="12" spans="1:9" s="163" customFormat="1" x14ac:dyDescent="0.15">
      <c r="A12" s="939"/>
      <c r="B12" s="537" t="s">
        <v>549</v>
      </c>
      <c r="C12" s="499" t="s">
        <v>1131</v>
      </c>
      <c r="D12" s="535" t="s">
        <v>1307</v>
      </c>
      <c r="E12" s="551">
        <v>20</v>
      </c>
      <c r="F12" s="857">
        <v>8</v>
      </c>
      <c r="G12" s="551">
        <v>0</v>
      </c>
      <c r="H12" s="852">
        <v>12</v>
      </c>
      <c r="I12" s="162"/>
    </row>
    <row r="13" spans="1:9" s="163" customFormat="1" x14ac:dyDescent="0.15">
      <c r="A13" s="939"/>
      <c r="B13" s="537" t="s">
        <v>545</v>
      </c>
      <c r="C13" s="499" t="s">
        <v>846</v>
      </c>
      <c r="D13" s="535" t="s">
        <v>199</v>
      </c>
      <c r="E13" s="551">
        <v>32</v>
      </c>
      <c r="F13" s="857">
        <v>33</v>
      </c>
      <c r="G13" s="551">
        <v>0</v>
      </c>
      <c r="H13" s="852">
        <v>0</v>
      </c>
      <c r="I13" s="162"/>
    </row>
    <row r="14" spans="1:9" s="163" customFormat="1" x14ac:dyDescent="0.15">
      <c r="A14" s="939"/>
      <c r="B14" s="537" t="s">
        <v>1454</v>
      </c>
      <c r="C14" s="499" t="s">
        <v>1455</v>
      </c>
      <c r="D14" s="535" t="s">
        <v>412</v>
      </c>
      <c r="E14" s="551">
        <v>10</v>
      </c>
      <c r="F14" s="857">
        <v>4</v>
      </c>
      <c r="G14" s="551">
        <v>0</v>
      </c>
      <c r="H14" s="852">
        <v>11</v>
      </c>
      <c r="I14" s="162"/>
    </row>
    <row r="15" spans="1:9" s="163" customFormat="1" x14ac:dyDescent="0.15">
      <c r="A15" s="939"/>
      <c r="B15" s="537" t="s">
        <v>1682</v>
      </c>
      <c r="C15" s="499" t="s">
        <v>1683</v>
      </c>
      <c r="D15" s="535" t="s">
        <v>1684</v>
      </c>
      <c r="E15" s="551">
        <v>20</v>
      </c>
      <c r="F15" s="857">
        <v>18</v>
      </c>
      <c r="G15" s="551">
        <v>0</v>
      </c>
      <c r="H15" s="852">
        <v>20</v>
      </c>
      <c r="I15" s="162"/>
    </row>
    <row r="16" spans="1:9" x14ac:dyDescent="0.15">
      <c r="A16" s="939"/>
      <c r="B16" s="537" t="s">
        <v>2094</v>
      </c>
      <c r="C16" s="500" t="s">
        <v>2050</v>
      </c>
      <c r="D16" s="535" t="s">
        <v>2095</v>
      </c>
      <c r="E16" s="551">
        <v>20</v>
      </c>
      <c r="F16" s="857">
        <v>16</v>
      </c>
      <c r="G16" s="551">
        <v>0</v>
      </c>
      <c r="H16" s="852">
        <v>4</v>
      </c>
    </row>
    <row r="17" spans="1:9" x14ac:dyDescent="0.15">
      <c r="A17" s="939"/>
      <c r="B17" s="537" t="s">
        <v>1130</v>
      </c>
      <c r="C17" s="500" t="s">
        <v>1305</v>
      </c>
      <c r="D17" s="535" t="s">
        <v>1306</v>
      </c>
      <c r="E17" s="551">
        <v>20</v>
      </c>
      <c r="F17" s="857">
        <v>10</v>
      </c>
      <c r="G17" s="551">
        <v>0</v>
      </c>
      <c r="H17" s="852">
        <v>0</v>
      </c>
    </row>
    <row r="18" spans="1:9" ht="13.5" customHeight="1" x14ac:dyDescent="0.15">
      <c r="A18" s="939"/>
      <c r="B18" s="537" t="s">
        <v>154</v>
      </c>
      <c r="C18" s="500" t="s">
        <v>1289</v>
      </c>
      <c r="D18" s="535" t="s">
        <v>230</v>
      </c>
      <c r="E18" s="551">
        <v>20</v>
      </c>
      <c r="F18" s="857">
        <v>8</v>
      </c>
      <c r="G18" s="551">
        <v>0</v>
      </c>
      <c r="H18" s="852">
        <v>17</v>
      </c>
    </row>
    <row r="19" spans="1:9" ht="13.5" customHeight="1" x14ac:dyDescent="0.15">
      <c r="A19" s="939"/>
      <c r="B19" s="537" t="s">
        <v>543</v>
      </c>
      <c r="C19" s="500" t="s">
        <v>816</v>
      </c>
      <c r="D19" s="535" t="s">
        <v>385</v>
      </c>
      <c r="E19" s="551">
        <v>20</v>
      </c>
      <c r="F19" s="857">
        <v>20</v>
      </c>
      <c r="G19" s="551">
        <v>0</v>
      </c>
      <c r="H19" s="852">
        <v>0</v>
      </c>
    </row>
    <row r="20" spans="1:9" x14ac:dyDescent="0.15">
      <c r="A20" s="939"/>
      <c r="B20" s="537" t="s">
        <v>175</v>
      </c>
      <c r="C20" s="500" t="s">
        <v>804</v>
      </c>
      <c r="D20" s="535" t="s">
        <v>1136</v>
      </c>
      <c r="E20" s="551">
        <v>36</v>
      </c>
      <c r="F20" s="857">
        <v>34</v>
      </c>
      <c r="G20" s="551">
        <v>0</v>
      </c>
      <c r="H20" s="852">
        <v>0</v>
      </c>
    </row>
    <row r="21" spans="1:9" x14ac:dyDescent="0.15">
      <c r="A21" s="939"/>
      <c r="B21" s="537" t="s">
        <v>1302</v>
      </c>
      <c r="C21" s="500" t="s">
        <v>1303</v>
      </c>
      <c r="D21" s="535" t="s">
        <v>1304</v>
      </c>
      <c r="E21" s="551">
        <v>20</v>
      </c>
      <c r="F21" s="857">
        <v>21</v>
      </c>
      <c r="G21" s="551">
        <v>0</v>
      </c>
      <c r="H21" s="852">
        <v>11</v>
      </c>
    </row>
    <row r="22" spans="1:9" x14ac:dyDescent="0.15">
      <c r="A22" s="939"/>
      <c r="B22" s="537" t="s">
        <v>1208</v>
      </c>
      <c r="C22" s="500" t="s">
        <v>1308</v>
      </c>
      <c r="D22" s="535" t="s">
        <v>1309</v>
      </c>
      <c r="E22" s="551">
        <v>20</v>
      </c>
      <c r="F22" s="857">
        <v>20</v>
      </c>
      <c r="G22" s="551">
        <v>0</v>
      </c>
      <c r="H22" s="852">
        <v>10</v>
      </c>
    </row>
    <row r="23" spans="1:9" x14ac:dyDescent="0.15">
      <c r="A23" s="939"/>
      <c r="B23" s="537" t="s">
        <v>1607</v>
      </c>
      <c r="C23" s="500" t="s">
        <v>1286</v>
      </c>
      <c r="D23" s="535" t="s">
        <v>1132</v>
      </c>
      <c r="E23" s="551">
        <v>20</v>
      </c>
      <c r="F23" s="857">
        <v>22</v>
      </c>
      <c r="G23" s="551">
        <v>0</v>
      </c>
      <c r="H23" s="852">
        <v>0</v>
      </c>
    </row>
    <row r="24" spans="1:9" s="163" customFormat="1" x14ac:dyDescent="0.15">
      <c r="A24" s="939"/>
      <c r="B24" s="537" t="s">
        <v>1137</v>
      </c>
      <c r="C24" s="499" t="s">
        <v>1138</v>
      </c>
      <c r="D24" s="544" t="s">
        <v>1287</v>
      </c>
      <c r="E24" s="551">
        <v>30</v>
      </c>
      <c r="F24" s="857">
        <v>48</v>
      </c>
      <c r="G24" s="551">
        <v>0</v>
      </c>
      <c r="H24" s="852">
        <v>5</v>
      </c>
      <c r="I24" s="162"/>
    </row>
    <row r="25" spans="1:9" s="163" customFormat="1" x14ac:dyDescent="0.15">
      <c r="A25" s="939"/>
      <c r="B25" s="537" t="s">
        <v>1518</v>
      </c>
      <c r="C25" s="500" t="s">
        <v>1519</v>
      </c>
      <c r="D25" s="535" t="s">
        <v>294</v>
      </c>
      <c r="E25" s="551">
        <v>10</v>
      </c>
      <c r="F25" s="857">
        <v>9</v>
      </c>
      <c r="G25" s="551">
        <v>0</v>
      </c>
      <c r="H25" s="852">
        <v>0</v>
      </c>
      <c r="I25" s="162"/>
    </row>
    <row r="26" spans="1:9" s="163" customFormat="1" x14ac:dyDescent="0.15">
      <c r="A26" s="939"/>
      <c r="B26" s="537" t="s">
        <v>547</v>
      </c>
      <c r="C26" s="499" t="s">
        <v>874</v>
      </c>
      <c r="D26" s="535" t="s">
        <v>214</v>
      </c>
      <c r="E26" s="551">
        <v>20</v>
      </c>
      <c r="F26" s="857">
        <v>8</v>
      </c>
      <c r="G26" s="551">
        <v>0</v>
      </c>
      <c r="H26" s="852">
        <v>6</v>
      </c>
      <c r="I26" s="162"/>
    </row>
    <row r="27" spans="1:9" s="163" customFormat="1" x14ac:dyDescent="0.15">
      <c r="A27" s="939"/>
      <c r="B27" s="537" t="s">
        <v>544</v>
      </c>
      <c r="C27" s="499" t="s">
        <v>795</v>
      </c>
      <c r="D27" s="535" t="s">
        <v>169</v>
      </c>
      <c r="E27" s="551">
        <v>40</v>
      </c>
      <c r="F27" s="857">
        <v>40</v>
      </c>
      <c r="G27" s="551">
        <v>0</v>
      </c>
      <c r="H27" s="852">
        <v>2</v>
      </c>
      <c r="I27" s="162"/>
    </row>
    <row r="28" spans="1:9" s="163" customFormat="1" x14ac:dyDescent="0.15">
      <c r="A28" s="939"/>
      <c r="B28" s="539" t="s">
        <v>1299</v>
      </c>
      <c r="C28" s="498" t="s">
        <v>1300</v>
      </c>
      <c r="D28" s="535" t="s">
        <v>1301</v>
      </c>
      <c r="E28" s="551">
        <v>20</v>
      </c>
      <c r="F28" s="857">
        <v>11</v>
      </c>
      <c r="G28" s="551">
        <v>1</v>
      </c>
      <c r="H28" s="852">
        <v>8</v>
      </c>
      <c r="I28" s="162"/>
    </row>
    <row r="29" spans="1:9" s="163" customFormat="1" x14ac:dyDescent="0.15">
      <c r="A29" s="939"/>
      <c r="B29" s="539" t="s">
        <v>1139</v>
      </c>
      <c r="C29" s="538" t="s">
        <v>1140</v>
      </c>
      <c r="D29" s="535" t="s">
        <v>1141</v>
      </c>
      <c r="E29" s="551">
        <v>40</v>
      </c>
      <c r="F29" s="857">
        <v>39</v>
      </c>
      <c r="G29" s="551">
        <v>0</v>
      </c>
      <c r="H29" s="852">
        <v>1</v>
      </c>
      <c r="I29" s="162"/>
    </row>
    <row r="30" spans="1:9" s="163" customFormat="1" x14ac:dyDescent="0.15">
      <c r="A30" s="939"/>
      <c r="B30" s="539" t="s">
        <v>614</v>
      </c>
      <c r="C30" s="538" t="s">
        <v>2201</v>
      </c>
      <c r="D30" s="535" t="s">
        <v>2203</v>
      </c>
      <c r="E30" s="551">
        <v>20</v>
      </c>
      <c r="F30" s="857">
        <v>15</v>
      </c>
      <c r="G30" s="551">
        <v>0</v>
      </c>
      <c r="H30" s="852">
        <v>20</v>
      </c>
      <c r="I30" s="162"/>
    </row>
    <row r="31" spans="1:9" s="163" customFormat="1" x14ac:dyDescent="0.15">
      <c r="A31" s="939"/>
      <c r="B31" s="539" t="s">
        <v>616</v>
      </c>
      <c r="C31" s="538" t="s">
        <v>2202</v>
      </c>
      <c r="D31" s="535" t="s">
        <v>634</v>
      </c>
      <c r="E31" s="551">
        <v>20</v>
      </c>
      <c r="F31" s="857">
        <v>16</v>
      </c>
      <c r="G31" s="551">
        <v>0</v>
      </c>
      <c r="H31" s="852">
        <v>24</v>
      </c>
      <c r="I31" s="162"/>
    </row>
    <row r="32" spans="1:9" s="163" customFormat="1" x14ac:dyDescent="0.15">
      <c r="A32" s="939"/>
      <c r="B32" s="539" t="s">
        <v>2214</v>
      </c>
      <c r="C32" s="538" t="s">
        <v>2215</v>
      </c>
      <c r="D32" s="535" t="s">
        <v>2216</v>
      </c>
      <c r="E32" s="551">
        <v>20</v>
      </c>
      <c r="F32" s="857">
        <v>17</v>
      </c>
      <c r="G32" s="551">
        <v>0</v>
      </c>
      <c r="H32" s="852">
        <v>3</v>
      </c>
      <c r="I32" s="162"/>
    </row>
    <row r="33" spans="1:14" s="178" customFormat="1" x14ac:dyDescent="0.15">
      <c r="A33" s="939"/>
      <c r="B33" s="539" t="s">
        <v>1296</v>
      </c>
      <c r="C33" s="538" t="s">
        <v>1297</v>
      </c>
      <c r="D33" s="535" t="s">
        <v>1298</v>
      </c>
      <c r="E33" s="551">
        <v>20</v>
      </c>
      <c r="F33" s="857">
        <v>31</v>
      </c>
      <c r="G33" s="551">
        <v>0</v>
      </c>
      <c r="H33" s="852">
        <v>0</v>
      </c>
      <c r="I33" s="177"/>
    </row>
    <row r="34" spans="1:14" s="163" customFormat="1" x14ac:dyDescent="0.15">
      <c r="A34" s="939"/>
      <c r="B34" s="539" t="s">
        <v>1871</v>
      </c>
      <c r="C34" s="538" t="s">
        <v>1886</v>
      </c>
      <c r="D34" s="535" t="s">
        <v>1873</v>
      </c>
      <c r="E34" s="551">
        <v>20</v>
      </c>
      <c r="F34" s="857">
        <v>17</v>
      </c>
      <c r="G34" s="551">
        <v>2</v>
      </c>
      <c r="H34" s="852">
        <v>1</v>
      </c>
      <c r="I34" s="106"/>
      <c r="J34" s="104"/>
      <c r="K34" s="104"/>
      <c r="L34" s="104"/>
      <c r="M34" s="104"/>
      <c r="N34" s="104"/>
    </row>
    <row r="35" spans="1:14" s="124" customFormat="1" x14ac:dyDescent="0.15">
      <c r="A35" s="939"/>
      <c r="B35" s="539" t="s">
        <v>546</v>
      </c>
      <c r="C35" s="538" t="s">
        <v>872</v>
      </c>
      <c r="D35" s="545" t="s">
        <v>211</v>
      </c>
      <c r="E35" s="551">
        <v>20</v>
      </c>
      <c r="F35" s="857">
        <v>17</v>
      </c>
      <c r="G35" s="551">
        <v>0</v>
      </c>
      <c r="H35" s="852">
        <v>3</v>
      </c>
      <c r="I35" s="106"/>
      <c r="J35" s="104"/>
      <c r="K35" s="104"/>
      <c r="L35" s="104"/>
      <c r="M35" s="104"/>
      <c r="N35" s="104"/>
    </row>
    <row r="36" spans="1:14" s="124" customFormat="1" x14ac:dyDescent="0.15">
      <c r="A36" s="939"/>
      <c r="B36" s="546" t="s">
        <v>1592</v>
      </c>
      <c r="C36" s="538" t="s">
        <v>1593</v>
      </c>
      <c r="D36" s="540" t="s">
        <v>1594</v>
      </c>
      <c r="E36" s="854">
        <v>14</v>
      </c>
      <c r="F36" s="855">
        <v>6</v>
      </c>
      <c r="G36" s="552">
        <v>0</v>
      </c>
      <c r="H36" s="856">
        <v>3</v>
      </c>
      <c r="I36" s="106"/>
      <c r="J36" s="104"/>
      <c r="K36" s="104"/>
      <c r="L36" s="104"/>
      <c r="M36" s="104"/>
      <c r="N36" s="104"/>
    </row>
    <row r="37" spans="1:14" s="124" customFormat="1" x14ac:dyDescent="0.15">
      <c r="A37" s="939"/>
      <c r="B37" s="546" t="s">
        <v>2145</v>
      </c>
      <c r="C37" s="538" t="s">
        <v>2146</v>
      </c>
      <c r="D37" s="540" t="s">
        <v>1721</v>
      </c>
      <c r="E37" s="854">
        <v>20</v>
      </c>
      <c r="F37" s="855">
        <v>10</v>
      </c>
      <c r="G37" s="552">
        <v>0</v>
      </c>
      <c r="H37" s="856">
        <v>10</v>
      </c>
      <c r="I37" s="174"/>
      <c r="J37" s="223"/>
      <c r="K37" s="223"/>
      <c r="L37" s="223"/>
      <c r="M37" s="223"/>
      <c r="N37" s="223"/>
    </row>
    <row r="38" spans="1:14" s="124" customFormat="1" x14ac:dyDescent="0.15">
      <c r="A38" s="939"/>
      <c r="B38" s="546" t="s">
        <v>2140</v>
      </c>
      <c r="C38" s="538" t="s">
        <v>2141</v>
      </c>
      <c r="D38" s="540" t="s">
        <v>2142</v>
      </c>
      <c r="E38" s="854">
        <v>20</v>
      </c>
      <c r="F38" s="855">
        <v>15</v>
      </c>
      <c r="G38" s="552">
        <v>0</v>
      </c>
      <c r="H38" s="856">
        <v>0</v>
      </c>
      <c r="I38" s="174"/>
      <c r="J38" s="223"/>
      <c r="K38" s="223"/>
      <c r="L38" s="223"/>
      <c r="M38" s="223"/>
      <c r="N38" s="223"/>
    </row>
    <row r="39" spans="1:14" s="124" customFormat="1" x14ac:dyDescent="0.15">
      <c r="A39" s="939"/>
      <c r="B39" s="546" t="s">
        <v>1555</v>
      </c>
      <c r="C39" s="538" t="s">
        <v>1556</v>
      </c>
      <c r="D39" s="540" t="s">
        <v>1557</v>
      </c>
      <c r="E39" s="854">
        <v>20</v>
      </c>
      <c r="F39" s="855">
        <v>4</v>
      </c>
      <c r="G39" s="552">
        <v>0</v>
      </c>
      <c r="H39" s="856">
        <v>16</v>
      </c>
      <c r="I39" s="106"/>
      <c r="J39" s="104"/>
      <c r="K39" s="104"/>
      <c r="L39" s="104"/>
      <c r="M39" s="104"/>
      <c r="N39" s="104"/>
    </row>
    <row r="40" spans="1:14" s="179" customFormat="1" x14ac:dyDescent="0.15">
      <c r="A40" s="939"/>
      <c r="B40" s="546" t="s">
        <v>559</v>
      </c>
      <c r="C40" s="538" t="s">
        <v>890</v>
      </c>
      <c r="D40" s="540" t="s">
        <v>266</v>
      </c>
      <c r="E40" s="854">
        <v>20</v>
      </c>
      <c r="F40" s="855">
        <v>19</v>
      </c>
      <c r="G40" s="552">
        <v>0</v>
      </c>
      <c r="H40" s="856">
        <v>10</v>
      </c>
      <c r="I40" s="174"/>
      <c r="J40" s="175"/>
      <c r="K40" s="175"/>
      <c r="L40" s="175"/>
      <c r="M40" s="175"/>
      <c r="N40" s="175"/>
    </row>
    <row r="41" spans="1:14" s="175" customFormat="1" x14ac:dyDescent="0.15">
      <c r="A41" s="939"/>
      <c r="B41" s="537" t="s">
        <v>1310</v>
      </c>
      <c r="C41" s="500" t="s">
        <v>1311</v>
      </c>
      <c r="D41" s="535" t="s">
        <v>82</v>
      </c>
      <c r="E41" s="551">
        <v>10</v>
      </c>
      <c r="F41" s="857">
        <v>8</v>
      </c>
      <c r="G41" s="551">
        <v>0</v>
      </c>
      <c r="H41" s="852">
        <v>2</v>
      </c>
      <c r="I41" s="177"/>
      <c r="K41" s="178"/>
      <c r="L41" s="178"/>
      <c r="M41" s="178"/>
      <c r="N41" s="178"/>
    </row>
    <row r="42" spans="1:14" s="175" customFormat="1" x14ac:dyDescent="0.15">
      <c r="A42" s="939"/>
      <c r="B42" s="537" t="s">
        <v>250</v>
      </c>
      <c r="C42" s="500" t="s">
        <v>364</v>
      </c>
      <c r="D42" s="535" t="s">
        <v>168</v>
      </c>
      <c r="E42" s="551">
        <v>26</v>
      </c>
      <c r="F42" s="857">
        <v>25</v>
      </c>
      <c r="G42" s="551">
        <v>0</v>
      </c>
      <c r="H42" s="852">
        <v>0</v>
      </c>
      <c r="I42" s="177"/>
      <c r="K42" s="178"/>
      <c r="L42" s="178"/>
      <c r="M42" s="178"/>
      <c r="N42" s="178"/>
    </row>
    <row r="43" spans="1:14" s="175" customFormat="1" x14ac:dyDescent="0.15">
      <c r="A43" s="939"/>
      <c r="B43" s="539" t="s">
        <v>1293</v>
      </c>
      <c r="C43" s="498" t="s">
        <v>1294</v>
      </c>
      <c r="D43" s="535" t="s">
        <v>1295</v>
      </c>
      <c r="E43" s="551">
        <v>20</v>
      </c>
      <c r="F43" s="857">
        <v>18</v>
      </c>
      <c r="G43" s="551">
        <v>2</v>
      </c>
      <c r="H43" s="852">
        <v>2</v>
      </c>
      <c r="I43" s="177"/>
      <c r="K43" s="178"/>
      <c r="L43" s="178"/>
      <c r="M43" s="178"/>
      <c r="N43" s="178"/>
    </row>
    <row r="44" spans="1:14" s="175" customFormat="1" x14ac:dyDescent="0.15">
      <c r="A44" s="939"/>
      <c r="B44" s="537" t="s">
        <v>1133</v>
      </c>
      <c r="C44" s="500" t="s">
        <v>1134</v>
      </c>
      <c r="D44" s="535" t="s">
        <v>1135</v>
      </c>
      <c r="E44" s="551">
        <v>20</v>
      </c>
      <c r="F44" s="857">
        <v>26</v>
      </c>
      <c r="G44" s="551">
        <v>0</v>
      </c>
      <c r="H44" s="852">
        <v>0</v>
      </c>
      <c r="I44" s="177"/>
      <c r="K44" s="178"/>
      <c r="L44" s="178"/>
      <c r="M44" s="178"/>
      <c r="N44" s="178"/>
    </row>
    <row r="45" spans="1:14" s="175" customFormat="1" x14ac:dyDescent="0.15">
      <c r="A45" s="939"/>
      <c r="B45" s="537" t="s">
        <v>1118</v>
      </c>
      <c r="C45" s="500" t="s">
        <v>227</v>
      </c>
      <c r="D45" s="535" t="s">
        <v>228</v>
      </c>
      <c r="E45" s="551">
        <v>20</v>
      </c>
      <c r="F45" s="857">
        <v>20</v>
      </c>
      <c r="G45" s="551">
        <v>0</v>
      </c>
      <c r="H45" s="852">
        <v>0</v>
      </c>
      <c r="I45" s="177"/>
      <c r="K45" s="178"/>
      <c r="L45" s="178"/>
      <c r="M45" s="178"/>
      <c r="N45" s="178"/>
    </row>
    <row r="46" spans="1:14" s="175" customFormat="1" x14ac:dyDescent="0.15">
      <c r="A46" s="939"/>
      <c r="B46" s="537" t="s">
        <v>215</v>
      </c>
      <c r="C46" s="499" t="s">
        <v>875</v>
      </c>
      <c r="D46" s="535" t="s">
        <v>34</v>
      </c>
      <c r="E46" s="551">
        <v>20</v>
      </c>
      <c r="F46" s="857">
        <v>22</v>
      </c>
      <c r="G46" s="551">
        <v>0</v>
      </c>
      <c r="H46" s="852">
        <v>1</v>
      </c>
      <c r="I46" s="177"/>
      <c r="K46" s="178"/>
      <c r="L46" s="178"/>
      <c r="M46" s="178"/>
      <c r="N46" s="178"/>
    </row>
    <row r="47" spans="1:14" s="175" customFormat="1" x14ac:dyDescent="0.15">
      <c r="A47" s="939"/>
      <c r="B47" s="537" t="s">
        <v>2137</v>
      </c>
      <c r="C47" s="499" t="s">
        <v>2138</v>
      </c>
      <c r="D47" s="535" t="s">
        <v>2139</v>
      </c>
      <c r="E47" s="551">
        <v>20</v>
      </c>
      <c r="F47" s="857">
        <v>20</v>
      </c>
      <c r="G47" s="551">
        <v>2</v>
      </c>
      <c r="H47" s="852">
        <v>8</v>
      </c>
      <c r="I47" s="174"/>
      <c r="K47" s="178"/>
      <c r="L47" s="178"/>
      <c r="M47" s="178"/>
      <c r="N47" s="178"/>
    </row>
    <row r="48" spans="1:14" s="175" customFormat="1" x14ac:dyDescent="0.15">
      <c r="A48" s="939"/>
      <c r="B48" s="537" t="s">
        <v>1841</v>
      </c>
      <c r="C48" s="499" t="s">
        <v>1842</v>
      </c>
      <c r="D48" s="535" t="s">
        <v>1843</v>
      </c>
      <c r="E48" s="551">
        <v>20</v>
      </c>
      <c r="F48" s="857">
        <v>16</v>
      </c>
      <c r="G48" s="551">
        <v>0</v>
      </c>
      <c r="H48" s="852">
        <v>11</v>
      </c>
      <c r="I48" s="177"/>
      <c r="K48" s="178"/>
      <c r="L48" s="178"/>
      <c r="M48" s="178"/>
      <c r="N48" s="178"/>
    </row>
    <row r="49" spans="1:14" s="175" customFormat="1" x14ac:dyDescent="0.15">
      <c r="A49" s="939"/>
      <c r="B49" s="537" t="s">
        <v>212</v>
      </c>
      <c r="C49" s="499" t="s">
        <v>873</v>
      </c>
      <c r="D49" s="535" t="s">
        <v>213</v>
      </c>
      <c r="E49" s="551">
        <v>35</v>
      </c>
      <c r="F49" s="857">
        <v>31</v>
      </c>
      <c r="G49" s="551">
        <v>0</v>
      </c>
      <c r="H49" s="852">
        <v>4</v>
      </c>
      <c r="I49" s="177"/>
      <c r="K49" s="178"/>
      <c r="L49" s="178"/>
      <c r="M49" s="178"/>
      <c r="N49" s="178"/>
    </row>
    <row r="50" spans="1:14" s="175" customFormat="1" x14ac:dyDescent="0.15">
      <c r="A50" s="939"/>
      <c r="B50" s="537" t="s">
        <v>558</v>
      </c>
      <c r="C50" s="499" t="s">
        <v>797</v>
      </c>
      <c r="D50" s="535" t="s">
        <v>208</v>
      </c>
      <c r="E50" s="551">
        <v>10</v>
      </c>
      <c r="F50" s="857">
        <v>7</v>
      </c>
      <c r="G50" s="551">
        <v>0</v>
      </c>
      <c r="H50" s="852">
        <v>3</v>
      </c>
      <c r="I50" s="177"/>
      <c r="K50" s="178"/>
      <c r="L50" s="178"/>
      <c r="M50" s="178"/>
      <c r="N50" s="178"/>
    </row>
    <row r="51" spans="1:14" s="175" customFormat="1" x14ac:dyDescent="0.15">
      <c r="A51" s="939"/>
      <c r="B51" s="537" t="s">
        <v>1142</v>
      </c>
      <c r="C51" s="499" t="s">
        <v>1143</v>
      </c>
      <c r="D51" s="535" t="s">
        <v>1144</v>
      </c>
      <c r="E51" s="551">
        <v>20</v>
      </c>
      <c r="F51" s="857">
        <v>32</v>
      </c>
      <c r="G51" s="551">
        <v>0</v>
      </c>
      <c r="H51" s="852">
        <v>0</v>
      </c>
      <c r="I51" s="177"/>
      <c r="K51" s="178"/>
      <c r="L51" s="178"/>
      <c r="M51" s="178"/>
      <c r="N51" s="178"/>
    </row>
    <row r="52" spans="1:14" s="175" customFormat="1" x14ac:dyDescent="0.15">
      <c r="A52" s="939"/>
      <c r="B52" s="537" t="s">
        <v>535</v>
      </c>
      <c r="C52" s="499" t="s">
        <v>2183</v>
      </c>
      <c r="D52" s="535" t="s">
        <v>642</v>
      </c>
      <c r="E52" s="551">
        <v>20</v>
      </c>
      <c r="F52" s="857">
        <v>19</v>
      </c>
      <c r="G52" s="551">
        <v>0</v>
      </c>
      <c r="H52" s="852">
        <v>3</v>
      </c>
      <c r="I52" s="177"/>
      <c r="K52" s="178"/>
      <c r="L52" s="178"/>
      <c r="M52" s="178"/>
      <c r="N52" s="178"/>
    </row>
    <row r="53" spans="1:14" s="175" customFormat="1" x14ac:dyDescent="0.15">
      <c r="A53" s="939"/>
      <c r="B53" s="537" t="s">
        <v>1290</v>
      </c>
      <c r="C53" s="499" t="s">
        <v>1291</v>
      </c>
      <c r="D53" s="535" t="s">
        <v>1292</v>
      </c>
      <c r="E53" s="551">
        <v>20</v>
      </c>
      <c r="F53" s="857">
        <v>22</v>
      </c>
      <c r="G53" s="551">
        <v>0</v>
      </c>
      <c r="H53" s="852">
        <v>3</v>
      </c>
      <c r="I53" s="177"/>
      <c r="K53" s="178"/>
      <c r="L53" s="178"/>
      <c r="M53" s="178"/>
      <c r="N53" s="178"/>
    </row>
    <row r="54" spans="1:14" s="175" customFormat="1" x14ac:dyDescent="0.15">
      <c r="A54" s="939"/>
      <c r="B54" s="537" t="s">
        <v>1699</v>
      </c>
      <c r="C54" s="499" t="s">
        <v>1676</v>
      </c>
      <c r="D54" s="535" t="s">
        <v>1700</v>
      </c>
      <c r="E54" s="551">
        <v>20</v>
      </c>
      <c r="F54" s="857">
        <v>15</v>
      </c>
      <c r="G54" s="551">
        <v>0</v>
      </c>
      <c r="H54" s="852">
        <v>5</v>
      </c>
      <c r="I54" s="177"/>
      <c r="K54" s="178"/>
      <c r="L54" s="178"/>
      <c r="M54" s="178"/>
      <c r="N54" s="178"/>
    </row>
    <row r="55" spans="1:14" s="175" customFormat="1" x14ac:dyDescent="0.15">
      <c r="A55" s="939"/>
      <c r="B55" s="537" t="s">
        <v>2271</v>
      </c>
      <c r="C55" s="499" t="s">
        <v>2272</v>
      </c>
      <c r="D55" s="535" t="s">
        <v>2273</v>
      </c>
      <c r="E55" s="551">
        <v>20</v>
      </c>
      <c r="F55" s="857">
        <v>8</v>
      </c>
      <c r="G55" s="551">
        <v>0</v>
      </c>
      <c r="H55" s="852">
        <v>10</v>
      </c>
      <c r="I55" s="162"/>
      <c r="K55" s="178"/>
      <c r="L55" s="178"/>
      <c r="M55" s="178"/>
      <c r="N55" s="178"/>
    </row>
    <row r="56" spans="1:14" s="175" customFormat="1" ht="14.25" x14ac:dyDescent="0.15">
      <c r="A56" s="939"/>
      <c r="B56" s="537" t="s">
        <v>2096</v>
      </c>
      <c r="C56" s="499" t="s">
        <v>2023</v>
      </c>
      <c r="D56" s="535" t="s">
        <v>2097</v>
      </c>
      <c r="E56" s="858">
        <v>20</v>
      </c>
      <c r="F56" s="859">
        <v>22</v>
      </c>
      <c r="G56" s="858">
        <v>3</v>
      </c>
      <c r="H56" s="860">
        <v>0</v>
      </c>
      <c r="I56" s="177"/>
      <c r="K56" s="178"/>
      <c r="L56" s="178"/>
      <c r="M56" s="178"/>
      <c r="N56" s="178"/>
    </row>
    <row r="57" spans="1:14" s="175" customFormat="1" x14ac:dyDescent="0.15">
      <c r="A57" s="939"/>
      <c r="B57" s="537" t="s">
        <v>1084</v>
      </c>
      <c r="C57" s="500" t="s">
        <v>1087</v>
      </c>
      <c r="D57" s="535" t="s">
        <v>1088</v>
      </c>
      <c r="E57" s="551">
        <v>12</v>
      </c>
      <c r="F57" s="857">
        <v>12</v>
      </c>
      <c r="G57" s="551">
        <v>0</v>
      </c>
      <c r="H57" s="852">
        <v>0</v>
      </c>
      <c r="I57" s="177"/>
      <c r="K57" s="178"/>
      <c r="L57" s="178"/>
      <c r="M57" s="178"/>
      <c r="N57" s="178"/>
    </row>
    <row r="58" spans="1:14" ht="15" customHeight="1" x14ac:dyDescent="0.15">
      <c r="A58" s="939"/>
      <c r="B58" s="537" t="s">
        <v>2021</v>
      </c>
      <c r="C58" s="500" t="s">
        <v>2022</v>
      </c>
      <c r="D58" s="535" t="s">
        <v>2098</v>
      </c>
      <c r="E58" s="551">
        <v>20</v>
      </c>
      <c r="F58" s="857">
        <v>15</v>
      </c>
      <c r="G58" s="551">
        <v>0</v>
      </c>
      <c r="H58" s="852">
        <v>5</v>
      </c>
      <c r="I58" s="104"/>
    </row>
    <row r="59" spans="1:14" s="163" customFormat="1" x14ac:dyDescent="0.15">
      <c r="A59" s="939"/>
      <c r="B59" s="537" t="s">
        <v>2019</v>
      </c>
      <c r="C59" s="499" t="s">
        <v>2020</v>
      </c>
      <c r="D59" s="535" t="s">
        <v>1378</v>
      </c>
      <c r="E59" s="551">
        <v>10</v>
      </c>
      <c r="F59" s="857">
        <v>5</v>
      </c>
      <c r="G59" s="551">
        <v>0</v>
      </c>
      <c r="H59" s="852">
        <v>5</v>
      </c>
      <c r="I59" s="106"/>
      <c r="K59" s="104"/>
      <c r="L59" s="104"/>
      <c r="M59" s="104"/>
      <c r="N59" s="104"/>
    </row>
    <row r="60" spans="1:14" s="163" customFormat="1" ht="14.25" customHeight="1" x14ac:dyDescent="0.15">
      <c r="A60" s="939"/>
      <c r="B60" s="539" t="s">
        <v>2099</v>
      </c>
      <c r="C60" s="498" t="s">
        <v>1992</v>
      </c>
      <c r="D60" s="535" t="s">
        <v>2100</v>
      </c>
      <c r="E60" s="551">
        <v>20</v>
      </c>
      <c r="F60" s="857">
        <v>20</v>
      </c>
      <c r="G60" s="551">
        <v>0</v>
      </c>
      <c r="H60" s="852">
        <v>5</v>
      </c>
      <c r="I60" s="106"/>
      <c r="K60" s="104"/>
      <c r="L60" s="104"/>
      <c r="M60" s="104"/>
      <c r="N60" s="104"/>
    </row>
    <row r="61" spans="1:14" s="163" customFormat="1" x14ac:dyDescent="0.15">
      <c r="A61" s="939"/>
      <c r="B61" s="539" t="s">
        <v>1815</v>
      </c>
      <c r="C61" s="538" t="s">
        <v>1816</v>
      </c>
      <c r="D61" s="535" t="s">
        <v>1817</v>
      </c>
      <c r="E61" s="551">
        <v>20</v>
      </c>
      <c r="F61" s="857">
        <v>28</v>
      </c>
      <c r="G61" s="551">
        <v>0</v>
      </c>
      <c r="H61" s="852">
        <v>7</v>
      </c>
      <c r="I61" s="162"/>
      <c r="J61" s="223"/>
    </row>
    <row r="62" spans="1:14" s="163" customFormat="1" x14ac:dyDescent="0.15">
      <c r="A62" s="939"/>
      <c r="B62" s="539" t="s">
        <v>2231</v>
      </c>
      <c r="C62" s="538" t="s">
        <v>2232</v>
      </c>
      <c r="D62" s="535" t="s">
        <v>2253</v>
      </c>
      <c r="E62" s="551">
        <v>20</v>
      </c>
      <c r="F62" s="857">
        <v>43</v>
      </c>
      <c r="G62" s="551">
        <v>0</v>
      </c>
      <c r="H62" s="852">
        <v>2</v>
      </c>
      <c r="I62" s="162"/>
      <c r="J62" s="223"/>
    </row>
    <row r="63" spans="1:14" s="163" customFormat="1" x14ac:dyDescent="0.15">
      <c r="A63" s="939"/>
      <c r="B63" s="539" t="s">
        <v>2300</v>
      </c>
      <c r="C63" s="538" t="s">
        <v>2301</v>
      </c>
      <c r="D63" s="535" t="s">
        <v>150</v>
      </c>
      <c r="E63" s="551">
        <v>10</v>
      </c>
      <c r="F63" s="857">
        <v>4</v>
      </c>
      <c r="G63" s="551">
        <v>0</v>
      </c>
      <c r="H63" s="852">
        <v>5</v>
      </c>
      <c r="I63" s="162" t="s">
        <v>2293</v>
      </c>
      <c r="J63" s="223"/>
    </row>
    <row r="64" spans="1:14" s="163" customFormat="1" x14ac:dyDescent="0.15">
      <c r="A64" s="939"/>
      <c r="B64" s="539" t="s">
        <v>1312</v>
      </c>
      <c r="C64" s="538" t="s">
        <v>226</v>
      </c>
      <c r="D64" s="535" t="s">
        <v>437</v>
      </c>
      <c r="E64" s="551">
        <v>20</v>
      </c>
      <c r="F64" s="857">
        <v>20</v>
      </c>
      <c r="G64" s="551">
        <v>8</v>
      </c>
      <c r="H64" s="852">
        <v>0</v>
      </c>
      <c r="I64" s="162"/>
      <c r="J64" s="104"/>
    </row>
    <row r="65" spans="1:10" s="163" customFormat="1" x14ac:dyDescent="0.15">
      <c r="A65" s="939"/>
      <c r="B65" s="539" t="s">
        <v>1812</v>
      </c>
      <c r="C65" s="538" t="s">
        <v>1813</v>
      </c>
      <c r="D65" s="535" t="s">
        <v>1814</v>
      </c>
      <c r="E65" s="551">
        <v>20</v>
      </c>
      <c r="F65" s="857">
        <v>13</v>
      </c>
      <c r="G65" s="551">
        <v>0</v>
      </c>
      <c r="H65" s="852">
        <v>7</v>
      </c>
      <c r="I65" s="162"/>
      <c r="J65" s="223"/>
    </row>
    <row r="66" spans="1:10" s="163" customFormat="1" x14ac:dyDescent="0.15">
      <c r="A66" s="939"/>
      <c r="B66" s="539" t="s">
        <v>1803</v>
      </c>
      <c r="C66" s="538" t="s">
        <v>1804</v>
      </c>
      <c r="D66" s="535" t="s">
        <v>1805</v>
      </c>
      <c r="E66" s="551">
        <v>20</v>
      </c>
      <c r="F66" s="857">
        <v>6</v>
      </c>
      <c r="G66" s="551">
        <v>0</v>
      </c>
      <c r="H66" s="852">
        <v>0</v>
      </c>
      <c r="I66" s="162"/>
      <c r="J66" s="104"/>
    </row>
    <row r="67" spans="1:10" s="163" customFormat="1" x14ac:dyDescent="0.15">
      <c r="A67" s="939"/>
      <c r="B67" s="539" t="s">
        <v>1384</v>
      </c>
      <c r="C67" s="499" t="s">
        <v>1583</v>
      </c>
      <c r="D67" s="535" t="s">
        <v>1385</v>
      </c>
      <c r="E67" s="551">
        <v>14</v>
      </c>
      <c r="F67" s="857">
        <v>25</v>
      </c>
      <c r="G67" s="551">
        <v>0</v>
      </c>
      <c r="H67" s="852">
        <v>0</v>
      </c>
      <c r="I67" s="162"/>
      <c r="J67" s="104"/>
    </row>
    <row r="68" spans="1:10" s="163" customFormat="1" x14ac:dyDescent="0.15">
      <c r="A68" s="939"/>
      <c r="B68" s="539" t="s">
        <v>2013</v>
      </c>
      <c r="C68" s="538" t="s">
        <v>2101</v>
      </c>
      <c r="D68" s="535" t="s">
        <v>2102</v>
      </c>
      <c r="E68" s="551">
        <v>20</v>
      </c>
      <c r="F68" s="857">
        <v>15</v>
      </c>
      <c r="G68" s="551">
        <v>0</v>
      </c>
      <c r="H68" s="852">
        <v>5</v>
      </c>
      <c r="I68" s="162"/>
      <c r="J68" s="104"/>
    </row>
    <row r="69" spans="1:10" s="163" customFormat="1" x14ac:dyDescent="0.15">
      <c r="A69" s="939"/>
      <c r="B69" s="539" t="s">
        <v>223</v>
      </c>
      <c r="C69" s="538" t="s">
        <v>886</v>
      </c>
      <c r="D69" s="535" t="s">
        <v>163</v>
      </c>
      <c r="E69" s="551">
        <v>20</v>
      </c>
      <c r="F69" s="857">
        <v>21</v>
      </c>
      <c r="G69" s="551">
        <v>0</v>
      </c>
      <c r="H69" s="852">
        <v>0</v>
      </c>
      <c r="I69" s="162"/>
      <c r="J69" s="104"/>
    </row>
    <row r="70" spans="1:10" s="163" customFormat="1" x14ac:dyDescent="0.15">
      <c r="A70" s="939"/>
      <c r="B70" s="539" t="s">
        <v>1314</v>
      </c>
      <c r="C70" s="538" t="s">
        <v>1584</v>
      </c>
      <c r="D70" s="535" t="s">
        <v>1585</v>
      </c>
      <c r="E70" s="551">
        <v>14</v>
      </c>
      <c r="F70" s="857">
        <v>27</v>
      </c>
      <c r="G70" s="551">
        <v>0</v>
      </c>
      <c r="H70" s="852">
        <v>11</v>
      </c>
      <c r="I70" s="162"/>
      <c r="J70" s="104"/>
    </row>
    <row r="71" spans="1:10" s="163" customFormat="1" x14ac:dyDescent="0.15">
      <c r="A71" s="939"/>
      <c r="B71" s="539" t="s">
        <v>2143</v>
      </c>
      <c r="C71" s="538" t="s">
        <v>2144</v>
      </c>
      <c r="D71" s="535" t="s">
        <v>503</v>
      </c>
      <c r="E71" s="551">
        <v>15</v>
      </c>
      <c r="F71" s="857">
        <v>9</v>
      </c>
      <c r="G71" s="551">
        <v>0</v>
      </c>
      <c r="H71" s="852">
        <v>6</v>
      </c>
      <c r="I71" s="174"/>
      <c r="J71" s="223"/>
    </row>
    <row r="72" spans="1:10" s="163" customFormat="1" x14ac:dyDescent="0.15">
      <c r="A72" s="939"/>
      <c r="B72" s="539" t="s">
        <v>1214</v>
      </c>
      <c r="C72" s="538" t="s">
        <v>2204</v>
      </c>
      <c r="D72" s="535" t="s">
        <v>2205</v>
      </c>
      <c r="E72" s="551">
        <v>20</v>
      </c>
      <c r="F72" s="857">
        <v>33</v>
      </c>
      <c r="G72" s="551">
        <v>0</v>
      </c>
      <c r="H72" s="852">
        <v>0</v>
      </c>
      <c r="I72" s="224"/>
      <c r="J72" s="223"/>
    </row>
    <row r="73" spans="1:10" s="163" customFormat="1" x14ac:dyDescent="0.15">
      <c r="A73" s="939"/>
      <c r="B73" s="539" t="s">
        <v>2156</v>
      </c>
      <c r="C73" s="538" t="s">
        <v>2198</v>
      </c>
      <c r="D73" s="535" t="s">
        <v>2158</v>
      </c>
      <c r="E73" s="551">
        <v>20</v>
      </c>
      <c r="F73" s="857">
        <v>20</v>
      </c>
      <c r="G73" s="551">
        <v>0</v>
      </c>
      <c r="H73" s="852">
        <v>0</v>
      </c>
      <c r="I73" s="174"/>
      <c r="J73" s="223"/>
    </row>
    <row r="74" spans="1:10" s="163" customFormat="1" x14ac:dyDescent="0.15">
      <c r="A74" s="939"/>
      <c r="B74" s="539" t="s">
        <v>2157</v>
      </c>
      <c r="C74" s="538" t="s">
        <v>2199</v>
      </c>
      <c r="D74" s="535" t="s">
        <v>2159</v>
      </c>
      <c r="E74" s="551">
        <v>20</v>
      </c>
      <c r="F74" s="857">
        <v>0</v>
      </c>
      <c r="G74" s="551">
        <v>3</v>
      </c>
      <c r="H74" s="852">
        <v>20</v>
      </c>
      <c r="I74" s="174"/>
      <c r="J74" s="223"/>
    </row>
    <row r="75" spans="1:10" s="163" customFormat="1" x14ac:dyDescent="0.15">
      <c r="A75" s="939"/>
      <c r="B75" s="539" t="s">
        <v>1736</v>
      </c>
      <c r="C75" s="538" t="s">
        <v>1737</v>
      </c>
      <c r="D75" s="535" t="s">
        <v>1738</v>
      </c>
      <c r="E75" s="551">
        <v>20</v>
      </c>
      <c r="F75" s="857">
        <v>7</v>
      </c>
      <c r="G75" s="551">
        <v>1</v>
      </c>
      <c r="H75" s="852">
        <v>12</v>
      </c>
      <c r="I75" s="162"/>
      <c r="J75" s="104"/>
    </row>
    <row r="76" spans="1:10" s="163" customFormat="1" x14ac:dyDescent="0.15">
      <c r="A76" s="939"/>
      <c r="B76" s="539" t="s">
        <v>200</v>
      </c>
      <c r="C76" s="538" t="s">
        <v>876</v>
      </c>
      <c r="D76" s="535" t="s">
        <v>1608</v>
      </c>
      <c r="E76" s="551">
        <v>20</v>
      </c>
      <c r="F76" s="857">
        <v>33</v>
      </c>
      <c r="G76" s="551">
        <v>0</v>
      </c>
      <c r="H76" s="852">
        <v>7</v>
      </c>
      <c r="I76" s="162"/>
      <c r="J76" s="104"/>
    </row>
    <row r="77" spans="1:10" s="163" customFormat="1" x14ac:dyDescent="0.15">
      <c r="A77" s="939"/>
      <c r="B77" s="539" t="s">
        <v>1081</v>
      </c>
      <c r="C77" s="891" t="s">
        <v>2311</v>
      </c>
      <c r="D77" s="535" t="s">
        <v>1313</v>
      </c>
      <c r="E77" s="551">
        <v>20</v>
      </c>
      <c r="F77" s="857">
        <v>13</v>
      </c>
      <c r="G77" s="551">
        <v>0</v>
      </c>
      <c r="H77" s="852">
        <v>7</v>
      </c>
      <c r="I77" s="162"/>
      <c r="J77" s="104"/>
    </row>
    <row r="78" spans="1:10" s="163" customFormat="1" x14ac:dyDescent="0.15">
      <c r="A78" s="939"/>
      <c r="B78" s="539" t="s">
        <v>877</v>
      </c>
      <c r="C78" s="538" t="s">
        <v>878</v>
      </c>
      <c r="D78" s="535" t="s">
        <v>879</v>
      </c>
      <c r="E78" s="551">
        <v>20</v>
      </c>
      <c r="F78" s="857">
        <v>20</v>
      </c>
      <c r="G78" s="551">
        <v>0</v>
      </c>
      <c r="H78" s="852">
        <v>0</v>
      </c>
      <c r="I78" s="162"/>
      <c r="J78" s="223"/>
    </row>
    <row r="79" spans="1:10" s="163" customFormat="1" x14ac:dyDescent="0.15">
      <c r="A79" s="939"/>
      <c r="B79" s="539" t="s">
        <v>448</v>
      </c>
      <c r="C79" s="538" t="s">
        <v>2224</v>
      </c>
      <c r="D79" s="535" t="s">
        <v>206</v>
      </c>
      <c r="E79" s="551">
        <v>20</v>
      </c>
      <c r="F79" s="857">
        <v>38</v>
      </c>
      <c r="G79" s="551">
        <v>1</v>
      </c>
      <c r="H79" s="852">
        <v>0</v>
      </c>
      <c r="I79" s="162"/>
      <c r="J79" s="223"/>
    </row>
    <row r="80" spans="1:10" s="163" customFormat="1" x14ac:dyDescent="0.15">
      <c r="A80" s="939"/>
      <c r="B80" s="539" t="s">
        <v>1800</v>
      </c>
      <c r="C80" s="538" t="s">
        <v>1801</v>
      </c>
      <c r="D80" s="535" t="s">
        <v>1802</v>
      </c>
      <c r="E80" s="551">
        <v>20</v>
      </c>
      <c r="F80" s="857">
        <v>10</v>
      </c>
      <c r="G80" s="551">
        <v>0</v>
      </c>
      <c r="H80" s="852">
        <v>10</v>
      </c>
      <c r="I80" s="162"/>
      <c r="J80" s="223"/>
    </row>
    <row r="81" spans="1:14" ht="13.5" customHeight="1" x14ac:dyDescent="0.15">
      <c r="A81" s="939"/>
      <c r="B81" s="537" t="s">
        <v>2048</v>
      </c>
      <c r="C81" s="500" t="s">
        <v>2049</v>
      </c>
      <c r="D81" s="535" t="s">
        <v>2086</v>
      </c>
      <c r="E81" s="551">
        <v>10</v>
      </c>
      <c r="F81" s="857">
        <v>8</v>
      </c>
      <c r="G81" s="551">
        <v>0</v>
      </c>
      <c r="H81" s="852">
        <v>4</v>
      </c>
      <c r="I81" s="162"/>
      <c r="K81" s="163"/>
      <c r="L81" s="163"/>
      <c r="M81" s="163"/>
      <c r="N81" s="163"/>
    </row>
    <row r="82" spans="1:14" s="223" customFormat="1" ht="13.5" customHeight="1" x14ac:dyDescent="0.15">
      <c r="A82" s="939"/>
      <c r="B82" s="537" t="s">
        <v>143</v>
      </c>
      <c r="C82" s="500" t="s">
        <v>2012</v>
      </c>
      <c r="D82" s="535" t="s">
        <v>2103</v>
      </c>
      <c r="E82" s="551">
        <v>20</v>
      </c>
      <c r="F82" s="857">
        <v>10</v>
      </c>
      <c r="G82" s="551">
        <v>0</v>
      </c>
      <c r="H82" s="852">
        <v>10</v>
      </c>
      <c r="I82" s="162"/>
      <c r="K82" s="163"/>
      <c r="L82" s="163"/>
      <c r="M82" s="163"/>
      <c r="N82" s="163"/>
    </row>
    <row r="83" spans="1:14" x14ac:dyDescent="0.15">
      <c r="A83" s="939"/>
      <c r="B83" s="537" t="s">
        <v>256</v>
      </c>
      <c r="C83" s="500" t="s">
        <v>1315</v>
      </c>
      <c r="D83" s="535" t="s">
        <v>257</v>
      </c>
      <c r="E83" s="551">
        <v>20</v>
      </c>
      <c r="F83" s="857">
        <v>18</v>
      </c>
      <c r="G83" s="551">
        <v>0</v>
      </c>
      <c r="H83" s="852">
        <v>3</v>
      </c>
    </row>
    <row r="84" spans="1:14" s="223" customFormat="1" x14ac:dyDescent="0.15">
      <c r="A84" s="939"/>
      <c r="B84" s="537" t="s">
        <v>940</v>
      </c>
      <c r="C84" s="500" t="s">
        <v>1218</v>
      </c>
      <c r="D84" s="535" t="s">
        <v>941</v>
      </c>
      <c r="E84" s="551">
        <v>10</v>
      </c>
      <c r="F84" s="857">
        <v>7</v>
      </c>
      <c r="G84" s="551">
        <v>0</v>
      </c>
      <c r="H84" s="852">
        <v>3</v>
      </c>
      <c r="I84" s="224"/>
    </row>
    <row r="85" spans="1:14" s="223" customFormat="1" x14ac:dyDescent="0.15">
      <c r="A85" s="939"/>
      <c r="B85" s="537" t="s">
        <v>2233</v>
      </c>
      <c r="C85" s="500" t="s">
        <v>2234</v>
      </c>
      <c r="D85" s="535" t="s">
        <v>2235</v>
      </c>
      <c r="E85" s="551">
        <v>20</v>
      </c>
      <c r="F85" s="857">
        <v>4</v>
      </c>
      <c r="G85" s="551">
        <v>0</v>
      </c>
      <c r="H85" s="852">
        <v>16</v>
      </c>
      <c r="I85" s="224"/>
    </row>
    <row r="86" spans="1:14" s="175" customFormat="1" x14ac:dyDescent="0.15">
      <c r="A86" s="939"/>
      <c r="B86" s="537" t="s">
        <v>551</v>
      </c>
      <c r="C86" s="500" t="s">
        <v>848</v>
      </c>
      <c r="D86" s="535" t="s">
        <v>195</v>
      </c>
      <c r="E86" s="551">
        <v>17</v>
      </c>
      <c r="F86" s="857">
        <v>25</v>
      </c>
      <c r="G86" s="551">
        <v>0</v>
      </c>
      <c r="H86" s="852">
        <v>0</v>
      </c>
      <c r="I86" s="174"/>
    </row>
    <row r="87" spans="1:14" x14ac:dyDescent="0.15">
      <c r="A87" s="939"/>
      <c r="B87" s="537" t="s">
        <v>1595</v>
      </c>
      <c r="C87" s="500" t="s">
        <v>1596</v>
      </c>
      <c r="D87" s="535" t="s">
        <v>1597</v>
      </c>
      <c r="E87" s="551">
        <v>14</v>
      </c>
      <c r="F87" s="857">
        <v>7</v>
      </c>
      <c r="G87" s="551">
        <v>0</v>
      </c>
      <c r="H87" s="852">
        <v>7</v>
      </c>
    </row>
    <row r="88" spans="1:14" s="223" customFormat="1" x14ac:dyDescent="0.15">
      <c r="A88" s="939"/>
      <c r="B88" s="537" t="s">
        <v>2236</v>
      </c>
      <c r="C88" s="500" t="s">
        <v>2238</v>
      </c>
      <c r="D88" s="535" t="s">
        <v>2237</v>
      </c>
      <c r="E88" s="551">
        <v>20</v>
      </c>
      <c r="F88" s="857">
        <v>11</v>
      </c>
      <c r="G88" s="551">
        <v>0</v>
      </c>
      <c r="H88" s="852">
        <v>9</v>
      </c>
      <c r="I88" s="224"/>
    </row>
    <row r="89" spans="1:14" s="163" customFormat="1" ht="13.5" customHeight="1" x14ac:dyDescent="0.15">
      <c r="A89" s="939"/>
      <c r="B89" s="537" t="s">
        <v>552</v>
      </c>
      <c r="C89" s="499" t="s">
        <v>880</v>
      </c>
      <c r="D89" s="535" t="s">
        <v>216</v>
      </c>
      <c r="E89" s="551">
        <v>40</v>
      </c>
      <c r="F89" s="857">
        <v>37</v>
      </c>
      <c r="G89" s="551">
        <v>0</v>
      </c>
      <c r="H89" s="852">
        <v>0</v>
      </c>
      <c r="I89" s="106"/>
      <c r="K89" s="104"/>
      <c r="L89" s="104"/>
      <c r="M89" s="104"/>
      <c r="N89" s="104"/>
    </row>
    <row r="90" spans="1:14" s="163" customFormat="1" ht="13.5" customHeight="1" x14ac:dyDescent="0.15">
      <c r="A90" s="939"/>
      <c r="B90" s="537" t="s">
        <v>48</v>
      </c>
      <c r="C90" s="499" t="s">
        <v>2200</v>
      </c>
      <c r="D90" s="535" t="s">
        <v>49</v>
      </c>
      <c r="E90" s="551">
        <v>20</v>
      </c>
      <c r="F90" s="857">
        <v>20</v>
      </c>
      <c r="G90" s="551">
        <v>0</v>
      </c>
      <c r="H90" s="852">
        <v>0</v>
      </c>
      <c r="I90" s="224"/>
      <c r="K90" s="223"/>
      <c r="L90" s="223"/>
      <c r="M90" s="223"/>
      <c r="N90" s="223"/>
    </row>
    <row r="91" spans="1:14" s="163" customFormat="1" x14ac:dyDescent="0.15">
      <c r="A91" s="939"/>
      <c r="B91" s="539" t="s">
        <v>557</v>
      </c>
      <c r="C91" s="498" t="s">
        <v>888</v>
      </c>
      <c r="D91" s="535" t="s">
        <v>438</v>
      </c>
      <c r="E91" s="551">
        <v>20</v>
      </c>
      <c r="F91" s="857">
        <v>23</v>
      </c>
      <c r="G91" s="551">
        <v>0</v>
      </c>
      <c r="H91" s="852">
        <v>0</v>
      </c>
      <c r="I91" s="106"/>
      <c r="K91" s="104"/>
      <c r="L91" s="104"/>
      <c r="M91" s="104"/>
      <c r="N91" s="104"/>
    </row>
    <row r="92" spans="1:14" s="163" customFormat="1" x14ac:dyDescent="0.15">
      <c r="A92" s="939"/>
      <c r="B92" s="539" t="s">
        <v>550</v>
      </c>
      <c r="C92" s="498" t="s">
        <v>853</v>
      </c>
      <c r="D92" s="535" t="s">
        <v>207</v>
      </c>
      <c r="E92" s="551">
        <v>15</v>
      </c>
      <c r="F92" s="857">
        <v>14</v>
      </c>
      <c r="G92" s="551">
        <v>0</v>
      </c>
      <c r="H92" s="852">
        <v>1</v>
      </c>
      <c r="I92" s="106"/>
      <c r="K92" s="104"/>
      <c r="L92" s="104"/>
      <c r="M92" s="104"/>
      <c r="N92" s="104"/>
    </row>
    <row r="93" spans="1:14" s="163" customFormat="1" x14ac:dyDescent="0.15">
      <c r="A93" s="939"/>
      <c r="B93" s="548" t="s">
        <v>1767</v>
      </c>
      <c r="C93" s="498" t="s">
        <v>1768</v>
      </c>
      <c r="D93" s="535" t="s">
        <v>1769</v>
      </c>
      <c r="E93" s="551">
        <v>20</v>
      </c>
      <c r="F93" s="857">
        <v>8</v>
      </c>
      <c r="G93" s="551">
        <v>0</v>
      </c>
      <c r="H93" s="852">
        <v>8</v>
      </c>
      <c r="I93" s="106"/>
      <c r="K93" s="104"/>
      <c r="L93" s="104"/>
      <c r="M93" s="104"/>
      <c r="N93" s="104"/>
    </row>
    <row r="94" spans="1:14" s="163" customFormat="1" x14ac:dyDescent="0.15">
      <c r="A94" s="939"/>
      <c r="B94" s="548" t="s">
        <v>1609</v>
      </c>
      <c r="C94" s="538" t="s">
        <v>881</v>
      </c>
      <c r="D94" s="535" t="s">
        <v>203</v>
      </c>
      <c r="E94" s="551">
        <v>20</v>
      </c>
      <c r="F94" s="857">
        <v>35</v>
      </c>
      <c r="G94" s="551">
        <v>0</v>
      </c>
      <c r="H94" s="852">
        <v>0</v>
      </c>
      <c r="I94" s="106"/>
      <c r="K94" s="104"/>
      <c r="L94" s="104"/>
      <c r="M94" s="104"/>
      <c r="N94" s="104"/>
    </row>
    <row r="95" spans="1:14" s="163" customFormat="1" x14ac:dyDescent="0.15">
      <c r="A95" s="939"/>
      <c r="B95" s="548" t="s">
        <v>2239</v>
      </c>
      <c r="C95" s="538" t="s">
        <v>2240</v>
      </c>
      <c r="D95" s="535" t="s">
        <v>2241</v>
      </c>
      <c r="E95" s="551">
        <v>20</v>
      </c>
      <c r="F95" s="857">
        <v>2</v>
      </c>
      <c r="G95" s="551">
        <v>0</v>
      </c>
      <c r="H95" s="852">
        <v>18</v>
      </c>
      <c r="I95" s="224"/>
      <c r="K95" s="223"/>
      <c r="L95" s="223"/>
      <c r="M95" s="223"/>
      <c r="N95" s="223"/>
    </row>
    <row r="96" spans="1:14" x14ac:dyDescent="0.15">
      <c r="A96" s="939"/>
      <c r="B96" s="537" t="s">
        <v>217</v>
      </c>
      <c r="C96" s="500" t="s">
        <v>882</v>
      </c>
      <c r="D96" s="535" t="s">
        <v>218</v>
      </c>
      <c r="E96" s="551">
        <v>40</v>
      </c>
      <c r="F96" s="857">
        <v>55</v>
      </c>
      <c r="G96" s="551">
        <v>0</v>
      </c>
      <c r="H96" s="852">
        <v>0</v>
      </c>
      <c r="I96" s="162"/>
      <c r="J96" s="163"/>
      <c r="K96" s="163"/>
      <c r="L96" s="163"/>
      <c r="M96" s="163"/>
      <c r="N96" s="163"/>
    </row>
    <row r="97" spans="1:14" x14ac:dyDescent="0.15">
      <c r="A97" s="939"/>
      <c r="B97" s="537" t="s">
        <v>1233</v>
      </c>
      <c r="C97" s="500" t="s">
        <v>1234</v>
      </c>
      <c r="D97" s="535" t="s">
        <v>1235</v>
      </c>
      <c r="E97" s="551">
        <v>20</v>
      </c>
      <c r="F97" s="857">
        <v>29</v>
      </c>
      <c r="G97" s="551">
        <v>2</v>
      </c>
      <c r="H97" s="852">
        <v>3</v>
      </c>
      <c r="I97" s="162"/>
      <c r="J97" s="163"/>
      <c r="K97" s="163"/>
      <c r="L97" s="163"/>
      <c r="M97" s="163"/>
      <c r="N97" s="163"/>
    </row>
    <row r="98" spans="1:14" ht="15" customHeight="1" x14ac:dyDescent="0.15">
      <c r="A98" s="939"/>
      <c r="B98" s="537" t="s">
        <v>1798</v>
      </c>
      <c r="C98" s="500" t="s">
        <v>2084</v>
      </c>
      <c r="D98" s="535" t="s">
        <v>1799</v>
      </c>
      <c r="E98" s="551">
        <v>10</v>
      </c>
      <c r="F98" s="857">
        <v>11</v>
      </c>
      <c r="G98" s="551">
        <v>0</v>
      </c>
      <c r="H98" s="852" t="s">
        <v>2306</v>
      </c>
      <c r="I98" s="162"/>
      <c r="J98" s="163"/>
      <c r="K98" s="163"/>
      <c r="L98" s="163"/>
      <c r="M98" s="163"/>
      <c r="N98" s="163"/>
    </row>
    <row r="99" spans="1:14" ht="14.25" customHeight="1" x14ac:dyDescent="0.15">
      <c r="A99" s="939"/>
      <c r="B99" s="537" t="s">
        <v>104</v>
      </c>
      <c r="C99" s="500" t="s">
        <v>229</v>
      </c>
      <c r="D99" s="535" t="s">
        <v>105</v>
      </c>
      <c r="E99" s="551">
        <v>20</v>
      </c>
      <c r="F99" s="857">
        <v>16</v>
      </c>
      <c r="G99" s="551">
        <v>0</v>
      </c>
      <c r="H99" s="852">
        <v>2</v>
      </c>
      <c r="I99" s="162"/>
      <c r="J99" s="163"/>
      <c r="K99" s="163"/>
      <c r="L99" s="163"/>
      <c r="M99" s="163"/>
      <c r="N99" s="163"/>
    </row>
    <row r="100" spans="1:14" ht="13.5" customHeight="1" x14ac:dyDescent="0.15">
      <c r="A100" s="939"/>
      <c r="B100" s="537" t="s">
        <v>1701</v>
      </c>
      <c r="C100" s="500" t="s">
        <v>1702</v>
      </c>
      <c r="D100" s="535" t="s">
        <v>1703</v>
      </c>
      <c r="E100" s="551">
        <v>20</v>
      </c>
      <c r="F100" s="857">
        <v>14</v>
      </c>
      <c r="G100" s="551">
        <v>0</v>
      </c>
      <c r="H100" s="852">
        <v>6</v>
      </c>
      <c r="I100" s="162"/>
      <c r="J100" s="163"/>
      <c r="K100" s="163"/>
      <c r="L100" s="163"/>
      <c r="M100" s="163"/>
      <c r="N100" s="163"/>
    </row>
    <row r="101" spans="1:14" s="223" customFormat="1" ht="13.5" customHeight="1" x14ac:dyDescent="0.15">
      <c r="A101" s="939"/>
      <c r="B101" s="537" t="s">
        <v>2302</v>
      </c>
      <c r="C101" s="500" t="s">
        <v>2303</v>
      </c>
      <c r="D101" s="535" t="s">
        <v>2304</v>
      </c>
      <c r="E101" s="551">
        <v>20</v>
      </c>
      <c r="F101" s="857">
        <v>12</v>
      </c>
      <c r="G101" s="551">
        <v>2</v>
      </c>
      <c r="H101" s="852">
        <v>18</v>
      </c>
      <c r="I101" s="162" t="s">
        <v>2293</v>
      </c>
      <c r="J101" s="163"/>
      <c r="K101" s="163"/>
      <c r="L101" s="163"/>
      <c r="M101" s="163"/>
      <c r="N101" s="163"/>
    </row>
    <row r="102" spans="1:14" s="163" customFormat="1" x14ac:dyDescent="0.15">
      <c r="A102" s="939"/>
      <c r="B102" s="537" t="s">
        <v>942</v>
      </c>
      <c r="C102" s="500" t="s">
        <v>943</v>
      </c>
      <c r="D102" s="535" t="s">
        <v>1082</v>
      </c>
      <c r="E102" s="551">
        <v>10</v>
      </c>
      <c r="F102" s="857">
        <v>3</v>
      </c>
      <c r="G102" s="551">
        <v>0</v>
      </c>
      <c r="H102" s="852">
        <v>7</v>
      </c>
      <c r="I102" s="162"/>
    </row>
    <row r="103" spans="1:14" s="178" customFormat="1" x14ac:dyDescent="0.15">
      <c r="A103" s="939"/>
      <c r="B103" s="537" t="s">
        <v>1704</v>
      </c>
      <c r="C103" s="499" t="s">
        <v>1705</v>
      </c>
      <c r="D103" s="535" t="s">
        <v>1706</v>
      </c>
      <c r="E103" s="551">
        <v>20</v>
      </c>
      <c r="F103" s="857">
        <v>25</v>
      </c>
      <c r="G103" s="551">
        <v>0</v>
      </c>
      <c r="H103" s="852">
        <v>0</v>
      </c>
      <c r="I103" s="177"/>
      <c r="J103" s="179"/>
    </row>
    <row r="104" spans="1:14" s="178" customFormat="1" x14ac:dyDescent="0.15">
      <c r="A104" s="939"/>
      <c r="B104" s="537" t="s">
        <v>2160</v>
      </c>
      <c r="C104" s="499" t="s">
        <v>2211</v>
      </c>
      <c r="D104" s="535" t="s">
        <v>2161</v>
      </c>
      <c r="E104" s="551">
        <v>20</v>
      </c>
      <c r="F104" s="857">
        <v>8</v>
      </c>
      <c r="G104" s="551">
        <v>1</v>
      </c>
      <c r="H104" s="852">
        <v>11</v>
      </c>
      <c r="I104" s="177"/>
      <c r="J104" s="179"/>
    </row>
    <row r="105" spans="1:14" s="163" customFormat="1" x14ac:dyDescent="0.15">
      <c r="A105" s="939"/>
      <c r="B105" s="537" t="s">
        <v>204</v>
      </c>
      <c r="C105" s="499" t="s">
        <v>885</v>
      </c>
      <c r="D105" s="535" t="s">
        <v>205</v>
      </c>
      <c r="E105" s="551">
        <v>35</v>
      </c>
      <c r="F105" s="857">
        <v>33</v>
      </c>
      <c r="G105" s="551">
        <v>0</v>
      </c>
      <c r="H105" s="852">
        <v>6</v>
      </c>
      <c r="I105" s="162"/>
      <c r="J105" s="104"/>
    </row>
    <row r="106" spans="1:14" s="163" customFormat="1" x14ac:dyDescent="0.15">
      <c r="A106" s="939"/>
      <c r="B106" s="539" t="s">
        <v>556</v>
      </c>
      <c r="C106" s="498" t="s">
        <v>887</v>
      </c>
      <c r="D106" s="535" t="s">
        <v>45</v>
      </c>
      <c r="E106" s="551">
        <v>20</v>
      </c>
      <c r="F106" s="551">
        <v>17</v>
      </c>
      <c r="G106" s="551">
        <v>0</v>
      </c>
      <c r="H106" s="852">
        <v>3</v>
      </c>
      <c r="I106" s="106"/>
      <c r="J106" s="104"/>
      <c r="K106" s="104"/>
      <c r="L106" s="104"/>
      <c r="M106" s="104"/>
      <c r="N106" s="104"/>
    </row>
    <row r="107" spans="1:14" s="163" customFormat="1" x14ac:dyDescent="0.15">
      <c r="A107" s="939"/>
      <c r="B107" s="539" t="s">
        <v>1610</v>
      </c>
      <c r="C107" s="498" t="s">
        <v>1611</v>
      </c>
      <c r="D107" s="535" t="s">
        <v>1612</v>
      </c>
      <c r="E107" s="551">
        <v>20</v>
      </c>
      <c r="F107" s="857">
        <v>20</v>
      </c>
      <c r="G107" s="551">
        <v>0</v>
      </c>
      <c r="H107" s="852">
        <v>4</v>
      </c>
      <c r="I107" s="106"/>
      <c r="J107" s="104"/>
      <c r="K107" s="104"/>
      <c r="L107" s="104"/>
      <c r="M107" s="104"/>
      <c r="N107" s="104"/>
    </row>
    <row r="108" spans="1:14" s="163" customFormat="1" x14ac:dyDescent="0.15">
      <c r="A108" s="939"/>
      <c r="B108" s="539" t="s">
        <v>419</v>
      </c>
      <c r="C108" s="498" t="s">
        <v>420</v>
      </c>
      <c r="D108" s="535" t="s">
        <v>423</v>
      </c>
      <c r="E108" s="551">
        <v>20</v>
      </c>
      <c r="F108" s="857">
        <v>16</v>
      </c>
      <c r="G108" s="551">
        <v>0</v>
      </c>
      <c r="H108" s="852">
        <v>4</v>
      </c>
      <c r="I108" s="106"/>
      <c r="J108" s="104"/>
      <c r="K108" s="104"/>
      <c r="L108" s="104"/>
      <c r="M108" s="104"/>
      <c r="N108" s="104"/>
    </row>
    <row r="109" spans="1:14" s="124" customFormat="1" x14ac:dyDescent="0.15">
      <c r="A109" s="939"/>
      <c r="B109" s="539" t="s">
        <v>1316</v>
      </c>
      <c r="C109" s="538" t="s">
        <v>1317</v>
      </c>
      <c r="D109" s="535" t="s">
        <v>1318</v>
      </c>
      <c r="E109" s="551">
        <v>10</v>
      </c>
      <c r="F109" s="857">
        <v>19</v>
      </c>
      <c r="G109" s="551">
        <v>0</v>
      </c>
      <c r="H109" s="852">
        <v>0</v>
      </c>
      <c r="I109" s="106"/>
      <c r="J109" s="104"/>
      <c r="K109" s="104"/>
      <c r="L109" s="104"/>
      <c r="M109" s="104"/>
      <c r="N109" s="104"/>
    </row>
    <row r="110" spans="1:14" s="124" customFormat="1" x14ac:dyDescent="0.15">
      <c r="A110" s="939"/>
      <c r="B110" s="539" t="s">
        <v>439</v>
      </c>
      <c r="C110" s="538" t="s">
        <v>400</v>
      </c>
      <c r="D110" s="535" t="s">
        <v>401</v>
      </c>
      <c r="E110" s="551">
        <v>20</v>
      </c>
      <c r="F110" s="857">
        <v>28</v>
      </c>
      <c r="G110" s="551">
        <v>0</v>
      </c>
      <c r="H110" s="852">
        <v>0</v>
      </c>
      <c r="I110" s="106"/>
      <c r="J110" s="104"/>
      <c r="K110" s="104"/>
      <c r="L110" s="104"/>
      <c r="M110" s="104"/>
      <c r="N110" s="104"/>
    </row>
    <row r="111" spans="1:14" s="124" customFormat="1" x14ac:dyDescent="0.15">
      <c r="A111" s="939"/>
      <c r="B111" s="539" t="s">
        <v>554</v>
      </c>
      <c r="C111" s="538" t="s">
        <v>827</v>
      </c>
      <c r="D111" s="535" t="s">
        <v>220</v>
      </c>
      <c r="E111" s="551">
        <v>30</v>
      </c>
      <c r="F111" s="857">
        <v>35</v>
      </c>
      <c r="G111" s="551">
        <v>0</v>
      </c>
      <c r="H111" s="852">
        <v>0</v>
      </c>
      <c r="I111" s="106"/>
      <c r="J111" s="104"/>
      <c r="K111" s="104"/>
      <c r="L111" s="104"/>
      <c r="M111" s="104"/>
      <c r="N111" s="104"/>
    </row>
    <row r="112" spans="1:14" s="124" customFormat="1" x14ac:dyDescent="0.15">
      <c r="A112" s="939"/>
      <c r="B112" s="539" t="s">
        <v>421</v>
      </c>
      <c r="C112" s="538" t="s">
        <v>422</v>
      </c>
      <c r="D112" s="535" t="s">
        <v>424</v>
      </c>
      <c r="E112" s="551">
        <v>20</v>
      </c>
      <c r="F112" s="857">
        <v>11</v>
      </c>
      <c r="G112" s="551">
        <v>0</v>
      </c>
      <c r="H112" s="852">
        <v>9</v>
      </c>
      <c r="I112" s="106"/>
      <c r="J112" s="104"/>
      <c r="K112" s="104"/>
      <c r="L112" s="104"/>
      <c r="M112" s="104"/>
      <c r="N112" s="104"/>
    </row>
    <row r="113" spans="1:14" s="124" customFormat="1" x14ac:dyDescent="0.15">
      <c r="A113" s="939"/>
      <c r="B113" s="539" t="s">
        <v>1739</v>
      </c>
      <c r="C113" s="538" t="s">
        <v>1740</v>
      </c>
      <c r="D113" s="535" t="s">
        <v>1741</v>
      </c>
      <c r="E113" s="551">
        <v>20</v>
      </c>
      <c r="F113" s="857">
        <v>27</v>
      </c>
      <c r="G113" s="551">
        <v>0</v>
      </c>
      <c r="H113" s="852">
        <v>0</v>
      </c>
      <c r="I113" s="106"/>
      <c r="J113" s="104"/>
      <c r="K113" s="104"/>
      <c r="L113" s="104"/>
      <c r="M113" s="104"/>
      <c r="N113" s="104"/>
    </row>
    <row r="114" spans="1:14" s="124" customFormat="1" x14ac:dyDescent="0.15">
      <c r="A114" s="939"/>
      <c r="B114" s="539" t="s">
        <v>221</v>
      </c>
      <c r="C114" s="538" t="s">
        <v>884</v>
      </c>
      <c r="D114" s="535" t="s">
        <v>222</v>
      </c>
      <c r="E114" s="551">
        <v>20</v>
      </c>
      <c r="F114" s="857">
        <v>20</v>
      </c>
      <c r="G114" s="551">
        <v>0</v>
      </c>
      <c r="H114" s="852">
        <v>0</v>
      </c>
      <c r="I114" s="106"/>
      <c r="J114" s="104"/>
      <c r="K114" s="104"/>
      <c r="L114" s="104"/>
      <c r="M114" s="104"/>
      <c r="N114" s="104"/>
    </row>
    <row r="115" spans="1:14" s="124" customFormat="1" x14ac:dyDescent="0.15">
      <c r="A115" s="939"/>
      <c r="B115" s="539" t="s">
        <v>224</v>
      </c>
      <c r="C115" s="538" t="s">
        <v>889</v>
      </c>
      <c r="D115" s="535" t="s">
        <v>225</v>
      </c>
      <c r="E115" s="551">
        <v>38</v>
      </c>
      <c r="F115" s="857">
        <v>38</v>
      </c>
      <c r="G115" s="551">
        <v>0</v>
      </c>
      <c r="H115" s="852">
        <v>0</v>
      </c>
      <c r="I115" s="106"/>
      <c r="J115" s="104"/>
      <c r="K115" s="104"/>
      <c r="L115" s="104"/>
      <c r="M115" s="104"/>
      <c r="N115" s="104"/>
    </row>
    <row r="116" spans="1:14" s="124" customFormat="1" x14ac:dyDescent="0.15">
      <c r="A116" s="939"/>
      <c r="B116" s="539" t="s">
        <v>1742</v>
      </c>
      <c r="C116" s="538" t="s">
        <v>1743</v>
      </c>
      <c r="D116" s="535" t="s">
        <v>1744</v>
      </c>
      <c r="E116" s="551">
        <v>20</v>
      </c>
      <c r="F116" s="857">
        <v>37</v>
      </c>
      <c r="G116" s="551">
        <v>2</v>
      </c>
      <c r="H116" s="852">
        <v>2</v>
      </c>
      <c r="I116" s="106"/>
      <c r="J116" s="104"/>
      <c r="K116" s="104"/>
      <c r="L116" s="104"/>
      <c r="M116" s="104"/>
      <c r="N116" s="104"/>
    </row>
    <row r="117" spans="1:14" s="124" customFormat="1" x14ac:dyDescent="0.15">
      <c r="A117" s="939"/>
      <c r="B117" s="539" t="s">
        <v>1755</v>
      </c>
      <c r="C117" s="538" t="s">
        <v>1756</v>
      </c>
      <c r="D117" s="535" t="s">
        <v>1757</v>
      </c>
      <c r="E117" s="551">
        <v>20</v>
      </c>
      <c r="F117" s="857">
        <v>20</v>
      </c>
      <c r="G117" s="551">
        <v>0</v>
      </c>
      <c r="H117" s="852">
        <v>4</v>
      </c>
      <c r="I117" s="106"/>
      <c r="J117" s="104"/>
      <c r="K117" s="104"/>
      <c r="L117" s="104"/>
      <c r="M117" s="104"/>
      <c r="N117" s="104"/>
    </row>
    <row r="118" spans="1:14" s="124" customFormat="1" x14ac:dyDescent="0.15">
      <c r="A118" s="939"/>
      <c r="B118" s="548" t="s">
        <v>553</v>
      </c>
      <c r="C118" s="538" t="s">
        <v>883</v>
      </c>
      <c r="D118" s="535" t="s">
        <v>219</v>
      </c>
      <c r="E118" s="551">
        <v>25</v>
      </c>
      <c r="F118" s="857">
        <v>26</v>
      </c>
      <c r="G118" s="551">
        <v>0</v>
      </c>
      <c r="H118" s="852">
        <v>0</v>
      </c>
      <c r="I118" s="106"/>
      <c r="J118" s="104"/>
      <c r="K118" s="104"/>
      <c r="L118" s="104"/>
      <c r="M118" s="104"/>
      <c r="N118" s="104"/>
    </row>
    <row r="119" spans="1:14" s="124" customFormat="1" x14ac:dyDescent="0.15">
      <c r="A119" s="939"/>
      <c r="B119" s="548" t="s">
        <v>2212</v>
      </c>
      <c r="C119" s="538" t="s">
        <v>2213</v>
      </c>
      <c r="D119" s="535" t="s">
        <v>2252</v>
      </c>
      <c r="E119" s="551">
        <v>20</v>
      </c>
      <c r="F119" s="857">
        <v>13</v>
      </c>
      <c r="G119" s="551">
        <v>0</v>
      </c>
      <c r="H119" s="852">
        <v>12</v>
      </c>
      <c r="I119" s="224"/>
      <c r="J119" s="223"/>
      <c r="K119" s="223"/>
      <c r="L119" s="223"/>
      <c r="M119" s="223"/>
      <c r="N119" s="223"/>
    </row>
    <row r="120" spans="1:14" s="124" customFormat="1" x14ac:dyDescent="0.15">
      <c r="A120" s="939"/>
      <c r="B120" s="548" t="s">
        <v>372</v>
      </c>
      <c r="C120" s="538" t="s">
        <v>2242</v>
      </c>
      <c r="D120" s="535" t="s">
        <v>373</v>
      </c>
      <c r="E120" s="551">
        <v>20</v>
      </c>
      <c r="F120" s="857">
        <v>18</v>
      </c>
      <c r="G120" s="551">
        <v>0</v>
      </c>
      <c r="H120" s="852">
        <v>0</v>
      </c>
      <c r="I120" s="224"/>
      <c r="J120" s="223"/>
      <c r="K120" s="223"/>
      <c r="L120" s="223"/>
      <c r="M120" s="223"/>
      <c r="N120" s="223"/>
    </row>
    <row r="121" spans="1:14" x14ac:dyDescent="0.15">
      <c r="A121" s="939"/>
      <c r="B121" s="536" t="s">
        <v>1930</v>
      </c>
      <c r="C121" s="499" t="s">
        <v>1793</v>
      </c>
      <c r="D121" s="535" t="s">
        <v>47</v>
      </c>
      <c r="E121" s="551">
        <v>20</v>
      </c>
      <c r="F121" s="857">
        <v>17</v>
      </c>
      <c r="G121" s="551">
        <v>0</v>
      </c>
      <c r="H121" s="852">
        <v>3</v>
      </c>
      <c r="I121" s="162"/>
      <c r="K121" s="163"/>
      <c r="L121" s="163"/>
      <c r="M121" s="163"/>
      <c r="N121" s="163"/>
    </row>
    <row r="122" spans="1:14" x14ac:dyDescent="0.15">
      <c r="A122" s="939"/>
      <c r="B122" s="536" t="s">
        <v>1932</v>
      </c>
      <c r="C122" s="499" t="s">
        <v>1819</v>
      </c>
      <c r="D122" s="535" t="s">
        <v>393</v>
      </c>
      <c r="E122" s="551">
        <v>20</v>
      </c>
      <c r="F122" s="857">
        <v>16</v>
      </c>
      <c r="G122" s="551">
        <v>0</v>
      </c>
      <c r="H122" s="852">
        <v>4</v>
      </c>
    </row>
    <row r="123" spans="1:14" s="124" customFormat="1" x14ac:dyDescent="0.15">
      <c r="A123" s="939"/>
      <c r="B123" s="537" t="s">
        <v>929</v>
      </c>
      <c r="C123" s="499" t="s">
        <v>930</v>
      </c>
      <c r="D123" s="535" t="s">
        <v>1707</v>
      </c>
      <c r="E123" s="551">
        <v>30</v>
      </c>
      <c r="F123" s="857">
        <v>45</v>
      </c>
      <c r="G123" s="551">
        <v>0</v>
      </c>
      <c r="H123" s="852">
        <v>0</v>
      </c>
      <c r="I123" s="106"/>
      <c r="J123" s="104"/>
      <c r="K123" s="104"/>
      <c r="L123" s="104"/>
      <c r="M123" s="104"/>
      <c r="N123" s="104"/>
    </row>
    <row r="124" spans="1:14" s="124" customFormat="1" x14ac:dyDescent="0.15">
      <c r="A124" s="939"/>
      <c r="B124" s="537" t="s">
        <v>560</v>
      </c>
      <c r="C124" s="499" t="s">
        <v>892</v>
      </c>
      <c r="D124" s="535" t="s">
        <v>176</v>
      </c>
      <c r="E124" s="551">
        <v>20</v>
      </c>
      <c r="F124" s="857">
        <v>27</v>
      </c>
      <c r="G124" s="551">
        <v>0</v>
      </c>
      <c r="H124" s="852">
        <v>0</v>
      </c>
      <c r="I124" s="106"/>
      <c r="J124" s="104"/>
      <c r="K124" s="104"/>
      <c r="L124" s="104"/>
      <c r="M124" s="104"/>
      <c r="N124" s="104"/>
    </row>
    <row r="125" spans="1:14" s="124" customFormat="1" x14ac:dyDescent="0.15">
      <c r="A125" s="939"/>
      <c r="B125" s="537" t="s">
        <v>143</v>
      </c>
      <c r="C125" s="499" t="s">
        <v>1818</v>
      </c>
      <c r="D125" s="535" t="s">
        <v>1770</v>
      </c>
      <c r="E125" s="551">
        <v>20</v>
      </c>
      <c r="F125" s="857">
        <v>12</v>
      </c>
      <c r="G125" s="551">
        <v>0</v>
      </c>
      <c r="H125" s="852">
        <v>8</v>
      </c>
      <c r="I125" s="106"/>
      <c r="J125" s="104"/>
      <c r="K125" s="104"/>
      <c r="L125" s="104"/>
      <c r="M125" s="104"/>
      <c r="N125" s="104"/>
    </row>
    <row r="126" spans="1:14" s="124" customFormat="1" x14ac:dyDescent="0.15">
      <c r="A126" s="939"/>
      <c r="B126" s="537" t="s">
        <v>1188</v>
      </c>
      <c r="C126" s="499" t="s">
        <v>1319</v>
      </c>
      <c r="D126" s="535" t="s">
        <v>1190</v>
      </c>
      <c r="E126" s="551">
        <v>10</v>
      </c>
      <c r="F126" s="857">
        <v>15</v>
      </c>
      <c r="G126" s="551">
        <v>0</v>
      </c>
      <c r="H126" s="852">
        <v>0</v>
      </c>
      <c r="I126" s="106"/>
      <c r="J126" s="104"/>
      <c r="K126" s="104"/>
      <c r="L126" s="104"/>
      <c r="M126" s="104"/>
      <c r="N126" s="104"/>
    </row>
    <row r="127" spans="1:14" s="124" customFormat="1" x14ac:dyDescent="0.15">
      <c r="A127" s="939"/>
      <c r="B127" s="537" t="s">
        <v>188</v>
      </c>
      <c r="C127" s="499" t="s">
        <v>233</v>
      </c>
      <c r="D127" s="535" t="s">
        <v>209</v>
      </c>
      <c r="E127" s="551">
        <v>20</v>
      </c>
      <c r="F127" s="857">
        <v>13</v>
      </c>
      <c r="G127" s="551">
        <v>0</v>
      </c>
      <c r="H127" s="852">
        <v>7</v>
      </c>
      <c r="I127" s="106"/>
      <c r="J127" s="104"/>
      <c r="K127" s="104"/>
      <c r="L127" s="104"/>
      <c r="M127" s="104"/>
      <c r="N127" s="104"/>
    </row>
    <row r="128" spans="1:14" x14ac:dyDescent="0.15">
      <c r="A128" s="939"/>
      <c r="B128" s="537" t="s">
        <v>561</v>
      </c>
      <c r="C128" s="500" t="s">
        <v>893</v>
      </c>
      <c r="D128" s="535" t="s">
        <v>190</v>
      </c>
      <c r="E128" s="551">
        <v>12</v>
      </c>
      <c r="F128" s="857">
        <v>16</v>
      </c>
      <c r="G128" s="551">
        <v>0</v>
      </c>
      <c r="H128" s="852">
        <v>0</v>
      </c>
    </row>
    <row r="129" spans="1:14" x14ac:dyDescent="0.15">
      <c r="A129" s="939"/>
      <c r="B129" s="537" t="s">
        <v>562</v>
      </c>
      <c r="C129" s="500" t="s">
        <v>894</v>
      </c>
      <c r="D129" s="535" t="s">
        <v>194</v>
      </c>
      <c r="E129" s="551">
        <v>14</v>
      </c>
      <c r="F129" s="857">
        <v>12</v>
      </c>
      <c r="G129" s="551">
        <v>0</v>
      </c>
      <c r="H129" s="852">
        <v>2</v>
      </c>
    </row>
    <row r="130" spans="1:14" x14ac:dyDescent="0.15">
      <c r="A130" s="939"/>
      <c r="B130" s="537" t="s">
        <v>198</v>
      </c>
      <c r="C130" s="500" t="s">
        <v>807</v>
      </c>
      <c r="D130" s="535" t="s">
        <v>158</v>
      </c>
      <c r="E130" s="551">
        <v>20</v>
      </c>
      <c r="F130" s="857">
        <v>29</v>
      </c>
      <c r="G130" s="551">
        <v>0</v>
      </c>
      <c r="H130" s="852">
        <v>0</v>
      </c>
    </row>
    <row r="131" spans="1:14" s="223" customFormat="1" x14ac:dyDescent="0.15">
      <c r="A131" s="939"/>
      <c r="B131" s="537" t="s">
        <v>2190</v>
      </c>
      <c r="C131" s="500" t="s">
        <v>2191</v>
      </c>
      <c r="D131" s="535" t="s">
        <v>2192</v>
      </c>
      <c r="E131" s="551">
        <v>20</v>
      </c>
      <c r="F131" s="857">
        <v>16</v>
      </c>
      <c r="G131" s="551">
        <v>0</v>
      </c>
      <c r="H131" s="852">
        <v>14</v>
      </c>
      <c r="I131" s="174"/>
    </row>
    <row r="132" spans="1:14" x14ac:dyDescent="0.15">
      <c r="A132" s="939"/>
      <c r="B132" s="537" t="s">
        <v>297</v>
      </c>
      <c r="C132" s="500" t="s">
        <v>1613</v>
      </c>
      <c r="D132" s="535" t="s">
        <v>182</v>
      </c>
      <c r="E132" s="551">
        <v>20</v>
      </c>
      <c r="F132" s="857">
        <v>13</v>
      </c>
      <c r="G132" s="551">
        <v>0</v>
      </c>
      <c r="H132" s="852">
        <v>7</v>
      </c>
    </row>
    <row r="133" spans="1:14" x14ac:dyDescent="0.15">
      <c r="A133" s="939"/>
      <c r="B133" s="537" t="s">
        <v>1692</v>
      </c>
      <c r="C133" s="500" t="s">
        <v>1693</v>
      </c>
      <c r="D133" s="535" t="s">
        <v>185</v>
      </c>
      <c r="E133" s="551">
        <v>40</v>
      </c>
      <c r="F133" s="857">
        <v>16</v>
      </c>
      <c r="G133" s="551">
        <v>0</v>
      </c>
      <c r="H133" s="852">
        <v>0</v>
      </c>
    </row>
    <row r="134" spans="1:14" s="219" customFormat="1" x14ac:dyDescent="0.15">
      <c r="A134" s="939"/>
      <c r="B134" s="537" t="s">
        <v>1850</v>
      </c>
      <c r="C134" s="500" t="s">
        <v>1764</v>
      </c>
      <c r="D134" s="535" t="s">
        <v>1765</v>
      </c>
      <c r="E134" s="551">
        <v>14</v>
      </c>
      <c r="F134" s="857">
        <v>4</v>
      </c>
      <c r="G134" s="551">
        <v>0</v>
      </c>
      <c r="H134" s="852">
        <v>10</v>
      </c>
      <c r="I134" s="220"/>
    </row>
    <row r="135" spans="1:14" s="163" customFormat="1" x14ac:dyDescent="0.15">
      <c r="A135" s="939"/>
      <c r="B135" s="537" t="s">
        <v>1320</v>
      </c>
      <c r="C135" s="500" t="s">
        <v>1321</v>
      </c>
      <c r="D135" s="535" t="s">
        <v>1322</v>
      </c>
      <c r="E135" s="551">
        <v>20</v>
      </c>
      <c r="F135" s="857">
        <v>1</v>
      </c>
      <c r="G135" s="551">
        <v>0</v>
      </c>
      <c r="H135" s="852">
        <v>19</v>
      </c>
      <c r="I135" s="106"/>
      <c r="J135" s="104"/>
      <c r="K135" s="104"/>
      <c r="L135" s="104"/>
      <c r="M135" s="104"/>
      <c r="N135" s="104"/>
    </row>
    <row r="136" spans="1:14" x14ac:dyDescent="0.15">
      <c r="A136" s="939"/>
      <c r="B136" s="537" t="s">
        <v>24</v>
      </c>
      <c r="C136" s="500" t="s">
        <v>191</v>
      </c>
      <c r="D136" s="535" t="s">
        <v>25</v>
      </c>
      <c r="E136" s="551">
        <v>28</v>
      </c>
      <c r="F136" s="857">
        <v>32</v>
      </c>
      <c r="G136" s="551">
        <v>0</v>
      </c>
      <c r="H136" s="852">
        <v>6</v>
      </c>
    </row>
    <row r="137" spans="1:14" x14ac:dyDescent="0.15">
      <c r="A137" s="939"/>
      <c r="B137" s="537" t="s">
        <v>1552</v>
      </c>
      <c r="C137" s="500" t="s">
        <v>1553</v>
      </c>
      <c r="D137" s="535" t="s">
        <v>1554</v>
      </c>
      <c r="E137" s="551">
        <v>20</v>
      </c>
      <c r="F137" s="857">
        <v>9</v>
      </c>
      <c r="G137" s="551">
        <v>0</v>
      </c>
      <c r="H137" s="852">
        <v>11</v>
      </c>
    </row>
    <row r="138" spans="1:14" x14ac:dyDescent="0.15">
      <c r="A138" s="939"/>
      <c r="B138" s="537" t="s">
        <v>234</v>
      </c>
      <c r="C138" s="500" t="s">
        <v>809</v>
      </c>
      <c r="D138" s="535" t="s">
        <v>184</v>
      </c>
      <c r="E138" s="551">
        <v>20</v>
      </c>
      <c r="F138" s="857">
        <v>29</v>
      </c>
      <c r="G138" s="551">
        <v>0</v>
      </c>
      <c r="H138" s="852">
        <v>1</v>
      </c>
    </row>
    <row r="139" spans="1:14" x14ac:dyDescent="0.15">
      <c r="A139" s="939"/>
      <c r="B139" s="537" t="s">
        <v>1323</v>
      </c>
      <c r="C139" s="500" t="s">
        <v>370</v>
      </c>
      <c r="D139" s="535" t="s">
        <v>1324</v>
      </c>
      <c r="E139" s="551">
        <v>10</v>
      </c>
      <c r="F139" s="857">
        <v>4</v>
      </c>
      <c r="G139" s="551">
        <v>0</v>
      </c>
      <c r="H139" s="852">
        <v>6</v>
      </c>
    </row>
    <row r="140" spans="1:14" s="175" customFormat="1" x14ac:dyDescent="0.15">
      <c r="A140" s="939"/>
      <c r="B140" s="537" t="s">
        <v>210</v>
      </c>
      <c r="C140" s="500" t="s">
        <v>895</v>
      </c>
      <c r="D140" s="535" t="s">
        <v>935</v>
      </c>
      <c r="E140" s="551">
        <v>20</v>
      </c>
      <c r="F140" s="857">
        <v>15</v>
      </c>
      <c r="G140" s="551">
        <v>0</v>
      </c>
      <c r="H140" s="852">
        <v>5</v>
      </c>
      <c r="I140" s="174"/>
    </row>
    <row r="141" spans="1:14" s="175" customFormat="1" x14ac:dyDescent="0.15">
      <c r="A141" s="939"/>
      <c r="B141" s="537" t="s">
        <v>231</v>
      </c>
      <c r="C141" s="500" t="s">
        <v>891</v>
      </c>
      <c r="D141" s="535" t="s">
        <v>232</v>
      </c>
      <c r="E141" s="551">
        <v>20</v>
      </c>
      <c r="F141" s="857">
        <v>13</v>
      </c>
      <c r="G141" s="551">
        <v>0</v>
      </c>
      <c r="H141" s="852">
        <v>8</v>
      </c>
      <c r="I141" s="174"/>
    </row>
    <row r="142" spans="1:14" x14ac:dyDescent="0.15">
      <c r="A142" s="939"/>
      <c r="B142" s="537" t="s">
        <v>74</v>
      </c>
      <c r="C142" s="500" t="s">
        <v>235</v>
      </c>
      <c r="D142" s="535" t="s">
        <v>75</v>
      </c>
      <c r="E142" s="551">
        <v>40</v>
      </c>
      <c r="F142" s="857">
        <v>43</v>
      </c>
      <c r="G142" s="551">
        <v>0</v>
      </c>
      <c r="H142" s="852">
        <v>8</v>
      </c>
    </row>
    <row r="143" spans="1:14" x14ac:dyDescent="0.15">
      <c r="A143" s="939"/>
      <c r="B143" s="537" t="s">
        <v>95</v>
      </c>
      <c r="C143" s="500" t="s">
        <v>193</v>
      </c>
      <c r="D143" s="535" t="s">
        <v>96</v>
      </c>
      <c r="E143" s="551">
        <v>10</v>
      </c>
      <c r="F143" s="857">
        <v>10</v>
      </c>
      <c r="G143" s="551">
        <v>0</v>
      </c>
      <c r="H143" s="852">
        <v>0</v>
      </c>
    </row>
    <row r="144" spans="1:14" x14ac:dyDescent="0.15">
      <c r="A144" s="939"/>
      <c r="B144" s="537" t="s">
        <v>1325</v>
      </c>
      <c r="C144" s="500" t="s">
        <v>1041</v>
      </c>
      <c r="D144" s="535" t="s">
        <v>1326</v>
      </c>
      <c r="E144" s="551">
        <v>20</v>
      </c>
      <c r="F144" s="857">
        <v>25</v>
      </c>
      <c r="G144" s="551">
        <v>0</v>
      </c>
      <c r="H144" s="852">
        <v>5</v>
      </c>
    </row>
    <row r="145" spans="1:9" s="223" customFormat="1" x14ac:dyDescent="0.15">
      <c r="A145" s="939"/>
      <c r="B145" s="537" t="s">
        <v>2009</v>
      </c>
      <c r="C145" s="500" t="s">
        <v>2010</v>
      </c>
      <c r="D145" s="535" t="s">
        <v>2011</v>
      </c>
      <c r="E145" s="551">
        <v>20</v>
      </c>
      <c r="F145" s="857">
        <v>19</v>
      </c>
      <c r="G145" s="551">
        <v>0</v>
      </c>
      <c r="H145" s="852">
        <v>1</v>
      </c>
      <c r="I145" s="224"/>
    </row>
    <row r="146" spans="1:9" x14ac:dyDescent="0.15">
      <c r="A146" s="939"/>
      <c r="B146" s="537" t="s">
        <v>563</v>
      </c>
      <c r="C146" s="500" t="s">
        <v>838</v>
      </c>
      <c r="D146" s="535" t="s">
        <v>1327</v>
      </c>
      <c r="E146" s="551">
        <v>12</v>
      </c>
      <c r="F146" s="857">
        <v>14</v>
      </c>
      <c r="G146" s="551">
        <v>0</v>
      </c>
      <c r="H146" s="852">
        <v>0</v>
      </c>
    </row>
    <row r="147" spans="1:9" x14ac:dyDescent="0.15">
      <c r="A147" s="939"/>
      <c r="B147" s="536" t="s">
        <v>564</v>
      </c>
      <c r="C147" s="499" t="s">
        <v>839</v>
      </c>
      <c r="D147" s="535" t="s">
        <v>186</v>
      </c>
      <c r="E147" s="551">
        <v>31</v>
      </c>
      <c r="F147" s="857">
        <v>29</v>
      </c>
      <c r="G147" s="551">
        <v>0</v>
      </c>
      <c r="H147" s="852">
        <v>0</v>
      </c>
    </row>
    <row r="148" spans="1:9" x14ac:dyDescent="0.15">
      <c r="A148" s="939"/>
      <c r="B148" s="536" t="s">
        <v>1490</v>
      </c>
      <c r="C148" s="499" t="s">
        <v>1489</v>
      </c>
      <c r="D148" s="535" t="s">
        <v>1491</v>
      </c>
      <c r="E148" s="551">
        <v>20</v>
      </c>
      <c r="F148" s="857">
        <v>16</v>
      </c>
      <c r="G148" s="551">
        <v>0</v>
      </c>
      <c r="H148" s="852">
        <v>4</v>
      </c>
    </row>
    <row r="149" spans="1:9" s="223" customFormat="1" x14ac:dyDescent="0.15">
      <c r="A149" s="939"/>
      <c r="B149" s="536" t="s">
        <v>2187</v>
      </c>
      <c r="C149" s="499" t="s">
        <v>2188</v>
      </c>
      <c r="D149" s="535" t="s">
        <v>2189</v>
      </c>
      <c r="E149" s="551">
        <v>20</v>
      </c>
      <c r="F149" s="857">
        <v>3</v>
      </c>
      <c r="G149" s="551">
        <v>0</v>
      </c>
      <c r="H149" s="852">
        <v>17</v>
      </c>
      <c r="I149" s="174"/>
    </row>
    <row r="150" spans="1:9" x14ac:dyDescent="0.15">
      <c r="A150" s="939"/>
      <c r="B150" s="537" t="s">
        <v>565</v>
      </c>
      <c r="C150" s="500" t="s">
        <v>896</v>
      </c>
      <c r="D150" s="535" t="s">
        <v>236</v>
      </c>
      <c r="E150" s="551">
        <v>40</v>
      </c>
      <c r="F150" s="857">
        <v>46</v>
      </c>
      <c r="G150" s="551">
        <v>0</v>
      </c>
      <c r="H150" s="852">
        <v>0</v>
      </c>
    </row>
    <row r="151" spans="1:9" x14ac:dyDescent="0.15">
      <c r="A151" s="939"/>
      <c r="B151" s="547" t="s">
        <v>566</v>
      </c>
      <c r="C151" s="543" t="s">
        <v>897</v>
      </c>
      <c r="D151" s="542" t="s">
        <v>189</v>
      </c>
      <c r="E151" s="552">
        <v>35</v>
      </c>
      <c r="F151" s="857">
        <v>32</v>
      </c>
      <c r="G151" s="551">
        <v>0</v>
      </c>
      <c r="H151" s="852">
        <v>3</v>
      </c>
    </row>
    <row r="152" spans="1:9" x14ac:dyDescent="0.15">
      <c r="A152" s="939"/>
      <c r="B152" s="547" t="s">
        <v>1328</v>
      </c>
      <c r="C152" s="543" t="s">
        <v>1329</v>
      </c>
      <c r="D152" s="542" t="s">
        <v>1330</v>
      </c>
      <c r="E152" s="552">
        <v>20</v>
      </c>
      <c r="F152" s="857">
        <v>32</v>
      </c>
      <c r="G152" s="551">
        <v>0</v>
      </c>
      <c r="H152" s="852">
        <v>0</v>
      </c>
    </row>
    <row r="153" spans="1:9" x14ac:dyDescent="0.15">
      <c r="A153" s="939"/>
      <c r="B153" s="547" t="s">
        <v>1230</v>
      </c>
      <c r="C153" s="543" t="s">
        <v>1520</v>
      </c>
      <c r="D153" s="542" t="s">
        <v>80</v>
      </c>
      <c r="E153" s="552">
        <v>20</v>
      </c>
      <c r="F153" s="857">
        <v>12</v>
      </c>
      <c r="G153" s="551">
        <v>0</v>
      </c>
      <c r="H153" s="852">
        <v>8</v>
      </c>
    </row>
    <row r="154" spans="1:9" x14ac:dyDescent="0.15">
      <c r="A154" s="939"/>
      <c r="B154" s="547" t="s">
        <v>1661</v>
      </c>
      <c r="C154" s="543" t="s">
        <v>1708</v>
      </c>
      <c r="D154" s="542" t="s">
        <v>1662</v>
      </c>
      <c r="E154" s="552">
        <v>20</v>
      </c>
      <c r="F154" s="857">
        <v>6</v>
      </c>
      <c r="G154" s="551">
        <v>0</v>
      </c>
      <c r="H154" s="852">
        <v>14</v>
      </c>
    </row>
    <row r="155" spans="1:9" s="219" customFormat="1" x14ac:dyDescent="0.15">
      <c r="A155" s="940"/>
      <c r="B155" s="547" t="s">
        <v>1872</v>
      </c>
      <c r="C155" s="543" t="s">
        <v>870</v>
      </c>
      <c r="D155" s="542" t="s">
        <v>647</v>
      </c>
      <c r="E155" s="552">
        <v>20</v>
      </c>
      <c r="F155" s="857">
        <v>13</v>
      </c>
      <c r="G155" s="551">
        <v>0</v>
      </c>
      <c r="H155" s="852">
        <v>7</v>
      </c>
      <c r="I155" s="220"/>
    </row>
    <row r="156" spans="1:9" ht="14.25" thickBot="1" x14ac:dyDescent="0.2">
      <c r="A156" s="992" t="s">
        <v>1044</v>
      </c>
      <c r="B156" s="993"/>
      <c r="C156" s="993"/>
      <c r="D156" s="993"/>
      <c r="E156" s="100">
        <f>SUM(E5:E155)</f>
        <v>3077</v>
      </c>
      <c r="F156" s="167">
        <f>SUM(F5:F155)</f>
        <v>2803</v>
      </c>
      <c r="G156" s="167">
        <f>SUM(G5:G155)</f>
        <v>31</v>
      </c>
      <c r="H156" s="222">
        <f>SUM(H5:H155)</f>
        <v>761</v>
      </c>
    </row>
    <row r="157" spans="1:9" ht="14.25" thickBot="1" x14ac:dyDescent="0.2">
      <c r="A157" s="164"/>
      <c r="B157" s="165"/>
      <c r="C157" s="165"/>
      <c r="D157" s="166"/>
      <c r="E157" s="131"/>
      <c r="F157" s="131"/>
      <c r="G157" s="131"/>
      <c r="H157" s="131"/>
    </row>
    <row r="158" spans="1:9" ht="13.5" customHeight="1" x14ac:dyDescent="0.15">
      <c r="A158" s="935" t="s">
        <v>1047</v>
      </c>
      <c r="B158" s="771" t="s">
        <v>1398</v>
      </c>
      <c r="C158" s="771" t="s">
        <v>2104</v>
      </c>
      <c r="D158" s="781" t="s">
        <v>1654</v>
      </c>
      <c r="E158" s="773">
        <v>10</v>
      </c>
      <c r="F158" s="773">
        <v>10</v>
      </c>
      <c r="G158" s="773">
        <v>0</v>
      </c>
      <c r="H158" s="787">
        <v>0</v>
      </c>
    </row>
    <row r="159" spans="1:9" x14ac:dyDescent="0.15">
      <c r="A159" s="936"/>
      <c r="B159" s="770" t="s">
        <v>66</v>
      </c>
      <c r="C159" s="769" t="s">
        <v>2105</v>
      </c>
      <c r="D159" s="768" t="s">
        <v>67</v>
      </c>
      <c r="E159" s="774">
        <v>20</v>
      </c>
      <c r="F159" s="774">
        <v>15</v>
      </c>
      <c r="G159" s="774">
        <v>0</v>
      </c>
      <c r="H159" s="775">
        <v>5</v>
      </c>
    </row>
    <row r="160" spans="1:9" x14ac:dyDescent="0.15">
      <c r="A160" s="936"/>
      <c r="B160" s="770" t="s">
        <v>2055</v>
      </c>
      <c r="C160" s="769" t="s">
        <v>1015</v>
      </c>
      <c r="D160" s="768" t="s">
        <v>382</v>
      </c>
      <c r="E160" s="774">
        <v>20</v>
      </c>
      <c r="F160" s="774">
        <v>17</v>
      </c>
      <c r="G160" s="774">
        <v>0</v>
      </c>
      <c r="H160" s="775">
        <v>0</v>
      </c>
    </row>
    <row r="161" spans="1:9" x14ac:dyDescent="0.15">
      <c r="A161" s="936"/>
      <c r="B161" s="770" t="s">
        <v>775</v>
      </c>
      <c r="C161" s="769" t="s">
        <v>1002</v>
      </c>
      <c r="D161" s="768" t="s">
        <v>319</v>
      </c>
      <c r="E161" s="774">
        <v>20</v>
      </c>
      <c r="F161" s="774">
        <v>20</v>
      </c>
      <c r="G161" s="774">
        <v>0</v>
      </c>
      <c r="H161" s="775">
        <v>5</v>
      </c>
    </row>
    <row r="162" spans="1:9" s="223" customFormat="1" x14ac:dyDescent="0.15">
      <c r="A162" s="936"/>
      <c r="B162" s="770" t="s">
        <v>1672</v>
      </c>
      <c r="C162" s="769" t="s">
        <v>1548</v>
      </c>
      <c r="D162" s="768" t="s">
        <v>1549</v>
      </c>
      <c r="E162" s="774">
        <v>10</v>
      </c>
      <c r="F162" s="774">
        <v>10</v>
      </c>
      <c r="G162" s="774">
        <v>0</v>
      </c>
      <c r="H162" s="775">
        <v>3</v>
      </c>
      <c r="I162" s="224"/>
    </row>
    <row r="163" spans="1:9" x14ac:dyDescent="0.15">
      <c r="A163" s="936"/>
      <c r="B163" s="770" t="s">
        <v>914</v>
      </c>
      <c r="C163" s="769" t="s">
        <v>915</v>
      </c>
      <c r="D163" s="768" t="s">
        <v>916</v>
      </c>
      <c r="E163" s="774">
        <v>20</v>
      </c>
      <c r="F163" s="774">
        <v>13</v>
      </c>
      <c r="G163" s="774">
        <v>0</v>
      </c>
      <c r="H163" s="775">
        <v>8</v>
      </c>
    </row>
    <row r="164" spans="1:9" x14ac:dyDescent="0.15">
      <c r="A164" s="936"/>
      <c r="B164" s="778" t="s">
        <v>1427</v>
      </c>
      <c r="C164" s="769" t="s">
        <v>1428</v>
      </c>
      <c r="D164" s="768" t="s">
        <v>1429</v>
      </c>
      <c r="E164" s="774">
        <v>20</v>
      </c>
      <c r="F164" s="774">
        <v>7</v>
      </c>
      <c r="G164" s="774">
        <v>0</v>
      </c>
      <c r="H164" s="775">
        <v>13</v>
      </c>
    </row>
    <row r="165" spans="1:9" s="223" customFormat="1" x14ac:dyDescent="0.15">
      <c r="A165" s="936"/>
      <c r="B165" s="778" t="s">
        <v>271</v>
      </c>
      <c r="C165" s="790" t="s">
        <v>2217</v>
      </c>
      <c r="D165" s="788" t="s">
        <v>2219</v>
      </c>
      <c r="E165" s="774">
        <v>20</v>
      </c>
      <c r="F165" s="774">
        <v>26</v>
      </c>
      <c r="G165" s="774">
        <v>0</v>
      </c>
      <c r="H165" s="775">
        <v>0</v>
      </c>
      <c r="I165" s="224"/>
    </row>
    <row r="166" spans="1:9" s="223" customFormat="1" x14ac:dyDescent="0.15">
      <c r="A166" s="936"/>
      <c r="B166" s="778" t="s">
        <v>276</v>
      </c>
      <c r="C166" s="790" t="s">
        <v>2218</v>
      </c>
      <c r="D166" s="788" t="s">
        <v>277</v>
      </c>
      <c r="E166" s="774">
        <v>20</v>
      </c>
      <c r="F166" s="774">
        <v>15</v>
      </c>
      <c r="G166" s="774">
        <v>0</v>
      </c>
      <c r="H166" s="775">
        <v>5</v>
      </c>
      <c r="I166" s="224"/>
    </row>
    <row r="167" spans="1:9" s="223" customFormat="1" x14ac:dyDescent="0.15">
      <c r="A167" s="936"/>
      <c r="B167" s="778" t="s">
        <v>2249</v>
      </c>
      <c r="C167" s="790" t="s">
        <v>2250</v>
      </c>
      <c r="D167" s="788" t="s">
        <v>2251</v>
      </c>
      <c r="E167" s="774">
        <v>20</v>
      </c>
      <c r="F167" s="774">
        <v>4</v>
      </c>
      <c r="G167" s="774">
        <v>0</v>
      </c>
      <c r="H167" s="775">
        <v>16</v>
      </c>
      <c r="I167" s="224"/>
    </row>
    <row r="168" spans="1:9" x14ac:dyDescent="0.15">
      <c r="A168" s="936"/>
      <c r="B168" s="778" t="s">
        <v>1777</v>
      </c>
      <c r="C168" s="769" t="s">
        <v>1778</v>
      </c>
      <c r="D168" s="768" t="s">
        <v>1665</v>
      </c>
      <c r="E168" s="774">
        <v>10</v>
      </c>
      <c r="F168" s="774">
        <v>11</v>
      </c>
      <c r="G168" s="774">
        <v>0</v>
      </c>
      <c r="H168" s="775">
        <v>0</v>
      </c>
    </row>
    <row r="169" spans="1:9" x14ac:dyDescent="0.15">
      <c r="A169" s="936"/>
      <c r="B169" s="770" t="s">
        <v>1626</v>
      </c>
      <c r="C169" s="769" t="s">
        <v>1627</v>
      </c>
      <c r="D169" s="768" t="s">
        <v>1954</v>
      </c>
      <c r="E169" s="774">
        <v>20</v>
      </c>
      <c r="F169" s="774">
        <v>27</v>
      </c>
      <c r="G169" s="774">
        <v>0</v>
      </c>
      <c r="H169" s="775">
        <v>0</v>
      </c>
    </row>
    <row r="170" spans="1:9" x14ac:dyDescent="0.15">
      <c r="A170" s="936"/>
      <c r="B170" s="770" t="s">
        <v>1980</v>
      </c>
      <c r="C170" s="769" t="s">
        <v>1955</v>
      </c>
      <c r="D170" s="768" t="s">
        <v>1956</v>
      </c>
      <c r="E170" s="774">
        <v>20</v>
      </c>
      <c r="F170" s="774">
        <v>10</v>
      </c>
      <c r="G170" s="774">
        <v>0</v>
      </c>
      <c r="H170" s="775">
        <v>4</v>
      </c>
    </row>
    <row r="171" spans="1:9" s="223" customFormat="1" x14ac:dyDescent="0.15">
      <c r="A171" s="936"/>
      <c r="B171" s="791" t="s">
        <v>143</v>
      </c>
      <c r="C171" s="790" t="s">
        <v>2206</v>
      </c>
      <c r="D171" s="788" t="s">
        <v>2162</v>
      </c>
      <c r="E171" s="774">
        <v>20</v>
      </c>
      <c r="F171" s="774">
        <v>21</v>
      </c>
      <c r="G171" s="774">
        <v>0</v>
      </c>
      <c r="H171" s="775">
        <v>4</v>
      </c>
      <c r="I171" s="174"/>
    </row>
    <row r="172" spans="1:9" s="223" customFormat="1" x14ac:dyDescent="0.15">
      <c r="A172" s="936"/>
      <c r="B172" s="791" t="s">
        <v>2153</v>
      </c>
      <c r="C172" s="790" t="s">
        <v>2207</v>
      </c>
      <c r="D172" s="788" t="s">
        <v>2155</v>
      </c>
      <c r="E172" s="774">
        <v>10</v>
      </c>
      <c r="F172" s="774">
        <v>8</v>
      </c>
      <c r="G172" s="774">
        <v>0</v>
      </c>
      <c r="H172" s="775">
        <v>9</v>
      </c>
      <c r="I172" s="174"/>
    </row>
    <row r="173" spans="1:9" x14ac:dyDescent="0.15">
      <c r="A173" s="936"/>
      <c r="B173" s="770" t="s">
        <v>312</v>
      </c>
      <c r="C173" s="769" t="s">
        <v>765</v>
      </c>
      <c r="D173" s="768" t="s">
        <v>313</v>
      </c>
      <c r="E173" s="774">
        <v>45</v>
      </c>
      <c r="F173" s="774">
        <v>59</v>
      </c>
      <c r="G173" s="774">
        <v>0</v>
      </c>
      <c r="H173" s="775">
        <v>4</v>
      </c>
    </row>
    <row r="174" spans="1:9" x14ac:dyDescent="0.15">
      <c r="A174" s="936"/>
      <c r="B174" s="770" t="s">
        <v>2033</v>
      </c>
      <c r="C174" s="769" t="s">
        <v>2024</v>
      </c>
      <c r="D174" s="768" t="s">
        <v>2034</v>
      </c>
      <c r="E174" s="774">
        <v>20</v>
      </c>
      <c r="F174" s="774">
        <v>6</v>
      </c>
      <c r="G174" s="774">
        <v>0</v>
      </c>
      <c r="H174" s="775">
        <v>14</v>
      </c>
    </row>
    <row r="175" spans="1:9" x14ac:dyDescent="0.15">
      <c r="A175" s="936"/>
      <c r="B175" s="770" t="s">
        <v>2035</v>
      </c>
      <c r="C175" s="769" t="s">
        <v>766</v>
      </c>
      <c r="D175" s="768" t="s">
        <v>2054</v>
      </c>
      <c r="E175" s="774">
        <v>20</v>
      </c>
      <c r="F175" s="774">
        <v>26</v>
      </c>
      <c r="G175" s="774">
        <v>0</v>
      </c>
      <c r="H175" s="775">
        <v>2</v>
      </c>
    </row>
    <row r="176" spans="1:9" s="223" customFormat="1" x14ac:dyDescent="0.15">
      <c r="A176" s="936"/>
      <c r="B176" s="791" t="s">
        <v>2147</v>
      </c>
      <c r="C176" s="790" t="s">
        <v>2148</v>
      </c>
      <c r="D176" s="788" t="s">
        <v>1721</v>
      </c>
      <c r="E176" s="774">
        <v>20</v>
      </c>
      <c r="F176" s="774">
        <v>19</v>
      </c>
      <c r="G176" s="774">
        <v>0</v>
      </c>
      <c r="H176" s="775">
        <v>5</v>
      </c>
      <c r="I176" s="174"/>
    </row>
    <row r="177" spans="1:9" x14ac:dyDescent="0.15">
      <c r="A177" s="936"/>
      <c r="B177" s="770" t="s">
        <v>337</v>
      </c>
      <c r="C177" s="769" t="s">
        <v>1425</v>
      </c>
      <c r="D177" s="768" t="s">
        <v>338</v>
      </c>
      <c r="E177" s="774">
        <v>20</v>
      </c>
      <c r="F177" s="774">
        <v>19</v>
      </c>
      <c r="G177" s="774">
        <v>0</v>
      </c>
      <c r="H177" s="775">
        <v>6</v>
      </c>
    </row>
    <row r="178" spans="1:9" x14ac:dyDescent="0.15">
      <c r="A178" s="936"/>
      <c r="B178" s="770" t="s">
        <v>779</v>
      </c>
      <c r="C178" s="769" t="s">
        <v>1011</v>
      </c>
      <c r="D178" s="768" t="s">
        <v>330</v>
      </c>
      <c r="E178" s="774">
        <v>20</v>
      </c>
      <c r="F178" s="774">
        <v>12</v>
      </c>
      <c r="G178" s="774">
        <v>0</v>
      </c>
      <c r="H178" s="775">
        <v>8</v>
      </c>
    </row>
    <row r="179" spans="1:9" x14ac:dyDescent="0.15">
      <c r="A179" s="936"/>
      <c r="B179" s="770" t="s">
        <v>777</v>
      </c>
      <c r="C179" s="769" t="s">
        <v>1003</v>
      </c>
      <c r="D179" s="768" t="s">
        <v>321</v>
      </c>
      <c r="E179" s="774">
        <v>20</v>
      </c>
      <c r="F179" s="774">
        <v>16</v>
      </c>
      <c r="G179" s="774">
        <v>0</v>
      </c>
      <c r="H179" s="775">
        <v>9</v>
      </c>
    </row>
    <row r="180" spans="1:9" x14ac:dyDescent="0.15">
      <c r="A180" s="936"/>
      <c r="B180" s="770" t="s">
        <v>328</v>
      </c>
      <c r="C180" s="769" t="s">
        <v>1010</v>
      </c>
      <c r="D180" s="768" t="s">
        <v>329</v>
      </c>
      <c r="E180" s="774">
        <v>20</v>
      </c>
      <c r="F180" s="774">
        <v>25</v>
      </c>
      <c r="G180" s="774">
        <v>0</v>
      </c>
      <c r="H180" s="775">
        <v>20</v>
      </c>
    </row>
    <row r="181" spans="1:9" x14ac:dyDescent="0.15">
      <c r="A181" s="936"/>
      <c r="B181" s="770" t="s">
        <v>925</v>
      </c>
      <c r="C181" s="769" t="s">
        <v>1006</v>
      </c>
      <c r="D181" s="768" t="s">
        <v>301</v>
      </c>
      <c r="E181" s="774">
        <v>10</v>
      </c>
      <c r="F181" s="774">
        <v>11</v>
      </c>
      <c r="G181" s="774">
        <v>0</v>
      </c>
      <c r="H181" s="775">
        <v>1</v>
      </c>
    </row>
    <row r="182" spans="1:9" x14ac:dyDescent="0.15">
      <c r="A182" s="936"/>
      <c r="B182" s="770" t="s">
        <v>1542</v>
      </c>
      <c r="C182" s="769" t="s">
        <v>1543</v>
      </c>
      <c r="D182" s="768" t="s">
        <v>1544</v>
      </c>
      <c r="E182" s="774">
        <v>20</v>
      </c>
      <c r="F182" s="774">
        <v>17</v>
      </c>
      <c r="G182" s="774">
        <v>0</v>
      </c>
      <c r="H182" s="775">
        <v>5</v>
      </c>
    </row>
    <row r="183" spans="1:9" x14ac:dyDescent="0.15">
      <c r="A183" s="936"/>
      <c r="B183" s="770" t="s">
        <v>1909</v>
      </c>
      <c r="C183" s="769" t="s">
        <v>1806</v>
      </c>
      <c r="D183" s="768" t="s">
        <v>1807</v>
      </c>
      <c r="E183" s="774">
        <v>20</v>
      </c>
      <c r="F183" s="774">
        <v>17</v>
      </c>
      <c r="G183" s="774">
        <v>0</v>
      </c>
      <c r="H183" s="775">
        <v>3</v>
      </c>
    </row>
    <row r="184" spans="1:9" x14ac:dyDescent="0.15">
      <c r="A184" s="936"/>
      <c r="B184" s="778" t="s">
        <v>1439</v>
      </c>
      <c r="C184" s="769" t="s">
        <v>1401</v>
      </c>
      <c r="D184" s="768" t="s">
        <v>1440</v>
      </c>
      <c r="E184" s="774">
        <v>10</v>
      </c>
      <c r="F184" s="774">
        <v>8</v>
      </c>
      <c r="G184" s="774">
        <v>0</v>
      </c>
      <c r="H184" s="775">
        <v>2</v>
      </c>
    </row>
    <row r="185" spans="1:9" s="223" customFormat="1" x14ac:dyDescent="0.15">
      <c r="A185" s="936"/>
      <c r="B185" s="778" t="s">
        <v>2220</v>
      </c>
      <c r="C185" s="790" t="s">
        <v>2222</v>
      </c>
      <c r="D185" s="788" t="s">
        <v>2221</v>
      </c>
      <c r="E185" s="774">
        <v>20</v>
      </c>
      <c r="F185" s="774">
        <v>0</v>
      </c>
      <c r="G185" s="774">
        <v>0</v>
      </c>
      <c r="H185" s="775">
        <v>5</v>
      </c>
      <c r="I185" s="224"/>
    </row>
    <row r="186" spans="1:9" x14ac:dyDescent="0.15">
      <c r="A186" s="936"/>
      <c r="B186" s="770" t="s">
        <v>773</v>
      </c>
      <c r="C186" s="769" t="s">
        <v>945</v>
      </c>
      <c r="D186" s="768" t="s">
        <v>109</v>
      </c>
      <c r="E186" s="774">
        <v>20</v>
      </c>
      <c r="F186" s="774">
        <v>24</v>
      </c>
      <c r="G186" s="774">
        <v>0</v>
      </c>
      <c r="H186" s="775">
        <v>0</v>
      </c>
      <c r="I186" s="119"/>
    </row>
    <row r="187" spans="1:9" x14ac:dyDescent="0.15">
      <c r="A187" s="936"/>
      <c r="B187" s="770" t="s">
        <v>1430</v>
      </c>
      <c r="C187" s="769" t="s">
        <v>1431</v>
      </c>
      <c r="D187" s="768" t="s">
        <v>1432</v>
      </c>
      <c r="E187" s="774">
        <v>20</v>
      </c>
      <c r="F187" s="774">
        <v>19</v>
      </c>
      <c r="G187" s="774">
        <v>0</v>
      </c>
      <c r="H187" s="775">
        <v>6</v>
      </c>
      <c r="I187" s="119"/>
    </row>
    <row r="188" spans="1:9" x14ac:dyDescent="0.15">
      <c r="A188" s="936"/>
      <c r="B188" s="778" t="s">
        <v>1666</v>
      </c>
      <c r="C188" s="772" t="s">
        <v>1667</v>
      </c>
      <c r="D188" s="768" t="s">
        <v>1668</v>
      </c>
      <c r="E188" s="774">
        <v>20</v>
      </c>
      <c r="F188" s="774">
        <v>6</v>
      </c>
      <c r="G188" s="774">
        <v>0</v>
      </c>
      <c r="H188" s="775">
        <v>7</v>
      </c>
      <c r="I188" s="119"/>
    </row>
    <row r="189" spans="1:9" x14ac:dyDescent="0.15">
      <c r="A189" s="936"/>
      <c r="B189" s="770" t="s">
        <v>1424</v>
      </c>
      <c r="C189" s="769" t="s">
        <v>1012</v>
      </c>
      <c r="D189" s="768" t="s">
        <v>331</v>
      </c>
      <c r="E189" s="774">
        <v>20</v>
      </c>
      <c r="F189" s="774">
        <v>22</v>
      </c>
      <c r="G189" s="774">
        <v>0</v>
      </c>
      <c r="H189" s="775">
        <v>8</v>
      </c>
      <c r="I189" s="119"/>
    </row>
    <row r="190" spans="1:9" x14ac:dyDescent="0.15">
      <c r="A190" s="936"/>
      <c r="B190" s="770" t="s">
        <v>1771</v>
      </c>
      <c r="C190" s="769" t="s">
        <v>1779</v>
      </c>
      <c r="D190" s="768" t="s">
        <v>1773</v>
      </c>
      <c r="E190" s="774">
        <v>20</v>
      </c>
      <c r="F190" s="774">
        <v>16</v>
      </c>
      <c r="G190" s="774">
        <v>1</v>
      </c>
      <c r="H190" s="775">
        <v>10</v>
      </c>
      <c r="I190" s="119"/>
    </row>
    <row r="191" spans="1:9" x14ac:dyDescent="0.15">
      <c r="A191" s="936"/>
      <c r="B191" s="770" t="s">
        <v>1772</v>
      </c>
      <c r="C191" s="769" t="s">
        <v>1780</v>
      </c>
      <c r="D191" s="768" t="s">
        <v>1774</v>
      </c>
      <c r="E191" s="774">
        <v>20</v>
      </c>
      <c r="F191" s="774">
        <v>40</v>
      </c>
      <c r="G191" s="774">
        <v>0</v>
      </c>
      <c r="H191" s="775">
        <v>0</v>
      </c>
      <c r="I191" s="119"/>
    </row>
    <row r="192" spans="1:9" x14ac:dyDescent="0.15">
      <c r="A192" s="936"/>
      <c r="B192" s="770" t="s">
        <v>326</v>
      </c>
      <c r="C192" s="769" t="s">
        <v>1007</v>
      </c>
      <c r="D192" s="768" t="s">
        <v>327</v>
      </c>
      <c r="E192" s="774">
        <v>20</v>
      </c>
      <c r="F192" s="774">
        <v>12</v>
      </c>
      <c r="G192" s="774">
        <v>0</v>
      </c>
      <c r="H192" s="775">
        <v>8</v>
      </c>
      <c r="I192" s="119"/>
    </row>
    <row r="193" spans="1:9" x14ac:dyDescent="0.15">
      <c r="A193" s="936"/>
      <c r="B193" s="770" t="s">
        <v>450</v>
      </c>
      <c r="C193" s="769" t="s">
        <v>1016</v>
      </c>
      <c r="D193" s="768" t="s">
        <v>451</v>
      </c>
      <c r="E193" s="774">
        <v>20</v>
      </c>
      <c r="F193" s="774">
        <v>17</v>
      </c>
      <c r="G193" s="774">
        <v>0</v>
      </c>
      <c r="H193" s="775">
        <v>11</v>
      </c>
      <c r="I193" s="119"/>
    </row>
    <row r="194" spans="1:9" x14ac:dyDescent="0.15">
      <c r="A194" s="936"/>
      <c r="B194" s="770" t="s">
        <v>753</v>
      </c>
      <c r="C194" s="769" t="s">
        <v>1711</v>
      </c>
      <c r="D194" s="768" t="s">
        <v>272</v>
      </c>
      <c r="E194" s="774">
        <v>15</v>
      </c>
      <c r="F194" s="774">
        <v>9</v>
      </c>
      <c r="G194" s="774">
        <v>0</v>
      </c>
      <c r="H194" s="775">
        <v>3</v>
      </c>
      <c r="I194" s="119"/>
    </row>
    <row r="195" spans="1:9" x14ac:dyDescent="0.15">
      <c r="A195" s="936"/>
      <c r="B195" s="770" t="s">
        <v>1492</v>
      </c>
      <c r="C195" s="769" t="s">
        <v>1493</v>
      </c>
      <c r="D195" s="768" t="s">
        <v>1494</v>
      </c>
      <c r="E195" s="774">
        <v>20</v>
      </c>
      <c r="F195" s="774">
        <v>16</v>
      </c>
      <c r="G195" s="774">
        <v>0</v>
      </c>
      <c r="H195" s="775">
        <v>6</v>
      </c>
      <c r="I195" s="119"/>
    </row>
    <row r="196" spans="1:9" x14ac:dyDescent="0.15">
      <c r="A196" s="936"/>
      <c r="B196" s="770" t="s">
        <v>300</v>
      </c>
      <c r="C196" s="769" t="s">
        <v>112</v>
      </c>
      <c r="D196" s="768" t="s">
        <v>113</v>
      </c>
      <c r="E196" s="774">
        <v>15</v>
      </c>
      <c r="F196" s="774">
        <v>16</v>
      </c>
      <c r="G196" s="774">
        <v>5</v>
      </c>
      <c r="H196" s="775">
        <v>0</v>
      </c>
      <c r="I196" s="119"/>
    </row>
    <row r="197" spans="1:9" x14ac:dyDescent="0.15">
      <c r="A197" s="936"/>
      <c r="B197" s="770" t="s">
        <v>155</v>
      </c>
      <c r="C197" s="769" t="s">
        <v>336</v>
      </c>
      <c r="D197" s="768" t="s">
        <v>156</v>
      </c>
      <c r="E197" s="774">
        <v>20</v>
      </c>
      <c r="F197" s="774">
        <v>19</v>
      </c>
      <c r="G197" s="774">
        <v>0</v>
      </c>
      <c r="H197" s="775">
        <v>4</v>
      </c>
      <c r="I197" s="119"/>
    </row>
    <row r="198" spans="1:9" x14ac:dyDescent="0.15">
      <c r="A198" s="936"/>
      <c r="B198" s="770" t="s">
        <v>924</v>
      </c>
      <c r="C198" s="769" t="s">
        <v>750</v>
      </c>
      <c r="D198" s="768" t="s">
        <v>267</v>
      </c>
      <c r="E198" s="774">
        <v>30</v>
      </c>
      <c r="F198" s="774">
        <v>25</v>
      </c>
      <c r="G198" s="774">
        <v>0</v>
      </c>
      <c r="H198" s="775">
        <v>5</v>
      </c>
      <c r="I198" s="119"/>
    </row>
    <row r="199" spans="1:9" x14ac:dyDescent="0.15">
      <c r="A199" s="936"/>
      <c r="B199" s="770" t="s">
        <v>1008</v>
      </c>
      <c r="C199" s="769" t="s">
        <v>722</v>
      </c>
      <c r="D199" s="768" t="s">
        <v>269</v>
      </c>
      <c r="E199" s="774">
        <v>10</v>
      </c>
      <c r="F199" s="774">
        <v>11</v>
      </c>
      <c r="G199" s="774">
        <v>0</v>
      </c>
      <c r="H199" s="775">
        <v>2</v>
      </c>
      <c r="I199" s="119"/>
    </row>
    <row r="200" spans="1:9" x14ac:dyDescent="0.15">
      <c r="A200" s="936"/>
      <c r="B200" s="770" t="s">
        <v>1622</v>
      </c>
      <c r="C200" s="769" t="s">
        <v>1453</v>
      </c>
      <c r="D200" s="768" t="s">
        <v>1623</v>
      </c>
      <c r="E200" s="774">
        <v>20</v>
      </c>
      <c r="F200" s="774">
        <v>26</v>
      </c>
      <c r="G200" s="774">
        <v>0</v>
      </c>
      <c r="H200" s="775">
        <v>2</v>
      </c>
      <c r="I200" s="119"/>
    </row>
    <row r="201" spans="1:9" x14ac:dyDescent="0.15">
      <c r="A201" s="936"/>
      <c r="B201" s="770" t="s">
        <v>1874</v>
      </c>
      <c r="C201" s="769" t="s">
        <v>1896</v>
      </c>
      <c r="D201" s="768" t="s">
        <v>1875</v>
      </c>
      <c r="E201" s="774">
        <v>20</v>
      </c>
      <c r="F201" s="774">
        <v>21</v>
      </c>
      <c r="G201" s="774">
        <v>0</v>
      </c>
      <c r="H201" s="775">
        <v>4</v>
      </c>
      <c r="I201" s="119"/>
    </row>
    <row r="202" spans="1:9" s="223" customFormat="1" x14ac:dyDescent="0.15">
      <c r="A202" s="936"/>
      <c r="B202" s="791" t="s">
        <v>2208</v>
      </c>
      <c r="C202" s="790" t="s">
        <v>2209</v>
      </c>
      <c r="D202" s="788" t="s">
        <v>2210</v>
      </c>
      <c r="E202" s="774">
        <v>20</v>
      </c>
      <c r="F202" s="774">
        <v>5</v>
      </c>
      <c r="G202" s="774">
        <v>0</v>
      </c>
      <c r="H202" s="775">
        <v>15</v>
      </c>
      <c r="I202" s="119"/>
    </row>
    <row r="203" spans="1:9" x14ac:dyDescent="0.15">
      <c r="A203" s="936"/>
      <c r="B203" s="770" t="s">
        <v>934</v>
      </c>
      <c r="C203" s="769" t="s">
        <v>938</v>
      </c>
      <c r="D203" s="768" t="s">
        <v>917</v>
      </c>
      <c r="E203" s="774">
        <v>20</v>
      </c>
      <c r="F203" s="774">
        <v>11</v>
      </c>
      <c r="G203" s="774">
        <v>0</v>
      </c>
      <c r="H203" s="775">
        <v>9</v>
      </c>
      <c r="I203" s="119"/>
    </row>
    <row r="204" spans="1:9" x14ac:dyDescent="0.15">
      <c r="A204" s="936"/>
      <c r="B204" s="770" t="s">
        <v>907</v>
      </c>
      <c r="C204" s="769" t="s">
        <v>908</v>
      </c>
      <c r="D204" s="768" t="s">
        <v>526</v>
      </c>
      <c r="E204" s="774">
        <v>20</v>
      </c>
      <c r="F204" s="774">
        <v>19</v>
      </c>
      <c r="G204" s="774">
        <v>0</v>
      </c>
      <c r="H204" s="775">
        <v>4</v>
      </c>
      <c r="I204" s="119"/>
    </row>
    <row r="205" spans="1:9" x14ac:dyDescent="0.15">
      <c r="A205" s="936"/>
      <c r="B205" s="770" t="s">
        <v>1679</v>
      </c>
      <c r="C205" s="769" t="s">
        <v>1710</v>
      </c>
      <c r="D205" s="768" t="s">
        <v>1680</v>
      </c>
      <c r="E205" s="774">
        <v>20</v>
      </c>
      <c r="F205" s="774">
        <v>21</v>
      </c>
      <c r="G205" s="774">
        <v>0</v>
      </c>
      <c r="H205" s="775">
        <v>0</v>
      </c>
      <c r="I205" s="119"/>
    </row>
    <row r="206" spans="1:9" x14ac:dyDescent="0.15">
      <c r="A206" s="936"/>
      <c r="B206" s="778" t="s">
        <v>1436</v>
      </c>
      <c r="C206" s="769" t="s">
        <v>1437</v>
      </c>
      <c r="D206" s="768" t="s">
        <v>1018</v>
      </c>
      <c r="E206" s="774">
        <v>20</v>
      </c>
      <c r="F206" s="774">
        <v>13</v>
      </c>
      <c r="G206" s="774">
        <v>0</v>
      </c>
      <c r="H206" s="775">
        <v>0</v>
      </c>
      <c r="I206" s="119"/>
    </row>
    <row r="207" spans="1:9" x14ac:dyDescent="0.15">
      <c r="A207" s="936"/>
      <c r="B207" s="770" t="s">
        <v>1826</v>
      </c>
      <c r="C207" s="769" t="s">
        <v>1827</v>
      </c>
      <c r="D207" s="768" t="s">
        <v>1828</v>
      </c>
      <c r="E207" s="774">
        <v>40</v>
      </c>
      <c r="F207" s="774">
        <v>50</v>
      </c>
      <c r="G207" s="774">
        <v>0</v>
      </c>
      <c r="H207" s="775">
        <v>11</v>
      </c>
      <c r="I207" s="119"/>
    </row>
    <row r="208" spans="1:9" x14ac:dyDescent="0.15">
      <c r="A208" s="936"/>
      <c r="B208" s="770" t="s">
        <v>97</v>
      </c>
      <c r="C208" s="769" t="s">
        <v>333</v>
      </c>
      <c r="D208" s="768" t="s">
        <v>98</v>
      </c>
      <c r="E208" s="774">
        <v>20</v>
      </c>
      <c r="F208" s="774">
        <v>19</v>
      </c>
      <c r="G208" s="774">
        <v>0</v>
      </c>
      <c r="H208" s="775">
        <v>3</v>
      </c>
      <c r="I208" s="119"/>
    </row>
    <row r="209" spans="1:9" x14ac:dyDescent="0.15">
      <c r="A209" s="936"/>
      <c r="B209" s="770" t="s">
        <v>68</v>
      </c>
      <c r="C209" s="769" t="s">
        <v>741</v>
      </c>
      <c r="D209" s="768" t="s">
        <v>69</v>
      </c>
      <c r="E209" s="774">
        <v>12</v>
      </c>
      <c r="F209" s="774">
        <v>12</v>
      </c>
      <c r="G209" s="774">
        <v>0</v>
      </c>
      <c r="H209" s="775">
        <v>4</v>
      </c>
      <c r="I209" s="119"/>
    </row>
    <row r="210" spans="1:9" x14ac:dyDescent="0.15">
      <c r="A210" s="936"/>
      <c r="B210" s="770" t="s">
        <v>1017</v>
      </c>
      <c r="C210" s="769" t="s">
        <v>1426</v>
      </c>
      <c r="D210" s="768" t="s">
        <v>1018</v>
      </c>
      <c r="E210" s="774">
        <v>20</v>
      </c>
      <c r="F210" s="774">
        <v>27</v>
      </c>
      <c r="G210" s="774">
        <v>0</v>
      </c>
      <c r="H210" s="775">
        <v>0</v>
      </c>
      <c r="I210" s="119"/>
    </row>
    <row r="211" spans="1:9" x14ac:dyDescent="0.15">
      <c r="A211" s="936"/>
      <c r="B211" s="770" t="s">
        <v>1094</v>
      </c>
      <c r="C211" s="769" t="s">
        <v>1095</v>
      </c>
      <c r="D211" s="768" t="s">
        <v>1096</v>
      </c>
      <c r="E211" s="774">
        <v>20</v>
      </c>
      <c r="F211" s="774">
        <v>14</v>
      </c>
      <c r="G211" s="774">
        <v>0</v>
      </c>
      <c r="H211" s="775">
        <v>6</v>
      </c>
      <c r="I211" s="119"/>
    </row>
    <row r="212" spans="1:9" x14ac:dyDescent="0.15">
      <c r="A212" s="936"/>
      <c r="B212" s="770" t="s">
        <v>54</v>
      </c>
      <c r="C212" s="769" t="s">
        <v>1441</v>
      </c>
      <c r="D212" s="768" t="s">
        <v>1442</v>
      </c>
      <c r="E212" s="774">
        <v>10</v>
      </c>
      <c r="F212" s="774">
        <v>12</v>
      </c>
      <c r="G212" s="774">
        <v>0</v>
      </c>
      <c r="H212" s="775">
        <v>1</v>
      </c>
      <c r="I212" s="119"/>
    </row>
    <row r="213" spans="1:9" x14ac:dyDescent="0.15">
      <c r="A213" s="936"/>
      <c r="B213" s="770" t="s">
        <v>310</v>
      </c>
      <c r="C213" s="769" t="s">
        <v>110</v>
      </c>
      <c r="D213" s="768" t="s">
        <v>311</v>
      </c>
      <c r="E213" s="774">
        <v>20</v>
      </c>
      <c r="F213" s="774">
        <v>23</v>
      </c>
      <c r="G213" s="774">
        <v>0</v>
      </c>
      <c r="H213" s="775">
        <v>1</v>
      </c>
      <c r="I213" s="119"/>
    </row>
    <row r="214" spans="1:9" x14ac:dyDescent="0.15">
      <c r="A214" s="936"/>
      <c r="B214" s="770" t="s">
        <v>1231</v>
      </c>
      <c r="C214" s="769" t="s">
        <v>1438</v>
      </c>
      <c r="D214" s="768" t="s">
        <v>1232</v>
      </c>
      <c r="E214" s="774">
        <v>20</v>
      </c>
      <c r="F214" s="774">
        <v>21</v>
      </c>
      <c r="G214" s="774">
        <v>0</v>
      </c>
      <c r="H214" s="775">
        <v>5</v>
      </c>
      <c r="I214" s="119"/>
    </row>
    <row r="215" spans="1:9" s="223" customFormat="1" x14ac:dyDescent="0.15">
      <c r="A215" s="936"/>
      <c r="B215" s="791" t="s">
        <v>2243</v>
      </c>
      <c r="C215" s="790" t="s">
        <v>2244</v>
      </c>
      <c r="D215" s="788" t="s">
        <v>2245</v>
      </c>
      <c r="E215" s="774">
        <v>20</v>
      </c>
      <c r="F215" s="774">
        <v>6</v>
      </c>
      <c r="G215" s="774">
        <v>1</v>
      </c>
      <c r="H215" s="775">
        <v>14</v>
      </c>
      <c r="I215" s="119"/>
    </row>
    <row r="216" spans="1:9" s="223" customFormat="1" x14ac:dyDescent="0.15">
      <c r="A216" s="936"/>
      <c r="B216" s="791" t="s">
        <v>2246</v>
      </c>
      <c r="C216" s="790" t="s">
        <v>2247</v>
      </c>
      <c r="D216" s="788" t="s">
        <v>2248</v>
      </c>
      <c r="E216" s="774">
        <v>20</v>
      </c>
      <c r="F216" s="774">
        <v>9</v>
      </c>
      <c r="G216" s="774">
        <v>0</v>
      </c>
      <c r="H216" s="775">
        <v>12</v>
      </c>
      <c r="I216" s="119"/>
    </row>
    <row r="217" spans="1:9" x14ac:dyDescent="0.15">
      <c r="A217" s="936"/>
      <c r="B217" s="770" t="s">
        <v>292</v>
      </c>
      <c r="C217" s="769" t="s">
        <v>1014</v>
      </c>
      <c r="D217" s="768" t="s">
        <v>293</v>
      </c>
      <c r="E217" s="774">
        <v>20</v>
      </c>
      <c r="F217" s="774">
        <v>6</v>
      </c>
      <c r="G217" s="774">
        <v>0</v>
      </c>
      <c r="H217" s="775">
        <v>14</v>
      </c>
      <c r="I217" s="119"/>
    </row>
    <row r="218" spans="1:9" x14ac:dyDescent="0.15">
      <c r="A218" s="936"/>
      <c r="B218" s="770" t="s">
        <v>1105</v>
      </c>
      <c r="C218" s="769" t="s">
        <v>1106</v>
      </c>
      <c r="D218" s="768" t="s">
        <v>1107</v>
      </c>
      <c r="E218" s="774">
        <v>35</v>
      </c>
      <c r="F218" s="774">
        <v>31</v>
      </c>
      <c r="G218" s="774">
        <v>0</v>
      </c>
      <c r="H218" s="775">
        <v>35</v>
      </c>
      <c r="I218" s="119"/>
    </row>
    <row r="219" spans="1:9" s="223" customFormat="1" x14ac:dyDescent="0.15">
      <c r="A219" s="936"/>
      <c r="B219" s="791" t="s">
        <v>2178</v>
      </c>
      <c r="C219" s="790" t="s">
        <v>2179</v>
      </c>
      <c r="D219" s="788" t="s">
        <v>1417</v>
      </c>
      <c r="E219" s="774">
        <v>10</v>
      </c>
      <c r="F219" s="774">
        <v>14</v>
      </c>
      <c r="G219" s="774">
        <v>0</v>
      </c>
      <c r="H219" s="775">
        <v>0</v>
      </c>
      <c r="I219" s="180"/>
    </row>
    <row r="220" spans="1:9" x14ac:dyDescent="0.15">
      <c r="A220" s="936"/>
      <c r="B220" s="770" t="s">
        <v>1545</v>
      </c>
      <c r="C220" s="769" t="s">
        <v>1546</v>
      </c>
      <c r="D220" s="768" t="s">
        <v>1547</v>
      </c>
      <c r="E220" s="774">
        <v>20</v>
      </c>
      <c r="F220" s="774">
        <v>27</v>
      </c>
      <c r="G220" s="774">
        <v>0</v>
      </c>
      <c r="H220" s="775">
        <v>6</v>
      </c>
      <c r="I220" s="119"/>
    </row>
    <row r="221" spans="1:9" x14ac:dyDescent="0.15">
      <c r="A221" s="936"/>
      <c r="B221" s="770" t="s">
        <v>771</v>
      </c>
      <c r="C221" s="769" t="s">
        <v>772</v>
      </c>
      <c r="D221" s="768" t="s">
        <v>316</v>
      </c>
      <c r="E221" s="774">
        <v>24</v>
      </c>
      <c r="F221" s="774">
        <v>27</v>
      </c>
      <c r="G221" s="774">
        <v>0</v>
      </c>
      <c r="H221" s="775">
        <v>0</v>
      </c>
      <c r="I221" s="119"/>
    </row>
    <row r="222" spans="1:9" x14ac:dyDescent="0.15">
      <c r="A222" s="936"/>
      <c r="B222" s="770" t="s">
        <v>740</v>
      </c>
      <c r="C222" s="769" t="s">
        <v>955</v>
      </c>
      <c r="D222" s="768" t="s">
        <v>299</v>
      </c>
      <c r="E222" s="774">
        <v>16</v>
      </c>
      <c r="F222" s="774">
        <v>10</v>
      </c>
      <c r="G222" s="774">
        <v>0</v>
      </c>
      <c r="H222" s="775">
        <v>6</v>
      </c>
      <c r="I222" s="119"/>
    </row>
    <row r="223" spans="1:9" x14ac:dyDescent="0.15">
      <c r="A223" s="936"/>
      <c r="B223" s="770" t="s">
        <v>334</v>
      </c>
      <c r="C223" s="769" t="s">
        <v>335</v>
      </c>
      <c r="D223" s="768" t="s">
        <v>101</v>
      </c>
      <c r="E223" s="774">
        <v>20</v>
      </c>
      <c r="F223" s="774">
        <v>5</v>
      </c>
      <c r="G223" s="774">
        <v>0</v>
      </c>
      <c r="H223" s="775">
        <v>16</v>
      </c>
      <c r="I223" s="119"/>
    </row>
    <row r="224" spans="1:9" x14ac:dyDescent="0.15">
      <c r="A224" s="936"/>
      <c r="B224" s="770" t="s">
        <v>1854</v>
      </c>
      <c r="C224" s="769" t="s">
        <v>1414</v>
      </c>
      <c r="D224" s="768" t="s">
        <v>1677</v>
      </c>
      <c r="E224" s="774">
        <v>12</v>
      </c>
      <c r="F224" s="774">
        <v>14</v>
      </c>
      <c r="G224" s="774">
        <v>0</v>
      </c>
      <c r="H224" s="775">
        <v>6</v>
      </c>
      <c r="I224" s="119"/>
    </row>
    <row r="225" spans="1:9" x14ac:dyDescent="0.15">
      <c r="A225" s="936"/>
      <c r="B225" s="770" t="s">
        <v>323</v>
      </c>
      <c r="C225" s="769" t="s">
        <v>1005</v>
      </c>
      <c r="D225" s="768" t="s">
        <v>324</v>
      </c>
      <c r="E225" s="774">
        <v>20</v>
      </c>
      <c r="F225" s="774">
        <v>26</v>
      </c>
      <c r="G225" s="774">
        <v>0</v>
      </c>
      <c r="H225" s="775">
        <v>2</v>
      </c>
      <c r="I225" s="119"/>
    </row>
    <row r="226" spans="1:9" x14ac:dyDescent="0.15">
      <c r="A226" s="936"/>
      <c r="B226" s="770" t="s">
        <v>769</v>
      </c>
      <c r="C226" s="769" t="s">
        <v>770</v>
      </c>
      <c r="D226" s="768" t="s">
        <v>35</v>
      </c>
      <c r="E226" s="774">
        <v>20</v>
      </c>
      <c r="F226" s="774">
        <v>24</v>
      </c>
      <c r="G226" s="774">
        <v>0</v>
      </c>
      <c r="H226" s="775">
        <v>0</v>
      </c>
      <c r="I226" s="119"/>
    </row>
    <row r="227" spans="1:9" x14ac:dyDescent="0.15">
      <c r="A227" s="936"/>
      <c r="B227" s="770" t="s">
        <v>1862</v>
      </c>
      <c r="C227" s="769" t="s">
        <v>1863</v>
      </c>
      <c r="D227" s="768" t="s">
        <v>1864</v>
      </c>
      <c r="E227" s="774">
        <v>20</v>
      </c>
      <c r="F227" s="774">
        <v>22</v>
      </c>
      <c r="G227" s="774">
        <v>0</v>
      </c>
      <c r="H227" s="775">
        <v>2</v>
      </c>
      <c r="I227" s="119"/>
    </row>
    <row r="228" spans="1:9" x14ac:dyDescent="0.15">
      <c r="A228" s="936"/>
      <c r="B228" s="770" t="s">
        <v>780</v>
      </c>
      <c r="C228" s="769" t="s">
        <v>781</v>
      </c>
      <c r="D228" s="768" t="s">
        <v>332</v>
      </c>
      <c r="E228" s="774">
        <v>15</v>
      </c>
      <c r="F228" s="774">
        <v>14</v>
      </c>
      <c r="G228" s="774">
        <v>0</v>
      </c>
      <c r="H228" s="775">
        <v>1</v>
      </c>
      <c r="I228" s="119"/>
    </row>
    <row r="229" spans="1:9" x14ac:dyDescent="0.15">
      <c r="A229" s="936"/>
      <c r="B229" s="770" t="s">
        <v>99</v>
      </c>
      <c r="C229" s="769" t="s">
        <v>1013</v>
      </c>
      <c r="D229" s="768" t="s">
        <v>100</v>
      </c>
      <c r="E229" s="774">
        <v>20</v>
      </c>
      <c r="F229" s="774">
        <v>19</v>
      </c>
      <c r="G229" s="774">
        <v>0</v>
      </c>
      <c r="H229" s="775">
        <v>4</v>
      </c>
      <c r="I229" s="119"/>
    </row>
    <row r="230" spans="1:9" x14ac:dyDescent="0.15">
      <c r="A230" s="936"/>
      <c r="B230" s="770" t="s">
        <v>989</v>
      </c>
      <c r="C230" s="769" t="s">
        <v>990</v>
      </c>
      <c r="D230" s="768" t="s">
        <v>991</v>
      </c>
      <c r="E230" s="774">
        <v>20</v>
      </c>
      <c r="F230" s="774">
        <v>24</v>
      </c>
      <c r="G230" s="774">
        <v>0</v>
      </c>
      <c r="H230" s="775">
        <v>1</v>
      </c>
      <c r="I230" s="119"/>
    </row>
    <row r="231" spans="1:9" s="219" customFormat="1" x14ac:dyDescent="0.15">
      <c r="A231" s="936"/>
      <c r="B231" s="770" t="s">
        <v>2002</v>
      </c>
      <c r="C231" s="769" t="s">
        <v>2015</v>
      </c>
      <c r="D231" s="768" t="s">
        <v>325</v>
      </c>
      <c r="E231" s="774">
        <v>20</v>
      </c>
      <c r="F231" s="774">
        <v>19</v>
      </c>
      <c r="G231" s="774">
        <v>0</v>
      </c>
      <c r="H231" s="775">
        <v>0</v>
      </c>
      <c r="I231" s="119"/>
    </row>
    <row r="232" spans="1:9" x14ac:dyDescent="0.15">
      <c r="A232" s="936"/>
      <c r="B232" s="770" t="s">
        <v>1097</v>
      </c>
      <c r="C232" s="769" t="s">
        <v>1098</v>
      </c>
      <c r="D232" s="768" t="s">
        <v>1099</v>
      </c>
      <c r="E232" s="774">
        <v>20</v>
      </c>
      <c r="F232" s="774">
        <v>30</v>
      </c>
      <c r="G232" s="774">
        <v>0</v>
      </c>
      <c r="H232" s="775">
        <v>2</v>
      </c>
      <c r="I232" s="119"/>
    </row>
    <row r="233" spans="1:9" s="223" customFormat="1" x14ac:dyDescent="0.15">
      <c r="A233" s="936"/>
      <c r="B233" s="791" t="s">
        <v>2180</v>
      </c>
      <c r="C233" s="790" t="s">
        <v>2181</v>
      </c>
      <c r="D233" s="788" t="s">
        <v>2182</v>
      </c>
      <c r="E233" s="774">
        <v>20</v>
      </c>
      <c r="F233" s="774">
        <v>14</v>
      </c>
      <c r="G233" s="774">
        <v>0</v>
      </c>
      <c r="H233" s="775">
        <v>10</v>
      </c>
      <c r="I233" s="180"/>
    </row>
    <row r="234" spans="1:9" x14ac:dyDescent="0.15">
      <c r="A234" s="936"/>
      <c r="B234" s="770" t="s">
        <v>1469</v>
      </c>
      <c r="C234" s="769" t="s">
        <v>1470</v>
      </c>
      <c r="D234" s="768" t="s">
        <v>1624</v>
      </c>
      <c r="E234" s="774">
        <v>20</v>
      </c>
      <c r="F234" s="774">
        <v>15</v>
      </c>
      <c r="G234" s="774">
        <v>0</v>
      </c>
      <c r="H234" s="775">
        <v>5</v>
      </c>
      <c r="I234" s="119"/>
    </row>
    <row r="235" spans="1:9" x14ac:dyDescent="0.15">
      <c r="A235" s="936"/>
      <c r="B235" s="770" t="s">
        <v>1433</v>
      </c>
      <c r="C235" s="769" t="s">
        <v>1434</v>
      </c>
      <c r="D235" s="768" t="s">
        <v>1435</v>
      </c>
      <c r="E235" s="774">
        <v>20</v>
      </c>
      <c r="F235" s="774">
        <v>11</v>
      </c>
      <c r="G235" s="774">
        <v>0</v>
      </c>
      <c r="H235" s="775">
        <v>9</v>
      </c>
      <c r="I235" s="119"/>
    </row>
    <row r="236" spans="1:9" x14ac:dyDescent="0.15">
      <c r="A236" s="936"/>
      <c r="B236" s="770" t="s">
        <v>314</v>
      </c>
      <c r="C236" s="769" t="s">
        <v>768</v>
      </c>
      <c r="D236" s="768" t="s">
        <v>315</v>
      </c>
      <c r="E236" s="774">
        <v>20</v>
      </c>
      <c r="F236" s="774">
        <v>23</v>
      </c>
      <c r="G236" s="774">
        <v>0</v>
      </c>
      <c r="H236" s="775">
        <v>4</v>
      </c>
      <c r="I236" s="119"/>
    </row>
    <row r="237" spans="1:9" x14ac:dyDescent="0.15">
      <c r="A237" s="936"/>
      <c r="B237" s="770" t="s">
        <v>302</v>
      </c>
      <c r="C237" s="769" t="s">
        <v>1009</v>
      </c>
      <c r="D237" s="768" t="s">
        <v>303</v>
      </c>
      <c r="E237" s="774">
        <v>20</v>
      </c>
      <c r="F237" s="774">
        <v>29</v>
      </c>
      <c r="G237" s="774">
        <v>0</v>
      </c>
      <c r="H237" s="775">
        <v>14</v>
      </c>
      <c r="I237" s="119"/>
    </row>
    <row r="238" spans="1:9" x14ac:dyDescent="0.15">
      <c r="A238" s="936"/>
      <c r="B238" s="770" t="s">
        <v>1503</v>
      </c>
      <c r="C238" s="769" t="s">
        <v>1504</v>
      </c>
      <c r="D238" s="768" t="s">
        <v>1505</v>
      </c>
      <c r="E238" s="774">
        <v>20</v>
      </c>
      <c r="F238" s="774">
        <v>24</v>
      </c>
      <c r="G238" s="774">
        <v>0</v>
      </c>
      <c r="H238" s="775">
        <v>6</v>
      </c>
      <c r="I238" s="119"/>
    </row>
    <row r="239" spans="1:9" x14ac:dyDescent="0.15">
      <c r="A239" s="936"/>
      <c r="B239" s="770" t="s">
        <v>317</v>
      </c>
      <c r="C239" s="769" t="s">
        <v>774</v>
      </c>
      <c r="D239" s="768" t="s">
        <v>318</v>
      </c>
      <c r="E239" s="774">
        <v>20</v>
      </c>
      <c r="F239" s="774">
        <v>24</v>
      </c>
      <c r="G239" s="774">
        <v>0</v>
      </c>
      <c r="H239" s="775">
        <v>2</v>
      </c>
      <c r="I239" s="119"/>
    </row>
    <row r="240" spans="1:9" x14ac:dyDescent="0.15">
      <c r="A240" s="936"/>
      <c r="B240" s="770" t="s">
        <v>776</v>
      </c>
      <c r="C240" s="769" t="s">
        <v>1423</v>
      </c>
      <c r="D240" s="768" t="s">
        <v>320</v>
      </c>
      <c r="E240" s="774">
        <v>20</v>
      </c>
      <c r="F240" s="774">
        <v>13</v>
      </c>
      <c r="G240" s="774">
        <v>0</v>
      </c>
      <c r="H240" s="775">
        <v>12</v>
      </c>
      <c r="I240" s="119"/>
    </row>
    <row r="241" spans="1:9" x14ac:dyDescent="0.15">
      <c r="A241" s="936"/>
      <c r="B241" s="770" t="s">
        <v>1001</v>
      </c>
      <c r="C241" s="769" t="s">
        <v>767</v>
      </c>
      <c r="D241" s="768" t="s">
        <v>298</v>
      </c>
      <c r="E241" s="774">
        <v>20</v>
      </c>
      <c r="F241" s="774">
        <v>19</v>
      </c>
      <c r="G241" s="774">
        <v>0</v>
      </c>
      <c r="H241" s="775">
        <v>2</v>
      </c>
      <c r="I241" s="119"/>
    </row>
    <row r="242" spans="1:9" x14ac:dyDescent="0.15">
      <c r="A242" s="936"/>
      <c r="B242" s="770" t="s">
        <v>1621</v>
      </c>
      <c r="C242" s="769" t="s">
        <v>1421</v>
      </c>
      <c r="D242" s="768" t="s">
        <v>1422</v>
      </c>
      <c r="E242" s="774">
        <v>40</v>
      </c>
      <c r="F242" s="774">
        <v>32</v>
      </c>
      <c r="G242" s="774">
        <v>0</v>
      </c>
      <c r="H242" s="775">
        <v>8</v>
      </c>
      <c r="I242" s="119"/>
    </row>
    <row r="243" spans="1:9" s="219" customFormat="1" x14ac:dyDescent="0.15">
      <c r="A243" s="936"/>
      <c r="B243" s="770" t="s">
        <v>1832</v>
      </c>
      <c r="C243" s="769" t="s">
        <v>1833</v>
      </c>
      <c r="D243" s="768" t="s">
        <v>1834</v>
      </c>
      <c r="E243" s="774">
        <v>20</v>
      </c>
      <c r="F243" s="774">
        <v>23</v>
      </c>
      <c r="G243" s="774">
        <v>0</v>
      </c>
      <c r="H243" s="775">
        <v>10</v>
      </c>
      <c r="I243" s="119"/>
    </row>
    <row r="244" spans="1:9" s="219" customFormat="1" x14ac:dyDescent="0.15">
      <c r="A244" s="936"/>
      <c r="B244" s="770" t="s">
        <v>778</v>
      </c>
      <c r="C244" s="769" t="s">
        <v>1004</v>
      </c>
      <c r="D244" s="768" t="s">
        <v>322</v>
      </c>
      <c r="E244" s="774">
        <v>20</v>
      </c>
      <c r="F244" s="774">
        <v>31</v>
      </c>
      <c r="G244" s="774">
        <v>0</v>
      </c>
      <c r="H244" s="775">
        <v>0</v>
      </c>
      <c r="I244" s="119"/>
    </row>
    <row r="245" spans="1:9" s="219" customFormat="1" x14ac:dyDescent="0.15">
      <c r="A245" s="936"/>
      <c r="B245" s="770" t="s">
        <v>1495</v>
      </c>
      <c r="C245" s="769" t="s">
        <v>1496</v>
      </c>
      <c r="D245" s="768" t="s">
        <v>1625</v>
      </c>
      <c r="E245" s="774">
        <v>20</v>
      </c>
      <c r="F245" s="774">
        <v>17</v>
      </c>
      <c r="G245" s="774">
        <v>0</v>
      </c>
      <c r="H245" s="775">
        <v>0</v>
      </c>
      <c r="I245" s="119"/>
    </row>
    <row r="246" spans="1:9" x14ac:dyDescent="0.15">
      <c r="A246" s="936"/>
      <c r="B246" s="770" t="s">
        <v>1974</v>
      </c>
      <c r="C246" s="769" t="s">
        <v>2106</v>
      </c>
      <c r="D246" s="768" t="s">
        <v>995</v>
      </c>
      <c r="E246" s="776">
        <v>10</v>
      </c>
      <c r="F246" s="776">
        <v>4</v>
      </c>
      <c r="G246" s="776">
        <v>0</v>
      </c>
      <c r="H246" s="777">
        <v>16</v>
      </c>
      <c r="I246" s="119"/>
    </row>
    <row r="247" spans="1:9" s="219" customFormat="1" x14ac:dyDescent="0.15">
      <c r="A247" s="936"/>
      <c r="B247" s="770" t="s">
        <v>339</v>
      </c>
      <c r="C247" s="769" t="s">
        <v>2107</v>
      </c>
      <c r="D247" s="768" t="s">
        <v>340</v>
      </c>
      <c r="E247" s="776">
        <v>20</v>
      </c>
      <c r="F247" s="776">
        <v>19</v>
      </c>
      <c r="G247" s="776">
        <v>0</v>
      </c>
      <c r="H247" s="777">
        <v>1</v>
      </c>
      <c r="I247" s="119"/>
    </row>
    <row r="248" spans="1:9" x14ac:dyDescent="0.15">
      <c r="A248" s="936"/>
      <c r="B248" s="770" t="s">
        <v>1975</v>
      </c>
      <c r="C248" s="769" t="s">
        <v>1976</v>
      </c>
      <c r="D248" s="768" t="s">
        <v>1979</v>
      </c>
      <c r="E248" s="776">
        <v>20</v>
      </c>
      <c r="F248" s="776">
        <v>27</v>
      </c>
      <c r="G248" s="776">
        <v>0</v>
      </c>
      <c r="H248" s="777">
        <v>0</v>
      </c>
      <c r="I248" s="119"/>
    </row>
    <row r="249" spans="1:9" x14ac:dyDescent="0.15">
      <c r="A249" s="936"/>
      <c r="B249" s="770" t="s">
        <v>1981</v>
      </c>
      <c r="C249" s="769" t="s">
        <v>1967</v>
      </c>
      <c r="D249" s="768" t="s">
        <v>1971</v>
      </c>
      <c r="E249" s="776">
        <v>20</v>
      </c>
      <c r="F249" s="776">
        <v>11</v>
      </c>
      <c r="G249" s="776">
        <v>0</v>
      </c>
      <c r="H249" s="777">
        <v>9</v>
      </c>
      <c r="I249" s="119"/>
    </row>
    <row r="250" spans="1:9" x14ac:dyDescent="0.15">
      <c r="A250" s="936"/>
      <c r="B250" s="770" t="s">
        <v>782</v>
      </c>
      <c r="C250" s="769" t="s">
        <v>1897</v>
      </c>
      <c r="D250" s="768" t="s">
        <v>341</v>
      </c>
      <c r="E250" s="776">
        <v>20</v>
      </c>
      <c r="F250" s="776">
        <v>36</v>
      </c>
      <c r="G250" s="776">
        <v>0</v>
      </c>
      <c r="H250" s="777">
        <v>4</v>
      </c>
      <c r="I250" s="119"/>
    </row>
    <row r="251" spans="1:9" x14ac:dyDescent="0.15">
      <c r="A251" s="936"/>
      <c r="B251" s="770" t="s">
        <v>920</v>
      </c>
      <c r="C251" s="769" t="s">
        <v>2036</v>
      </c>
      <c r="D251" s="768" t="s">
        <v>1416</v>
      </c>
      <c r="E251" s="776">
        <v>20</v>
      </c>
      <c r="F251" s="776">
        <v>21</v>
      </c>
      <c r="G251" s="776">
        <v>0</v>
      </c>
      <c r="H251" s="777">
        <v>0</v>
      </c>
      <c r="I251" s="119"/>
    </row>
    <row r="252" spans="1:9" x14ac:dyDescent="0.15">
      <c r="A252" s="936"/>
      <c r="B252" s="770" t="s">
        <v>749</v>
      </c>
      <c r="C252" s="769" t="s">
        <v>980</v>
      </c>
      <c r="D252" s="768" t="s">
        <v>309</v>
      </c>
      <c r="E252" s="776">
        <v>34</v>
      </c>
      <c r="F252" s="776">
        <v>42</v>
      </c>
      <c r="G252" s="776">
        <v>0</v>
      </c>
      <c r="H252" s="777">
        <v>9</v>
      </c>
      <c r="I252" s="119"/>
    </row>
    <row r="253" spans="1:9" x14ac:dyDescent="0.15">
      <c r="A253" s="936"/>
      <c r="B253" s="770" t="s">
        <v>761</v>
      </c>
      <c r="C253" s="769" t="s">
        <v>992</v>
      </c>
      <c r="D253" s="768" t="s">
        <v>993</v>
      </c>
      <c r="E253" s="776">
        <v>15</v>
      </c>
      <c r="F253" s="776">
        <v>14</v>
      </c>
      <c r="G253" s="776">
        <v>0</v>
      </c>
      <c r="H253" s="777">
        <v>1</v>
      </c>
      <c r="I253" s="119"/>
    </row>
    <row r="254" spans="1:9" x14ac:dyDescent="0.15">
      <c r="A254" s="936"/>
      <c r="B254" s="770" t="s">
        <v>902</v>
      </c>
      <c r="C254" s="769" t="s">
        <v>1020</v>
      </c>
      <c r="D254" s="768" t="s">
        <v>903</v>
      </c>
      <c r="E254" s="776">
        <v>20</v>
      </c>
      <c r="F254" s="776">
        <v>30</v>
      </c>
      <c r="G254" s="776">
        <v>0</v>
      </c>
      <c r="H254" s="777">
        <v>0</v>
      </c>
      <c r="I254" s="119"/>
    </row>
    <row r="255" spans="1:9" s="219" customFormat="1" x14ac:dyDescent="0.15">
      <c r="A255" s="936"/>
      <c r="B255" s="770" t="s">
        <v>1480</v>
      </c>
      <c r="C255" s="769" t="s">
        <v>1483</v>
      </c>
      <c r="D255" s="768" t="s">
        <v>1482</v>
      </c>
      <c r="E255" s="776">
        <v>14</v>
      </c>
      <c r="F255" s="776">
        <v>7</v>
      </c>
      <c r="G255" s="776">
        <v>0</v>
      </c>
      <c r="H255" s="777">
        <v>7</v>
      </c>
      <c r="I255" s="119"/>
    </row>
    <row r="256" spans="1:9" s="219" customFormat="1" x14ac:dyDescent="0.15">
      <c r="A256" s="936"/>
      <c r="B256" s="770" t="s">
        <v>442</v>
      </c>
      <c r="C256" s="769" t="s">
        <v>1019</v>
      </c>
      <c r="D256" s="768" t="s">
        <v>1443</v>
      </c>
      <c r="E256" s="776">
        <v>20</v>
      </c>
      <c r="F256" s="776">
        <v>18</v>
      </c>
      <c r="G256" s="776">
        <v>0</v>
      </c>
      <c r="H256" s="777">
        <v>2</v>
      </c>
      <c r="I256" s="119"/>
    </row>
    <row r="257" spans="1:9" s="223" customFormat="1" x14ac:dyDescent="0.15">
      <c r="A257" s="936"/>
      <c r="B257" s="791" t="s">
        <v>2172</v>
      </c>
      <c r="C257" s="790" t="s">
        <v>2174</v>
      </c>
      <c r="D257" s="788" t="s">
        <v>2176</v>
      </c>
      <c r="E257" s="793">
        <v>20</v>
      </c>
      <c r="F257" s="793">
        <v>9</v>
      </c>
      <c r="G257" s="793">
        <v>0</v>
      </c>
      <c r="H257" s="794">
        <v>11</v>
      </c>
      <c r="I257" s="180"/>
    </row>
    <row r="258" spans="1:9" s="223" customFormat="1" x14ac:dyDescent="0.15">
      <c r="A258" s="936"/>
      <c r="B258" s="791" t="s">
        <v>2173</v>
      </c>
      <c r="C258" s="790" t="s">
        <v>2175</v>
      </c>
      <c r="D258" s="788" t="s">
        <v>2177</v>
      </c>
      <c r="E258" s="793">
        <v>20</v>
      </c>
      <c r="F258" s="793">
        <v>7</v>
      </c>
      <c r="G258" s="793">
        <v>0</v>
      </c>
      <c r="H258" s="794">
        <v>13</v>
      </c>
      <c r="I258" s="180"/>
    </row>
    <row r="259" spans="1:9" x14ac:dyDescent="0.15">
      <c r="A259" s="936"/>
      <c r="B259" s="770" t="s">
        <v>785</v>
      </c>
      <c r="C259" s="769" t="s">
        <v>786</v>
      </c>
      <c r="D259" s="768" t="s">
        <v>348</v>
      </c>
      <c r="E259" s="776">
        <v>20</v>
      </c>
      <c r="F259" s="776">
        <v>22</v>
      </c>
      <c r="G259" s="776">
        <v>0</v>
      </c>
      <c r="H259" s="777">
        <v>2</v>
      </c>
      <c r="I259" s="119"/>
    </row>
    <row r="260" spans="1:9" x14ac:dyDescent="0.15">
      <c r="A260" s="936"/>
      <c r="B260" s="770" t="s">
        <v>787</v>
      </c>
      <c r="C260" s="769" t="s">
        <v>788</v>
      </c>
      <c r="D260" s="768" t="s">
        <v>1444</v>
      </c>
      <c r="E260" s="776">
        <v>20</v>
      </c>
      <c r="F260" s="776">
        <v>24</v>
      </c>
      <c r="G260" s="776">
        <v>0</v>
      </c>
      <c r="H260" s="777">
        <v>0</v>
      </c>
      <c r="I260" s="119"/>
    </row>
    <row r="261" spans="1:9" x14ac:dyDescent="0.15">
      <c r="A261" s="936"/>
      <c r="B261" s="770" t="s">
        <v>349</v>
      </c>
      <c r="C261" s="769" t="s">
        <v>2037</v>
      </c>
      <c r="D261" s="768" t="s">
        <v>350</v>
      </c>
      <c r="E261" s="776">
        <v>20</v>
      </c>
      <c r="F261" s="776">
        <v>18</v>
      </c>
      <c r="G261" s="776">
        <v>0</v>
      </c>
      <c r="H261" s="777">
        <v>2</v>
      </c>
      <c r="I261" s="119"/>
    </row>
    <row r="262" spans="1:9" s="219" customFormat="1" x14ac:dyDescent="0.15">
      <c r="A262" s="936"/>
      <c r="B262" s="770" t="s">
        <v>1906</v>
      </c>
      <c r="C262" s="769" t="s">
        <v>1907</v>
      </c>
      <c r="D262" s="768" t="s">
        <v>1910</v>
      </c>
      <c r="E262" s="776">
        <v>20</v>
      </c>
      <c r="F262" s="776">
        <v>15</v>
      </c>
      <c r="G262" s="776">
        <v>0</v>
      </c>
      <c r="H262" s="777">
        <v>5</v>
      </c>
      <c r="I262" s="119"/>
    </row>
    <row r="263" spans="1:9" s="223" customFormat="1" x14ac:dyDescent="0.15">
      <c r="A263" s="936"/>
      <c r="B263" s="770" t="s">
        <v>1993</v>
      </c>
      <c r="C263" s="769" t="s">
        <v>1994</v>
      </c>
      <c r="D263" s="768" t="s">
        <v>2003</v>
      </c>
      <c r="E263" s="776">
        <v>20</v>
      </c>
      <c r="F263" s="776">
        <v>5</v>
      </c>
      <c r="G263" s="776">
        <v>0</v>
      </c>
      <c r="H263" s="777">
        <v>15</v>
      </c>
      <c r="I263" s="119"/>
    </row>
    <row r="264" spans="1:9" x14ac:dyDescent="0.15">
      <c r="A264" s="936"/>
      <c r="B264" s="770" t="s">
        <v>522</v>
      </c>
      <c r="C264" s="769" t="s">
        <v>2108</v>
      </c>
      <c r="D264" s="768" t="s">
        <v>523</v>
      </c>
      <c r="E264" s="776">
        <v>20</v>
      </c>
      <c r="F264" s="776">
        <v>17</v>
      </c>
      <c r="G264" s="776">
        <v>0</v>
      </c>
      <c r="H264" s="777">
        <v>3</v>
      </c>
      <c r="I264" s="119"/>
    </row>
    <row r="265" spans="1:9" x14ac:dyDescent="0.15">
      <c r="A265" s="936"/>
      <c r="B265" s="770" t="s">
        <v>345</v>
      </c>
      <c r="C265" s="769" t="s">
        <v>1022</v>
      </c>
      <c r="D265" s="768" t="s">
        <v>346</v>
      </c>
      <c r="E265" s="776">
        <v>20</v>
      </c>
      <c r="F265" s="776">
        <v>16</v>
      </c>
      <c r="G265" s="776">
        <v>0</v>
      </c>
      <c r="H265" s="777">
        <v>4</v>
      </c>
      <c r="I265" s="119"/>
    </row>
    <row r="266" spans="1:9" x14ac:dyDescent="0.15">
      <c r="A266" s="936"/>
      <c r="B266" s="770" t="s">
        <v>1908</v>
      </c>
      <c r="C266" s="769" t="s">
        <v>2109</v>
      </c>
      <c r="D266" s="768" t="s">
        <v>1911</v>
      </c>
      <c r="E266" s="776">
        <v>20</v>
      </c>
      <c r="F266" s="776">
        <v>8</v>
      </c>
      <c r="G266" s="776">
        <v>0</v>
      </c>
      <c r="H266" s="777">
        <v>8</v>
      </c>
      <c r="I266" s="119"/>
    </row>
    <row r="267" spans="1:9" x14ac:dyDescent="0.15">
      <c r="A267" s="936"/>
      <c r="B267" s="770" t="s">
        <v>1995</v>
      </c>
      <c r="C267" s="769" t="s">
        <v>1996</v>
      </c>
      <c r="D267" s="768" t="s">
        <v>2004</v>
      </c>
      <c r="E267" s="776">
        <v>20</v>
      </c>
      <c r="F267" s="776">
        <v>3</v>
      </c>
      <c r="G267" s="776">
        <v>1</v>
      </c>
      <c r="H267" s="777">
        <v>20</v>
      </c>
      <c r="I267" s="119"/>
    </row>
    <row r="268" spans="1:9" x14ac:dyDescent="0.15">
      <c r="A268" s="936"/>
      <c r="B268" s="770" t="s">
        <v>1116</v>
      </c>
      <c r="C268" s="769" t="s">
        <v>1115</v>
      </c>
      <c r="D268" s="768" t="s">
        <v>1412</v>
      </c>
      <c r="E268" s="776">
        <v>20</v>
      </c>
      <c r="F268" s="776">
        <v>27</v>
      </c>
      <c r="G268" s="776">
        <v>0</v>
      </c>
      <c r="H268" s="777">
        <v>5</v>
      </c>
      <c r="I268" s="119"/>
    </row>
    <row r="269" spans="1:9" s="175" customFormat="1" x14ac:dyDescent="0.15">
      <c r="A269" s="936"/>
      <c r="B269" s="770" t="s">
        <v>784</v>
      </c>
      <c r="C269" s="769" t="s">
        <v>1023</v>
      </c>
      <c r="D269" s="768" t="s">
        <v>347</v>
      </c>
      <c r="E269" s="779">
        <v>20</v>
      </c>
      <c r="F269" s="779">
        <v>21</v>
      </c>
      <c r="G269" s="779">
        <v>0</v>
      </c>
      <c r="H269" s="780">
        <v>2</v>
      </c>
      <c r="I269" s="180"/>
    </row>
    <row r="270" spans="1:9" x14ac:dyDescent="0.15">
      <c r="A270" s="936"/>
      <c r="B270" s="770" t="s">
        <v>343</v>
      </c>
      <c r="C270" s="769" t="s">
        <v>783</v>
      </c>
      <c r="D270" s="768" t="s">
        <v>344</v>
      </c>
      <c r="E270" s="779">
        <v>20</v>
      </c>
      <c r="F270" s="779">
        <v>30</v>
      </c>
      <c r="G270" s="779">
        <v>0</v>
      </c>
      <c r="H270" s="780">
        <v>0</v>
      </c>
      <c r="I270" s="119"/>
    </row>
    <row r="271" spans="1:9" x14ac:dyDescent="0.15">
      <c r="A271" s="936"/>
      <c r="B271" s="770" t="s">
        <v>743</v>
      </c>
      <c r="C271" s="769" t="s">
        <v>972</v>
      </c>
      <c r="D271" s="768" t="s">
        <v>304</v>
      </c>
      <c r="E271" s="779">
        <v>15</v>
      </c>
      <c r="F271" s="779">
        <v>16</v>
      </c>
      <c r="G271" s="779">
        <v>0</v>
      </c>
      <c r="H271" s="780">
        <v>0</v>
      </c>
      <c r="I271" s="119"/>
    </row>
    <row r="272" spans="1:9" x14ac:dyDescent="0.15">
      <c r="A272" s="936"/>
      <c r="B272" s="770" t="s">
        <v>744</v>
      </c>
      <c r="C272" s="769" t="s">
        <v>745</v>
      </c>
      <c r="D272" s="768" t="s">
        <v>305</v>
      </c>
      <c r="E272" s="779">
        <v>10</v>
      </c>
      <c r="F272" s="779">
        <v>13</v>
      </c>
      <c r="G272" s="779">
        <v>0</v>
      </c>
      <c r="H272" s="780">
        <v>0</v>
      </c>
      <c r="I272" s="119"/>
    </row>
    <row r="273" spans="1:9" s="175" customFormat="1" x14ac:dyDescent="0.15">
      <c r="A273" s="936"/>
      <c r="B273" s="770" t="s">
        <v>1236</v>
      </c>
      <c r="C273" s="769" t="s">
        <v>1237</v>
      </c>
      <c r="D273" s="768" t="s">
        <v>1238</v>
      </c>
      <c r="E273" s="779">
        <v>20</v>
      </c>
      <c r="F273" s="779">
        <v>11</v>
      </c>
      <c r="G273" s="779">
        <v>0</v>
      </c>
      <c r="H273" s="780">
        <v>9</v>
      </c>
      <c r="I273" s="180"/>
    </row>
    <row r="274" spans="1:9" s="175" customFormat="1" x14ac:dyDescent="0.15">
      <c r="A274" s="936"/>
      <c r="B274" s="770" t="s">
        <v>307</v>
      </c>
      <c r="C274" s="769" t="s">
        <v>979</v>
      </c>
      <c r="D274" s="768" t="s">
        <v>308</v>
      </c>
      <c r="E274" s="779">
        <v>30</v>
      </c>
      <c r="F274" s="779">
        <v>29</v>
      </c>
      <c r="G274" s="779">
        <v>0</v>
      </c>
      <c r="H274" s="780">
        <v>0</v>
      </c>
      <c r="I274" s="180"/>
    </row>
    <row r="275" spans="1:9" s="175" customFormat="1" x14ac:dyDescent="0.15">
      <c r="A275" s="936"/>
      <c r="B275" s="770" t="s">
        <v>904</v>
      </c>
      <c r="C275" s="769" t="s">
        <v>1024</v>
      </c>
      <c r="D275" s="768" t="s">
        <v>905</v>
      </c>
      <c r="E275" s="779">
        <v>20</v>
      </c>
      <c r="F275" s="779">
        <v>25</v>
      </c>
      <c r="G275" s="779">
        <v>0</v>
      </c>
      <c r="H275" s="780">
        <v>1</v>
      </c>
      <c r="I275" s="180"/>
    </row>
    <row r="276" spans="1:9" s="175" customFormat="1" x14ac:dyDescent="0.15">
      <c r="A276" s="936"/>
      <c r="B276" s="770" t="s">
        <v>342</v>
      </c>
      <c r="C276" s="769" t="s">
        <v>1021</v>
      </c>
      <c r="D276" s="768" t="s">
        <v>36</v>
      </c>
      <c r="E276" s="779">
        <v>20</v>
      </c>
      <c r="F276" s="779">
        <v>22</v>
      </c>
      <c r="G276" s="779">
        <v>0</v>
      </c>
      <c r="H276" s="780">
        <v>0</v>
      </c>
      <c r="I276" s="180"/>
    </row>
    <row r="277" spans="1:9" s="175" customFormat="1" x14ac:dyDescent="0.15">
      <c r="A277" s="936"/>
      <c r="B277" s="770" t="s">
        <v>1912</v>
      </c>
      <c r="C277" s="769" t="s">
        <v>1445</v>
      </c>
      <c r="D277" s="768" t="s">
        <v>1446</v>
      </c>
      <c r="E277" s="779">
        <v>20</v>
      </c>
      <c r="F277" s="779">
        <v>12</v>
      </c>
      <c r="G277" s="779">
        <v>0</v>
      </c>
      <c r="H277" s="780">
        <v>8</v>
      </c>
      <c r="I277" s="180"/>
    </row>
    <row r="278" spans="1:9" s="175" customFormat="1" x14ac:dyDescent="0.15">
      <c r="A278" s="936"/>
      <c r="B278" s="770" t="s">
        <v>1550</v>
      </c>
      <c r="C278" s="769" t="s">
        <v>1551</v>
      </c>
      <c r="D278" s="768" t="s">
        <v>1567</v>
      </c>
      <c r="E278" s="779">
        <v>20</v>
      </c>
      <c r="F278" s="779">
        <v>49</v>
      </c>
      <c r="G278" s="779">
        <v>1</v>
      </c>
      <c r="H278" s="780">
        <v>2</v>
      </c>
      <c r="I278" s="180"/>
    </row>
    <row r="279" spans="1:9" s="175" customFormat="1" x14ac:dyDescent="0.15">
      <c r="A279" s="936"/>
      <c r="B279" s="770" t="s">
        <v>1913</v>
      </c>
      <c r="C279" s="769" t="s">
        <v>1903</v>
      </c>
      <c r="D279" s="768" t="s">
        <v>1914</v>
      </c>
      <c r="E279" s="779">
        <v>20</v>
      </c>
      <c r="F279" s="779">
        <v>16</v>
      </c>
      <c r="G279" s="779">
        <v>0</v>
      </c>
      <c r="H279" s="780">
        <v>4</v>
      </c>
      <c r="I279" s="180"/>
    </row>
    <row r="280" spans="1:9" x14ac:dyDescent="0.15">
      <c r="A280" s="936"/>
      <c r="B280" s="770" t="s">
        <v>353</v>
      </c>
      <c r="C280" s="769" t="s">
        <v>793</v>
      </c>
      <c r="D280" s="768" t="s">
        <v>354</v>
      </c>
      <c r="E280" s="779">
        <v>20</v>
      </c>
      <c r="F280" s="779">
        <v>16</v>
      </c>
      <c r="G280" s="779">
        <v>0</v>
      </c>
      <c r="H280" s="780">
        <v>6</v>
      </c>
      <c r="I280" s="119"/>
    </row>
    <row r="281" spans="1:9" x14ac:dyDescent="0.15">
      <c r="A281" s="936"/>
      <c r="B281" s="770" t="s">
        <v>63</v>
      </c>
      <c r="C281" s="769" t="s">
        <v>2131</v>
      </c>
      <c r="D281" s="768" t="s">
        <v>64</v>
      </c>
      <c r="E281" s="776">
        <v>25</v>
      </c>
      <c r="F281" s="776">
        <v>22</v>
      </c>
      <c r="G281" s="776">
        <v>0</v>
      </c>
      <c r="H281" s="777">
        <v>3</v>
      </c>
    </row>
    <row r="282" spans="1:9" x14ac:dyDescent="0.15">
      <c r="A282" s="936"/>
      <c r="B282" s="770" t="s">
        <v>918</v>
      </c>
      <c r="C282" s="769" t="s">
        <v>2132</v>
      </c>
      <c r="D282" s="768" t="s">
        <v>919</v>
      </c>
      <c r="E282" s="776">
        <v>40</v>
      </c>
      <c r="F282" s="776">
        <v>48</v>
      </c>
      <c r="G282" s="776">
        <v>0</v>
      </c>
      <c r="H282" s="777">
        <v>0</v>
      </c>
    </row>
    <row r="283" spans="1:9" s="223" customFormat="1" x14ac:dyDescent="0.15">
      <c r="A283" s="936"/>
      <c r="B283" s="791" t="s">
        <v>2135</v>
      </c>
      <c r="C283" s="790" t="s">
        <v>2136</v>
      </c>
      <c r="D283" s="788" t="s">
        <v>381</v>
      </c>
      <c r="E283" s="793">
        <v>20</v>
      </c>
      <c r="F283" s="793">
        <v>3</v>
      </c>
      <c r="G283" s="793">
        <v>0</v>
      </c>
      <c r="H283" s="794">
        <v>10</v>
      </c>
      <c r="I283" s="174"/>
    </row>
    <row r="284" spans="1:9" x14ac:dyDescent="0.15">
      <c r="A284" s="936"/>
      <c r="B284" s="770" t="s">
        <v>747</v>
      </c>
      <c r="C284" s="769" t="s">
        <v>2133</v>
      </c>
      <c r="D284" s="768" t="s">
        <v>306</v>
      </c>
      <c r="E284" s="776">
        <v>10</v>
      </c>
      <c r="F284" s="776">
        <v>12</v>
      </c>
      <c r="G284" s="776">
        <v>0</v>
      </c>
      <c r="H284" s="777">
        <v>0</v>
      </c>
    </row>
    <row r="285" spans="1:9" x14ac:dyDescent="0.15">
      <c r="A285" s="936"/>
      <c r="B285" s="782" t="s">
        <v>794</v>
      </c>
      <c r="C285" s="783" t="s">
        <v>2134</v>
      </c>
      <c r="D285" s="786" t="s">
        <v>355</v>
      </c>
      <c r="E285" s="784">
        <v>25</v>
      </c>
      <c r="F285" s="784">
        <v>19</v>
      </c>
      <c r="G285" s="784">
        <v>0</v>
      </c>
      <c r="H285" s="785">
        <v>6</v>
      </c>
    </row>
    <row r="286" spans="1:9" ht="14.25" thickBot="1" x14ac:dyDescent="0.2">
      <c r="A286" s="992" t="s">
        <v>1044</v>
      </c>
      <c r="B286" s="993"/>
      <c r="C286" s="993"/>
      <c r="D286" s="993"/>
      <c r="E286" s="100">
        <f>SUM(E158:E285)</f>
        <v>2537</v>
      </c>
      <c r="F286" s="100">
        <f>SUM(F158:F285)</f>
        <v>2361</v>
      </c>
      <c r="G286" s="100">
        <f>SUM(G158:G285)</f>
        <v>9</v>
      </c>
      <c r="H286" s="100">
        <f>SUM(H158:H285)</f>
        <v>682</v>
      </c>
    </row>
    <row r="287" spans="1:9" ht="14.25" thickBot="1" x14ac:dyDescent="0.2">
      <c r="A287" s="164"/>
      <c r="B287" s="165"/>
      <c r="C287" s="165"/>
      <c r="D287" s="166"/>
      <c r="E287" s="131"/>
      <c r="F287" s="131"/>
      <c r="G287" s="131"/>
      <c r="H287" s="131"/>
    </row>
    <row r="288" spans="1:9" ht="13.5" customHeight="1" x14ac:dyDescent="0.15">
      <c r="A288" s="994" t="s">
        <v>1057</v>
      </c>
      <c r="B288" s="799" t="s">
        <v>1117</v>
      </c>
      <c r="C288" s="800" t="s">
        <v>2110</v>
      </c>
      <c r="D288" s="795" t="s">
        <v>1447</v>
      </c>
      <c r="E288" s="796">
        <v>30</v>
      </c>
      <c r="F288" s="796">
        <v>25</v>
      </c>
      <c r="G288" s="796">
        <v>0</v>
      </c>
      <c r="H288" s="797">
        <v>5</v>
      </c>
      <c r="I288" s="119"/>
    </row>
    <row r="289" spans="1:9" x14ac:dyDescent="0.15">
      <c r="A289" s="944"/>
      <c r="B289" s="791" t="s">
        <v>1673</v>
      </c>
      <c r="C289" s="790" t="s">
        <v>2111</v>
      </c>
      <c r="D289" s="788" t="s">
        <v>1674</v>
      </c>
      <c r="E289" s="793">
        <v>20</v>
      </c>
      <c r="F289" s="793">
        <v>22</v>
      </c>
      <c r="G289" s="793">
        <v>0</v>
      </c>
      <c r="H289" s="794">
        <v>5</v>
      </c>
      <c r="I289" s="119"/>
    </row>
    <row r="290" spans="1:9" x14ac:dyDescent="0.15">
      <c r="A290" s="944"/>
      <c r="B290" s="791" t="s">
        <v>1651</v>
      </c>
      <c r="C290" s="790" t="s">
        <v>1652</v>
      </c>
      <c r="D290" s="788" t="s">
        <v>1653</v>
      </c>
      <c r="E290" s="793">
        <v>15</v>
      </c>
      <c r="F290" s="793">
        <v>18</v>
      </c>
      <c r="G290" s="793">
        <v>0</v>
      </c>
      <c r="H290" s="794">
        <v>2</v>
      </c>
    </row>
    <row r="291" spans="1:9" x14ac:dyDescent="0.15">
      <c r="A291" s="944"/>
      <c r="B291" s="791" t="s">
        <v>351</v>
      </c>
      <c r="C291" s="790" t="s">
        <v>2038</v>
      </c>
      <c r="D291" s="788" t="s">
        <v>133</v>
      </c>
      <c r="E291" s="793">
        <v>14</v>
      </c>
      <c r="F291" s="793">
        <v>19</v>
      </c>
      <c r="G291" s="793">
        <v>0</v>
      </c>
      <c r="H291" s="794">
        <v>0</v>
      </c>
    </row>
    <row r="292" spans="1:9" x14ac:dyDescent="0.15">
      <c r="A292" s="944"/>
      <c r="B292" s="791" t="s">
        <v>2039</v>
      </c>
      <c r="C292" s="790" t="s">
        <v>1781</v>
      </c>
      <c r="D292" s="788" t="s">
        <v>133</v>
      </c>
      <c r="E292" s="793">
        <v>20</v>
      </c>
      <c r="F292" s="793">
        <v>16</v>
      </c>
      <c r="G292" s="793">
        <v>0</v>
      </c>
      <c r="H292" s="794">
        <v>4</v>
      </c>
    </row>
    <row r="293" spans="1:9" x14ac:dyDescent="0.15">
      <c r="A293" s="944"/>
      <c r="B293" s="791" t="s">
        <v>789</v>
      </c>
      <c r="C293" s="790" t="s">
        <v>1025</v>
      </c>
      <c r="D293" s="788" t="s">
        <v>37</v>
      </c>
      <c r="E293" s="793">
        <v>55</v>
      </c>
      <c r="F293" s="793">
        <v>49</v>
      </c>
      <c r="G293" s="793">
        <v>0</v>
      </c>
      <c r="H293" s="794">
        <v>0</v>
      </c>
    </row>
    <row r="294" spans="1:9" x14ac:dyDescent="0.15">
      <c r="A294" s="944"/>
      <c r="B294" s="791" t="s">
        <v>790</v>
      </c>
      <c r="C294" s="790" t="s">
        <v>137</v>
      </c>
      <c r="D294" s="788" t="s">
        <v>138</v>
      </c>
      <c r="E294" s="793">
        <v>20</v>
      </c>
      <c r="F294" s="793">
        <v>16</v>
      </c>
      <c r="G294" s="793">
        <v>0</v>
      </c>
      <c r="H294" s="794">
        <v>4</v>
      </c>
    </row>
    <row r="295" spans="1:9" x14ac:dyDescent="0.15">
      <c r="A295" s="944"/>
      <c r="B295" s="791" t="s">
        <v>791</v>
      </c>
      <c r="C295" s="790" t="s">
        <v>140</v>
      </c>
      <c r="D295" s="788" t="s">
        <v>141</v>
      </c>
      <c r="E295" s="793">
        <v>40</v>
      </c>
      <c r="F295" s="793">
        <v>42</v>
      </c>
      <c r="G295" s="793">
        <v>0</v>
      </c>
      <c r="H295" s="794">
        <v>2</v>
      </c>
    </row>
    <row r="296" spans="1:9" x14ac:dyDescent="0.15">
      <c r="A296" s="944"/>
      <c r="B296" s="791" t="s">
        <v>792</v>
      </c>
      <c r="C296" s="790" t="s">
        <v>1026</v>
      </c>
      <c r="D296" s="788" t="s">
        <v>352</v>
      </c>
      <c r="E296" s="793">
        <v>20</v>
      </c>
      <c r="F296" s="793">
        <v>20</v>
      </c>
      <c r="G296" s="793">
        <v>0</v>
      </c>
      <c r="H296" s="794">
        <v>0</v>
      </c>
    </row>
    <row r="297" spans="1:9" x14ac:dyDescent="0.15">
      <c r="A297" s="944"/>
      <c r="B297" s="792" t="s">
        <v>258</v>
      </c>
      <c r="C297" s="798" t="s">
        <v>137</v>
      </c>
      <c r="D297" s="789" t="s">
        <v>138</v>
      </c>
      <c r="E297" s="801">
        <v>13</v>
      </c>
      <c r="F297" s="801">
        <v>3</v>
      </c>
      <c r="G297" s="801">
        <v>0</v>
      </c>
      <c r="H297" s="802">
        <v>10</v>
      </c>
    </row>
    <row r="298" spans="1:9" ht="14.25" thickBot="1" x14ac:dyDescent="0.2">
      <c r="A298" s="992" t="s">
        <v>1044</v>
      </c>
      <c r="B298" s="993"/>
      <c r="C298" s="993"/>
      <c r="D298" s="993"/>
      <c r="E298" s="100">
        <f>SUM(E288:E297)</f>
        <v>247</v>
      </c>
      <c r="F298" s="100">
        <f>SUM(F288:F297)</f>
        <v>230</v>
      </c>
      <c r="G298" s="100">
        <f>SUM(G288:G297)</f>
        <v>0</v>
      </c>
      <c r="H298" s="100">
        <f>SUM(H288:H297)</f>
        <v>32</v>
      </c>
    </row>
    <row r="299" spans="1:9" ht="14.25" thickBot="1" x14ac:dyDescent="0.2">
      <c r="A299" s="164"/>
      <c r="B299" s="165"/>
      <c r="C299" s="165"/>
      <c r="D299" s="166"/>
      <c r="E299" s="131"/>
      <c r="F299" s="131"/>
      <c r="G299" s="131"/>
      <c r="H299" s="131"/>
    </row>
    <row r="300" spans="1:9" ht="13.5" customHeight="1" x14ac:dyDescent="0.15">
      <c r="A300" s="945" t="s">
        <v>1059</v>
      </c>
      <c r="B300" s="395" t="s">
        <v>1637</v>
      </c>
      <c r="C300" s="389" t="s">
        <v>492</v>
      </c>
      <c r="D300" s="398" t="s">
        <v>26</v>
      </c>
      <c r="E300" s="393">
        <v>20</v>
      </c>
      <c r="F300" s="393">
        <v>18</v>
      </c>
      <c r="G300" s="393">
        <v>0</v>
      </c>
      <c r="H300" s="394">
        <v>2</v>
      </c>
    </row>
    <row r="301" spans="1:9" x14ac:dyDescent="0.15">
      <c r="A301" s="946"/>
      <c r="B301" s="399" t="s">
        <v>436</v>
      </c>
      <c r="C301" s="392" t="s">
        <v>245</v>
      </c>
      <c r="D301" s="400" t="s">
        <v>28</v>
      </c>
      <c r="E301" s="391">
        <v>20</v>
      </c>
      <c r="F301" s="391">
        <v>25</v>
      </c>
      <c r="G301" s="391">
        <v>0</v>
      </c>
      <c r="H301" s="404">
        <v>0</v>
      </c>
    </row>
    <row r="302" spans="1:9" x14ac:dyDescent="0.15">
      <c r="A302" s="946"/>
      <c r="B302" s="399" t="s">
        <v>678</v>
      </c>
      <c r="C302" s="392" t="s">
        <v>715</v>
      </c>
      <c r="D302" s="400" t="s">
        <v>38</v>
      </c>
      <c r="E302" s="391">
        <v>20</v>
      </c>
      <c r="F302" s="391">
        <v>5</v>
      </c>
      <c r="G302" s="391">
        <v>0</v>
      </c>
      <c r="H302" s="404">
        <v>15</v>
      </c>
    </row>
    <row r="303" spans="1:9" x14ac:dyDescent="0.15">
      <c r="A303" s="946"/>
      <c r="B303" s="399" t="s">
        <v>493</v>
      </c>
      <c r="C303" s="392" t="s">
        <v>716</v>
      </c>
      <c r="D303" s="400" t="s">
        <v>494</v>
      </c>
      <c r="E303" s="391">
        <v>20</v>
      </c>
      <c r="F303" s="391">
        <v>30</v>
      </c>
      <c r="G303" s="391">
        <v>0</v>
      </c>
      <c r="H303" s="404">
        <v>3</v>
      </c>
    </row>
    <row r="304" spans="1:9" x14ac:dyDescent="0.15">
      <c r="A304" s="946"/>
      <c r="B304" s="399" t="s">
        <v>1358</v>
      </c>
      <c r="C304" s="392" t="s">
        <v>1359</v>
      </c>
      <c r="D304" s="400" t="s">
        <v>1360</v>
      </c>
      <c r="E304" s="391">
        <v>40</v>
      </c>
      <c r="F304" s="391">
        <v>51</v>
      </c>
      <c r="G304" s="391">
        <v>0</v>
      </c>
      <c r="H304" s="404">
        <v>0</v>
      </c>
    </row>
    <row r="305" spans="1:9" x14ac:dyDescent="0.15">
      <c r="A305" s="946"/>
      <c r="B305" s="402" t="s">
        <v>653</v>
      </c>
      <c r="C305" s="390" t="s">
        <v>687</v>
      </c>
      <c r="D305" s="403" t="s">
        <v>249</v>
      </c>
      <c r="E305" s="401">
        <v>15</v>
      </c>
      <c r="F305" s="391">
        <v>12</v>
      </c>
      <c r="G305" s="391">
        <v>0</v>
      </c>
      <c r="H305" s="404">
        <v>3</v>
      </c>
    </row>
    <row r="306" spans="1:9" x14ac:dyDescent="0.15">
      <c r="A306" s="211"/>
      <c r="B306" s="402" t="s">
        <v>1638</v>
      </c>
      <c r="C306" s="390" t="s">
        <v>1639</v>
      </c>
      <c r="D306" s="403" t="s">
        <v>1640</v>
      </c>
      <c r="E306" s="401">
        <v>20</v>
      </c>
      <c r="F306" s="396">
        <v>9</v>
      </c>
      <c r="G306" s="396">
        <v>0</v>
      </c>
      <c r="H306" s="397">
        <v>11</v>
      </c>
    </row>
    <row r="307" spans="1:9" x14ac:dyDescent="0.15">
      <c r="A307" s="212"/>
      <c r="B307" s="402" t="s">
        <v>1678</v>
      </c>
      <c r="C307" s="390" t="s">
        <v>1715</v>
      </c>
      <c r="D307" s="403" t="s">
        <v>1716</v>
      </c>
      <c r="E307" s="401">
        <v>20</v>
      </c>
      <c r="F307" s="396">
        <v>18</v>
      </c>
      <c r="G307" s="396">
        <v>1</v>
      </c>
      <c r="H307" s="397">
        <v>1</v>
      </c>
    </row>
    <row r="308" spans="1:9" ht="14.25" thickBot="1" x14ac:dyDescent="0.2">
      <c r="A308" s="992" t="s">
        <v>1044</v>
      </c>
      <c r="B308" s="993"/>
      <c r="C308" s="993"/>
      <c r="D308" s="993"/>
      <c r="E308" s="100">
        <f>SUM(E300:E307)</f>
        <v>175</v>
      </c>
      <c r="F308" s="100">
        <f>SUM(F300:F307)</f>
        <v>168</v>
      </c>
      <c r="G308" s="100">
        <f>SUM(G300:G307)</f>
        <v>1</v>
      </c>
      <c r="H308" s="100">
        <f>SUM(H300:H307)</f>
        <v>35</v>
      </c>
    </row>
    <row r="309" spans="1:9" ht="14.25" thickBot="1" x14ac:dyDescent="0.2">
      <c r="A309" s="164"/>
      <c r="B309" s="165"/>
      <c r="C309" s="165"/>
      <c r="D309" s="166"/>
      <c r="E309" s="131"/>
      <c r="F309" s="131"/>
      <c r="G309" s="131"/>
      <c r="H309" s="131"/>
    </row>
    <row r="310" spans="1:9" ht="13.5" customHeight="1" x14ac:dyDescent="0.15">
      <c r="A310" s="995" t="s">
        <v>1058</v>
      </c>
      <c r="B310" s="416" t="s">
        <v>487</v>
      </c>
      <c r="C310" s="417" t="s">
        <v>2025</v>
      </c>
      <c r="D310" s="421" t="s">
        <v>488</v>
      </c>
      <c r="E310" s="411">
        <v>20</v>
      </c>
      <c r="F310" s="411">
        <v>6</v>
      </c>
      <c r="G310" s="411">
        <v>0</v>
      </c>
      <c r="H310" s="412">
        <v>15</v>
      </c>
    </row>
    <row r="311" spans="1:9" x14ac:dyDescent="0.15">
      <c r="A311" s="996"/>
      <c r="B311" s="418" t="s">
        <v>671</v>
      </c>
      <c r="C311" s="419" t="s">
        <v>707</v>
      </c>
      <c r="D311" s="410" t="s">
        <v>30</v>
      </c>
      <c r="E311" s="406">
        <v>30</v>
      </c>
      <c r="F311" s="406">
        <v>25</v>
      </c>
      <c r="G311" s="406">
        <v>0</v>
      </c>
      <c r="H311" s="414">
        <v>5</v>
      </c>
    </row>
    <row r="312" spans="1:9" x14ac:dyDescent="0.15">
      <c r="A312" s="996"/>
      <c r="B312" s="422" t="s">
        <v>1937</v>
      </c>
      <c r="C312" s="423" t="s">
        <v>1938</v>
      </c>
      <c r="D312" s="408" t="s">
        <v>1939</v>
      </c>
      <c r="E312" s="406">
        <v>20</v>
      </c>
      <c r="F312" s="406">
        <v>8</v>
      </c>
      <c r="G312" s="406">
        <v>0</v>
      </c>
      <c r="H312" s="414">
        <v>12</v>
      </c>
    </row>
    <row r="313" spans="1:9" s="175" customFormat="1" x14ac:dyDescent="0.15">
      <c r="A313" s="996"/>
      <c r="B313" s="418" t="s">
        <v>2056</v>
      </c>
      <c r="C313" s="419" t="s">
        <v>2051</v>
      </c>
      <c r="D313" s="410" t="s">
        <v>2057</v>
      </c>
      <c r="E313" s="405">
        <v>20</v>
      </c>
      <c r="F313" s="405">
        <v>1</v>
      </c>
      <c r="G313" s="406">
        <v>0</v>
      </c>
      <c r="H313" s="414">
        <v>20</v>
      </c>
      <c r="I313" s="174"/>
    </row>
    <row r="314" spans="1:9" x14ac:dyDescent="0.15">
      <c r="A314" s="996"/>
      <c r="B314" s="418" t="s">
        <v>1256</v>
      </c>
      <c r="C314" s="419" t="s">
        <v>480</v>
      </c>
      <c r="D314" s="410" t="s">
        <v>41</v>
      </c>
      <c r="E314" s="405">
        <v>40</v>
      </c>
      <c r="F314" s="405">
        <v>36</v>
      </c>
      <c r="G314" s="406">
        <v>0</v>
      </c>
      <c r="H314" s="414">
        <v>0</v>
      </c>
    </row>
    <row r="315" spans="1:9" x14ac:dyDescent="0.15">
      <c r="A315" s="996"/>
      <c r="B315" s="418" t="s">
        <v>672</v>
      </c>
      <c r="C315" s="419" t="s">
        <v>708</v>
      </c>
      <c r="D315" s="410" t="s">
        <v>481</v>
      </c>
      <c r="E315" s="405">
        <v>20</v>
      </c>
      <c r="F315" s="405">
        <v>15</v>
      </c>
      <c r="G315" s="406">
        <v>0</v>
      </c>
      <c r="H315" s="420">
        <v>5</v>
      </c>
    </row>
    <row r="316" spans="1:9" x14ac:dyDescent="0.15">
      <c r="A316" s="996"/>
      <c r="B316" s="418" t="s">
        <v>665</v>
      </c>
      <c r="C316" s="419" t="s">
        <v>696</v>
      </c>
      <c r="D316" s="410" t="s">
        <v>32</v>
      </c>
      <c r="E316" s="405">
        <v>10</v>
      </c>
      <c r="F316" s="405">
        <v>10</v>
      </c>
      <c r="G316" s="406">
        <v>0</v>
      </c>
      <c r="H316" s="420">
        <v>3</v>
      </c>
    </row>
    <row r="317" spans="1:9" x14ac:dyDescent="0.15">
      <c r="A317" s="996"/>
      <c r="B317" s="418" t="s">
        <v>499</v>
      </c>
      <c r="C317" s="419" t="s">
        <v>721</v>
      </c>
      <c r="D317" s="410" t="s">
        <v>500</v>
      </c>
      <c r="E317" s="405">
        <v>20</v>
      </c>
      <c r="F317" s="405">
        <v>14</v>
      </c>
      <c r="G317" s="406">
        <v>0</v>
      </c>
      <c r="H317" s="420">
        <v>6</v>
      </c>
    </row>
    <row r="318" spans="1:9" s="175" customFormat="1" x14ac:dyDescent="0.15">
      <c r="A318" s="996"/>
      <c r="B318" s="418" t="s">
        <v>673</v>
      </c>
      <c r="C318" s="419" t="s">
        <v>710</v>
      </c>
      <c r="D318" s="410" t="s">
        <v>484</v>
      </c>
      <c r="E318" s="405">
        <v>12</v>
      </c>
      <c r="F318" s="405">
        <v>14</v>
      </c>
      <c r="G318" s="406">
        <v>0</v>
      </c>
      <c r="H318" s="433">
        <v>0</v>
      </c>
      <c r="I318" s="174"/>
    </row>
    <row r="319" spans="1:9" x14ac:dyDescent="0.15">
      <c r="A319" s="996"/>
      <c r="B319" s="418" t="s">
        <v>1257</v>
      </c>
      <c r="C319" s="419" t="s">
        <v>714</v>
      </c>
      <c r="D319" s="410" t="s">
        <v>491</v>
      </c>
      <c r="E319" s="405">
        <v>20</v>
      </c>
      <c r="F319" s="405">
        <v>13</v>
      </c>
      <c r="G319" s="406">
        <v>0</v>
      </c>
      <c r="H319" s="420">
        <v>7</v>
      </c>
    </row>
    <row r="320" spans="1:9" x14ac:dyDescent="0.15">
      <c r="A320" s="996"/>
      <c r="B320" s="418" t="s">
        <v>1259</v>
      </c>
      <c r="C320" s="419" t="s">
        <v>1260</v>
      </c>
      <c r="D320" s="410" t="s">
        <v>1080</v>
      </c>
      <c r="E320" s="406">
        <v>20</v>
      </c>
      <c r="F320" s="406">
        <v>14</v>
      </c>
      <c r="G320" s="406">
        <v>0</v>
      </c>
      <c r="H320" s="414">
        <v>6</v>
      </c>
    </row>
    <row r="321" spans="1:9" x14ac:dyDescent="0.15">
      <c r="A321" s="996"/>
      <c r="B321" s="418" t="s">
        <v>1641</v>
      </c>
      <c r="C321" s="419" t="s">
        <v>702</v>
      </c>
      <c r="D321" s="410" t="s">
        <v>252</v>
      </c>
      <c r="E321" s="406">
        <v>24</v>
      </c>
      <c r="F321" s="406">
        <v>25</v>
      </c>
      <c r="G321" s="406">
        <v>1</v>
      </c>
      <c r="H321" s="414">
        <v>0</v>
      </c>
    </row>
    <row r="322" spans="1:9" x14ac:dyDescent="0.15">
      <c r="A322" s="996"/>
      <c r="B322" s="418" t="s">
        <v>668</v>
      </c>
      <c r="C322" s="419" t="s">
        <v>703</v>
      </c>
      <c r="D322" s="410" t="s">
        <v>477</v>
      </c>
      <c r="E322" s="406">
        <v>20</v>
      </c>
      <c r="F322" s="406">
        <v>21</v>
      </c>
      <c r="G322" s="406">
        <v>0</v>
      </c>
      <c r="H322" s="414">
        <v>0</v>
      </c>
    </row>
    <row r="323" spans="1:9" x14ac:dyDescent="0.15">
      <c r="A323" s="996"/>
      <c r="B323" s="418" t="s">
        <v>482</v>
      </c>
      <c r="C323" s="419" t="s">
        <v>709</v>
      </c>
      <c r="D323" s="410" t="s">
        <v>483</v>
      </c>
      <c r="E323" s="406">
        <v>30</v>
      </c>
      <c r="F323" s="406">
        <v>32</v>
      </c>
      <c r="G323" s="406">
        <v>0</v>
      </c>
      <c r="H323" s="414">
        <v>5</v>
      </c>
    </row>
    <row r="324" spans="1:9" x14ac:dyDescent="0.15">
      <c r="A324" s="996"/>
      <c r="B324" s="418" t="s">
        <v>670</v>
      </c>
      <c r="C324" s="419" t="s">
        <v>705</v>
      </c>
      <c r="D324" s="410" t="s">
        <v>253</v>
      </c>
      <c r="E324" s="406">
        <v>40</v>
      </c>
      <c r="F324" s="406">
        <v>38</v>
      </c>
      <c r="G324" s="406">
        <v>0</v>
      </c>
      <c r="H324" s="414">
        <v>2</v>
      </c>
    </row>
    <row r="325" spans="1:9" x14ac:dyDescent="0.15">
      <c r="A325" s="996"/>
      <c r="B325" s="418" t="s">
        <v>677</v>
      </c>
      <c r="C325" s="419" t="s">
        <v>713</v>
      </c>
      <c r="D325" s="410" t="s">
        <v>490</v>
      </c>
      <c r="E325" s="406">
        <v>20</v>
      </c>
      <c r="F325" s="406">
        <v>17</v>
      </c>
      <c r="G325" s="406">
        <v>0</v>
      </c>
      <c r="H325" s="414">
        <v>3</v>
      </c>
    </row>
    <row r="326" spans="1:9" x14ac:dyDescent="0.15">
      <c r="A326" s="996"/>
      <c r="B326" s="418" t="s">
        <v>676</v>
      </c>
      <c r="C326" s="419" t="s">
        <v>712</v>
      </c>
      <c r="D326" s="410" t="s">
        <v>489</v>
      </c>
      <c r="E326" s="406">
        <v>20</v>
      </c>
      <c r="F326" s="406">
        <v>13</v>
      </c>
      <c r="G326" s="406">
        <v>0</v>
      </c>
      <c r="H326" s="414">
        <v>0</v>
      </c>
    </row>
    <row r="327" spans="1:9" x14ac:dyDescent="0.15">
      <c r="A327" s="996"/>
      <c r="B327" s="418" t="s">
        <v>669</v>
      </c>
      <c r="C327" s="419" t="s">
        <v>704</v>
      </c>
      <c r="D327" s="410" t="s">
        <v>478</v>
      </c>
      <c r="E327" s="406">
        <v>40</v>
      </c>
      <c r="F327" s="406">
        <v>42</v>
      </c>
      <c r="G327" s="406">
        <v>0</v>
      </c>
      <c r="H327" s="414">
        <v>0</v>
      </c>
    </row>
    <row r="328" spans="1:9" s="223" customFormat="1" x14ac:dyDescent="0.15">
      <c r="A328" s="996"/>
      <c r="B328" s="418" t="s">
        <v>2128</v>
      </c>
      <c r="C328" s="419" t="s">
        <v>2129</v>
      </c>
      <c r="D328" s="410" t="s">
        <v>2130</v>
      </c>
      <c r="E328" s="406">
        <v>20</v>
      </c>
      <c r="F328" s="406">
        <v>23</v>
      </c>
      <c r="G328" s="406">
        <v>1</v>
      </c>
      <c r="H328" s="414">
        <v>8</v>
      </c>
      <c r="I328" s="224"/>
    </row>
    <row r="329" spans="1:9" x14ac:dyDescent="0.15">
      <c r="A329" s="996"/>
      <c r="B329" s="418" t="s">
        <v>675</v>
      </c>
      <c r="C329" s="424" t="s">
        <v>711</v>
      </c>
      <c r="D329" s="410" t="s">
        <v>486</v>
      </c>
      <c r="E329" s="406">
        <v>20</v>
      </c>
      <c r="F329" s="406">
        <v>18</v>
      </c>
      <c r="G329" s="406">
        <v>0</v>
      </c>
      <c r="H329" s="414">
        <v>0</v>
      </c>
    </row>
    <row r="330" spans="1:9" s="219" customFormat="1" x14ac:dyDescent="0.15">
      <c r="A330" s="996"/>
      <c r="B330" s="418" t="s">
        <v>1361</v>
      </c>
      <c r="C330" s="424" t="s">
        <v>706</v>
      </c>
      <c r="D330" s="407" t="s">
        <v>479</v>
      </c>
      <c r="E330" s="406">
        <v>36</v>
      </c>
      <c r="F330" s="406">
        <v>51</v>
      </c>
      <c r="G330" s="406">
        <v>0</v>
      </c>
      <c r="H330" s="414">
        <v>0</v>
      </c>
      <c r="I330" s="220"/>
    </row>
    <row r="331" spans="1:9" s="219" customFormat="1" x14ac:dyDescent="0.15">
      <c r="A331" s="996"/>
      <c r="B331" s="418" t="s">
        <v>674</v>
      </c>
      <c r="C331" s="424" t="s">
        <v>237</v>
      </c>
      <c r="D331" s="407" t="s">
        <v>485</v>
      </c>
      <c r="E331" s="406">
        <v>20</v>
      </c>
      <c r="F331" s="406">
        <v>20</v>
      </c>
      <c r="G331" s="406">
        <v>0</v>
      </c>
      <c r="H331" s="414">
        <v>0</v>
      </c>
      <c r="I331" s="220"/>
    </row>
    <row r="332" spans="1:9" s="223" customFormat="1" x14ac:dyDescent="0.15">
      <c r="A332" s="996"/>
      <c r="B332" s="418" t="s">
        <v>1258</v>
      </c>
      <c r="C332" s="424" t="s">
        <v>898</v>
      </c>
      <c r="D332" s="407" t="s">
        <v>899</v>
      </c>
      <c r="E332" s="406">
        <v>20</v>
      </c>
      <c r="F332" s="406">
        <v>23</v>
      </c>
      <c r="G332" s="406">
        <v>0</v>
      </c>
      <c r="H332" s="414">
        <v>7</v>
      </c>
      <c r="I332" s="224"/>
    </row>
    <row r="333" spans="1:9" x14ac:dyDescent="0.15">
      <c r="A333" s="996"/>
      <c r="B333" s="418" t="s">
        <v>498</v>
      </c>
      <c r="C333" s="424" t="s">
        <v>720</v>
      </c>
      <c r="D333" s="407" t="s">
        <v>397</v>
      </c>
      <c r="E333" s="406">
        <v>40</v>
      </c>
      <c r="F333" s="406">
        <v>46</v>
      </c>
      <c r="G333" s="406">
        <v>0</v>
      </c>
      <c r="H333" s="414">
        <v>7</v>
      </c>
    </row>
    <row r="334" spans="1:9" x14ac:dyDescent="0.15">
      <c r="A334" s="996"/>
      <c r="B334" s="425" t="s">
        <v>1889</v>
      </c>
      <c r="C334" s="434" t="s">
        <v>1261</v>
      </c>
      <c r="D334" s="427" t="s">
        <v>921</v>
      </c>
      <c r="E334" s="406">
        <v>20</v>
      </c>
      <c r="F334" s="406">
        <v>18</v>
      </c>
      <c r="G334" s="406">
        <v>0</v>
      </c>
      <c r="H334" s="414">
        <v>2</v>
      </c>
    </row>
    <row r="335" spans="1:9" x14ac:dyDescent="0.15">
      <c r="A335" s="996"/>
      <c r="B335" s="434" t="s">
        <v>1829</v>
      </c>
      <c r="C335" s="426" t="s">
        <v>1830</v>
      </c>
      <c r="D335" s="408" t="s">
        <v>1831</v>
      </c>
      <c r="E335" s="406">
        <v>20</v>
      </c>
      <c r="F335" s="406">
        <v>10</v>
      </c>
      <c r="G335" s="406">
        <v>0</v>
      </c>
      <c r="H335" s="414">
        <v>10</v>
      </c>
    </row>
    <row r="336" spans="1:9" x14ac:dyDescent="0.15">
      <c r="A336" s="996"/>
      <c r="B336" s="428" t="s">
        <v>259</v>
      </c>
      <c r="C336" s="429" t="s">
        <v>1262</v>
      </c>
      <c r="D336" s="430" t="s">
        <v>260</v>
      </c>
      <c r="E336" s="406">
        <v>20</v>
      </c>
      <c r="F336" s="406">
        <v>23</v>
      </c>
      <c r="G336" s="406">
        <v>0</v>
      </c>
      <c r="H336" s="414">
        <v>0</v>
      </c>
    </row>
    <row r="337" spans="1:10" x14ac:dyDescent="0.15">
      <c r="A337" s="996"/>
      <c r="B337" s="418" t="s">
        <v>434</v>
      </c>
      <c r="C337" s="424" t="s">
        <v>717</v>
      </c>
      <c r="D337" s="407" t="s">
        <v>29</v>
      </c>
      <c r="E337" s="406">
        <v>15</v>
      </c>
      <c r="F337" s="406">
        <v>19</v>
      </c>
      <c r="G337" s="406">
        <v>0</v>
      </c>
      <c r="H337" s="414">
        <v>0</v>
      </c>
    </row>
    <row r="338" spans="1:10" s="223" customFormat="1" x14ac:dyDescent="0.15">
      <c r="A338" s="996"/>
      <c r="B338" s="418" t="s">
        <v>2184</v>
      </c>
      <c r="C338" s="424" t="s">
        <v>2185</v>
      </c>
      <c r="D338" s="407" t="s">
        <v>2186</v>
      </c>
      <c r="E338" s="406">
        <v>20</v>
      </c>
      <c r="F338" s="406">
        <v>7</v>
      </c>
      <c r="G338" s="406">
        <v>0</v>
      </c>
      <c r="H338" s="414">
        <v>13</v>
      </c>
      <c r="I338" s="174"/>
    </row>
    <row r="339" spans="1:10" s="223" customFormat="1" x14ac:dyDescent="0.15">
      <c r="A339" s="996"/>
      <c r="B339" s="418" t="s">
        <v>2064</v>
      </c>
      <c r="C339" s="424" t="s">
        <v>2065</v>
      </c>
      <c r="D339" s="407" t="s">
        <v>2066</v>
      </c>
      <c r="E339" s="406">
        <v>20</v>
      </c>
      <c r="F339" s="406">
        <v>4</v>
      </c>
      <c r="G339" s="406">
        <v>0</v>
      </c>
      <c r="H339" s="414">
        <v>16</v>
      </c>
      <c r="I339" s="224"/>
    </row>
    <row r="340" spans="1:10" x14ac:dyDescent="0.15">
      <c r="A340" s="996"/>
      <c r="B340" s="418" t="s">
        <v>496</v>
      </c>
      <c r="C340" s="424" t="s">
        <v>719</v>
      </c>
      <c r="D340" s="407" t="s">
        <v>497</v>
      </c>
      <c r="E340" s="406">
        <v>15</v>
      </c>
      <c r="F340" s="406">
        <v>13</v>
      </c>
      <c r="G340" s="406">
        <v>0</v>
      </c>
      <c r="H340" s="414">
        <v>0</v>
      </c>
    </row>
    <row r="341" spans="1:10" x14ac:dyDescent="0.15">
      <c r="A341" s="996"/>
      <c r="B341" s="418" t="s">
        <v>495</v>
      </c>
      <c r="C341" s="419" t="s">
        <v>718</v>
      </c>
      <c r="D341" s="410" t="s">
        <v>33</v>
      </c>
      <c r="E341" s="406">
        <v>40</v>
      </c>
      <c r="F341" s="406">
        <v>38</v>
      </c>
      <c r="G341" s="406">
        <v>0</v>
      </c>
      <c r="H341" s="414">
        <v>2</v>
      </c>
    </row>
    <row r="342" spans="1:10" x14ac:dyDescent="0.15">
      <c r="A342" s="996"/>
      <c r="B342" s="431" t="s">
        <v>679</v>
      </c>
      <c r="C342" s="432" t="s">
        <v>699</v>
      </c>
      <c r="D342" s="409" t="s">
        <v>151</v>
      </c>
      <c r="E342" s="413">
        <v>20</v>
      </c>
      <c r="F342" s="413">
        <v>18</v>
      </c>
      <c r="G342" s="406">
        <v>0</v>
      </c>
      <c r="H342" s="415">
        <v>0</v>
      </c>
    </row>
    <row r="343" spans="1:10" x14ac:dyDescent="0.15">
      <c r="A343" s="210"/>
      <c r="B343" s="431" t="s">
        <v>1521</v>
      </c>
      <c r="C343" s="432" t="s">
        <v>1522</v>
      </c>
      <c r="D343" s="409" t="s">
        <v>1523</v>
      </c>
      <c r="E343" s="413">
        <v>20</v>
      </c>
      <c r="F343" s="413">
        <v>9</v>
      </c>
      <c r="G343" s="406">
        <v>0</v>
      </c>
      <c r="H343" s="415">
        <v>5</v>
      </c>
    </row>
    <row r="344" spans="1:10" x14ac:dyDescent="0.15">
      <c r="A344" s="214"/>
      <c r="B344" s="431" t="s">
        <v>1570</v>
      </c>
      <c r="C344" s="432" t="s">
        <v>1541</v>
      </c>
      <c r="D344" s="409" t="s">
        <v>922</v>
      </c>
      <c r="E344" s="413">
        <v>20</v>
      </c>
      <c r="F344" s="413">
        <v>13</v>
      </c>
      <c r="G344" s="406">
        <v>0</v>
      </c>
      <c r="H344" s="415">
        <v>7</v>
      </c>
    </row>
    <row r="345" spans="1:10" x14ac:dyDescent="0.15">
      <c r="A345" s="213"/>
      <c r="B345" s="431" t="s">
        <v>1681</v>
      </c>
      <c r="C345" s="432" t="s">
        <v>1717</v>
      </c>
      <c r="D345" s="409" t="s">
        <v>1718</v>
      </c>
      <c r="E345" s="413">
        <v>20</v>
      </c>
      <c r="F345" s="413">
        <v>16</v>
      </c>
      <c r="G345" s="406">
        <v>0</v>
      </c>
      <c r="H345" s="415">
        <v>4</v>
      </c>
    </row>
    <row r="346" spans="1:10" ht="14.25" thickBot="1" x14ac:dyDescent="0.2">
      <c r="A346" s="992" t="s">
        <v>1044</v>
      </c>
      <c r="B346" s="993"/>
      <c r="C346" s="993"/>
      <c r="D346" s="993"/>
      <c r="E346" s="100">
        <f>SUM(E310:E345)</f>
        <v>832</v>
      </c>
      <c r="F346" s="100">
        <f>SUM(F310:F345)</f>
        <v>713</v>
      </c>
      <c r="G346" s="100">
        <f>SUM(G310:G345)</f>
        <v>2</v>
      </c>
      <c r="H346" s="100">
        <f>SUM(H310:H345)</f>
        <v>170</v>
      </c>
    </row>
    <row r="347" spans="1:10" ht="14.25" thickBot="1" x14ac:dyDescent="0.2"/>
    <row r="348" spans="1:10" ht="29.25" customHeight="1" thickBot="1" x14ac:dyDescent="0.2">
      <c r="A348" s="896" t="s">
        <v>1052</v>
      </c>
      <c r="B348" s="896"/>
      <c r="C348" s="896"/>
      <c r="D348" s="896"/>
      <c r="E348" s="105">
        <f>E346+E308+E298+E286+E156</f>
        <v>6868</v>
      </c>
      <c r="F348" s="170">
        <f>F346+F308+F298+F286+F156</f>
        <v>6275</v>
      </c>
      <c r="G348" s="170">
        <f>G346+G308+G298+G286+G156</f>
        <v>43</v>
      </c>
      <c r="H348" s="170">
        <f>H346+H308+H298+H286+H156</f>
        <v>1680</v>
      </c>
      <c r="I348" s="103"/>
      <c r="J348" s="103"/>
    </row>
  </sheetData>
  <autoFilter ref="B3:H156"/>
  <mergeCells count="12">
    <mergeCell ref="A1:C1"/>
    <mergeCell ref="A286:D286"/>
    <mergeCell ref="A298:D298"/>
    <mergeCell ref="A308:D308"/>
    <mergeCell ref="A346:D346"/>
    <mergeCell ref="A5:A155"/>
    <mergeCell ref="A348:D348"/>
    <mergeCell ref="A156:D156"/>
    <mergeCell ref="A158:A285"/>
    <mergeCell ref="A288:A297"/>
    <mergeCell ref="A300:A305"/>
    <mergeCell ref="A310:A342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2024-12-25T07:34:48Z</dcterms:created>
  <dcterms:modified xsi:type="dcterms:W3CDTF">2024-12-25T07:38:09Z</dcterms:modified>
</cp:coreProperties>
</file>