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-1d019c\総務\H30～\01　経理\01　経理事務\05　電気入札\Ｒ６年度\02_入札公告\ホームページ掲載\"/>
    </mc:Choice>
  </mc:AlternateContent>
  <bookViews>
    <workbookView xWindow="0" yWindow="0" windowWidth="20496" windowHeight="7776"/>
  </bookViews>
  <sheets>
    <sheet name="予定使用電力量" sheetId="1" r:id="rId1"/>
    <sheet name="積算" sheetId="2" r:id="rId2"/>
  </sheets>
  <definedNames>
    <definedName name="_Fill" localSheetId="1" hidden="1">#REF!</definedName>
    <definedName name="_Fill" hidden="1">#REF!</definedName>
    <definedName name="\P" localSheetId="1">#REF!</definedName>
    <definedName name="\P">#REF!</definedName>
    <definedName name="№" localSheetId="1">#REF!</definedName>
    <definedName name="№">#REF!</definedName>
    <definedName name="_xlnm.Print_Area" localSheetId="1">積算!$A$1:$G$15</definedName>
    <definedName name="_xlnm.Print_Area" localSheetId="0">予定使用電力量!$A$1:$B$18</definedName>
    <definedName name="印刷範囲1" localSheetId="1">#REF!</definedName>
    <definedName name="印刷範囲1">#REF!</definedName>
    <definedName name="金額" localSheetId="1">#REF!</definedName>
    <definedName name="金額">#REF!</definedName>
    <definedName name="材質・形状・工法" localSheetId="1">#REF!</definedName>
    <definedName name="材質・形状・工法">#REF!</definedName>
    <definedName name="数量" localSheetId="1">#REF!</definedName>
    <definedName name="数量">#REF!</definedName>
    <definedName name="大意か" localSheetId="1">#REF!</definedName>
    <definedName name="大意か">#REF!</definedName>
    <definedName name="単位" localSheetId="1">#REF!</definedName>
    <definedName name="単位">#REF!</definedName>
    <definedName name="単価" localSheetId="1">#REF!</definedName>
    <definedName name="単価">#REF!</definedName>
    <definedName name="摘要" localSheetId="1">#REF!</definedName>
    <definedName name="摘要">#REF!</definedName>
    <definedName name="内訳" localSheetId="1">#REF!</definedName>
    <definedName name="内訳">#REF!</definedName>
    <definedName name="内訳明細書" localSheetId="1">#REF!</definedName>
    <definedName name="内訳明細書">#REF!</definedName>
    <definedName name="名称" localSheetId="1">#REF!</definedName>
    <definedName name="名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 s="1"/>
  <c r="B16" i="1" l="1"/>
  <c r="B14" i="1"/>
  <c r="B11" i="1"/>
  <c r="B10" i="1"/>
  <c r="B9" i="1"/>
  <c r="B8" i="1"/>
  <c r="B7" i="1"/>
  <c r="B6" i="1"/>
  <c r="B5" i="1"/>
  <c r="B13" i="1" l="1"/>
  <c r="F14" i="2" l="1"/>
  <c r="F13" i="2"/>
  <c r="F12" i="2"/>
  <c r="F11" i="2"/>
  <c r="F9" i="2"/>
  <c r="F8" i="2"/>
  <c r="C15" i="2"/>
  <c r="E15" i="2"/>
  <c r="D15" i="2" l="1"/>
  <c r="F7" i="2"/>
  <c r="F6" i="2"/>
  <c r="F5" i="2"/>
  <c r="F4" i="2"/>
  <c r="F3" i="2"/>
  <c r="F15" i="2" s="1"/>
  <c r="G3" i="2" l="1"/>
  <c r="G9" i="2"/>
  <c r="B12" i="1" s="1"/>
  <c r="G8" i="2"/>
  <c r="G7" i="2"/>
  <c r="G6" i="2"/>
  <c r="G5" i="2"/>
  <c r="G4" i="2"/>
  <c r="G13" i="2"/>
  <c r="G12" i="2"/>
  <c r="B15" i="1" s="1"/>
  <c r="G11" i="2"/>
  <c r="G14" i="2"/>
  <c r="B17" i="1" l="1"/>
  <c r="G15" i="2"/>
</calcChain>
</file>

<file path=xl/sharedStrings.xml><?xml version="1.0" encoding="utf-8"?>
<sst xmlns="http://schemas.openxmlformats.org/spreadsheetml/2006/main" count="38" uniqueCount="29">
  <si>
    <t>４月</t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</si>
  <si>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</si>
  <si>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</si>
  <si>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</si>
  <si>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</si>
  <si>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</si>
  <si>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</si>
  <si>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</si>
  <si>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</si>
  <si>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</si>
  <si>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</si>
  <si>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使用予定電力量
(kWh)</t>
    <rPh sb="0" eb="2">
      <t>シヨウ</t>
    </rPh>
    <rPh sb="2" eb="4">
      <t>ヨテイ</t>
    </rPh>
    <rPh sb="4" eb="6">
      <t>デンリョク</t>
    </rPh>
    <rPh sb="6" eb="7">
      <t>リョウ</t>
    </rPh>
    <phoneticPr fontId="3"/>
  </si>
  <si>
    <t>【岡山県立北部高等技術専門校】</t>
    <rPh sb="1" eb="3">
      <t>オカヤマ</t>
    </rPh>
    <rPh sb="3" eb="5">
      <t>ケンリツ</t>
    </rPh>
    <rPh sb="5" eb="7">
      <t>ホクブ</t>
    </rPh>
    <rPh sb="7" eb="9">
      <t>コウトウ</t>
    </rPh>
    <rPh sb="9" eb="11">
      <t>ギジュツ</t>
    </rPh>
    <rPh sb="11" eb="14">
      <t>センモンコウ</t>
    </rPh>
    <phoneticPr fontId="2"/>
  </si>
  <si>
    <t>合計</t>
    <rPh sb="0" eb="2">
      <t>ゴウケイ</t>
    </rPh>
    <phoneticPr fontId="2"/>
  </si>
  <si>
    <t>※実績電力量を元に設定しており、気象条件等により
　 増減する可能性がある。</t>
    <phoneticPr fontId="2"/>
  </si>
  <si>
    <t>電力使用実績（kWh）</t>
    <rPh sb="0" eb="2">
      <t>デンリョク</t>
    </rPh>
    <rPh sb="2" eb="4">
      <t>シヨウ</t>
    </rPh>
    <rPh sb="4" eb="6">
      <t>ジッセキ</t>
    </rPh>
    <phoneticPr fontId="3"/>
  </si>
  <si>
    <t>利用月</t>
    <rPh sb="0" eb="2">
      <t>リヨウ</t>
    </rPh>
    <rPh sb="2" eb="3">
      <t>ツキ</t>
    </rPh>
    <phoneticPr fontId="3"/>
  </si>
  <si>
    <t>計</t>
    <rPh sb="0" eb="1">
      <t>ケイ</t>
    </rPh>
    <phoneticPr fontId="3"/>
  </si>
  <si>
    <t>平均</t>
    <rPh sb="0" eb="2">
      <t>ヘイキン</t>
    </rPh>
    <phoneticPr fontId="3"/>
  </si>
  <si>
    <t>使用予定電力量</t>
    <rPh sb="0" eb="2">
      <t>シヨウ</t>
    </rPh>
    <rPh sb="2" eb="4">
      <t>ヨテイ</t>
    </rPh>
    <rPh sb="4" eb="7">
      <t>デンリョクリョウ</t>
    </rPh>
    <phoneticPr fontId="3"/>
  </si>
  <si>
    <t>R4</t>
    <phoneticPr fontId="3"/>
  </si>
  <si>
    <t>３月</t>
    <phoneticPr fontId="2"/>
  </si>
  <si>
    <t>３月</t>
  </si>
  <si>
    <t>４月</t>
  </si>
  <si>
    <t>１月</t>
    <phoneticPr fontId="2"/>
  </si>
  <si>
    <t>２月</t>
    <phoneticPr fontId="2"/>
  </si>
  <si>
    <t>R5</t>
    <phoneticPr fontId="3"/>
  </si>
  <si>
    <t>R6</t>
    <phoneticPr fontId="3"/>
  </si>
  <si>
    <t>令和7年3月～令和10年2月</t>
    <rPh sb="0" eb="2">
      <t>レイワ</t>
    </rPh>
    <rPh sb="3" eb="4">
      <t>ネン</t>
    </rPh>
    <rPh sb="5" eb="6">
      <t>ガツ</t>
    </rPh>
    <rPh sb="7" eb="9">
      <t>レイワ</t>
    </rPh>
    <rPh sb="11" eb="12">
      <t>ネン</t>
    </rPh>
    <rPh sb="13" eb="1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</si>
</sst>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Border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8" x14ac:dyDescent="0.2"/>
  <cols>
    <col min="1" max="1" width="33.21875" style="9" customWidth="1"/>
    <col min="2" max="2" width="21.6640625" style="9" customWidth="1"/>
    <col min="3" max="16384" width="9" style="9"/>
  </cols>
  <sheetData>
    <row r="1" spans="1:2" ht="16.2" x14ac:dyDescent="0.2">
      <c r="A1" s="22" t="s">
        <v>19</v>
      </c>
      <c r="B1" s="22"/>
    </row>
    <row r="2" spans="1:2" ht="19.2" customHeight="1" x14ac:dyDescent="0.2">
      <c r="A2" s="10"/>
      <c r="B2" s="10"/>
    </row>
    <row r="3" spans="1:2" ht="24.6" customHeight="1" x14ac:dyDescent="0.2">
      <c r="A3" s="11" t="s">
        <v>12</v>
      </c>
      <c r="B3" s="12"/>
    </row>
    <row r="4" spans="1:2" ht="34.200000000000003" customHeight="1" x14ac:dyDescent="0.2">
      <c r="A4" s="19" t="s">
        <v>28</v>
      </c>
      <c r="B4" s="19" t="s">
        <v>11</v>
      </c>
    </row>
    <row r="5" spans="1:2" ht="27" customHeight="1" x14ac:dyDescent="0.2">
      <c r="A5" s="13" t="s">
        <v>22</v>
      </c>
      <c r="B5" s="18">
        <f>積算!G14</f>
        <v>5900</v>
      </c>
    </row>
    <row r="6" spans="1:2" ht="27" customHeight="1" x14ac:dyDescent="0.2">
      <c r="A6" s="13" t="s">
        <v>23</v>
      </c>
      <c r="B6" s="14">
        <f>積算!G3</f>
        <v>3700</v>
      </c>
    </row>
    <row r="7" spans="1:2" ht="27" customHeight="1" x14ac:dyDescent="0.2">
      <c r="A7" s="13" t="s">
        <v>1</v>
      </c>
      <c r="B7" s="14">
        <f>積算!G4</f>
        <v>4100</v>
      </c>
    </row>
    <row r="8" spans="1:2" ht="27" customHeight="1" x14ac:dyDescent="0.2">
      <c r="A8" s="13" t="s">
        <v>2</v>
      </c>
      <c r="B8" s="14">
        <f>積算!G5</f>
        <v>5200</v>
      </c>
    </row>
    <row r="9" spans="1:2" ht="27" customHeight="1" x14ac:dyDescent="0.2">
      <c r="A9" s="13" t="s">
        <v>3</v>
      </c>
      <c r="B9" s="14">
        <f>積算!G6</f>
        <v>8700</v>
      </c>
    </row>
    <row r="10" spans="1:2" ht="27" customHeight="1" x14ac:dyDescent="0.2">
      <c r="A10" s="13" t="s">
        <v>4</v>
      </c>
      <c r="B10" s="14">
        <f>積算!G7</f>
        <v>7200</v>
      </c>
    </row>
    <row r="11" spans="1:2" ht="27" customHeight="1" x14ac:dyDescent="0.2">
      <c r="A11" s="13" t="s">
        <v>5</v>
      </c>
      <c r="B11" s="14">
        <f>積算!G8</f>
        <v>7100</v>
      </c>
    </row>
    <row r="12" spans="1:2" ht="27" customHeight="1" x14ac:dyDescent="0.2">
      <c r="A12" s="13" t="s">
        <v>6</v>
      </c>
      <c r="B12" s="14">
        <f>積算!G9</f>
        <v>5000</v>
      </c>
    </row>
    <row r="13" spans="1:2" ht="27" customHeight="1" x14ac:dyDescent="0.2">
      <c r="A13" s="13" t="s">
        <v>7</v>
      </c>
      <c r="B13" s="14">
        <f>積算!G10</f>
        <v>5500</v>
      </c>
    </row>
    <row r="14" spans="1:2" ht="27" customHeight="1" x14ac:dyDescent="0.2">
      <c r="A14" s="15" t="s">
        <v>8</v>
      </c>
      <c r="B14" s="14">
        <f>積算!G11</f>
        <v>7900</v>
      </c>
    </row>
    <row r="15" spans="1:2" ht="27" customHeight="1" x14ac:dyDescent="0.2">
      <c r="A15" s="13" t="s">
        <v>24</v>
      </c>
      <c r="B15" s="14">
        <f>積算!G12</f>
        <v>6500</v>
      </c>
    </row>
    <row r="16" spans="1:2" ht="27" customHeight="1" thickBot="1" x14ac:dyDescent="0.25">
      <c r="A16" s="15" t="s">
        <v>25</v>
      </c>
      <c r="B16" s="14">
        <f>積算!G13</f>
        <v>7800</v>
      </c>
    </row>
    <row r="17" spans="1:3" ht="27" customHeight="1" thickTop="1" x14ac:dyDescent="0.2">
      <c r="A17" s="16" t="s">
        <v>13</v>
      </c>
      <c r="B17" s="17">
        <f>SUM(B5:B16)</f>
        <v>74600</v>
      </c>
    </row>
    <row r="18" spans="1:3" ht="42" customHeight="1" x14ac:dyDescent="0.2">
      <c r="A18" s="23" t="s">
        <v>14</v>
      </c>
      <c r="B18" s="23"/>
      <c r="C18" s="21"/>
    </row>
  </sheetData>
  <mergeCells count="2">
    <mergeCell ref="A1:B1"/>
    <mergeCell ref="A18:B18"/>
  </mergeCells>
  <phoneticPr fontId="2"/>
  <printOptions horizontalCentered="1"/>
  <pageMargins left="0.70866141732283472" right="0.70866141732283472" top="1.1417322834645669" bottom="0.74803149606299213" header="0.51181102362204722" footer="0.31496062992125984"/>
  <pageSetup paperSize="9" orientation="portrait" r:id="rId1"/>
  <headerFooter>
    <oddHeader>&amp;R&amp;12別添２－２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Normal="100" zoomScaleSheetLayoutView="100" workbookViewId="0">
      <pane xSplit="2" ySplit="2" topLeftCell="C3" activePane="bottomRight" state="frozen"/>
      <selection pane="topRight" activeCell="D1" sqref="D1"/>
      <selection pane="bottomLeft" activeCell="A4" sqref="A4"/>
      <selection pane="bottomRight" activeCell="E11" sqref="E11"/>
    </sheetView>
  </sheetViews>
  <sheetFormatPr defaultColWidth="9" defaultRowHeight="14.4" x14ac:dyDescent="0.2"/>
  <cols>
    <col min="1" max="1" width="5.44140625" style="2" customWidth="1"/>
    <col min="2" max="2" width="7.44140625" style="2" bestFit="1" customWidth="1"/>
    <col min="3" max="3" width="9.6640625" style="2" bestFit="1" customWidth="1"/>
    <col min="4" max="5" width="9.6640625" style="2" customWidth="1"/>
    <col min="6" max="16384" width="9" style="2"/>
  </cols>
  <sheetData>
    <row r="1" spans="1:7" ht="20.100000000000001" customHeight="1" x14ac:dyDescent="0.2">
      <c r="A1" s="1" t="s">
        <v>15</v>
      </c>
      <c r="B1" s="1"/>
    </row>
    <row r="2" spans="1:7" ht="24.9" customHeight="1" x14ac:dyDescent="0.2">
      <c r="B2" s="3" t="s">
        <v>16</v>
      </c>
      <c r="C2" s="3" t="s">
        <v>20</v>
      </c>
      <c r="D2" s="3" t="s">
        <v>26</v>
      </c>
      <c r="E2" s="3" t="s">
        <v>27</v>
      </c>
      <c r="F2" s="3" t="s">
        <v>17</v>
      </c>
      <c r="G2" s="4" t="s">
        <v>18</v>
      </c>
    </row>
    <row r="3" spans="1:7" ht="24.9" customHeight="1" x14ac:dyDescent="0.2">
      <c r="B3" s="3" t="s">
        <v>0</v>
      </c>
      <c r="C3" s="7">
        <v>3865</v>
      </c>
      <c r="D3" s="7">
        <v>3653</v>
      </c>
      <c r="E3" s="7">
        <v>3405</v>
      </c>
      <c r="F3" s="6">
        <f t="shared" ref="F3:F14" si="0">SUM(C3:E3)</f>
        <v>10923</v>
      </c>
      <c r="G3" s="6">
        <f>ROUNDUP(F3/3,-2)</f>
        <v>3700</v>
      </c>
    </row>
    <row r="4" spans="1:7" ht="24.9" customHeight="1" x14ac:dyDescent="0.2">
      <c r="B4" s="3" t="s">
        <v>1</v>
      </c>
      <c r="C4" s="7">
        <v>4154</v>
      </c>
      <c r="D4" s="7">
        <v>4007</v>
      </c>
      <c r="E4" s="7">
        <v>3941</v>
      </c>
      <c r="F4" s="6">
        <f t="shared" si="0"/>
        <v>12102</v>
      </c>
      <c r="G4" s="6">
        <f t="shared" ref="G4:G9" si="1">ROUNDUP(F4/3,-2)</f>
        <v>4100</v>
      </c>
    </row>
    <row r="5" spans="1:7" ht="24.9" customHeight="1" x14ac:dyDescent="0.2">
      <c r="B5" s="3" t="s">
        <v>2</v>
      </c>
      <c r="C5" s="7">
        <v>5714</v>
      </c>
      <c r="D5" s="7">
        <v>5029</v>
      </c>
      <c r="E5" s="7">
        <v>4596</v>
      </c>
      <c r="F5" s="6">
        <f t="shared" si="0"/>
        <v>15339</v>
      </c>
      <c r="G5" s="6">
        <f t="shared" si="1"/>
        <v>5200</v>
      </c>
    </row>
    <row r="6" spans="1:7" ht="24.9" customHeight="1" x14ac:dyDescent="0.2">
      <c r="B6" s="3" t="s">
        <v>3</v>
      </c>
      <c r="C6" s="7">
        <v>8931</v>
      </c>
      <c r="D6" s="7">
        <v>8091</v>
      </c>
      <c r="E6" s="7">
        <v>8936</v>
      </c>
      <c r="F6" s="6">
        <f t="shared" si="0"/>
        <v>25958</v>
      </c>
      <c r="G6" s="6">
        <f t="shared" si="1"/>
        <v>8700</v>
      </c>
    </row>
    <row r="7" spans="1:7" ht="24.9" customHeight="1" x14ac:dyDescent="0.2">
      <c r="B7" s="3" t="s">
        <v>4</v>
      </c>
      <c r="C7" s="7">
        <v>7320</v>
      </c>
      <c r="D7" s="7">
        <v>7124</v>
      </c>
      <c r="E7" s="7">
        <v>7108</v>
      </c>
      <c r="F7" s="6">
        <f t="shared" si="0"/>
        <v>21552</v>
      </c>
      <c r="G7" s="6">
        <f t="shared" si="1"/>
        <v>7200</v>
      </c>
    </row>
    <row r="8" spans="1:7" ht="24.9" customHeight="1" x14ac:dyDescent="0.2">
      <c r="B8" s="3" t="s">
        <v>5</v>
      </c>
      <c r="C8" s="7">
        <v>6605</v>
      </c>
      <c r="D8" s="7">
        <v>7434</v>
      </c>
      <c r="E8" s="7">
        <v>7037</v>
      </c>
      <c r="F8" s="6">
        <f t="shared" si="0"/>
        <v>21076</v>
      </c>
      <c r="G8" s="6">
        <f t="shared" si="1"/>
        <v>7100</v>
      </c>
    </row>
    <row r="9" spans="1:7" ht="24.9" customHeight="1" x14ac:dyDescent="0.2">
      <c r="B9" s="3" t="s">
        <v>6</v>
      </c>
      <c r="C9" s="7">
        <v>5050</v>
      </c>
      <c r="D9" s="7">
        <v>5165</v>
      </c>
      <c r="E9" s="7">
        <v>4688</v>
      </c>
      <c r="F9" s="6">
        <f t="shared" si="0"/>
        <v>14903</v>
      </c>
      <c r="G9" s="6">
        <f t="shared" si="1"/>
        <v>5000</v>
      </c>
    </row>
    <row r="10" spans="1:7" ht="24.9" customHeight="1" x14ac:dyDescent="0.2">
      <c r="B10" s="3" t="s">
        <v>7</v>
      </c>
      <c r="C10" s="20">
        <v>5372</v>
      </c>
      <c r="D10" s="20">
        <v>5488</v>
      </c>
      <c r="E10" s="7">
        <v>5371</v>
      </c>
      <c r="F10" s="6">
        <f t="shared" ref="F10" si="2">SUM(C10:E10)</f>
        <v>16231</v>
      </c>
      <c r="G10" s="6">
        <f t="shared" ref="G10" si="3">ROUNDUP(F10/3,-2)</f>
        <v>5500</v>
      </c>
    </row>
    <row r="11" spans="1:7" ht="24.9" customHeight="1" x14ac:dyDescent="0.2">
      <c r="B11" s="3" t="s">
        <v>8</v>
      </c>
      <c r="C11" s="5">
        <v>8461</v>
      </c>
      <c r="D11" s="5">
        <v>7226</v>
      </c>
      <c r="E11" s="8"/>
      <c r="F11" s="6">
        <f t="shared" si="0"/>
        <v>15687</v>
      </c>
      <c r="G11" s="6">
        <f t="shared" ref="G11:G14" si="4">ROUNDUP(F11/2,-2)</f>
        <v>7900</v>
      </c>
    </row>
    <row r="12" spans="1:7" ht="24.9" customHeight="1" x14ac:dyDescent="0.2">
      <c r="B12" s="3" t="s">
        <v>9</v>
      </c>
      <c r="C12" s="5">
        <v>5154</v>
      </c>
      <c r="D12" s="5">
        <v>7656</v>
      </c>
      <c r="E12" s="8"/>
      <c r="F12" s="6">
        <f t="shared" si="0"/>
        <v>12810</v>
      </c>
      <c r="G12" s="6">
        <f t="shared" si="4"/>
        <v>6500</v>
      </c>
    </row>
    <row r="13" spans="1:7" ht="24.9" customHeight="1" x14ac:dyDescent="0.2">
      <c r="B13" s="3" t="s">
        <v>10</v>
      </c>
      <c r="C13" s="5">
        <v>8239</v>
      </c>
      <c r="D13" s="5">
        <v>7269</v>
      </c>
      <c r="E13" s="8"/>
      <c r="F13" s="6">
        <f t="shared" si="0"/>
        <v>15508</v>
      </c>
      <c r="G13" s="6">
        <f t="shared" si="4"/>
        <v>7800</v>
      </c>
    </row>
    <row r="14" spans="1:7" ht="24.9" customHeight="1" x14ac:dyDescent="0.2">
      <c r="B14" s="3" t="s">
        <v>21</v>
      </c>
      <c r="C14" s="5">
        <v>5828</v>
      </c>
      <c r="D14" s="5">
        <v>5929</v>
      </c>
      <c r="E14" s="8"/>
      <c r="F14" s="6">
        <f t="shared" si="0"/>
        <v>11757</v>
      </c>
      <c r="G14" s="6">
        <f t="shared" si="4"/>
        <v>5900</v>
      </c>
    </row>
    <row r="15" spans="1:7" ht="24.9" customHeight="1" x14ac:dyDescent="0.2">
      <c r="B15" s="3" t="s">
        <v>17</v>
      </c>
      <c r="C15" s="5">
        <f>SUM(C3:C14)</f>
        <v>74693</v>
      </c>
      <c r="D15" s="5">
        <f>SUM(D3:D14)</f>
        <v>74071</v>
      </c>
      <c r="E15" s="5">
        <f>SUM(E3:E14)</f>
        <v>45082</v>
      </c>
      <c r="F15" s="5">
        <f>SUM(F3:F14)</f>
        <v>193846</v>
      </c>
      <c r="G15" s="5">
        <f>SUM(G3:G14)</f>
        <v>74600</v>
      </c>
    </row>
  </sheetData>
  <phoneticPr fontId="2"/>
  <printOptions horizontalCentered="1"/>
  <pageMargins left="0.9055118110236221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予定使用電力量</vt:lpstr>
      <vt:lpstr>積算</vt:lpstr>
      <vt:lpstr>積算!Print_Area</vt:lpstr>
      <vt:lpstr>予定使用電力量!Print_Area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崇臣</dc:creator>
  <cp:lastModifiedBy>Windows ユーザー</cp:lastModifiedBy>
  <cp:lastPrinted>2024-12-10T01:43:10Z</cp:lastPrinted>
  <dcterms:created xsi:type="dcterms:W3CDTF">2016-12-08T06:59:26Z</dcterms:created>
  <dcterms:modified xsi:type="dcterms:W3CDTF">2024-12-11T01:46:50Z</dcterms:modified>
</cp:coreProperties>
</file>