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172.20.102.10\kyoiku_fs\0K05_保健体育課\004学校体育班\！■学体班フォルダ(R8)\04_各種研修会・協議会\02_【体育】担当者会\02_中・高校\01_5月開催\03_当日資料\01_ワークショップ用エクセル\01_完全版\"/>
    </mc:Choice>
  </mc:AlternateContent>
  <xr:revisionPtr revIDLastSave="0" documentId="13_ncr:1_{12422EB2-58A2-48B5-9D62-DA06F4C5A1F1}" xr6:coauthVersionLast="47" xr6:coauthVersionMax="47" xr10:uidLastSave="{00000000-0000-0000-0000-000000000000}"/>
  <bookViews>
    <workbookView xWindow="-28920" yWindow="-120" windowWidth="29040" windowHeight="15720" xr2:uid="{7BE8A0AB-A33E-41DA-8DC2-C577486D0498}"/>
  </bookViews>
  <sheets>
    <sheet name="①指導事項の精選" sheetId="6" r:id="rId1"/>
    <sheet name="②指導と評価の計画" sheetId="1" r:id="rId2"/>
    <sheet name="【参考】体育系統表" sheetId="9" r:id="rId3"/>
    <sheet name="【参考】保健系統表" sheetId="11" r:id="rId4"/>
    <sheet name="【参考】作成手順の基本的な考え方" sheetId="8" r:id="rId5"/>
    <sheet name="【参考】完成品サンプル" sheetId="10" r:id="rId6"/>
    <sheet name="【参考】目標・評価規準マスターデータ" sheetId="7" r:id="rId7"/>
  </sheets>
  <definedNames>
    <definedName name="_xlnm.Print_Area" localSheetId="0">①指導事項の精選!$A$1:$N$13</definedName>
    <definedName name="_xlnm.Print_Area" localSheetId="1">②指導と評価の計画!$A$1:$N$27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 l="1"/>
  <c r="E6" i="6"/>
  <c r="E5" i="6"/>
  <c r="C11" i="6"/>
  <c r="C10" i="6"/>
  <c r="C1" i="1"/>
  <c r="C13" i="6"/>
  <c r="C12" i="6"/>
</calcChain>
</file>

<file path=xl/sharedStrings.xml><?xml version="1.0" encoding="utf-8"?>
<sst xmlns="http://schemas.openxmlformats.org/spreadsheetml/2006/main" count="648" uniqueCount="410">
  <si>
    <t>単元の目標</t>
    <rPh sb="0" eb="2">
      <t>タンゲン</t>
    </rPh>
    <rPh sb="3" eb="5">
      <t>モクヒョウ</t>
    </rPh>
    <phoneticPr fontId="1"/>
  </si>
  <si>
    <t>知識及び技能</t>
    <rPh sb="0" eb="2">
      <t>チシキ</t>
    </rPh>
    <rPh sb="2" eb="3">
      <t>オヨ</t>
    </rPh>
    <rPh sb="4" eb="6">
      <t>ギノウ</t>
    </rPh>
    <phoneticPr fontId="1"/>
  </si>
  <si>
    <t>時</t>
    <rPh sb="0" eb="1">
      <t>トキ</t>
    </rPh>
    <phoneticPr fontId="1"/>
  </si>
  <si>
    <t>学習の流れ</t>
    <rPh sb="0" eb="2">
      <t>ガクシュウ</t>
    </rPh>
    <rPh sb="3" eb="4">
      <t>ナガ</t>
    </rPh>
    <phoneticPr fontId="1"/>
  </si>
  <si>
    <t>知</t>
    <rPh sb="0" eb="1">
      <t>チ</t>
    </rPh>
    <phoneticPr fontId="1"/>
  </si>
  <si>
    <t>技</t>
    <rPh sb="0" eb="1">
      <t>ワザ</t>
    </rPh>
    <phoneticPr fontId="1"/>
  </si>
  <si>
    <t>思</t>
    <rPh sb="0" eb="1">
      <t>オモ</t>
    </rPh>
    <phoneticPr fontId="1"/>
  </si>
  <si>
    <t>態</t>
    <rPh sb="0" eb="1">
      <t>タイ</t>
    </rPh>
    <phoneticPr fontId="1"/>
  </si>
  <si>
    <t>評価の機会</t>
  </si>
  <si>
    <t>単元の評価規準</t>
    <rPh sb="0" eb="2">
      <t>タンゲン</t>
    </rPh>
    <rPh sb="3" eb="5">
      <t>ヒョウカ</t>
    </rPh>
    <rPh sb="5" eb="7">
      <t>キジュン</t>
    </rPh>
    <phoneticPr fontId="1"/>
  </si>
  <si>
    <t>技能</t>
    <rPh sb="0" eb="2">
      <t>ギノウ</t>
    </rPh>
    <phoneticPr fontId="1"/>
  </si>
  <si>
    <t>学びに向かう力、
人間性等</t>
    <rPh sb="0" eb="1">
      <t>マナ</t>
    </rPh>
    <rPh sb="3" eb="4">
      <t>ム</t>
    </rPh>
    <rPh sb="6" eb="7">
      <t>チカラ</t>
    </rPh>
    <rPh sb="9" eb="12">
      <t>ニンゲンセイ</t>
    </rPh>
    <rPh sb="12" eb="13">
      <t>トウ</t>
    </rPh>
    <phoneticPr fontId="1"/>
  </si>
  <si>
    <t>思考力、判断力、
表現力等</t>
    <rPh sb="0" eb="3">
      <t>シコウリョク</t>
    </rPh>
    <rPh sb="4" eb="7">
      <t>ハンダンリョク</t>
    </rPh>
    <rPh sb="9" eb="12">
      <t>ヒョウゲンリョク</t>
    </rPh>
    <rPh sb="12" eb="13">
      <t>トウ</t>
    </rPh>
    <phoneticPr fontId="1"/>
  </si>
  <si>
    <t>評価方法</t>
    <rPh sb="0" eb="2">
      <t>ヒョウカ</t>
    </rPh>
    <rPh sb="2" eb="4">
      <t>ホウホウ</t>
    </rPh>
    <phoneticPr fontId="1"/>
  </si>
  <si>
    <t>授業作りのポイント</t>
    <rPh sb="0" eb="2">
      <t>ジュギョウ</t>
    </rPh>
    <rPh sb="2" eb="3">
      <t>ツク</t>
    </rPh>
    <phoneticPr fontId="1"/>
  </si>
  <si>
    <t>知識</t>
    <rPh sb="0" eb="2">
      <t>チシキ</t>
    </rPh>
    <phoneticPr fontId="1"/>
  </si>
  <si>
    <t>思考・判断・表現</t>
    <rPh sb="0" eb="2">
      <t>シコウ</t>
    </rPh>
    <rPh sb="3" eb="5">
      <t>ハンダン</t>
    </rPh>
    <rPh sb="6" eb="8">
      <t>ヒョウゲン</t>
    </rPh>
    <phoneticPr fontId="1"/>
  </si>
  <si>
    <t>主体的に取り組む態度</t>
    <rPh sb="0" eb="3">
      <t>シュタイテキ</t>
    </rPh>
    <rPh sb="4" eb="5">
      <t>ト</t>
    </rPh>
    <rPh sb="6" eb="7">
      <t>ク</t>
    </rPh>
    <rPh sb="8" eb="10">
      <t>タイド</t>
    </rPh>
    <phoneticPr fontId="1"/>
  </si>
  <si>
    <t>・３つの資質・能力の内容をバランスよく指導する。</t>
    <rPh sb="4" eb="6">
      <t>シシツ</t>
    </rPh>
    <rPh sb="7" eb="9">
      <t>ノウリョク</t>
    </rPh>
    <rPh sb="10" eb="12">
      <t>ナイヨウ</t>
    </rPh>
    <rPh sb="19" eb="21">
      <t>シドウ</t>
    </rPh>
    <phoneticPr fontId="1"/>
  </si>
  <si>
    <t>単元名</t>
    <rPh sb="0" eb="3">
      <t>タンゲンメイ</t>
    </rPh>
    <phoneticPr fontId="1"/>
  </si>
  <si>
    <t>単元の目標（例）</t>
    <rPh sb="0" eb="2">
      <t>タンゲン</t>
    </rPh>
    <rPh sb="3" eb="5">
      <t>モクヒョウ</t>
    </rPh>
    <rPh sb="6" eb="7">
      <t>レイ</t>
    </rPh>
    <phoneticPr fontId="1"/>
  </si>
  <si>
    <t>知識及び技能</t>
    <phoneticPr fontId="1"/>
  </si>
  <si>
    <t>思考力、判断力、表現力等</t>
    <phoneticPr fontId="1"/>
  </si>
  <si>
    <t>学びに向かう力、人間性等</t>
    <phoneticPr fontId="1"/>
  </si>
  <si>
    <t>単元の評価規準（例）</t>
    <rPh sb="0" eb="2">
      <t>タンゲン</t>
    </rPh>
    <rPh sb="3" eb="7">
      <t>ヒョウカキジュン</t>
    </rPh>
    <rPh sb="8" eb="9">
      <t>レイ</t>
    </rPh>
    <phoneticPr fontId="1"/>
  </si>
  <si>
    <t>技</t>
    <rPh sb="0" eb="1">
      <t>ギ</t>
    </rPh>
    <phoneticPr fontId="1"/>
  </si>
  <si>
    <t>思</t>
    <rPh sb="0" eb="1">
      <t>シ</t>
    </rPh>
    <phoneticPr fontId="1"/>
  </si>
  <si>
    <t>領域名</t>
    <rPh sb="0" eb="3">
      <t>リョウイキメイ</t>
    </rPh>
    <phoneticPr fontId="1"/>
  </si>
  <si>
    <t>単元の目標（知識及び技能）</t>
    <rPh sb="0" eb="2">
      <t>タンゲン</t>
    </rPh>
    <rPh sb="3" eb="5">
      <t>モクヒョウ</t>
    </rPh>
    <rPh sb="6" eb="8">
      <t>チシキ</t>
    </rPh>
    <rPh sb="8" eb="9">
      <t>オヨ</t>
    </rPh>
    <rPh sb="10" eb="12">
      <t>ギノウ</t>
    </rPh>
    <phoneticPr fontId="1"/>
  </si>
  <si>
    <t>単元の目標（思考力，判断力，表現力等）</t>
    <rPh sb="0" eb="2">
      <t>タンゲン</t>
    </rPh>
    <rPh sb="3" eb="5">
      <t>モクヒョウ</t>
    </rPh>
    <rPh sb="6" eb="9">
      <t>シコウリョク</t>
    </rPh>
    <rPh sb="10" eb="13">
      <t>ハンダンリョク</t>
    </rPh>
    <rPh sb="14" eb="17">
      <t>ヒョウゲンリョク</t>
    </rPh>
    <rPh sb="17" eb="18">
      <t>トウ</t>
    </rPh>
    <phoneticPr fontId="1"/>
  </si>
  <si>
    <t>単元の目標（学びに向かう力，人間性等）</t>
    <rPh sb="0" eb="2">
      <t>タンゲン</t>
    </rPh>
    <rPh sb="3" eb="5">
      <t>モクヒョウ</t>
    </rPh>
    <rPh sb="6" eb="7">
      <t>マナ</t>
    </rPh>
    <rPh sb="9" eb="10">
      <t>ム</t>
    </rPh>
    <rPh sb="12" eb="13">
      <t>チカラ</t>
    </rPh>
    <rPh sb="14" eb="17">
      <t>ニンゲンセイ</t>
    </rPh>
    <rPh sb="17" eb="18">
      <t>トウ</t>
    </rPh>
    <phoneticPr fontId="1"/>
  </si>
  <si>
    <t>単元の評価規準（知識）</t>
    <rPh sb="0" eb="2">
      <t>タンゲン</t>
    </rPh>
    <rPh sb="3" eb="7">
      <t>ヒョウカキジュン</t>
    </rPh>
    <rPh sb="8" eb="10">
      <t>チシキ</t>
    </rPh>
    <phoneticPr fontId="1"/>
  </si>
  <si>
    <t>単元の評価規準（技能）</t>
    <rPh sb="0" eb="2">
      <t>タンゲン</t>
    </rPh>
    <rPh sb="3" eb="7">
      <t>ヒョウカキジュン</t>
    </rPh>
    <rPh sb="8" eb="10">
      <t>ギノウ</t>
    </rPh>
    <phoneticPr fontId="1"/>
  </si>
  <si>
    <t>単元の評価規準（思考，判断，表現）</t>
    <rPh sb="0" eb="2">
      <t>タンゲン</t>
    </rPh>
    <rPh sb="3" eb="7">
      <t>ヒョウカキジュン</t>
    </rPh>
    <rPh sb="8" eb="10">
      <t>シコウ</t>
    </rPh>
    <rPh sb="11" eb="13">
      <t>ハンダン</t>
    </rPh>
    <rPh sb="14" eb="16">
      <t>ヒョウゲン</t>
    </rPh>
    <phoneticPr fontId="1"/>
  </si>
  <si>
    <t>単元の評価規準（主体的に学習に取り組む態度）</t>
    <rPh sb="0" eb="2">
      <t>タンゲン</t>
    </rPh>
    <rPh sb="3" eb="7">
      <t>ヒョウカキジュン</t>
    </rPh>
    <rPh sb="8" eb="11">
      <t>シュタイテキ</t>
    </rPh>
    <rPh sb="12" eb="14">
      <t>ガクシュウ</t>
    </rPh>
    <rPh sb="15" eb="16">
      <t>ト</t>
    </rPh>
    <rPh sb="17" eb="18">
      <t>ク</t>
    </rPh>
    <rPh sb="19" eb="21">
      <t>タイド</t>
    </rPh>
    <phoneticPr fontId="1"/>
  </si>
  <si>
    <t>（2）自己の課題を発見し，合理的な解決に向けて運動の取り組み方を工夫するとともに，自己や仲間の考えたことを他者に伝えることができるようにする。</t>
  </si>
  <si>
    <t>※「体つくり運動」の体ほぐしの運動は，技能の習得・向上をねらいとするものでないこと，体の動きを高める運動は，ねらいに応じて運動を行うことが主な目的となることから、「技能」の評価規準は設定していない。</t>
  </si>
  <si>
    <t>（2）自己や仲間の課題を発見し，合理的な解決に向けて運動の取り組み方を工夫するとともに，自己や仲間の考えたことを他者に伝えることができるようにする。</t>
  </si>
  <si>
    <t>（3）体つくり運動に自主的に取り組むとともに，互いに助け合い教え合おうとすること，一人一人の違いに応じた動きなどを大切にしようとすること，話合いに貢献しようとすることなどや，健康・安全を確保することができるようにする。</t>
  </si>
  <si>
    <t>（2）技などの自己の課題を発見し，合理的な解決に向けて運動の取り組み方を工夫するとともに，自己の考えたことを他者に伝えることができるようにする。</t>
  </si>
  <si>
    <t>（3）器械運動に積極的に取り組むとともに，よい演技を認めようとすること，仲間の学習を援助しようとすること，一人一人の違いに応じた課題や挑戦を認めようとすることなどや，健康・安全に気を配ることができるようにする。</t>
  </si>
  <si>
    <t>（2）技などの自己や仲間の課題を発見し，合理的な解決に向けて運動の取り組み方を工夫するとともに，自己の考えたことを他者に伝えることができるようにする。</t>
  </si>
  <si>
    <t>（3）器械運動に自主的に取り組むとともに，よい演技を讃えようとすること，互いに助け合い教え合おうとすること，一人一人の違いに応じた課題や挑戦を大切にしようとすることなどや，健康・安全を確保することができるようにする。</t>
  </si>
  <si>
    <t>③技の行い方は技の課題を解決するための合理的な動き方のポイントがあり，同じ系統の技には共通性があることについて，言ったり書き出したりしている。
⑥自己の動きや仲間の動き方を分析するには，自己観察と他者観察などの方法があることについて，言ったり書き出したりしている。
⑦技と関連させた補助運動や部分練習を取り入れること，結果として体力を高めることができることについて，言ったり書き出したりしている。
⑤発表会や競技会の行い方があり，発表会での評価方法，競技会での競技方法や採点方法，運営の仕方などがあることについて，言ったり書き出したりしている。</t>
  </si>
  <si>
    <t>（2）動きなどの自己の課題を発見し，合理的な解決に向けて運動の取り組み方を工夫するとともに，自己の考えたことを他者に伝えることができるようにする。</t>
  </si>
  <si>
    <t>（3）陸上競技に積極的に取り組むとともに，勝敗などを認め，ルールやマナーを守ろうとすること，分担した役割を果たそうとすること，一人一人の違いに応じた課題や挑戦を認めようとすることなどや，健康・安全に気を配ることができるようにする。</t>
  </si>
  <si>
    <t>①クラウチングスタートから徐々に上体を起こしていき加速することができる。
②自己に合ったピッチとストライドで速く走ることができる。
③リレーでは，次走者がスタートするタイミングやバトンを受け渡すタイミングを合わせることができる。</t>
  </si>
  <si>
    <t>①自己に適した距離，又は歩数の助走をすることができる。
②踏切線に足を合わせて踏み切ることができる。
③かがみ跳びなどの空間動作からの流れの中で着地することができる。</t>
  </si>
  <si>
    <t>①リズミカルな助走から力強い踏み切りに移ることができる。
②跳躍の頂点とバーの位置が合うように，自己に合った踏切位置で踏み切ることができる。
③脚と腕のタイミングを合わせて踏み切り，大きなはさみ動作で跳ぶことができる。</t>
  </si>
  <si>
    <t>（2）動きなどの自己や仲間の課題を発見し，合理的な解決に向けて運動の取り組み方を工夫するとともに，自己の考えたことを他者に伝えることができるようにする。</t>
  </si>
  <si>
    <t>（3）陸上競技に自主的に取り組むとともに，勝敗などを冷静に受け止め，ルールやマナーを大切にしようとすること，自己の責任を果たそうとすること，一人一人の違いに応じた課題や挑戦を大切にしようとすることなどや，健康・安全を確保することができるようにする。</t>
  </si>
  <si>
    <t>①スタートダッシュでは地面を力強くキックして，徐々に上体を起こしていき加速することができる。
②後半でスピードが著しく低下しないよう，力みのないリズミカルな動きで走ることができる。
③リレーでは，次走者はスタートを切った後スムーズに加速して，スピードを十分に高めることができる。</t>
  </si>
  <si>
    <t>①リズミカルに腕を振り，力みのないフォームで軽快に走ることができる。
②呼吸を楽にしたり，走りのリズムを作ったりする呼吸法を取り入れて走ることができる。
③自己の体力や技能の程度に合ったペースを維持して走ることができる</t>
  </si>
  <si>
    <t>①スタートダッシュから１台目のハードルを勢いよく走り越すことができる。
②遠くから踏み切り，振り上げ脚をまっすぐに振り上げ，ハードルを低く走り越すことができる。
③インターバルでは，３又は５歩のリズムを最後のハードルまで維持して走ることができる。</t>
  </si>
  <si>
    <t>①踏み切り前３〜４歩からリズムアップして踏み切りに移ることができる。
②踏み切りでは上体を起こして，地面を踏みつけるようにキックし，振り上げ脚を素早く引き上げることができる。
③かがみ跳びやそり跳びなどの空間動作からの流れの中で，脚を前に投げ出す着地動作をとることができる。</t>
  </si>
  <si>
    <t>①リズミカルな助走から真上に伸び上がるように踏み切り，はさみ跳びや背面跳びなどの空間動作で跳ぶことができる。
②背面跳びでは踏み切り前の３〜５歩で弧を描くように走り，体を内側に倒す姿勢を取るようにして踏み切りに移ることができる。</t>
  </si>
  <si>
    <t>①水泳は，泳法を身に付け，続けて長く泳いだり，速く泳いだり，競い合ったりする楽しさや喜びを味わうことのできる運動であることについて，言ったり書き出したりしている。
②水泳は，近代オリンピック・パラリンピック競技大会において主要な競技として発展した成り立ちがあることについて，言ったり書き出したりしている。
③水泳の各種目において用いられる技術の名称や運動局面の名称があり，それぞれの技術や局面で，動きを高めるための技術的なポイントがあることについて，言ったり書き出したりしている。
④水泳は，それぞれの種目で主として高まる体力要素が異なることについて，言ったり書き出したりしている。</t>
  </si>
  <si>
    <t>（2）泳法などの自己や仲間の課題を発見し，合理的な解決に向けて運動の取り組み方を工夫するとともに，自己の考えたことを他者に伝えることができるようにする。</t>
  </si>
  <si>
    <t>（3）水泳に自主的に取り組むとともに，勝敗などを冷静に受け止め，ルールやマナーを大切にしようとすること，自己の責任を果たそうとすること，一人一人の違いに応じた課題や挑戦を大切にしようとすることなどや，水泳の事故防止に関する心得を遵守するなど健康・安全を確保することができるようにする。</t>
  </si>
  <si>
    <t>（2）攻防などの自己の課題を発見し，合理的な解決に向けて運動の取り組み方を工夫するとともに，自己や仲間の考えたことを他者に伝えることができるようにする。</t>
  </si>
  <si>
    <t>（3）球技に積極的に取り組むとともに，フェアなプレイを守ろうとすること，作戦などについての話合いに参加しようとすること，一人一人の違いに応じたプレイなどを認めようとすること，仲間の学習を援助しようとすることなどや，健康・安全に気を配ることができるようにする。</t>
  </si>
  <si>
    <t>①球技には，集団対集団，個人対個人で攻防を展開し，勝敗を競う楽しさや喜びを味わえる特性があることについて，言ったり書き出したりしている。
②学校で行う球技は近代になって開発され，今日では，オリンピック・パラリンピック競技大会においても主要な競技として行われていることについて，言ったり書き出したりしている。
③球技の各型の各種目において用いられる技術には名称があり，それらを身に付けるためのポイントがあることについて，言ったり書き出したりしている。
⑤対戦相手との競争において，技能の程度に応じた作戦や戦術を選ぶことが有効であることについて，言ったり書き出したりしている。
④球技は，それぞれの型や運動種目によって主として高まる体力要素が異なることについて，言ったり書き出したりしている。</t>
  </si>
  <si>
    <t>①提示された動きのポイントやつまずきの事例を参考に，仲間の課題や出来映えを伝えている。
②提供された練習方法から，自己やチームの課題に応じた練習方法を選んでいる。
③学習した安全上の留意点を，他の学習場面に当てはめ，仲間に伝えている。
④練習やゲームの場面で，最善を尽くす，フェアなプレイなどのよい取組を見付け，理由を添えて他者に伝えている。
⑤仲間と協力する場面で，分担した役割に応じた活動の仕方を見付けている。
⑥仲間と話し合う場面で，提示された参加の仕方に当てはめ，チームへの関わり方を見付けている。
⑦体力や技能の程度，性別等の違いを踏まえて，仲間とともに楽しむための練習やゲームを行う方法を見付け，仲間に伝えている。</t>
  </si>
  <si>
    <t>（2）攻防などの自己やチームの課題を発見し，合理的な解決に向けて運動の取り組み方を工夫するとともに，自己や仲間の考えたことを他者に伝えることができるようにする。</t>
  </si>
  <si>
    <t>（3）球技に自主的に取り組むとともに，フェアなプレイを大切にしようとすること，作戦などについての話合いに貢献しようとすること，一人一人の違いに応じたプレイなどを大切にしようとすること，互いに助け合い教え合おうとすることなどや，健康・安全を確保することができるようにする。</t>
  </si>
  <si>
    <t>（2）攻防などの自己の課題を発見し，合理的な解決に向けて運動の取り組み方を工夫するとともに，自己の考えたことを他者に伝えることができるようにする。</t>
  </si>
  <si>
    <t>（3）武道に積極的に取り組むとともに，相手を尊重し，伝統的な行動の仕方を守ろうとすること，分担した役割を果たそうとすること，一人一人の違いに応じた課題や挑戦を認めようとすることなどや，禁じ技を用いないなど健康・安全に気を配ることができるようにする。</t>
  </si>
  <si>
    <t>①武道は対人的な技能を基にした運動で，我が国固有の文化であることについて，言ったり書き出したりしている。
①武道には技能の習得を通して，人間形成を図るという伝統的な考え方があることについて，言ったり書き出したりしている。
③武道の技には名称があり，それぞれの技を身に付けるための技術的なポイントがあることについて，言ったり書き出したりしている。
④武道はそれぞれの種目で，主として高まる体力要素が異なることについて，言ったり書き出したりしている。
⑤試合の行い方には，ごく簡易な試合におけるルール，審判及び運営の仕方があることについて，言ったり書き出したりしている。</t>
  </si>
  <si>
    <t>（2）表現などの自己の課題を発見し，合理的な解決に向けて運動の取り組み方を工夫するとともに，自己や仲間の考えたことを他者に伝えることができるようにする。</t>
  </si>
  <si>
    <t>①自然な弾みやスイングなどの動きで気持ちよく音楽のビートに乗れるように，簡単な繰り返しのリズムで踊ることができる。
②軽快なリズムに乗って弾みながら，揺れる，回る，ステップを踏んで手をたたく，ストップを入れるなどリズムを捉えて自由に踊ったり，相手の動きに合わせたりずらしたり，手をつなぐなど相手と対応しながら踊ることができる。
③シンコペーションやアフタービート，休止や倍速など，リズムに変化を付けて踊ることができる。
④短い動きを繰り返す，対立する動きを組み合わせる，ダイナミックなアクセントを加えるなどして，リズムに乗って続けて踊ることができる。</t>
  </si>
  <si>
    <t>（2）表現などの自己や仲間の課題を発見し，合理的な解決に向けて運動の取り組み方を工夫するとともに，自己や仲間の考えたことを他者に伝えることができるようにする。</t>
  </si>
  <si>
    <t>①簡単なリズムの取り方や動きで，音楽のリズムに同調したり，体幹部を中心としたシンプルに弾む動きをしたりして自由に踊ることができる。
②軽快なロックでは，全身でビートに合わせて弾んだり，ビートのきいたヒップホップでは膝の上下に合わせて腕を動かしたりストップするようにしたりして踊ることができる。
③リズムの取り方や動きの連続のさせ方を組み合わせて，動きに変化を付けて踊ることができる。
④リズムや音楽に合わせて，独自のリズムパターンや動きの連続や群の構成でまとまりを付けて踊ることができる。</t>
  </si>
  <si>
    <t>●切り返し跳びグループ（跳び箱上に支持して回転方向を切り替えて跳び越す）
①踏み切りから上体を前方に振り込みながら着手する動き方，突き放しによって直立体勢に戻して着地するための動き方で，基本的な技の一連の動きを滑らかに安定させて跳び越すことができる。
②着手位置，姿勢などの条件を変えて跳び越すことができる。
③学習した基本的な技を発展させて，一連の動きで跳び越すことができる。
●回転跳びグループ（跳び箱上を回転しながら跳び越す）
④着手後も前方に回転するための勢いを生み出す踏み切りの動き方，突き放しによって空中に飛び出して着地するための動き方で，基本的な技の一連の動きを滑らかに安定させて跳び越すことができる。
⑤着手位置，姿勢などの条件を変えて跳び越すことができる。
⑥学習した基本的な技を発展させて，一連の動きで跳び越すことができる。</t>
  </si>
  <si>
    <t>●ボール操作
①ゴール方向に守備者がいない位置でシュートをすることができる。
②マークされていない味方にパスを出すことができる。
③得点しやすい空間にいる味方にパスを出すことができる。
④パスやドリブルなどでボールをキープすることができる。
●空間に走り込むなどの動き
⑤ボールとゴールが同時に見える場所に立つことができる。
⑥パスを受けるために，ゴール前の空いている場所に動くことができる。
⑦ボールを持っている相手をマークすることができる。</t>
  </si>
  <si>
    <t>●ボールや用具の操作
①サービスでは，ボールやラケットの中心付近で捉えることができる。
②ボールを返す方向にラケット面を向けて打つことができる。
③味方が操作しやすい位置にボールをつなぐことができる。
④相手側のコートの空いた場所にボールを返すことができる。
⑤テイクバックをとって肩より高い位置からボールを打ち込むことができる。
●定位置に戻るなどの動き
⑥相手の打球に備えた準備姿勢をとることができる。
⑦プレイを開始するときは，各ポジションの定位置に戻ることができる。
⑧ボールを打ったり受けたりした後，ボールや相手に正対することができる。</t>
  </si>
  <si>
    <t>●安定したボール操作
①ゴールの枠内にシュートをコントロールすることができる。
②味方が操作しやすいパスを送ることができる。
③守備者とボールの間に自分の体を入れてボールをキープすることができる。
●空間を作りだすなどの動き
④ゴール前に広い空間を作りだすために，守備者を引きつけてゴールから離れることができる。
⑤パスを出した後に次のパスを受ける動きをすることができる。
⑥ボール保持者が進行できる空間を作りだすために，進行方向から離れることができる。
⑦ゴールとボール保持者を結んだ直線上で守ることができる。
⑧ゴール前の空いている場所をカバーすることができる。</t>
  </si>
  <si>
    <t>●安定したバット操作
①身体の軸を安定させてバットを振りぬくことができる。
②タイミングを合わせてボールを捉えることができる。
③ねらった方向にボールを打ち返すことができる。
●走塁
④スピードを落とさずに円を描くように塁間を走ることができる。
⑤打球や守備の状況に応じた塁の回り方で，塁を進んだり戻ったりすることができる。
●ボール操作
⑥捕球場所へ最短距離で移動して，相手の打ったボールを捕ることができる。
⑦ねらった方向へステップを踏みながら，一連の動きでボールを投げることができる。
⑧仲間の送球に対して塁上でタイミングよくボールを受けたり，中継したりすることができる。
●連携した守備
⑨味方からの送球を受けるために，走者の進む先の塁に動くことができる。
⑩打球や走者の位置に応じて，中継プレイに備える動きをすることができる。</t>
  </si>
  <si>
    <t>●基本動作
①姿勢と組み方では，相手の動きに応じやすい自然体で組むことができる。
②崩しでは，相手の動きに応じて相手の体勢を不安定にし，技をかけやすい状態をつくることができる。
③進退動作では，相手の動きに応じたすり足，歩み足及び継ぎ足で，体の移動をすることができる。
●受け身
④横受け身では，体を横に向け下側の脚を前方に，上側の脚を後方にして，両脚と一方の腕全体で畳を強くたたくことができる。
⑤後ろ受け身では，あごを引き，頭をあげ，両方の腕全体で畳を強くたたくことができる。
⑥前回り受け身では，前方へ体を回転させ，背中側面が畳に着く瞬間に，片方の腕と両脚で畳を強くたたくことができる。
●投げ技
⑦取は膝車をかけて投げ，受は受け身をとることができる。
⑧取は支え釣り込み足をかけて投げ，受は受け身をとることができる。
⑨取は体落としをかけて投げ，受は受け身をとることができる。
⑩取は大腰をかけて投げ，受は受け身をとることができる。
⑪取は大外刈りをかけて投げ，受は受け身をとることができる。
●固め技
⑫取は，「抑え込みの条件」を満たして相手を抑えることができる。
⑬取はけさ固めや横四方固めで相手を抑えることができる。
⑭受はけさ固めや横四方固めで抑えられた状態から，相手を体側や頭方向に返すことができる。</t>
  </si>
  <si>
    <t>授業者</t>
    <rPh sb="0" eb="3">
      <t>ジュギョウシャ</t>
    </rPh>
    <phoneticPr fontId="1"/>
  </si>
  <si>
    <t>実施クラス</t>
    <rPh sb="0" eb="2">
      <t>ジッシ</t>
    </rPh>
    <phoneticPr fontId="1"/>
  </si>
  <si>
    <t>学校名</t>
    <rPh sb="0" eb="3">
      <t>ガッコウメイ</t>
    </rPh>
    <phoneticPr fontId="1"/>
  </si>
  <si>
    <t>領域</t>
    <rPh sb="0" eb="2">
      <t>リョウイキ</t>
    </rPh>
    <phoneticPr fontId="1"/>
  </si>
  <si>
    <t>体つくり運動系</t>
    <rPh sb="0" eb="1">
      <t>カラダ</t>
    </rPh>
    <rPh sb="4" eb="6">
      <t>ウンドウ</t>
    </rPh>
    <rPh sb="6" eb="7">
      <t>ケイ</t>
    </rPh>
    <phoneticPr fontId="1"/>
  </si>
  <si>
    <t>器械運動系</t>
    <rPh sb="0" eb="4">
      <t>キカイウンドウ</t>
    </rPh>
    <rPh sb="4" eb="5">
      <t>ケイ</t>
    </rPh>
    <phoneticPr fontId="1"/>
  </si>
  <si>
    <t>陸上運動系</t>
    <rPh sb="0" eb="4">
      <t>リクジョウウンドウ</t>
    </rPh>
    <rPh sb="4" eb="5">
      <t>ケイ</t>
    </rPh>
    <phoneticPr fontId="1"/>
  </si>
  <si>
    <t>高等学校その次の年次以降</t>
    <phoneticPr fontId="1"/>
  </si>
  <si>
    <t>体つくり運動</t>
    <rPh sb="0" eb="1">
      <t>カラダ</t>
    </rPh>
    <rPh sb="4" eb="6">
      <t>ウンドウ</t>
    </rPh>
    <phoneticPr fontId="1"/>
  </si>
  <si>
    <t>器械運動</t>
    <rPh sb="0" eb="4">
      <t>キカイウンドウ</t>
    </rPh>
    <phoneticPr fontId="1"/>
  </si>
  <si>
    <t>陸上競技</t>
    <rPh sb="0" eb="4">
      <t>リクジョウキョウギ</t>
    </rPh>
    <phoneticPr fontId="1"/>
  </si>
  <si>
    <t>水泳運動系</t>
    <rPh sb="0" eb="2">
      <t>スイエイ</t>
    </rPh>
    <rPh sb="2" eb="4">
      <t>ウンドウ</t>
    </rPh>
    <rPh sb="4" eb="5">
      <t>ケイ</t>
    </rPh>
    <phoneticPr fontId="1"/>
  </si>
  <si>
    <t>ボール運動系</t>
    <rPh sb="3" eb="5">
      <t>ウンドウ</t>
    </rPh>
    <rPh sb="5" eb="6">
      <t>ケイ</t>
    </rPh>
    <phoneticPr fontId="1"/>
  </si>
  <si>
    <t>表現運動系</t>
    <rPh sb="0" eb="4">
      <t>ヒョウゲンウンドウ</t>
    </rPh>
    <rPh sb="4" eb="5">
      <t>ケイ</t>
    </rPh>
    <phoneticPr fontId="1"/>
  </si>
  <si>
    <t>水泳</t>
    <rPh sb="0" eb="2">
      <t>スイエイ</t>
    </rPh>
    <phoneticPr fontId="1"/>
  </si>
  <si>
    <t>球技</t>
    <rPh sb="0" eb="2">
      <t>キュウギ</t>
    </rPh>
    <phoneticPr fontId="1"/>
  </si>
  <si>
    <t>ダンス</t>
    <phoneticPr fontId="1"/>
  </si>
  <si>
    <t>武道</t>
    <rPh sb="0" eb="2">
      <t>ブドウ</t>
    </rPh>
    <phoneticPr fontId="1"/>
  </si>
  <si>
    <t>体育理論</t>
    <rPh sb="0" eb="4">
      <t>タイイクリロン</t>
    </rPh>
    <phoneticPr fontId="1"/>
  </si>
  <si>
    <t>運動領域，体育分野，科目体育の「知識及び技能」系統表</t>
    <phoneticPr fontId="1"/>
  </si>
  <si>
    <t>運動領域，体育分野，科目体育の「思考力，判断力，表現力等」系統表</t>
    <phoneticPr fontId="1"/>
  </si>
  <si>
    <t>運動領域，体育分野，科目体育の「学びに向かう力，人間性等」系統表</t>
    <phoneticPr fontId="1"/>
  </si>
  <si>
    <t>・運動に積極的に取り組む
・約束を守り助け合って運動をする
・仲間の考えや取組を認める
・場や用具の安全に気を配る</t>
    <phoneticPr fontId="1"/>
  </si>
  <si>
    <t>・体つくり運動に積極的に取り組む
・仲間の学習を援助しようとする
・一人一人の違いに応じた動きなどを認めようとする
・話合いに参加しようとする
・健康・安全に気を配る</t>
    <phoneticPr fontId="1"/>
  </si>
  <si>
    <t>・運動に積極的に取り組む
・約束を守り助け合って運動をする
・仲間の考えや取組を認める
・場や器械・器具の安全に気を配る</t>
    <phoneticPr fontId="1"/>
  </si>
  <si>
    <t>・器械運動に積極的に取り組む
・よい演技を認めようとする
・仲間の学習を援助しようとする
・一人一人の違いに応じた課題や挑戦を認めようとする
・健康・安全に気を配る</t>
    <phoneticPr fontId="1"/>
  </si>
  <si>
    <t>・運動に積極的に取り組む
・約束を守り助け合って運動をする
・勝敗を受け入れる
・仲間の考えや取組を認める
・場や用具の安全に気を配る</t>
    <phoneticPr fontId="1"/>
  </si>
  <si>
    <t>・陸上競技に積極的に取り組む
・勝敗などを認め，ルールやマナーを守ろうとする
・分担した役割を果たそうとする
・一人一人の違いに応じた課題や挑戦を認めようとする
・健康・安全に気を配る</t>
    <phoneticPr fontId="1"/>
  </si>
  <si>
    <t>・運動に積極的に取り組む
・約束を守り助け合って運動をする
・仲間の考えや取組を認める
・水泳運動の心得を守って安全に気を配る</t>
    <phoneticPr fontId="1"/>
  </si>
  <si>
    <t>・運動に積極的に取り組む
・ルールを守り助け合って運動をする
・勝敗を受け入れる
・仲間の考えや取組を認める
・場や用具の安全に気を配る</t>
    <phoneticPr fontId="1"/>
  </si>
  <si>
    <t>・球技に積極的に取り組む
・フェアなプレイを守ろうとする
・作戦などについての話合いに参加しようとする
・一人一人の違いに応じたプレイなどを認めようとする
・仲間の学習を援助しようとする
・健康・安全に気を配る</t>
    <phoneticPr fontId="1"/>
  </si>
  <si>
    <t>・運動に積極的に取り組む
・互いのよさを認め合い助け合って踊る
・場の安全に気を配る</t>
    <phoneticPr fontId="1"/>
  </si>
  <si>
    <t>・ダンスに積極的に取り組む
・仲間の学習を援助しようとする
・交流などの話合いに参加しようとする
・一人一人の違いに応じた表現や役割を認めようとする
・健康・安全に気を配る</t>
    <phoneticPr fontId="1"/>
  </si>
  <si>
    <t>・武道に積極的に取り組む
・相手を尊重し，伝統的な行動の仕方を守ろうとする
・分担した役割を果たそうとする
・一人一人の違いに応じた課題や挑戦を認めようとする
・禁じ技を用いないなど健康・安全に気を配る</t>
    <phoneticPr fontId="1"/>
  </si>
  <si>
    <t>・体つくり運動に自主的に取り組む
・互いに助け合い教え合おうとする
・一人一人の違いに応じた動きなどを大切にしようとする
・話合いに貢献しようとする
・健康・安全を確保する</t>
    <phoneticPr fontId="1"/>
  </si>
  <si>
    <t>・器械運動に自主的に取り組む
・よい演技を讃えようとする
・互いに助け合い教え合おうとする
・一人一人の違いに応じた課題や挑戦を大切にしようとする
・健康・安全を確保する</t>
    <phoneticPr fontId="1"/>
  </si>
  <si>
    <t>・球技に自主的に取り組む
・フェアなプレイを大切にしようとする
・作戦などについての話合いに貢献しようとする
・一人一人の違いに応じたプレイなどを大切にしようとする
・互いに助け合い教え合おうとする
・健康・安全を確保する</t>
    <phoneticPr fontId="1"/>
  </si>
  <si>
    <t>・ダンスに自主的に取り組む
・互いに助け合い教え合おうとする
・作品や発表などの話合いに貢献しようとする
・一人一人の違いに応じた表現や役割を大切にしようとする
・健康・安全を確保する</t>
    <phoneticPr fontId="1"/>
  </si>
  <si>
    <t>・武道に自主的に取り組む
・相手を尊重し，伝統的な行動の仕方を大切にしようとする
・自己の責任を果たそうとする
・一人一人の違いに応じた課題や挑戦を大切にしようとする
・健康・安全を確保する</t>
    <phoneticPr fontId="1"/>
  </si>
  <si>
    <t>○運動の楽しさや喜びを味わう
○行い方を理解する
○体を動かす心地よさを味わう
○体の動きを高めたりする
※体ほぐしの運動
・心と体との関係に気付く
・仲間と関わり合う
※体の動きを高める運動
・ねらいに応じて，体の柔らかさ，巧みな動き，力強い動き，動きを持続する能力を高めるための運動をする</t>
    <phoneticPr fontId="1"/>
  </si>
  <si>
    <t>○体を動かす楽しさや心地よさを味わう
○体つくり運動の意義と行い方，体の動きを高める方法などを理解する
○目的に適した運動を身に付け，組み合わせる
※体ほぐしの運動
・心と体との関係や心身の状態に気付く
・仲間と積極的に関わり合う
※体の動きを高める運動
・ねらいに応じて，体の柔らかさ，巧みな動き，力強い動き，動きを持続する能力を高めるための運動を行う
・それらを組み合わせる</t>
    <phoneticPr fontId="1"/>
  </si>
  <si>
    <t>○体を動かす楽しさや心地よさを味わう
○運動を継続する意義，体の構造，運動の原則などを理解する
○目的に適した運動の計画を立て取り組む
※体ほぐしの運動
・心と体は互いに影響し変化することや心身の状態に気付く
・仲間と自主的に関わり合う
※実生活に生かす運動の計画
・ねらいに応じて，健康の保持増進や調和のとれた体力の向上を図るための運動の計画を立て取り組む</t>
    <phoneticPr fontId="1"/>
  </si>
  <si>
    <t>小学校第５学年及び第６学年</t>
  </si>
  <si>
    <t>中学校第１学年及び第２学年</t>
  </si>
  <si>
    <t>同左
（相撲を除く）</t>
  </si>
  <si>
    <t>運動やスポーツの効果的な学習の仕方につ
いて，課題を発見し，よりよい解決に向けて
思考し判断するとともに，他者に伝える
豊かなスポーツライフの設計の仕方につい
て，課題を発見し，よりよい解決に向けて思
考し判断するとともに，他者に伝える</t>
  </si>
  <si>
    <t>○体を動かす楽しさや心地よさを味わう
○体つくり運動の行い方，体力の構成要素，実生活への取り入れ方などを理解する
○自己の体力や生活に応じた継続的な運動の計画を立て，実生活に役立てる
※体ほぐしの運動
・心と体は互いに影響し変化することや心身の状態に気付く
・仲間と主体的に関わり合う
※実生活に生かす運動の計画
・自己のねらいに応じて，健康の保持増進や調和のとれた体力の向上を図るための継続的な運動の計画を立て取り組む</t>
    <phoneticPr fontId="1"/>
  </si>
  <si>
    <t>○運動の楽しさや喜びを味わう
○行い方を理解する
○技を身に付ける
※マット運動
・回転系や巧技系の基本的な技を安定して行う
・発展技を行う
・それらを繰り返したり組み合わせたりする
※鉄棒運動
・支持系の基本的な技を安定して行う
・発展技を行う
・それらを繰り返したり組み合わせたりする
※跳び箱運動
・切り返し系や回転系の基本的な技を安定して行う
・発展技を行う</t>
    <phoneticPr fontId="1"/>
  </si>
  <si>
    <t>○技ができる楽しさや喜びを味わう
○器械運動の特性や成り立ち，技の名称や行い方，その運動に関連して高まる体力などを理解する
○技をよりよく行う
※マット運動
・回転系や巧技系の基本的な技を滑らかに行う
・条件を変えた技や発展技を行う
・それらを組み合わせる
※鉄棒運動
・支持系や懸垂系の基本的な技を滑らかに行う
・条件を変えた技や発展技を行う
・それらを組み合わせる
※平均台運動
・体操系やバランス系の基本的な技を滑らかに行う
・条件を変えた技や発展技を行う
・それらを組み合わせる
※跳び箱運動
・切り返し系や回転系の基本的な技を滑らかに行う
・条件を変えた技や発展技を行う</t>
    <phoneticPr fontId="1"/>
  </si>
  <si>
    <t>○技ができる楽しさや喜びを味わう
○技の名称や行い方，運動観察の方法，体力の高め方などを理解する
○自己に適した技で演技する
※マット運動
・回転系や巧技系の基本的な技を滑らかに安定して行う
・条件を変えた技や発展技を行う
・それらを構成し演技する
※鉄棒運動
・支持系や懸垂系の基本的な技を滑らかに安定して行う
・条件を変えた技や発展技を行う
・それらを構成し演技する
※平均台運動
・体操系やバランス系の基本的な技を滑らかに安定して行う
・条件を変えた技や発展技を行う
・それらを構成し演技する
※跳び箱運動
・切り返し系や回転系の基本的な技を滑らかに安定して行う
・条件を変えた技や発展技を行う</t>
    <phoneticPr fontId="1"/>
  </si>
  <si>
    <t>○技がよりよくできたり自己や仲間の課題を解決したりするなどの多様な楽しさや喜びを味わう
○技の名称や行い方，体力の高め方，課題解決の方法，発表の仕方などを理解する
○自己に適した技で演技する
※マット運動
・回転系や巧技系の基本的な技を滑らかに安定して行う
・条件を変えた技や発展技を行う
・それらを構成し演技する
※鉄棒運動
・支持系や懸垂系の基本的な技を滑らかに安定して行う
・条件を変えた技や発展技を行う
・それらを構成し演技する
※平均台運動
・体操系やバランス系の基本的な技を滑らかに安定して行う
・条件を変えた技や発展技を行う
・それらを構成し演技する
※跳び箱運動
・切り返し系や回転系の基本的な技を滑らかに安定して行う
・条件を変えた技や発展技を行う</t>
    <phoneticPr fontId="1"/>
  </si>
  <si>
    <t>○運動の楽しさや喜びを味わう
○行い方を理解する
○技能を身に付ける
※短距離走・リレー
・一定の距離を全力で走る
・滑らかなバトンの受渡しをする
※ハードル走
・ハードルをリズミカルに走り越える
※走り幅跳び
・リズミカルな助走から踏み切って跳ぶ
※走り高跳び
・リズミカルな助走から踏み切って跳ぶ</t>
    <phoneticPr fontId="1"/>
  </si>
  <si>
    <t>○記録の向上や競争の楽しさや喜びを味わう
○陸上競技の特性や成り立ち，技術の名称や行い方，その運動に関連して高まる体力などを理解する
○基本的な動きや効率のよい動きを身に付ける
※短距離走・リレー
・滑らかな動きで速く走る
・バトンの受渡しでタイミングを合わせる
※長距離走
・ペースを守って走る
※ハードル走
・リズミカルな走りから滑らかにハードルを越す
※走り幅跳び
・スピードに乗った助走から素早く踏み切って跳ぶ
※走り高跳び
・リズミカルな助走から力強く踏み切って大きな動作で跳ぶ</t>
    <phoneticPr fontId="1"/>
  </si>
  <si>
    <t>○記録の向上や競争の楽しさや喜びを味わう
○技術の名称や行い方，体力の高め方，運動観察の方法などを理解する
○各種目特有の技能を身に付ける
※短距離走・リレー
・中間走へのつなぎを滑らかにして速く走る
・バトンの受渡しで次走者のスピードを十分高める
※長距離走
・自己に適したペースを維持して走る
※ハードル走
・スピードを維持した走りからハードルを低く越す
※走り幅跳び
・スピードに乗った助走から力強く踏み切って跳ぶ
※走り高跳び
・リズミカルな助走から力強く踏み切り滑らかな空間動作で跳ぶ</t>
    <phoneticPr fontId="1"/>
  </si>
  <si>
    <t>○記録の向上や競争及び自己や仲間の課題を解決するなどの多様な楽しさや喜びを味わう
○技術の名称や行い方，体力の高め方，課題解決の方法，競技会の仕方などを理解する
○各種目特有の技能を身に付ける
※短距離走・リレー
・中間走の高いスピードを維持して速く走る
・バトンの受渡しで次走者と前走者の距離を長くする
※長距離走
・ペースの変化に対応して走る
※ハードル走
・スピードを維持した走りからハードルを低くリズミカルに越す
※走り幅跳
・スピードに乗った助走と力強い踏み切りから着地までの動きを滑らかにして跳ぶ
※走り高跳び
・スピードのあるリズミカルな助走から力強く踏み切り，滑らかな空間動作で跳ぶ
※三段跳び
・短い助走からリズミカルに連続して跳ぶ
※砲丸投げ
・立ち投げなどから砲丸を突き出して投げる
※やり投げ
・短い助走からやりを前方にまっすぐ投げる</t>
    <phoneticPr fontId="1"/>
  </si>
  <si>
    <t>○運動の楽しさや喜びを味わう
○行い方を理解する
○技能を身に付ける
※クロール
・手や足の動きに呼吸を合わせて続けて長く泳ぐ
※平泳ぎ
・手や足の動きに呼吸を合わせて続けて長く泳ぐ
※安全確保につながる運動
・背浮きや浮き沈みをしながら続けて長く浮く</t>
    <phoneticPr fontId="1"/>
  </si>
  <si>
    <t>○記録の向上や競争の楽しさや喜びを味わう
○水泳の特性や成り立ち，技術の名称や行い方，その運動に関連して高まる体力などを理解する
○泳法を身に付ける
※クロール
・手と足の動き，呼吸のバランスをとり速く泳ぐ
※平泳ぎ
・手と足の動き，呼吸のバランスをとり長く泳ぐ
※背泳ぎ
・手と足の動き，呼吸のバランスをとり泳ぐ
※バタフライ
・手と足の動き，呼吸のバランスをとり泳ぐ</t>
    <phoneticPr fontId="1"/>
  </si>
  <si>
    <t>○記録の向上や競争の楽しさや喜びを味わう
○技術の名称や行い方，体力の高め方，運動観察の方法などを理解する
○効率的に泳ぐ
※クロール
・手と足の動き，呼吸のバランスを保ち，安定したペースで長く泳いだり速く泳いだりする
※平泳ぎ
・手と足の動き，呼吸のバランスを保ち，安定したペースで長く泳いだり速く泳いだりする
※背泳ぎ
・手と足の動き，呼吸のバランスを保ち，安定したペースで泳ぐ
※バタフライ
・手と足の動き，呼吸のバランスを保ち，安定したペースで泳ぐ
※複数の泳法で泳ぐこと，又はリレーをすること</t>
    <phoneticPr fontId="1"/>
  </si>
  <si>
    <t>○記録の向上や競争及び自己や仲間の課題を解決するなどの多様な楽しさや喜びを味わう
○技術の名称や行い方，体力の高め方，課題解決の方法，競技会の仕方などを理解する
○自己に適した泳法の効率を高めて泳ぐ
※クロール
・手と足の動き，呼吸のバランスを保ち，伸びのある動作と安定したペースで長く泳いだり速く泳いだりする
※平泳ぎ
・手と足の動き，呼吸のバランスを保ち，伸びのある動作と安定したペースで長く泳いだり速く泳いだりする
※背泳ぎ
・手と足の動き，呼吸のバランスを保ち，安定したペースで長く泳いだり速く泳いだりする
※バタフライ
・手と足の動き，呼吸のバランスを保ち，安定したペースで長く泳いだり速く泳いだりする
※複数の泳法で長く泳ぐこと又はリレーをすること</t>
    <phoneticPr fontId="1"/>
  </si>
  <si>
    <t>○運動の楽しさや喜びを味わう
○行い方を理解する
○技能を身に付け，簡易化されたゲームをする
※ゴール型
・ボール操作とボールを持たないときの動きによって，簡易化されたゲームをする
※ネット型
・個人やチームによる攻撃と守備によって，簡易化されたゲームをする
※ベースボール型
・ボールを打つ攻撃と隊形をとった守備によって，簡易化されたゲームをする</t>
    <phoneticPr fontId="1"/>
  </si>
  <si>
    <t>○勝敗を競う楽しさや喜びを味わう
○球技の特性や成り立ち，技術の名称や行い方，その運動に関連して高まる体力などを理解する
○基本的な技能や仲間と連携した動きでゲームを展開する
※ゴール型
・ボール操作と空間に走り込むなどの動きによってゴール前での攻防をする
※ネット型
・ボールや用具の操作と定位置に戻るなどの動きによって空いた場所をめぐる攻防をする
※ベースボール型
・基本的なバット操作と走塁での攻撃，ボール操作と定位置での守備などによって攻防をする</t>
    <phoneticPr fontId="1"/>
  </si>
  <si>
    <t>○勝敗を競う楽しさや喜びを味わう
○技術の名称や行い方，体力の高め方，運動観察の方法などを理解する
○作戦に応じた技能で仲間と連携しゲームを展開する
※ゴール型
・安定したボール操作と空間を作りだすなどの動きによってゴール前への侵入などから攻防をする
※ネット型
・役割に応じたボール操作や安定した用具の操作と連携した動きによって空いた場所をめぐる攻防をする
※ベースボール型
・安定したバット操作と走塁での攻撃，ボール操作と連携した守備などによって攻防をする</t>
    <phoneticPr fontId="1"/>
  </si>
  <si>
    <t>○勝敗を競ったりチームや自己の課題を解決したりするなどの多様な楽しさや喜びを味わう
○技術などの名称や行い方，体力の高め方，課題解決の方法，競技会の仕方などを理解する
○作戦や状況に応じた技能で仲間と連携しゲームを展開する
※ゴール型
・状況に応じたボール操作と空間を埋めるなどの動きによって空間への侵入などから攻防をする
※ネット型
・状況に応じたボール操作や安定した用具の操作と連携した動きによって空間を作り出すなどの攻防をする
※ベースボール型
・状況に応じたバット操作と走塁での攻撃，安定したボール操作と状況に応じた守備などによって攻防をする</t>
    <phoneticPr fontId="1"/>
  </si>
  <si>
    <t>○運動の楽しさや喜びを味わう
○行い方を理解する
○表したい感じを表現したり踊りで交流したりする
※表現
・いろいろな題材からそれらの主な特徴を捉え，表したい感じをひと流れの動きで即興的に踊ったり，簡単なひとまとまりの動きにして踊ったりする
※フォークダンス
・日本の民踊や外国の踊りから，それらの踊り方の特徴を捉え，音楽に合わせて簡単なステップや動きで踊る</t>
    <phoneticPr fontId="1"/>
  </si>
  <si>
    <t>○感じを込めて踊ったりみんなで踊ったりする楽しさや喜びを味わう
○ダンスの特性や由来，表現の仕方，その運動に関連して高まる体力などを理解する
○イメージを捉えた表現や踊りを通した交流をする
※創作ダンス
・多様なテーマから表したいイメージを捉え，動きに変化を付けて即興的に表現したり，変化のあるひとまとまりの表現にしたりして踊る
※フォークダンス
・日本の民踊や外国の踊りから，それらの踊り方の特徴を捉え，音楽に合わせて特徴的なステップや動きで踊る
※現代的なリズムのダンス
・リズムの特徴を捉え，変化のある動きを組み合わせて，リズムに乗って全身で踊る</t>
    <phoneticPr fontId="1"/>
  </si>
  <si>
    <t>○感じを込めて踊ったり，みんなで自由に踊ったりする楽しさや喜びを味わう
○ダンスの名称や用語，踊りの特徴と表現の仕方，交流や発表の仕方，運動観察の方法，体力の高め方などを理解する
○イメージを深めた表現や踊りを通した交流や発表をする
※創作ダンス
・表したいテーマにふさわしいイメージを捉え，個や群で，緩急強弱のある動きや空間の使い方で変化を付けて即興的に表現したり，簡単な作品にまとめたりして踊る
※フォークダンス
・日本の民踊や外国の踊りから，それらの踊り方の特徴を捉え，音楽に合わせて特徴的なステップや動きと組み方で踊る
※現代的なリズムのダンス
・リズムの特徴を捉え，変化とまとまりを付けて，リズムに乗って全身で踊る</t>
    <phoneticPr fontId="1"/>
  </si>
  <si>
    <t>○感じを込めて踊ったり仲間と自由に踊ったり，自己や仲間の課題を解決したりするなどの多様な楽しさや喜びを味わう
○ダンスの名称や用語，文化的背景と表現の仕方，交流
や発表の仕方，課題解決の方法，体力の高め方などを理解する
○それぞれ特有の表現や踊りを身に付けて交流や発表をする
※創作ダンス
・表したいテーマにふさわしいイメージを捉え，個や群で，対極の動きや空間の使い方で変化を付けて即興的に表現したり，イメージを強調した作品にまとめたりして踊る
※フォークダンス
・日本の民踊や外国の踊りから，それらの踊り方の特徴を強調して，音楽に合わせて多様なステップや動きと組み方で仲間と対応して踊る
※現代的なリズムのダンス
・リズムの特徴を強調して全身で自由に踊ったり，変化とまとまりを付けて仲間と対応したりして踊る</t>
    <phoneticPr fontId="1"/>
  </si>
  <si>
    <t>○技ができる楽しさや喜びを味わう
○武道の特性や成り立ち，伝統的な考え方，技の名称や行い方，その運動に関連して高まる体力などを理解する
○基本動作や基本となる技を用いて簡易な攻防を展開する
※柔道
・相手の動きに応じた基本動作や基本となる技を用いて，投げたり抑えたりするなどの簡易な攻防をする
※剣道
・相手の動きに応じた基本動作や基本となる技を用いて，打ったり受けたりするなどの簡易な攻防をする
※相撲
・相手の動きに応じた基本動作や基本となる技を用いて，押したり寄ったりするなどの簡易な攻防をする</t>
    <phoneticPr fontId="1"/>
  </si>
  <si>
    <t>○技を高め勝敗を競う楽しさや喜びを味わう
○伝統的な考え方，技の名称や見取り稽古の仕方，体力の高め方などを理解する
○基本動作や基本となる技を用いて攻防を展開する
※柔道
・相手の動きの変化に応じた基本動作や基本となる技，連絡技を用いて，相手を崩して投げたり，抑えたりするなどの攻防をする
※剣道
・相手の動きの変化に応じた基本動作や基本となる技を用いて，相手の構えを崩し，しかけたり応じたりするなどの攻防をする
※相撲
・相手の動きの変化に応じた基本動作や基本となる技を用いて，相手を崩し，投げたりいなしたりするなどの攻防をする</t>
    <phoneticPr fontId="1"/>
  </si>
  <si>
    <t>○勝敗を競ったり自己や仲間の課題を解決したりするなどの多様な楽しさや喜びを味わう
○伝統的な考え方，技の名称や見取り稽古の仕方，体力の高め方，課題解決の方法，試合の仕方などを理解する
○得意技などを用いた攻防を展開する
※柔道
・相手の動きの変化に応じた基本動作から，得意技や連絡技・変化技を用いて，素早く相手を崩して投げたり，抑えたり，返したりするなどの攻防をする
※剣道
・相手の動きの変化に応じた基本動作から，得意技を用いて，相手の構えを崩し，素早くしかけたり応じたりするなどの攻防をする</t>
    <phoneticPr fontId="1"/>
  </si>
  <si>
    <t>○運動やスポーツが多様であることについて理解する
※運動やスポーツは，体を動かしたり健康を維持したりするなどの必要性及び競い合うことや課題を達成することなどの楽しさから生みだされ発展してきたこと
※運動やスポーツには，行うこと，見ること，支えること及び知ることなどの多様な関わり方があること
※世代や機会に応じて，生涯にわたって運動やスポーツを楽しむためには，自己に適した多様な楽しみ方を見付けたり，工夫したりすることが大切であること
○運動やスポーツの意義や効果と学び方や安全な行い
方について理解する
※運動やスポーツは，身体の発達やその機能の維持，体力の向上などの効果や自信の獲得，ストレスの解消などの心理的効果及びルールやマナーについて合意したり，適切な人間関係を築いたりするなどの社会性を高める効果が期待できること
※運動やスポーツには，特有の技術があり，その学び方には，運動の課題を合理的に解決するための一定の方法があること
※運動やスポーツを行う際は，その特性や目的，発達の段階や体調などを踏まえて運動を選ぶなど，健康・安全に留意する必要があること</t>
    <phoneticPr fontId="1"/>
  </si>
  <si>
    <t>○文化としてのスポーツの意義について理解する
※スポーツは，文化的な生活を営みよりよく生きていくために重要であること
※オリンピックやパラリンピック及び国際的なスポーツ大会などは，国際親善や世界平和に大きな役割を果たしていること
※スポーツは，民族や国，人種や性，障害の違いなどを超えて人々を結び付けていること</t>
    <phoneticPr fontId="1"/>
  </si>
  <si>
    <t>○スポーツの文化的特性や現代のスポーツの発展について理解する
※スポーツは，人類の歴史とともに始まり，その理念が時代に応じて多様に変容してきていること。また，我が国から世界に普及し，発展しているスポーツがあること
※現代のスポーツは，オリンピックやパラリンピック等の国際大会を通して，国際親善や世界平和に大きな役割を果たし，共生社会の実現にも寄与していること。また，ドーピングは，フェアプレイの精神に反するなど，能力の限界に挑戦するスポーツの文化的価値を失わせること
※現代のスポーツは，経済的な波及効果があり，スポーツ産業が経済の中で大きな影響を及ぼしていること。また，スポーツの経済的な波及効果が高まるにつれ，スポーツの高潔さなどが一層求められること
※スポーツを行う際は，スポーツが環境や社会にもたらす影響を考慮し，多様性への理解や持続可能な社会の実現に寄与する責任ある行動が求められること</t>
    <phoneticPr fontId="1"/>
  </si>
  <si>
    <t>○運動やスポーツの効果的な学習の仕方について理解する
※運動やスポーツの技能と体力は，相互に関連していること。
また，期待する成果に応じた技能や体力の高め方があるこ
と。さらに，過度な負荷や長期的な酷使は，けがや疾病の原因となる可能性があること
※運動やスポーツの技術は，学習を通して技能として発揮されるようになること。また，技術の種類に応じた学習の仕方があること。現代のスポーツの技術や戦術，ルールは，用具の改良やメディアの発達に伴い変わり続けていること
※運動やスポーツの技能の上達過程にはいくつかの段階があり，その学習の段階に応じた練習方法や運動観察の方法，課題の設定方法などがあること。また，これらの獲得には，一定の期間がかかること
※運動やスポーツを行う際は，気象条件の変化など様々な危険を予見し，回避することが求められること
○豊かなスポーツライフの設計の仕方について理解する
※スポーツは，各ライフステージにおける身体的，心理的，社会的特徴に応じた多様な楽しみ方があること。また，その楽しみ方は，個人のスポーツに対する欲求などによっても変化すること
※生涯にわたってスポーツを継続するためには，ライフスタイルに応じたスポーツとの関わり方を見付けること，仕事と生活の調和を図ること，運動の機会を生み出す工夫をすることなどが必要であること
※スポーツの推進は，様々な施策や組織，人々の支援や参画によって支えられていること
※人生に潤いをもたらす貴重な文化的資源として，スポーツを未来に継承するためには，スポーツの可能性と問題点を踏まえて適切な「する，みる，支える，知る」などの関わりが求められること</t>
    <phoneticPr fontId="1"/>
  </si>
  <si>
    <t>中学校第３学年</t>
    <phoneticPr fontId="1"/>
  </si>
  <si>
    <t>高等学校入学年次</t>
    <phoneticPr fontId="1"/>
  </si>
  <si>
    <t>自己の体の状態や体力に応じて，運動の行い方を工夫するとともに，自己や仲間の考えたことを他者に伝える</t>
    <phoneticPr fontId="1"/>
  </si>
  <si>
    <t>自己の課題を発見し，合理的な解決に向けて運動の取り組み方を工夫するとともに，自己や仲間の考えたことを他者に伝える</t>
    <phoneticPr fontId="1"/>
  </si>
  <si>
    <t>自己や仲間の課題を発見し，合理的な解決に向けて運動の取り組み方を工夫するとともに，自己や仲間の考えたことを他者に伝える</t>
    <phoneticPr fontId="1"/>
  </si>
  <si>
    <t>生涯にわたって運動を豊かに継続するための自己や仲間の課題を発見し，合理的，計画的な解決に向けて取り組み方を工夫するとともに，自己や仲間の考えたことを他者に伝える</t>
    <phoneticPr fontId="1"/>
  </si>
  <si>
    <t>自己の能力に適した課題の解決の仕方や技の組合せ方を工夫するとともに，自己や仲間の考えたことを他者に伝える</t>
    <phoneticPr fontId="1"/>
  </si>
  <si>
    <t>技などの自己の課題を発見し，合理的な解決に向けて運動の取り組み方を工夫するとともに，自己の考えたことを他者に伝える</t>
    <phoneticPr fontId="1"/>
  </si>
  <si>
    <t>技などの自己や仲間の課題を発見し，合理的な解決に向けて運動の取り組み方を工夫するとともに，自己の考えたことを他者に伝える</t>
    <phoneticPr fontId="1"/>
  </si>
  <si>
    <t>自己の能力に適した課題の解決の仕方，競争や記録への挑戦の仕方を工夫するとともに，自己や仲間の考えたことを他者に伝える</t>
    <phoneticPr fontId="1"/>
  </si>
  <si>
    <t>動きなどの自己の課題を発見し，合理的な解決に向けて運動の取り組み方を工夫するとともに，自己の考えたことを他者に伝える</t>
    <phoneticPr fontId="1"/>
  </si>
  <si>
    <t>動きなどの自己や仲間の課題を発見し，合理的な解決に向けて運動の取り組み方を工夫するとともに，自己の考えたことを他者に伝える</t>
    <phoneticPr fontId="1"/>
  </si>
  <si>
    <t>自己の能力に適した課題の解決の仕方や記録への挑戦の仕方を工夫するとともに，自己や仲間の考えたことを他者に伝える</t>
    <phoneticPr fontId="1"/>
  </si>
  <si>
    <t>泳法などの自己の課題を発見し，合理的な解決に向けて運動の取り組み方を工夫するとともに，自己の考えたことを他者に伝える</t>
    <phoneticPr fontId="1"/>
  </si>
  <si>
    <t>泳法などの自己や仲間の課題を発見し，合理的な解決に向けて運動の取り組み方を工夫するとともに，自己の考えたことを他者に伝える</t>
    <phoneticPr fontId="1"/>
  </si>
  <si>
    <t>ルールを工夫したり，自己やチームの特徴に応じた作戦を選んだりするとともに，自己や仲間の考えたことを他者に伝える</t>
    <phoneticPr fontId="1"/>
  </si>
  <si>
    <t>攻防などの自己の課題を発見し，合理的な解決に向けて運動の取り組み方を工夫するとともに，自己や仲間の考えたことを他者に伝える</t>
    <phoneticPr fontId="1"/>
  </si>
  <si>
    <t>攻防などの自己やチームの課題を発見し，合理的な解決に向けて運動の取り組み方を工夫するとともに，自己や仲間の考えたことを他者に伝える</t>
    <phoneticPr fontId="1"/>
  </si>
  <si>
    <t>生涯にわたって運動を豊かに継続するためのチームや自己の課題を発見し，合理的，計画的な解決に向けて取り組み方を工夫するとともに，自己やチームの考えたことを他者に伝える</t>
    <phoneticPr fontId="1"/>
  </si>
  <si>
    <t>自己やグループの課題の解決に向けて，表したい内容や踊りの特徴を捉えた練習や発表・交流の仕方を工夫するとともに，自己や仲間の考えたことを他者に伝える</t>
    <phoneticPr fontId="1"/>
  </si>
  <si>
    <t>表現などの自己の課題を発見し，合理的な解決に向けて運動の取り組み方を工夫するとともに，自己や仲間の考えたことを他者に伝える</t>
    <phoneticPr fontId="1"/>
  </si>
  <si>
    <t>表現などの自己や仲間の課題を発見し，合理的な解決に向けて運動の取り組み方を工夫するとともに，自己や仲間の考えたことを他者に伝える</t>
    <phoneticPr fontId="1"/>
  </si>
  <si>
    <t>攻防などの自己の課題を発見し，合理的な解決に向けて運動の取り組み方を工夫するとともに，自己の考えたことを他者に伝える</t>
    <phoneticPr fontId="1"/>
  </si>
  <si>
    <t>攻防などの自己や仲間の課題を発見し，合理的な解決に向けて運動の取り組み方を工夫するとともに，自己の考えたことを他者に伝える</t>
    <phoneticPr fontId="1"/>
  </si>
  <si>
    <t>運動やスポーツが多様であることについて，自己の課題を発見し，よりよい解決に向けて思考し判断するとともに，他者に伝える
運動やスポーツの意義や効果と学び方や安全な行い方について，自己の課題を発見し，よりよい解決に向けて思考し判断するとともに，他者に伝える</t>
    <phoneticPr fontId="1"/>
  </si>
  <si>
    <t>文化としてのスポーツの意義について，自己の課題を発見し，よりよい解決に向けて思考し判断するとともに，他者に伝える</t>
    <phoneticPr fontId="1"/>
  </si>
  <si>
    <t>スポーツの文化的特性や現代のスポーツの発展について，課題を発見し，よりよい解決に向けて思考し判断するとともに，他者に伝える</t>
    <phoneticPr fontId="1"/>
  </si>
  <si>
    <t>・体つくり運動に主体的に取り組む
・互いに助け合い高め合おうとする
・一人一人の違いに応じた動きなどを大切にしようとする
・合意形成に貢献しようとする
・健康・安全を確保する</t>
    <phoneticPr fontId="1"/>
  </si>
  <si>
    <t>・器械運動に主体的に取り組む
・よい演技を讃えようとする
・互いに助け合い高め合おうとする
・一人一人の違いに応じた課題や挑戦を大切にしようとする
・健康・安全を確保する</t>
    <phoneticPr fontId="1"/>
  </si>
  <si>
    <t>・陸上競技に自主的に取り組む
・勝敗などを冷静に受け止め，ルールやマナーを大切にしようとする
・自己の責任を果たそうとする
・一人一人の違いに応じた課題や挑戦を大切にしようとする
・健康・安全を確保する</t>
    <phoneticPr fontId="1"/>
  </si>
  <si>
    <t>・陸上競技に主体的に取り組む
・勝敗などを冷静に受け止め，ルールやマナーを大切にしようとする
・役割を積極的に引き受け自己の責任を果たそうとする
・一人一人の違いに応じた課題や挑戦を大切にしようとする
・健康・安全を確保する</t>
    <phoneticPr fontId="1"/>
  </si>
  <si>
    <t>・水泳に積極的に取り組む
・勝敗などを認め，ルールやマナーを守ろうとする
・分担した役割を果たそうとする
・一人一人の違いに応じた課題や挑戦を認めようとする
・水泳の事故防止に関する心得を遵守するなど健康・安全に気を配る</t>
    <phoneticPr fontId="1"/>
  </si>
  <si>
    <t>・水泳に自主的に取り組む
・勝敗などを冷静に受け止め，ルールやマナーを大切にしようとする
・自己の責任を果たそうとする
・一人一人の違いに応じた課題や挑戦を大切にしようとする
・水泳の事故防止に関する心得を遵守するなど健康・安全を確保する</t>
    <phoneticPr fontId="1"/>
  </si>
  <si>
    <t>・水泳に主体的に取り組む
・勝敗などを冷静に受け止め，ルールやマナーを大切にしようとする
・役割を積極的に引き受け自己の責任を果たそうとする
・一人一人の違いに応じた課題や挑戦を大切にしようとする
・水泳の事故防止に関する心得を遵守するなど健康・安全を確保する</t>
    <phoneticPr fontId="1"/>
  </si>
  <si>
    <t>・球技に主体的に取り組む
・フェアなプレイを大切にしようとする
・合意形成に貢献しようとする
・一人一人の違いに応じたプレイなどを大切にしようとする
・互いに助け合い高め合おうとする
・健康・安全を確保する</t>
    <phoneticPr fontId="1"/>
  </si>
  <si>
    <t>・ダンスに主体的に取り組む
・互いに共感し高め合おうとする
・合意形成に貢献しようとする
・一人一人の違いに応じた表現や役割を大切にしようとする
・健康・安全を確保する</t>
    <phoneticPr fontId="1"/>
  </si>
  <si>
    <t>・武道に主体的に取り組む
・相手を尊重し，礼法などの伝統的な行動の仕方を大切にしようとする
・役割を積極的に引き受け自己の責任を果たそうとする
・一人一人の違いに応じた課題や挑戦を大切にしようとする
・健康・安全を確保する</t>
    <phoneticPr fontId="1"/>
  </si>
  <si>
    <t>・運動やスポーツが多様であることについての学習に積極的に取り組む
・運動やスポーツの意義や効果と学び方や安全な行い方についての学習に積極的に取り組む</t>
    <phoneticPr fontId="1"/>
  </si>
  <si>
    <t>・文化としてのスポーツの意義についての学習に自主的に取り組む</t>
    <phoneticPr fontId="1"/>
  </si>
  <si>
    <t>・スポーツの文化的特性や現代のスポーツの発展についての学習に自主的に取り組む</t>
    <phoneticPr fontId="1"/>
  </si>
  <si>
    <t>・運動やスポーツの効果的な学習の仕方についての学習に主体的に取り組む
・豊かなスポーツライフの設計の仕方についての学習に主体的に取り組む</t>
    <phoneticPr fontId="1"/>
  </si>
  <si>
    <t>小学校第５学年</t>
    <phoneticPr fontId="1"/>
  </si>
  <si>
    <t>小学校第６学年</t>
    <rPh sb="0" eb="3">
      <t>ショウガッコウ</t>
    </rPh>
    <phoneticPr fontId="1"/>
  </si>
  <si>
    <t>中学校第１学年</t>
    <phoneticPr fontId="1"/>
  </si>
  <si>
    <t>高等学校入学年次及びその次の年次以降</t>
    <rPh sb="8" eb="9">
      <t>オヨ</t>
    </rPh>
    <phoneticPr fontId="1"/>
  </si>
  <si>
    <t>保健領域・保健分野</t>
    <rPh sb="0" eb="4">
      <t>ホケンリョウイキ</t>
    </rPh>
    <rPh sb="5" eb="9">
      <t>ホケンブンヤ</t>
    </rPh>
    <phoneticPr fontId="1"/>
  </si>
  <si>
    <t>保健分野・科目保健</t>
    <rPh sb="0" eb="4">
      <t>ホケンブンヤ</t>
    </rPh>
    <rPh sb="5" eb="9">
      <t>カモクホケン</t>
    </rPh>
    <phoneticPr fontId="1"/>
  </si>
  <si>
    <t>中学校第２学年</t>
    <rPh sb="0" eb="3">
      <t>チュウガッコウ</t>
    </rPh>
    <rPh sb="3" eb="4">
      <t>ダイ</t>
    </rPh>
    <phoneticPr fontId="1"/>
  </si>
  <si>
    <t>ア現代社会と健康について理解を深めること。
（ｱ）健康の考え方
・国民の健康課題
・主体と環境の相互作用
（ｲ）現代の感染症とその予防
・個人の取組及び社会的な対策
（ｳ）生活習慣病などの予防と回復
・運動，食事，休養及び睡眠の調和のとれた生活
・疾病の早期発見及び社会的な対策
（ｴ）喫煙，飲酒，薬物乱用と健康
・個人や社会環境への対策
（ｵ）精神疾患の予防と回復
・運動，食事，休養及び睡眠の調和のとれた生活
・疾病の早期発見及び社会的な対策</t>
  </si>
  <si>
    <t>ア安全な社会生活について理解を深めるとともに，応急手当
を適切にすること。
（ｱ）安全な社会づくり
・環境の整備と個人の取組
（ｲ）応急手当
・傷害や疾病の悪化の軽減
・正しい手順や方法
・応急手当の速やかな実施</t>
  </si>
  <si>
    <t>ア心の発達及び不安や悩みへの対処について理解するとともに，簡単な対処をすること。
（ｱ）心の発達
（ｲ）心と体との密接な関係
（ｳ）不安や悩みなどへの対処の知識及び技能</t>
    <phoneticPr fontId="1"/>
  </si>
  <si>
    <t>ア病気の予防について理
解すること。
（ｱ）病気の起こり方
（ｲ）病原体が主な要因となって起こる病気の予防
・病原体が体に入るのを防ぐこと
・病原体に対する体の抵抗力を高めること
（ｳ）生活習慣病など生活行動が主な要因となって起こる病気の予防
・適切な運動，栄養の偏りのない食事をとること
・口腔の衛生を保つこと
（ｴ）喫煙，飲酒，薬物乱用と健康
・健康を損なう原因
（ｵ）地域の保健に関わる様々な活動</t>
    <phoneticPr fontId="1"/>
  </si>
  <si>
    <t>ア健康な生活と疾病の予防について
理解を深めること。
（ｱ）健康は，主体と環境の相互作用の下に成り立っていること。ま
た，疾病は，主体の要因と環境の
要因が関わり合って発生すること。
（ｲ）年齢，生活環境等に応じた運動，食事，休養及び睡眠の調和のとれた生活</t>
    <phoneticPr fontId="1"/>
  </si>
  <si>
    <t>ア健康な生活と疾病の予防について理解を深めること。
（ｳ）生活習慣病などの予防
・運動不足，食事の量や質の偏り，休養や睡眠の不足などの生活習慣の乱れが主な要因
・適切な運動，食事，休養及び睡眠の調和のとれた生活の実践
（ｴ）喫煙，飲酒，薬物乱用と健康
・心身に様々な影響
・健康を損なう原因
・個人の心理状態や人間関係，社会環境が影響</t>
    <phoneticPr fontId="1"/>
  </si>
  <si>
    <t>ア健康な生活と疾病の予防について理解を深めること。
（ｵ）感染症の予防
・病原体が主な要因
・発生源をなくすこと
・感染経路を遮断すること
・主体の抵抗力を高めること
（ｶ）健康の保持増進や疾病の予防のための個人や社会の取組
・保健・医療機関の有効利用
・医薬品の正しい使用</t>
    <phoneticPr fontId="1"/>
  </si>
  <si>
    <t>ア健康と環境について理解を深めること。
（ｱ）身体の適応能力とそれを超えた環境による健康に影響，快適で能率のよい生活を送る環境の範囲
（ｲ）飲料水や空気と健康との関わり，飲料水や空気の衛生的管理
（ｳ）生活によって生じた廃棄物の衛生的な処理</t>
    <phoneticPr fontId="1"/>
  </si>
  <si>
    <t>アけがの防止に関する次の事項を理解するとともに，けがなどの簡単な手当をすること。
（ｱ）交通事故や身の回りの生活の危険が原因となって起こるけがの防止
・周囲の危険に気付くこと
・的確な判断の下に安全に行動すること
・環境を安全に整えること
（ｲ）けがなどの簡単な手当の知識及び技能</t>
    <phoneticPr fontId="1"/>
  </si>
  <si>
    <t>ア心身の機能の発達と心の健康について理解を深めるとともに，ストレスへの対処をすること。
（ｱ）身体機能の発達と個人差
（ｲ）生殖に関わる機能の成熟と適切な行動
（ｳ）精神機能の発達と自己形成
（ｴ）欲求やストレスの心身への影響と欲求やストレスへの対処の知識及び技能</t>
    <phoneticPr fontId="1"/>
  </si>
  <si>
    <t>ア傷害の防止について理解を深めるとともに，応急手当をすること。
（ｱ）交通事故や自然災害などによる傷害は，人的要因や環境要因など
が関わって発生すること。
（ｲ）交通事故などによる傷害の防止
・安全な行動
・環境の改善
（ｳ）自然災害による傷害の防止
・災害発生時と二次災害
・災害に備えておくこと
・安全に避難すること
（ｴ）応急手当
・傷害の悪化の防止
・心肺蘇生法などの応急手当の知識及び技能</t>
    <phoneticPr fontId="1"/>
  </si>
  <si>
    <t>ア生涯を通じる健康について理解を深めること。
（ｱ）生涯の各段階における健康
・生涯の各段階の健康課題に応じた自己の健康管理及び環境づくり
（ｲ）労働と健康
・労働環境の変化に起因する傷害や職業病などを踏まえた適切な健康管理及び安全管理</t>
    <phoneticPr fontId="1"/>
  </si>
  <si>
    <t>ア健康を支える環境づくりについて理解を深めること。
（ｱ）環境と健康
・人間の生活や産業活動は，自然環境を汚染し健康に影響を及ぼすこと
・学校や地域の環境を健康に適したものとするよう基準が設定されていること
（ｲ）食品と健康
・食品の安全性を確保する基準の設定
（ｳ）保健・医療制度及び地域の保健・医療機関
・保健・医療制度や地域の保健所，保健センター，医療機関などを適切な活用
・医薬品の有効性や安全性の審査
・販売には制限があること
・疾病からの回復や悪化の防止
・医薬品の正しい使用
（ｵ）健康に関する環境づくりと社会参加
・健康に関する環境づくり
・適切な健康情報の活用</t>
    <phoneticPr fontId="1"/>
  </si>
  <si>
    <t>保健領域，保健分野，科目保健の「思考力，判断力，表現力等」系統表</t>
    <phoneticPr fontId="1"/>
  </si>
  <si>
    <t>保健領域，保健分野，科目保健の「知識及び技能」系統表</t>
    <phoneticPr fontId="1"/>
  </si>
  <si>
    <t>イ　心の健康について，課題を見付け，その解決に向けて思考し判断するとともに，それらを表現すること。</t>
    <phoneticPr fontId="1"/>
  </si>
  <si>
    <t>イ　けがを防止するために，危険の予測や回避の方法を考え，それらを表現すること。</t>
    <phoneticPr fontId="1"/>
  </si>
  <si>
    <t>イ　病気を予防するために，課題を見付け，その解決に向けて思考し判断するとともに，それらを表現すること。</t>
    <phoneticPr fontId="1"/>
  </si>
  <si>
    <t>イ　健康な生活と疾病の予防について，課題を発見し，その解決に向けて思考し判断するとともに，それらを表現すること。</t>
    <phoneticPr fontId="1"/>
  </si>
  <si>
    <t>イ　心身の機能の発達と心の健康について，課題を発見し，その解決に向けて思考し判断するとともに，それらを表現すること。</t>
    <phoneticPr fontId="1"/>
  </si>
  <si>
    <t>イ　傷害の防止について，危険の予測やその回避の方法を考え，それら
を表現すること。</t>
    <phoneticPr fontId="1"/>
  </si>
  <si>
    <t>イ　健康と環境に関する情報から課題を発見し，その解決に向けて思考し判断するとともに，それらを表現すること。</t>
    <phoneticPr fontId="1"/>
  </si>
  <si>
    <t>イ　安全な社会生活について，安全に関する原則や概念に着目して危険の予測やその回避の方法を考え，それらを表現すること。</t>
    <phoneticPr fontId="1"/>
  </si>
  <si>
    <t>イ　生涯を通じる健康に関する情報から課題を発見し，健康に関する原則や概念に着目して解決の方法を思考し判断するとともに，それらを表現すること。</t>
    <phoneticPr fontId="1"/>
  </si>
  <si>
    <t>イ　健康を支える環境づくりに関する情報から課題を発見し，健康に関する原則や概念に着目して解決の方法を思考し判断するとともに，それらを表現すること。</t>
    <phoneticPr fontId="1"/>
  </si>
  <si>
    <t>　</t>
    <phoneticPr fontId="1"/>
  </si>
  <si>
    <t>Ａ体つくり運動ア体ほぐしの運動【1・2年】</t>
  </si>
  <si>
    <t>（1）次の運動を通して，体を動かす楽しさや心地よさを味わい，体つくり運動の意義と行い方，体の動きを高める方法などを理解し，目的に適した運動を身に付け，組み合わせることができるようにする。
ア体ほぐしの運動では，手軽な運動を行い，心と体との関係や心身の状態に気付き，仲間と積極的に関わり合うことができるようにする。</t>
  </si>
  <si>
    <t>（3）体つくり運動に積極的に取り組むとともに，仲間の学習を援助しようとすること，一人一人の違いに応じた動きなどを認めようとすること，話合いに参加しようとすることなどや，健康・安全に気を配ることができるようにする。</t>
  </si>
  <si>
    <t>Ａ体つくり運動イ体の動きを高める運動【1・2年】</t>
  </si>
  <si>
    <t>（1）次の運動を通して，体を動かす楽しさや心地よさを味わい，体つくり運動の意義と行い方，体の動きを高める方法などを理解し，目的に適した運動を身に付け，組み合わせることができるようにする。
イ体の動きを高める運動では，ねらいに応じて，体の柔らかさ，巧みな動き，力強い動き，動きを持続する能力を高めるための運動を行うとともに，それらを組み合わせることができるようにする。</t>
  </si>
  <si>
    <t>Ａ体つくり運動ア体ほぐしの運動【３年】</t>
  </si>
  <si>
    <t>Ａ体つくり運動イ実生活に生かす運動の計画【３年】</t>
  </si>
  <si>
    <t>（1）次の運動を通して，体を動かす楽しさや心地よさを味わい，運動を継続する意義，体の構造，運動の原則などを理解するとともに，健康の保持増進や体力の向上を目指し，目的に適した運動の計画を立て取り組むことができるようにする。
イ実生活に生かす運動の計画では，ねらいに応じて，健康の保持増進や調和のとれた体力の向上を図るための運動の計画を立て取り組むことができるようにする。</t>
  </si>
  <si>
    <t>B器械運動アマット運動【1・2年】</t>
  </si>
  <si>
    <t xml:space="preserve">（1）次の運動について，技ができる楽しさや喜びを味わい，器械運動の特性や成り立ち，技の名称や行い方，その運動に関連して高まる体力などを理解するとともに，技をよりよく行うことができるようにする。
アマット運動では，回転系や巧技系の基本的な技を滑らかに行うこと，条件を変えた技や発展技を行うことができるようにする及びそれらを組み合わせることができるようにする。
</t>
  </si>
  <si>
    <t>●接転技群（背中をマットに接して回転する）
①体をマットに順々に接触させて回転するための動き方や回転力を高めるための動き方で，基本的な技の一連の動きを滑らかにして回ることができる。
②開始姿勢や終末姿勢，組合せの動きや手の着き方などの条件を変えて回ることができる。
③学習した基本的な技を発展させて，一連の動きで回ることができる。
●ほん転技群（手や足の支えで回転する）
④全身を支えたり突き放したりするための着手の仕方，回転力を高めるための動き方，起き上がりやすくするための動き方で，基本的な技の一連の動きを滑らかにして回転することができる。
⑤開始姿勢や終末姿勢，手の着き方や組合せの動きなどの条件を変えて回転することができる。
⑥学習した基本的な技を発展させて，一連の動きで回転することができる。
●平均立ち技群（バランスをとりながら静止する）
⑦バランスよく姿勢を保つための力の入れ方，バランスの崩れを復元させるための動き方で，基本的な技の一連の動きを滑らかにして静止することができる。
⑧姿勢，体の向きなどの条件を変えて静止することができる。
⑨学習した基本的な技を発展させて，バランスをとり静止することができる。</t>
  </si>
  <si>
    <t>Ｂ器械運動イ鉄棒運動【1・2年】</t>
  </si>
  <si>
    <t>（1）次の運動について，技ができる楽しさや喜びを味わい，器械運動の特性や成り立ち，技の名称や行い方，その運動に関連して高まる体力などを理解するとともに，技をよりよく行うことができるようにする。
イ鉄棒運動では，支持系や懸垂系の基本的な技を滑らかに行うこと，条件を変えた技や発展技を行うこと及びそれらを組み合わせることができるようにする。</t>
  </si>
  <si>
    <t>●前方支持回転技群（支持体勢から前方に回転する）
①回転の勢いをつくるための動き方，再び支持体勢に戻るために必要な鉄棒の握り直しの仕方で，基本的な技の一連の動きを滑らかにして前方に回転することができる。
②開始姿勢や終末姿勢，組合せの動きや鉄棒の握り方などの条件を変えて前方に回転することができる。
③学習した基本的な技を発展させて，一連の動きで前方に回転することができる。
●後方支持回転技群（支持体勢から後方に回転する）
④回転の勢いをつくるための動き方，バランスよく支持体勢になるための動き方で，基本的な技の一連の動きを滑らかにして後方に回転することができる。
⑤開始姿勢や終末姿勢，組合せの動きなどの条件を変えて後方に回転することができる。
⑥学習した基本的な技を発展させて，一連の動きで後方に回転することができる。
●懸垂技群（懸垂体勢で行う）
⑦振動の幅を大きくするための動き方，安定した振動を行うための鉄棒の握り方で，基本的な技の一連の動きを滑らかにして体を前後に振ることができる。
⑧組合せの動きや握り方などの条件を変えて体を前後に振ることができる。
⑨学習した基本的な技を発展させて，ひねったり跳び下りたりすることができる。</t>
  </si>
  <si>
    <t>Ｂ器械運動ウ平均台運動【1・2年】</t>
  </si>
  <si>
    <t>（1）次の運動について，技ができる楽しさや喜びを味わい，器械運動の特性や成り立ち，技の名称や行い方，その運動に関連して高まる体力などを理解するとともに，技をよりよく行うことができるようにする。
ウ平均台運動では，体操系やバランス系の基本的な技を滑らかに行うこと，条件を変えた技や発展技を行うこと及びそれらを組み合わせることができるようにする。</t>
  </si>
  <si>
    <t>●歩走グループ（台上を歩いたり走ったりして移動する）
①台の位置を確認しながら振り出す足の動かし方や重心を乗せバランスよく移動する動き方で，基本的な技の一連の動きを滑らかにして台上を移動することができる。
②姿勢，動きのリズムなどの条件を変えて台上を移動することができる。
③学習した基本的な技を発展させて，台上を移動することができる。
●跳躍グループ（台上へ跳び上がる，台上で跳躍する，台上から跳び下りるなど）
④跳び上がるための踏み切りの仕方，空中で姿勢や動きを変化させて安定した着地を行うための動き方で，基本的な技の一連の動きを滑らかにして跳躍することができる。
⑤姿勢や組合せの動きなどの条件を変えて跳躍することができる。
⑥学習した基本的な技を発展させて，跳躍することができる。
●ポーズグループ（台上でいろいろな姿勢でポーズをとる）
⑦バランスよく姿勢を保つための力の入れ方，バランスの崩れを復元させるための動き方で，台上でポーズをとることができる。
⑧姿勢などの条件を変えて台上でポーズをとることができる。
⑨学習した基本的な技を発展させて，台上でポーズをとることができる。
●ターングループ（台上で方向転換する）
⑩バランスよく姿勢を保つための力の入れ方，回転をコントロールするための動き方で，台上で方向転換することができる。
⑪姿勢などの条件を変えて，台上で方向転換することができる。
⑫学習した基本的な技を発展させて，一連の動きで，台上で方向転換することができる。</t>
  </si>
  <si>
    <t>Ｂ器械運動エ跳び箱運動【1・2年】</t>
  </si>
  <si>
    <t>（1）次の運動について，技ができる楽しさや喜びを味わい，器械運動の特性や成り立ち，技の名称や行い方，その運動に関連して高まる体力などを理解するとともに，技をよりよく行うことができるようにする。
エ跳び箱運動では，切り返し系や回転系の基本的な技を滑らかに行うこと，条件を変えた技や発展技を行うことができるようにする。</t>
  </si>
  <si>
    <t>●切り返し跳びグループ（跳び箱上に支持して回転方向を切り替えて跳び越す）
①踏み切りから上体を前方に振り込みながら着手する動き方，突き放しによって直立体勢に戻して着地するための動き方で，基本的な技の一連の動きを滑らかにして跳び越すことができる。
②着手位置，姿勢などの条件を変えて跳び越すことができる。
③学習した基本的な技を発展させて，一連の動きで跳び越すことができる。
●回転跳びグループ（跳び箱上を回転しながら跳び越す）
④着手後も前方に回転するための勢いを生み出す踏み切りの動き方，突き放しによって空中に飛び出して着地するための動き方で，基本的な技の一連の動きを滑らかにして跳び越すことができる。
⑤着手位置，姿勢などの条件を変えて跳び越すことができる。
⑥学習した基本的な技を発展させて，一連の動きで跳び越すことができる。</t>
  </si>
  <si>
    <t>B器械運動アマット運動【３年】</t>
  </si>
  <si>
    <t xml:space="preserve">（1）次の運動について，技ができる楽しさや喜びを味わい，技の名称や行い方，運動観察の方法，体力の高め方などを理解するとともに，自己に適した技で演技することができるようにする。
アマット運動では，回転系や巧技系の基本的な技を滑らかに安定して行うこと，条件を変えた技や発展技を行うこと及びそれらを構成し演技することができるようにする。
</t>
  </si>
  <si>
    <t>①器械運動の学習に自主的に取り組もうとしている。
②自己の状況にかかわらず，互いに讃え合おうとしている。
⑥仲間に課題を伝え合ったり補助し合ったりして，互いに助け合い教え合おうとしている。
⑤一人一人の違いに応じた課題や挑戦を大切にしようとしている。
⑦健康・安全を確保している。</t>
  </si>
  <si>
    <t>Ｂ器械運動イ鉄棒運動【３年】</t>
  </si>
  <si>
    <t xml:space="preserve">（1）次の運動について，技ができる楽しさや喜びを味わい，技の名称や行い方，運動観察の方法，体力の高め方などを理解するとともに，自己に適した技で演技することができるようにする。
イ鉄棒運動では，支持系や懸垂系の基本的な技を滑らかに安定して行うこと，条件を変えた技や発展技を行うこと及びそれらを構成し演技することができるようにする。
</t>
  </si>
  <si>
    <t>●前方支持回転技群（支持体勢から前方に回転する）
①前方に回転の勢いをつくるための動き方，再び支持体勢に戻るために必要な鉄棒の握り直しの仕方で，基本的な技の一連の動きを滑らかにして前方に回転することができる。
②開始姿勢や組合せの動き，鉄棒の握り方などの条件を変えて前方に回転することができる。
③学習した基本的な技を発展させて，一連の動きで前方に回転することができる。
●後方支持回転技群（支持体勢から後方に回転する）
④後方に回転の勢いをつくるための動き方，バランスよく支持体勢になるための動き方で，基本的な技の一連の動きを滑らかにして後方に回転することができる。
⑤開始姿勢や終末姿勢，組合せの動きなどの条件を変えて後方に回転することができる。
⑥学習した基本的な技を発展させて，一連の動きで後方に回転することができる。
●懸垂技群（懸垂体勢で行う）
⑦振動の幅を大きくするための動き方，安定した振動を行うための鉄棒の握り方で，基本的な技の一連の動きを滑らかにして体を前後に振ることができる。
⑧組合せの動きや握り方などの条件を変えて体を前後に振ることができる。
⑨学習した基本的な技を発展させて，一連の動きでひねったり跳び下りたりすることができる。</t>
  </si>
  <si>
    <t>Ｂ器械運動ウ平均台運動【３年】</t>
  </si>
  <si>
    <t>（1）次の運動について，技ができる楽しさや喜びを味わい，技の名称や行い方，運動観察の方法，体力の高め方などを理解するとともに，自己に適した技で演技することができるようにする。
ウ平均台運動では，体操系やバランス系の基本的な技を滑らかに安定して行うこと，条件を変えた技や発展技を行うこと及びそれらを構成し演技することができるようにする。</t>
  </si>
  <si>
    <t>Ｂ器械運動エ跳び箱運動【３年】</t>
  </si>
  <si>
    <t>（1）次の運動について，技ができる楽しさや喜びを味わい，技の名称や行い方，運動観察の方法，体力の高め方などを理解するとともに，自己に適した技で演技することができるようにする。
エ跳び箱運動では，切り返し系や回転系の基本的な技を滑らかに安定して行うこと，条件を変えた技や発展技を行うことができるようにする。</t>
  </si>
  <si>
    <t>C陸上運動ア短距離走・リレー【1・2年】</t>
  </si>
  <si>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ア短距離走・リレーでは，滑らかな動きで速く走ることやバトンの受渡しでタイミングを合わせることができるようにする。</t>
  </si>
  <si>
    <t>①陸上競技は，自己の記録に挑戦したり，競争したりする楽しさや喜びを味わうことができることについて，言ったり書き出したりしている。
②陸上競技は，古代ギリシアのオリンピア競技やオリンピック・パラリンピック競技大会において主要な競技として発展した成り立ちがあることについて，言ったり書き出したりしている。
③陸上競技の各種目において用いられる技術の名称があり，それぞれの技術で動きのポイントがあることについて，言ったり書き出したりしている。
④陸上競技は，それぞれの種目で主として高まる体力要素が異なることについて，言ったり書き出したりしている。</t>
  </si>
  <si>
    <t>C陸上運動イ長距離走【1・2年】</t>
  </si>
  <si>
    <t>①腕に余分な力を入れないで，リラックスして走ることができる。
②自己に合ったピッチとストライドで，上下動の少ない動きで走ることができる。
③ペースを一定にして走ることができる。</t>
  </si>
  <si>
    <t>C陸上運動ウハードル走【1・2年】</t>
  </si>
  <si>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ウハードル走では，リズミカルな走りから滑らかにハードルを越すことができるようにする。</t>
  </si>
  <si>
    <t>①遠くから踏み切り，勢いよくハードルを走り越すことができる。
②抜き脚の膝を折りたたんで前に運ぶなどの動作でハードルを越すことができる。
③インターバルを３又は５歩でリズミカルに走ることができる。</t>
  </si>
  <si>
    <t>C陸上運動エ走り幅跳び【1・2年】</t>
  </si>
  <si>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エ走り幅跳びでは，スピードに乗った助走から素早く踏み切って跳ぶことができるようにする。</t>
  </si>
  <si>
    <t>C陸上運動オ走り高跳び【1・2年】</t>
  </si>
  <si>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オ走り高跳びでは，リズミカルな助走から力強く踏み切って大きな動作で跳ぶことができるようにする。</t>
  </si>
  <si>
    <t>C陸上運動ア短距離走・リレー【３年】</t>
  </si>
  <si>
    <t>（1）次の運動について，記録の向上や競争の楽しさや喜びを味わい，技術の名称や行い方，体力の高め方，運動観察の方法などを理解するとともに，各種目特有の技能を身に付けることができるようにする。
ア短距離走・リレーでは，中間走へのつなぎを滑らかにして速く走ることやバトンの受渡しで次走者のスピードを十分高めることができるようにする。</t>
  </si>
  <si>
    <t>C陸上運動イ長距離走【３年】</t>
  </si>
  <si>
    <t>（1）次の運動について，記録の向上や競争の楽しさや喜びを味わい，技術の名称や行い方，体力の高め方，運動観察の方法などを理解するとともに，各種目特有の技能を身に付けることができるようにする。
イ長距離走では，自己に適したペースを維持して走ることができるようにする。</t>
  </si>
  <si>
    <t>C陸上運動ウハードル走【３年】</t>
  </si>
  <si>
    <t xml:space="preserve">（1）次の運動について，記録の向上や競争の楽しさや喜びを味わい，技術の名称や行い方，体力の高め方，運動観察の方法などを理解するとともに，各種目特有の技能を身に付けることができるようにする。
ウハードル走では，スピードを維持した走りからハードルを低く越すことができるようにする。
</t>
  </si>
  <si>
    <t>C陸上運動エ走り幅跳び【３年】</t>
  </si>
  <si>
    <t>（1）次の運動について，記録の向上や競争の楽しさや喜びを味わい，技術の名称や行い方，体力の高め方，運動観察の方法などを理解するとともに，各種目特有の技能を身に付けることができるようにする。
エ走り幅跳びでは，スピードに乗った助走から力強く踏み切って跳ぶことができるようにする。</t>
  </si>
  <si>
    <t>C陸上運動オ走り高跳び【３年】</t>
  </si>
  <si>
    <t>（1）次の運動について，記録の向上や競争の楽しさや喜びを味わい，技術の名称や行い方，体力の高め方，運動観察の方法などを理解するとともに，各種目特有の技能を身に付けることができるようにする。
オ走り高跳びでは，リズミカルな助走から力強く踏み切り滑らかな空間動作で跳ぶことができるようにする。</t>
  </si>
  <si>
    <t>D水泳アクロール【1・2年】</t>
  </si>
  <si>
    <t xml:space="preserve">（1）次の運動について，記録の向上や競争の楽しさや喜びを味わい，水泳の特性や成り立ち，技術の名称や行い方，その運動に関連して高まる体力などを理解するとともに，泳法を身に付けることができるようにする。
アクロールでは，手と足の動き，呼吸のバランスをとり速く泳ぐことができるようにする。
</t>
  </si>
  <si>
    <t>（2）泳法などの自己の課題を発見し，合理的な解決に向けて運動の取り組み方を工夫するとともに，自己の考えたことを他者に伝えることができるようにする。</t>
  </si>
  <si>
    <t>（3）水泳に積極的に取り組むとともに，勝敗などを認め，ルールやマナーを守ろうとすること，分担した役割を果たそうとすること，一人一人の違いに応じた課題や挑戦を認めようとすることなどや，水泳の事故防止に関する心得を遵守するなど健康・安全に気を配ることができるようにする。</t>
  </si>
  <si>
    <t>D水泳イ平泳ぎ【1・2年】</t>
  </si>
  <si>
    <t xml:space="preserve">（1）次の運動について，記録の向上や競争の楽しさや喜びを味わい，水泳の特性や成り立ち，技術の名称や行い方，その運動に関連して高まる体力などを理解するとともに，泳法を身に付けることができるようにする。
イ平泳ぎでは，手と足の動き，呼吸のバランスをとり長く泳ぐことができるようにする。
</t>
  </si>
  <si>
    <t>D水泳ウ背泳ぎ【1・2年】</t>
  </si>
  <si>
    <t xml:space="preserve">（1）次の運動について，記録の向上や競争の楽しさや喜びを味わい，水泳の特性や成り立ち，技術の名称や行い方，その運動に関連して高まる体力などを理解するとともに，泳法を身に付けることができるようにする。
ウ背泳ぎでは，手と足の動き，呼吸のバランスをとり泳ぐことができるようにする。
</t>
  </si>
  <si>
    <t>D水泳エバタフライ【1・2年】</t>
    <rPh sb="1" eb="3">
      <t>スイエイ</t>
    </rPh>
    <phoneticPr fontId="2"/>
  </si>
  <si>
    <t>（1）次の運動について，記録の向上や競争の楽しさや喜びを味わい，水泳の特性や成り立ち，技術の名称や行い方，その運動に関連して高まる体力などを理解するとともに，泳法を身に付けることができるようにする。
エバタフライでは，手と足の動き，呼吸のバランスをとり泳ぐことができるようにする。</t>
  </si>
  <si>
    <t>D水泳アクロール【３年】</t>
  </si>
  <si>
    <t xml:space="preserve">（1）次の運動について，記録の向上や競争の楽しさや喜びを味わい，技術の名称や行い方，体力の高め方，運動観察の方法などを理解するとともに，効率的に泳ぐことができるようにする。
アクロールでは，手と足の動き，呼吸のバランスを保ち，安定したペースで長く泳いだり速く泳いだりすることができるようにする。
</t>
  </si>
  <si>
    <t>①水面上の腕は，ローリングの動きに合わせてリラックスして前方へ動かすことができる。
②泳ぎの速さに応じて，顔を横に向ける大きさを調節して呼吸動作を行うことができる。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クロールと背泳ぎでは，プールの壁から５ｍ程度離れた場所からタイミングを計りながら，泳ぎの速度を落とさずに，片手でプールの壁にタッチし，膝を抱えるようにして体を反転させ蹴りだすことができる。
＊50〜200m程度を目安とするが，生徒の体力や技能の程度などに応じて弾力的に扱うようにする。</t>
  </si>
  <si>
    <t>D水泳イ平泳ぎ【３年】</t>
  </si>
  <si>
    <t xml:space="preserve">（1）次の運動について，記録の向上や競争の楽しさや喜びを味わい，技術の名称や行い方，体力の高め方，運動観察の方法などを理解するとともに，効率的に泳ぐことができるようにする。
イ平泳ぎでは，手と足の動き，呼吸のバランスを保ち，安定したペースで長く泳いだり速く泳いだりすることができるようにする。
</t>
  </si>
  <si>
    <t>D水泳ウ背泳ぎ【３年】</t>
  </si>
  <si>
    <t xml:space="preserve">（1）次の運動について，記録の向上や競争の楽しさや喜びを味わい，技術の名称や行い方，体力の高め方，運動観察の方法などを理解するとともに，効率的に泳ぐことができるようにする。
ウ背泳ぎでは，手と足の動き，呼吸のバランスを保ち，安定したペースで泳ぐことができるようにする。
</t>
  </si>
  <si>
    <t>D水泳エバタフライ【３年】</t>
  </si>
  <si>
    <t>（1）次の運動について，記録の向上や競争の楽しさや喜びを味わい，技術の名称や行い方，体力の高め方，運動観察の方法などを理解するとともに，効率的に泳ぐことができるようにする。
エバタフライでは，手と足の動き，呼吸のバランスを保ち，安定したペースで泳ぐことができるようにする。</t>
  </si>
  <si>
    <t>D水泳オ複数の泳法で泳ぐこと，又はリレーをすること【３年】</t>
  </si>
  <si>
    <t>（1）次の運動について，記録の向上や競争の楽しさや喜びを味わい，技術の名称や行い方，体力の高め方，運動観察の方法などを理解するとともに，効率的に泳ぐことができるようにする。
オ複数の泳法で泳ぐことができるようにする，又はリレーをすることができるようにする。</t>
  </si>
  <si>
    <t>E球技アゴール型【1・2年】</t>
  </si>
  <si>
    <t xml:space="preserve">（1）次の運動について，勝敗を競う楽しさや喜びを味わい，球技の特性や成り立ち，技術の名称や行い方，その運動に関連して高まる体力などを理解するとともに，基本的な技能や仲間と連携した動きでゲームを展開することができるようにする。
アゴール型では，ボール操作と空間に走り込むなどの動きによってゴール前での攻防をすることができるようにする。
</t>
  </si>
  <si>
    <t>E球技ィネット型【1・2年】</t>
  </si>
  <si>
    <t xml:space="preserve">（1）次の運動について，勝敗を競う楽しさや喜びを味わい，球技の特性や成り立ち，技術の名称や行い方，その運動に関連して高まる体力などを理解するとともに，基本的な技能や仲間と連携した動きでゲームを展開することができるようにする。
イネット型では，ボールや用具の操作と定位置に戻るなどの動きによって空いた場所をめぐる攻防をすることができるようにする。
</t>
  </si>
  <si>
    <t>E球技ウべースボール型【1・2年】</t>
  </si>
  <si>
    <t>（1）次の運動について，勝敗を競う楽しさや喜びを味わい，球技の特性や成り立ち，技術の名称や行い方，その運動に関連して高まる体力などを理解するとともに，基本的な技能や仲間と連携した動きでゲームを展開することができるようにする。
ウベースボール型では，基本的なバット操作と走塁での攻撃，ボール操作と定位置での守備などによって攻防をすることができるようにする。</t>
  </si>
  <si>
    <t>E球技アゴール型【３年】</t>
  </si>
  <si>
    <t xml:space="preserve">（1）次の運動について，勝敗を競う楽しさや喜びを味わい，技術の名称や行い方，体力の高め方，運動観察の方法などを理解するとともに，作戦に応じた技能で仲間と連携しゲームを展開することができるようにする。
アゴール型では，安定したボール操作と空間を作りだすなどの動きによってゴール前への侵入などから攻防をすることができるようにする。
</t>
  </si>
  <si>
    <t>③球技の各型の各種目において用いられる技術や戦術，作戦には名称があり，それらを身に付けるためのポイントがあることについて，言ったり書き出したりしている。
⑤戦術や作戦に応じて，技能をゲーム中に適切に発揮することが攻防のポイントであることについて，言ったり書き出したりしている。
⑦ゲームに必要な技術と関連させた補助運動や部分練習を繰り返したり，継続して行ったりすることで，結果として体力を高めることについて，言ったり書き出したりしているができること。
⑥練習やゲーム中の技能を観察したり分析したりするには，自己観察や他者観察などの方法があることについて，言ったり書き出したりしている。</t>
  </si>
  <si>
    <t>E球技ィネット型【３年】</t>
  </si>
  <si>
    <t>（1）次の運動について，勝敗を競う楽しさや喜びを味わい，技術の名称や行い方，体力の高め方，運動観察の方法などを理解するとともに，作戦に応じた技能で仲間と連携しゲームを展開することができるようにする。
イネット型では，役割に応じたボール操作や安定した用具の操作と連携した動きによって空いた場所をめぐる攻防をすることができるようにする。</t>
  </si>
  <si>
    <t>●役割に応じたボール操作や安定した用具の操作
①サービスでは，ボールをねらった場所に打つことができる。
②ボールを相手側のコートの空いた場所やねらった場所に打ち返すことができる。
③攻撃につなげるための次のプレイをしやすい高さと位置にボールを上げることができる。
④ネット付近でボールの侵入を防いだり，打ち返したりすることができる。
⑤腕やラケットを強く振って，ネットより高い位置から相手側のコートに打ち込むことができる。
⑥ポジションの役割に応じて，拾ったりつないだり打ち返したりすることができる。
●連携した動き
⑦ラリーの中で，味方の動きに合わせてコート上の空いている場所をカバーすることができる。
⑧連携プレイのための基本的なフォーメーションに応じた位置に動くことができる。</t>
  </si>
  <si>
    <t>E球技ウべースボール型【３年】</t>
  </si>
  <si>
    <t>（1）次の運動について，勝敗を競う楽しさや喜びを味わい，技術の名称や行い方，体力の高め方，運動観察の方法などを理解するとともに，作戦に応じた技能で仲間と連携しゲームを展開することができるようにする。
ウベースボール型では，安定したバット操作と走塁での攻撃，ボール操作と連携した守備などによって攻防をすることができるようにする。</t>
  </si>
  <si>
    <t>F武道ア柔道【1・2年】</t>
  </si>
  <si>
    <t xml:space="preserve">（1）次の運動について，技ができる楽しさや喜びを味わい，武道の特性や成り立ち，伝統的な考え方，技の名称や行い方，その運動に関連して高まる体力などを理解するとともに，基本動作や基本となる技を用いて簡易な攻防を展開することができるようにする。
ア柔道では，相手の動きに応じた基本動作や基本となる技を用いて，投げたり抑えたりするなどの簡易な攻防をすることができるようにする。
</t>
  </si>
  <si>
    <t>F武道イ剣道【1・2年】</t>
  </si>
  <si>
    <t xml:space="preserve">（1）次の運動について，技ができる楽しさや喜びを味わい，武道の特性や成り立ち，伝統的な考え方，技の名称や行い方，その運動に関連して高まる体力などを理解するとともに，基本動作や基本となる技を用いて簡易な攻防を展開することができるようにする。
イ剣道では，相手の動きに応じた基本動作や基本となる技を用いて，打ったり受けたりするなどの簡易な攻防をすることができるようにする。
</t>
  </si>
  <si>
    <t>●基本動作
①構えでは，相手の動きに応じて自然体で中段に構えることができる。
②体さばきでは，相手の動きに応じて歩み足や送り足をすることができる。
③基本の打突の仕方と受け方では，中段の構えから体さばきを使って，面や胴（右）や小手（右）の部位を打ったり受けたりすることができる。
●しかけ技〈二段の技〉
④最初の小手打ちに相手が対応したとき，隙ができた面を打つことができる。（小手—面）
⑤最初の面打ちに相手が対応したとき，隙ができた胴を打つことができる。（面—胴）
〈引き技〉
⑥相手と接近した状態にあるとき，隙ができた胴を退きながら打つことができる。（引き胴）
●応じ技〈抜き技〉
⑦相手が面を打つとき，体をかわして隙ができた胴を打つことができる。（面抜き胴）</t>
  </si>
  <si>
    <t>F武道ウ相撲【1・2年】</t>
  </si>
  <si>
    <t>（1）次の運動について，技ができる楽しさや喜びを味わい，武道の特性や成り立ち，伝統的な考え方，技の名称や行い方，その運動に関連して高まる体力などを理解するとともに，基本動作や基本となる技を用いて簡易な攻防を展開することができるようにする。
ウ相撲では，相手の動きに応じた基本動作や基本となる技を用いて，押したり寄ったりするなどの簡易な攻防をすることができるようにする。</t>
  </si>
  <si>
    <t>●基本動作
①蹲踞姿勢と塵浄水ずでは，正しい姿勢や形をとることができる。
②四股，腰割りでは，重心を低くした動きをすることができる。
③中腰の構えでは，重心を低くした姿勢をとることができる。
④運び足では，低い重心を維持して，すり足で移動することができる。
⑤仕切りからの立ち合いでは，相手と動きを合わせることができる。
●受け身
⑥相手の動きや技に応じて受け身をとることができる
●押し，寄り，前さばき
⑦相手の両脇の下を押すことができる。（押し）
⑧相手のまわしを取って引きつけて寄ることができる。（寄り）
⑨押しから体を開き相手の攻めの方向にいなすことができる。（いなし）
●投げ技
⑩寄りから体を開き側方に出すように投げることができる，これに対し受け身をとることができる。（出し投げ—受け身）</t>
  </si>
  <si>
    <t>F武道ア柔道【３年】</t>
  </si>
  <si>
    <t xml:space="preserve">（1）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ア柔道では，相手の動きの変化に応じた基本動作や基本となる技，連絡技を用いて，相手を崩して投げたり，抑えたりするなどの攻防をすること。
</t>
  </si>
  <si>
    <t>（2）攻防などの自己や仲間の課題を発見し，合理的な解決に向けて運動の取り組み方を工夫するとともに，自己の考えたことを他者に伝えることができるようにする。</t>
  </si>
  <si>
    <t>（3）武道に自主的に取り組むとともに，相手を尊重し，伝統的な行動の仕方を大切にしようとすること，自己の責任を果たそうとすること，一人一人の違いに応じた課題や挑戦を大切にしようとすることなどや，健康・安全を確保することができるようにする。</t>
  </si>
  <si>
    <t>●投げ技
①取は小内刈りをかけて投げ，受は受け身をとることができる。
②取は大内刈りをかけて投げ，受は受け身をとることができる。
③取は釣り込み腰をかけて投げ，受は受け身をとることができる。
④取は背負い投げをかけて投げ，受は受け身をとることができる。
●投げ技の連絡〈二つの技を同じ方向にかける技の連絡〉
⑤大内刈りから大外刈りへ連絡することができる。
●二つの技を違う方向にかける技の連絡
⑥釣り込み腰から大内刈りへ連絡することができる。
⑦大内刈りから背負い投げへ連絡することができる。
●固め技の連絡
⑧取は相手の動きの変化に応じながら，けさ固め，横四方固め，上四方固めの連絡を行うことができる。
⑨受はけさ固め，横四方固め，上四方固めで抑えられた状態から，相手の動きの変化に応じながら，相手を体側や頭方向に返すことができるによって逃げることができる。
⑩相手がうつぶせのとき，相手を仰向けに返して抑え込みに入ることができる。</t>
  </si>
  <si>
    <t>F武道イ剣道【３年】</t>
  </si>
  <si>
    <t xml:space="preserve">（1）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イ剣道では，相手の動きの変化に応じた基本動作や基本となる技を用いて，相手の構えを崩し，しかけたり応じたりするなどの攻防をすることができるようにする。
</t>
  </si>
  <si>
    <t xml:space="preserve">●基本動作
①構えでは，相手の動きの変化に応じた自然体で中段に構えることができる。
②体さばきでは，相手の動きの変化に応じて体の移動を行うことができる。
③基本の打突の仕方と受け方では，体さばきや竹刀操作を用いて打ったり，応じ技へ発展するよう受けたりすることができる。
●しかけ技〈二段の技〉
④最初の面打ちに相手が対応したとき，隙ができた面を打つことができる。（面—面）
●〈引き技〉
⑤相手と接近した状態にあるとき，隙ができた面を退きながら打つことができる。（引き面）
●〈出ばな技〉
⑥相手が打とうとして竹刀の先が上下に動いたとき，隙ができた面を打つことができる。（出ばな面）
●〈払い技〉
⑦相手の竹刀を払ったとき，隙ができた面を打つことができる。（払い面）
●応じ技〈抜き技〉
⑧相手が小手を打つとき，体をかわしたり，竹刀を頭上に振りかぶったりして面を打つことができる。（小手抜き面）
</t>
  </si>
  <si>
    <t>F武道ウ相撲【３年】</t>
  </si>
  <si>
    <t>（1）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ウ相撲では，相手の動きの変化に応じた基本動作や基本となる技を用いて，相手を崩し，投げたりいなしたりするなどの攻防をすることができるようにする。</t>
  </si>
  <si>
    <t>Gダンスア創作ダンス【1・2年】</t>
  </si>
  <si>
    <t xml:space="preserve">（1）次の運動について，感じを込めて踊ったりみんなで踊ったりする楽しさや喜びを味わい，ダンスの特性や由来，表現の仕方，その運動に関連して高まる体力などを理解するとともに，イメージを捉えた表現や踊りを通した交流をすることができるようにする。
ア創作ダンスでは，多様なテーマから表したいイメージを捉え，動きに変化を付けて即興的に表現したり，変化のあるひとまとまりの表現にしたりして踊ることができるようにする。
</t>
  </si>
  <si>
    <t>（3）ダンスに積極的に取り組むとともに，仲間の学習を援助しようとすること，交流などの話合いに参加しようとすること，一人一人の違いに応じた表現や役割を認めようとすることなどや，健康・安全に気を配ることができるようにする。</t>
  </si>
  <si>
    <t>Ａ身近な生活や日常動作（スポーツいろいろ，働く人々など）
①一番表したい場面や動きを，スローモーションの動きで誇張したり，何回も繰り返したりして表現することができる。
Ｂ対極の動きの連続など（走る—跳ぶ—転がる，走る—止まる，伸びる—縮むなど）
②「走る—跳ぶ—転がる」をひと流れでダイナミックに動いてみてイメージを広げ，変化や連続の動きを組み合わせて表現することができる。
③「走る—止まる」では，走って止まるまでをひと流れで動いたところからイメージを広げて表現することができる。
④「伸びる—縮む」では身体を極限・極小まで動かし，イメージを広げて表現することができる。
Ｃ多様な感じ（激しい，急変する，軽快な，柔らかい，鋭いなど）
⑤生活や自然現象，人間の感情などの中からイメージを捉え，緩急や強弱，静と動などの動きを組み合わせて変化やメリハリを付けて表現することができる。
Ｄ群（集団）の動き（集まる—とび散る，磁石，エネルギー，対決など）
⑥仲間と関わり合いながら密集や分散を繰り返し，ダイナミックに空間が変化する動きで表現することができる。
Ｅもの（小道具）を使う（新聞紙，布，ゴムなど）
⑦ものを何かに見立ててイメージをふくらませ，変化のある簡単なひとまとまりの表現にして踊ったり，場面の転換に変化を付けて表現したりすることができる。</t>
  </si>
  <si>
    <t>Gダンスイフォークダンス【1・2年】</t>
  </si>
  <si>
    <t xml:space="preserve">（1）次の運動について，感じを込めて踊ったりみんなで踊ったりする楽しさや喜びを味わい，ダンスの特性や由来，表現の仕方，その運動に関連して高まる体力などを理解するとともに，イメージを捉えた表現や踊りを通した交流をすることができるようにする。
イフォークダンスでは，日本の民踊や外国の踊りから，それらの踊り方の特徴を捉え，音楽に合わせて特徴的なステップや動きで踊ることができるようにする。
</t>
  </si>
  <si>
    <t>●日本の民踊
①花笠音頭やキンニャモニャなどの小道具を操作する踊りでは，曲調と手足の動きを一致させて，にぎやかな掛け声と歯切れのよい動きで踊ることができる。
②げんげんばらばらなどの童歌の踊りでは，軽快で躍動的な動きで踊ることができる。
③鹿児島おはら節などの躍動的な動作が多い踊りでは，勢いのあるけり出し足やパッと開く手の動きで踊ることができる。
●外国のフォークダンス
④オクラホマ・ミクサー（アメリカ）などのパートナーチェンジのある踊りでは，滑らかなパートナーチェンジとともに，軽快なステップで相手と合わせて踊ることができる。
⑤ドードレブスカ・ポルカ（旧チェコスロバキア）やリトル・マン・イン・ナ・フィックス（デンマーク）などの隊形が変化する踊りでは，新しいカップルを見付けるとともに，滑らかなステップやターンなどを軽快に行い踊ることができる。
⑥バージニア・リール（アメリカ）などの隊形を組む踊りでは，列の先頭のカップルに動きを合わせて踊ることができる。</t>
  </si>
  <si>
    <t>Gダンスウ現代的なリズムのダンス【1・2年】</t>
  </si>
  <si>
    <t>（1）次の運動について，感じを込めて踊ったりみんなで踊ったりする楽しさや喜びを味わい，ダンスの特性や由来，表現の仕方，その運動に関連して高まる体力などを理解するとともに，イメージを捉えた表現や踊りを通した交流をすることができるようにする。
ウ現代的なリズムのダンスでは，リズムの特徴を捉え，変化のある動きを組み合わせて，リズムに乗って全身で踊ることができるようにする。</t>
  </si>
  <si>
    <t>Gダンスア創作ダンス【３年】</t>
  </si>
  <si>
    <t>（1）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ア創作ダンスでは，表したいテーマにふさわしいイメージを捉え，個や群で，緩急強弱のある動きや空間の使い方で変化を付けて即興的に表現したり，簡単な作品にまとめたりして踊ることができるようにする。</t>
  </si>
  <si>
    <t>（3）ダンスに自主的に取り組むとともに，互いに助け合い教え合おうとすること，作品や発表などの話合いに貢献しようとすること，一人一人の違いに応じた表現や役割を大切にしようとすることなどや，健康・安全を確保することができるようにする。</t>
  </si>
  <si>
    <t>Ａ身近な生活や日常動作（出会いと別れ，街の風景，綴られた日記など）
①「出会いと別れ」では，すれ違ったりくっついたり離れたりなどの動きを，緩急強弱を付けて繰り返して表現することができる。
Ｂ対極の動きの連続（ねじる—回る—見るなど）
②「ねじる—回る—見る」では，ゆっくりギリギリまでねじって力をためておき，素早く振りほどくように回って止まり，視線を決めるなどの変化や連続のあるひと流れの動きで表現することができる。
Ｃ多様な感じ（静かな，落ち着いた，重々しい，力強いなど）
③「力強い感じ」では，力強く全身で表現するところを盛り上げて，その前後は弱い表現にして対照を明確にするような簡単な構成で表現することができる。
Ｄ群（集団）の動き（大回り—小回り，主役と脇役，迷路，都会の孤独など）
④「大回り—小回り」では，個や群で大きな円や小さな円を描くなどを通して，ダイナミックに空間が変化するように動くことができる。
Ｅもの（小道具）を使う（椅子，楽器，ロープ，傘など）
⑤「椅子」では，椅子にのぼる，座る，隠れる，横たわる，運ぶなどの動きを繰り返して，「もの」との関わり方に着目して表現することができる。
Ｆはこびとストーリー（起承転結，物語など）
⑥気に入ったテーマを選び，ストーリー性のあるはこびで，一番表現したい中心の場面をひと流れの動きで表現して，はじめとおわりを付けて簡単な作品にまとめて踊ることができる。</t>
  </si>
  <si>
    <t>Gダンスイフォークダンス【３年】</t>
  </si>
  <si>
    <t>（1）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イフォークダンスでは，日本の民踊や外国の踊りから，それらの踊り方の特徴を捉え，音楽に合わせて特徴的なステップや動きと組み方で踊ることができるようにする。</t>
  </si>
  <si>
    <t>○日本の民踊
①よさこい鳴子踊りなどの小道具を操作する踊りでは，手に持つ鳴子のリズムに合わせて，沈み込んだり跳びはねたりする躍動的な動きで踊ることができる。
②越中おわら節などの労働の作業動作に由来をもつ踊りでは，種まきや稲刈りなどの手振りの動きを強調して踊ることができる。
③こまづくり唄などの作業動作に由来をもつ踊りでは，踊り手がコマになったり手拭いでコマを回したりする動作を強調して踊ることができる。
④大漁唄い込みなどの力強い踊りでは，腰を低くして踊ることができる。
●外国のフォークダンス
⑤ヒンキー・ディンキー・パーリ・ブー（アメリカ）などのゲーム的な要素が入った踊りでは，グランド・チェーンの行い方を覚えて次々と替わる相手と合わせて踊ることができる。
⑥ハーモニカ（イスラエル）などの軽やかなステップの踊りでは，グレープバインステップやハーモニカステップなどをリズミカルに行って踊ることができる。
⑦オスローワルツ（イギリス）などの順次パートナーを替えていく踊りでは，ワルツターンで円周上を進んで踊ることができる。
⑧ラ・クカラーチャ（メキシコ）などの独特のリズムの踊りでは，リズムに合わせたスタンプやミクサーして踊ることができる。</t>
  </si>
  <si>
    <t>Gダンスウ現代的なリズムのダンス【３年】</t>
  </si>
  <si>
    <t>（1）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ウ現代的なリズムのダンスでは，リズムの特徴を捉え，変化とまとまりを付けて，リズムに乗って全身で踊ることができるようにする。</t>
  </si>
  <si>
    <t xml:space="preserve">①体つくり運動の意義には，心と体をほぐし，体を動かす楽しさや心地よさを味わう意義があることについて，言ったり書き出したりしている。
②「体ほぐしの運動」には，「心と体の関係や心身の状態に気付く」，「仲間と積極的に関わり合う」というねらいに応じた行い方があることについて．言ったり書き出したりしている。
</t>
    <phoneticPr fontId="1"/>
  </si>
  <si>
    <t xml:space="preserve">①体つくり運動の意義には，心と体をほぐし，体を動かす楽しさや心地よさを味わう意義があることについて，言ったり書き出したりしている。
②「体ほぐしの運動」には，「心と体の関係や心身の状態に気付く」，「仲間と積極的に関わり合う」というねらいに応じた行い方があることについて，言ったり書き出したりしている。
</t>
    <phoneticPr fontId="1"/>
  </si>
  <si>
    <t>①定期的・計画的に運動を継続すること，心身の健康，健康や体力の保持増進につながる意義があることについて，言ったり書き出したりしている。
②運動を安全に行うには，関節への負荷がかかりすぎないようにすることや軽い運動から始めるなど，徐々に筋肉を温めてから行うことについて，言ったり書き出したりしている。
③運動を計画して行う際は，どのようなねらいをもつ運動か，偏りがないか，自分に合っているかなどの運動の原則があることについて，言ったり書き出したりしている。
④実生活で運動を継続するには，行いやすいこと，無理のない計画であることなどが大切であることについて，言ったり書き出したりしている。</t>
    <phoneticPr fontId="1"/>
  </si>
  <si>
    <t>①器械運動には多くの「技」があり，これらの技に挑戦し，その技ができる楽しさや喜びを味わうことができることについて，言ったり書き出したりしている。
②器械運動は，種目に応じて多くの「技」があり，技の出来映えを競うことを楽しむ運動として多くの人々に親しまれてきた成り立ちがあることについて，言ったり書き出したりしている。
③技の名称は，運動の基本形態を示す名称と，運動の経過における課題を示す名称によって名づけられていることについて，言ったり書き出したりしている。
④技の行い方は技の課題を解決するための合理的な動き方のポイントがあることについて，言ったり書き出したりしている。
⑤器械運動は，それぞれの種目や系などにより主として高まる体力要素が異なることについて，言ったり書き出したりしている。
⑥発表会には，学習の段階に応じたねらいや行い方があることについて，言ったり書き出したりしている。</t>
    <phoneticPr fontId="1"/>
  </si>
  <si>
    <t>①技の行い方は技の課題を解決するための合理的な動き方のポイントがあり，同じ系統の技には共通性があることについて，言ったり書き出したりしている。
②自己の動きや仲間の動き方を分析するには，自己観察と他者観察などの方法があることについて，言ったり書き出したりしている。
③技と関連させた補助運動や部分練習を取り入れること，結果として体力を高めることができることについて，言ったり書き出したりしている。
④発表会や競技会の行い方があり，発表会での評価方法，競技会での競技方法や採点方法，運営の仕方などがあることについて，言ったり書き出したりしている。</t>
    <phoneticPr fontId="1"/>
  </si>
  <si>
    <t>①陸上競技の各種目で用いられる技術の名称があり，それぞれの技術には，記録の向上につながる重要な動きのポイントがあることについて，言ったり書き出したりしている。
②技術と関連させた運動や練習を繰り返したり，継続して行ったりすることで，結果として体力を高めることができることについて，言ったり書き出したりしている。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phoneticPr fontId="1"/>
  </si>
  <si>
    <t>①水泳の各種目で用いられる技術の名称があり，それぞれの技術には，効率的に泳ぐためのポイントがあることについて，言ったり書き出したりしている。
②泳法と関連させた補助運動や部分練習を繰り返したり，継続して行ったりすることで，結果として体力を高めることができることについて，言ったり書き出したりしている。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phoneticPr fontId="1"/>
  </si>
  <si>
    <t>①球技には，集団対集団，個人対個人で攻防を展開し，勝敗を競う楽しさや喜びを味わえる特性があることについて，言ったり書き出したりしている。
②学校で行う球技は近代になって開発され，今日では，オリンピック・パラリンピック競技大会においても主要な競技として行われていることについて，言ったり書き出したりしている。
③球技の各型の各種目において用いられる技術には名称があり，それらを身に付けるためのポイントがあることについて，言ったり書き出したりしている。
④対戦相手との競争において，技能の程度に応じた作戦や戦術を選ぶことが有効であることについて，言ったり書き出したりしている。
⑤球技は，それぞれの型や運動種目によって主として高まる体力要素が異なることについて，言ったり書き出したりしている。</t>
    <phoneticPr fontId="1"/>
  </si>
  <si>
    <t>①球技の各型の各種目において用いられる技術や戦術，作戦には名称があり，それらを身に付けるためのポイントがあることについて，言ったり書き出したりしている。
②戦術や作戦に応じて，技能をゲーム中に適切に発揮することが攻防のポイントであることについて，言ったり書き出したりしている。
③ゲームに必要な技術と関連させた補助運動や部分練習を繰り返したり，継続して行ったりすることで，結果として体力を高めることについて，言ったり書き出したりしているができること。
④練習やゲーム中の技能を観察したり分析したりするには，自己観察や他者観察などの方法があることについて，言ったり書き出したりしている。</t>
    <phoneticPr fontId="1"/>
  </si>
  <si>
    <t>①武道は対人的な技能を基にした運動で，我が国固有の文化であることについて，言ったり書き出したりしている。
②武道には技能の習得を通して，人間形成を図るという伝統的な考え方があることについて，言ったり書き出したりしている。
③武道の技には名称があり，それぞれの技を身に付けるための技術的なポイントがあることについて，言ったり書き出したりしている。
④武道はそれぞれの種目で，主として高まる体力要素が異なることについて，言ったり書き出したりしている。
⑤試合の行い方には，ごく簡易な試合におけるルール，審判及び運営の仕方があることについて，言ったり書き出したりしている。</t>
    <phoneticPr fontId="1"/>
  </si>
  <si>
    <t>①武道を学習することは，自国の文化に誇りをもつことや，国際社会で生きていく上で有意義であることについて，言ったり書き出したりしている。
②武道には，各種目で用いられる技の名称や武道特有の運動観察の方法である見取り稽古の仕方があることについて，言ったり書き出したりしている。
③武道では，攻防に必要な補助運動や部分練習を繰り返したり，継続して行ったりすることで，結果として体力を高めることができることについて，言ったり書き出したりしている。
④試合の行い方には，簡易な試合におけるルール，審判及び運営の仕方があることについて，言ったり書き出したりしている。</t>
    <phoneticPr fontId="1"/>
  </si>
  <si>
    <t>①ダンスは，仲間とともに感じを込めて踊ったり，イメージを捉えて自己を表現したりすることに楽しさや喜びを味わうことができることについて，言ったり書き出したりしている。
②ダンスは，様々な文化の影響を受け発展してきたことについて，言ったり書き出したりしている。
③それぞれのダンスには，表現の仕方に違いがあることについて，言ったり書き出したりしている。
④ダンスはリズミカルな全身の動きに関連した体力が高まることについて，言ったり書き出したりしている。</t>
    <phoneticPr fontId="1"/>
  </si>
  <si>
    <t>①ダンスには，身体運動や作品創作に用いられる名称や用語があることについて，言ったり書き出したりしている。
②それぞれの踊りには，その踊りの特徴と表現の仕方があることについて，言ったり書き出したりしている。
③それぞれのダンスの交流や発表の仕方には，簡単な作品の見せ合いや発表会などがあること，見る人も拍手をしたりリズムをとるなどしたりして交流し合う方法があることについて，言ったり書き出したりしている。
④自己の動きや仲間の動き方を分析するには，自己観察や他者観察などの方法があることについて，言ったり書き出したりしている。
⑤いろいろな動きと関連させた柔軟運動やリズミカルな全身運動をすることで，結果として体力を高めることができることについて，言ったり書き出したりしている。</t>
    <phoneticPr fontId="1"/>
  </si>
  <si>
    <t xml:space="preserve">●基本的なバット操作
①投球の方向と平行に立ち，肩越しにバットを構えることができる。
②地面と水平になるようにバットを振り抜くことができる。
●走塁
③スピードを落とさずに，タイミングを合わせて塁を駆け抜けることができる。
④打球の状況によって塁を進んだり戻ったりすることができる。
●ボール操作
⑤ボールの正面に回り込んで，緩い打球を捕ることができる。
⑥投げる腕を後方に引きながら投げ手と反対側の足を踏み出し，体重を移動させながら，大きな動作でねらった方向にボールを投げることができる。
⑦守備位置から塁上へ移動して，味方からの送球を受けることができる。
●定位置での守備
⑧決められた守備位置に繰り返し立ち，準備姿勢をとることができる。
⑨各ポジションの役割に応じて，ベースカバーやバックアップの基本的な動きをすることができる。
</t>
    <phoneticPr fontId="1"/>
  </si>
  <si>
    <t>①体ほぐしの運動で，「心と体の関係や心身の状態に気付く」，「仲間と積極的に関わり合う」ことを踏まえてねらいに応じた運動を選んでいる。
②学習した安全上の留意点を，他の学習場面に当てはめ，仲間に伝えている。
③仲間と話し合う場面で，提示された参加の仕方に当てはめ，仲間との関わり方を見付けている。
④体力の程度や性別等の違いを踏まえて，仲間とともに楽しむための運動を見付け，仲間に伝えている。</t>
    <phoneticPr fontId="1"/>
  </si>
  <si>
    <t>①体の動きを高めるために，自己の課題に応じた運動を選んでいる。
②学習した安全上の留意点を，他の学習場面に当てはめ，仲間に伝えている。
③仲間と話し合う場面で，提示された参加の仕方に当てはめ，仲間との関わり方を見付けている。
④体力の程度や性別等の違いを踏まえて，仲間とともに楽しむための運動を見付け，仲間に伝えている。</t>
    <phoneticPr fontId="1"/>
  </si>
  <si>
    <t>①体ほぐしの運動で，「心と体の関係や心身の状態に気付く」，「仲間と積極的に関わり合う」ことを踏まえてねらいに応じた運動を選んでいる。
②学習した安全上の留意点を，他の学習場面に当てはめ，仲間に伝えている。
③仲間と話し合う場面で，提示された参加の仕方に当てはめ，仲間との関わり方を見付ている。
④体力の程度や性別等の違いを踏まえて，仲間とともに楽しむための運動を見付け，仲間に伝えている。</t>
    <phoneticPr fontId="1"/>
  </si>
  <si>
    <t>①ねらいや体力の程度を踏まえ，自己や仲間の課題に応じた強度，時間，回数，頻度を設定している。
②健康や安全を確保するために，体力や体調に応じた運動の計画等について振り返っている。
③課題を解決するために仲間と話し合う場面で，合意形成するための関わり方を見付け，仲間に伝えている。
④体力の程度や性別等の違いに配慮して，仲間とともに体つくり運動を楽しむための活動の方法や修正の仕方を見付ている。
⑤体つくり運動の学習成果を踏まえて，実生活で継続しやすい運動例や運動の組合せの例を見付ている。</t>
    <phoneticPr fontId="1"/>
  </si>
  <si>
    <t>①提示された動きのポイントやつまずきの事例を参考に，仲間の課題や出来映えを伝えている。
②提供された練習方法から，自己の課題に応じて，技の習得に適した練習方法を選んでいる。
③学習した安全上の留意点を，他の学習場面に当てはめ，仲間に伝えている。
④仲間と協力する場面で，分担した役割に応じた活動の仕方を見付けている。
⑤体力や技能の程度，性別等の違いを踏まえて，仲間とともに楽しむための練習や発表を行う方法を見付け，仲間に伝えている。</t>
    <phoneticPr fontId="1"/>
  </si>
  <si>
    <t>①提示された動きのポイントやつまずきの事例を参考に，仲間の課題や出来映えを伝えている。
②提供された練習方法から，自己の課題に応じて，技の習得に適した練習方法を選んでいる。
③学習した安全上の留意点を，他の学習場面に当てはめ，仲間に伝えている。
⑤仲間と協力する場面で，分担した役割に応じた活動の仕方を見付けている。
⑦体力や技能の程度，性別等の違いを踏まえて，仲間とともに楽しむための練習や発表を行う方法を見付け，仲間に伝えている。</t>
    <phoneticPr fontId="1"/>
  </si>
  <si>
    <t>①選択した技の行い方や技の組合せ方について，合理的な動きと自己や仲間の動きを比較して，成果や改善すべきポイントとその理由を仲間に伝えている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③選択した技に必要な準備運動や自己が取り組む補助運動を選んでいる。
④健康や安全を確保するために，体調や環境に応じた適切な練習方法等について振り返っている。
⑤仲間やグループで分担した役割に関する成果や改善すべきポイントについて自己の活動を振り返っている。
⑥体力や技能の程度，性別等の違いに配慮して，仲間とともに器械運動を楽しむための活動の方法や修正の仕方を見付けている。
⑦器械運動の学習成果を踏まえて，自己に適した「する，みる，支える，知る」などの運動を継続して楽しむための関わり方を見付けている。</t>
    <phoneticPr fontId="1"/>
  </si>
  <si>
    <t>①提示された動きのポイントやつまずきの事例を参考に，仲間の課題や出来映えを伝えている。
②提供された練習方法から，自己の課題に応じて，動きの習得に適した練習方法を選んでいる。
③練習や競争する場面で，最善を尽くす，勝敗を受け入れるなどのよい取組を見付け，理由を添えて他者に伝えている。
④学習した安全上の留意点を，他の学習場面に当てはめ，仲間に伝えている。
⑤体力や技能の程度，性別等の違いを踏まえて，仲間とともに楽しむための練習や競争を行う方法を見付け，仲間に伝えている。</t>
    <phoneticPr fontId="1"/>
  </si>
  <si>
    <t>①選択した運動について，合理的な動きと自己や仲間の動きを比較して，成果や改善すべきポイントとその理由を仲間に伝えている。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⑤ルールを守り競争したり勝敗を受け入れたりする場面で，よりよいマナーや行為について，自己の活動を振り返っている。
⑥体力や技能の程度，性別等の違いに配慮して，仲間とともに陸上競技を楽しむための活動の方法や修正の仕方を見付けている。
⑦陸上競技の学習成果を踏まえて，自己に適した「する，みる，支える，知る」などの運動を継続して楽しむための関わり方を見付けている。</t>
    <phoneticPr fontId="1"/>
  </si>
  <si>
    <t>①提示された動きのポイントやつまずきの事例を参考に，仲間の課題や出来映えを伝えている。
②提供された練習方法から，自己の課題に応じて，泳法の習得に適した練習方法を選んでいる。
③学習した安全上の留意点を，他の学習場面に当てはめ，仲間に伝えている。
⑤仲間と協力する場面で，分担した役割に応じた活動の仕方を見付けている。
⑥体力や技能の程度，性別等の違いを踏まえて，仲間とともに楽しむための練習や競争を行う方法を見付け，仲間に伝えている。</t>
    <phoneticPr fontId="1"/>
  </si>
  <si>
    <t>①選択した泳法について，合理的な動きと自己や仲間の動きを比較して，成果や改善すべきポイントとその理由を仲間に伝えている。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③選択した泳法に必要な準備運動や自己が取り組む補助運動を選んでいる。
④健康や安全を確保するために，体調や環境に応じた適切な練習方法等について振り返っている。
⑤バディやグループで分担した役割に関する成果や改善すべきポイントについて自己の活動を振り返っている。
⑥体力や技能の程度，性別等の違いに配慮して，仲間とともに水泳を楽しむための活動の方法や修正の仕方を見付けている。
⑦水泳の学習成果を踏まえて，自己に適した「する，みる，支える，知る」などの運動を継続して楽しむための関わり方を見付けている。</t>
    <phoneticPr fontId="1"/>
  </si>
  <si>
    <t>①選択した運動について，合理的な動きと自己や仲間の動きを比較して，成果や改善すべきポイントとその理由を仲間に伝えている。
②自己や仲間の技術的な課題やチームの作戦・戦術についての課題や課題解決に有効な練習方法の選択について，自己の考えを伝えている。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⑤ルールを守り競争したり勝敗を受け入れたりする場面で，よりよいマナーや行為について，自己の活動を振り返っている。
⑥チームで分担した役割に関する成果や改善すべきポイントについて，自己の活動を振り返っている。
⑦作戦などの話合いの場面で，合意形成するための関わり方を見付け，仲間に伝えている。
⑧体力や技能の程度，性別等の違いに配慮して，仲間とともに球技を楽しむための活動の方法や修正の仕方を見付けている。
⑨球技の学習成果を踏まえて，自己に適した「する，みる，支える，知る」などの運動を継続して楽しむための関わり方を見付けている。</t>
    <phoneticPr fontId="1"/>
  </si>
  <si>
    <t>①提示された動きのポイントやつまずきの事例を参考に，仲間の課題や出来映えを伝えている。
②提供された練習方法から，自己の課題に応じた練習方法を選んでいる。
③学習した安全上の留意点を，他の学習場面に当てはめ，仲間に伝えている。
④練習の場面で，仲間の伝統的な所作等のよい取組を見付け，理由を添えて他者に伝えている。
⑤体力や技能の程度，性別等の違いを踏まえて，仲間とともに楽しむための練習や簡易な試合を行う方法を見付け，仲間に伝えている。</t>
    <phoneticPr fontId="1"/>
  </si>
  <si>
    <t>①見取り稽古などから，合理的な動きと自己や仲間の動きを比較して，練習の成果や改善すべきポイントとその理由を仲間に伝えている。
②自己や仲間の技術的な課題やその課題解決に有効な練習方法の選択について，自己の考えを伝えている。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⑤相手を尊重するなどの伝統的な行動をする場面で，よりよい所作について，自己や仲間の活動を振り返っている。
⑥体力や技能の程度，性別等の違いに配慮して，仲間とともに武道を楽しむための活動の方法や修正の仕方を見付けている。
⑦武道の学習成果を踏まえて，自己に適した「する，みる，支える，知る」などの運動を継続して楽しむための関わり方を見付けている。</t>
    <phoneticPr fontId="1"/>
  </si>
  <si>
    <t>①提示された事例を参考に，自分の興味や関心に合ったテーマや踊りを設定すること。
②提示された踊りのポイントやつまずきの事例を参考に，仲間やグループの課題や出来映えを伝えている。
③提供されたテーマや表現の仕方から，自己やグループの課題に応じた練習方法を選んでいる。
④学習した安全上の留意点を，他の学習場面に当てはめ，仲間に伝えている。
⑤仲間と話し合う場面で，提示された参加の仕方に当てはめ，グループへの関わり方を見付けている。
⑥体力の程度や性別等の違いを踏まえて，仲間とともに楽しむための表現や交流を行う方法を見付け，仲間に伝えている。</t>
    <phoneticPr fontId="1"/>
  </si>
  <si>
    <t>①それぞれのダンスに応じて，表したいテーマにふさわしいイメージや，踊りの特徴を捉えた表現の仕方を見付けている。
②選択した踊りの特徴に合わせて，よい動きや表現と自己や仲間の動きや表現を比較して，成果や改善すべきポイントとその理由を仲間に伝えている。
③健康や安全を確保するために，体調や環境に応じた適切な練習方法等について振り返っている。
④作品創作や発表会に向けた仲間と話し合う場面で，合意形成するための関わり方を見付け，仲間に伝えている。
⑤体力の程度や性別等の違いに配慮して，仲間とともにダンスを楽しむための活動の方法や修正の仕方を見付けている。
⑥ダンスの学習成果を踏まえて，自己に適した「する，みる，支える，知る」などの運動を継続して楽しむための関わり方を見付けている。</t>
    <phoneticPr fontId="1"/>
  </si>
  <si>
    <t>①体つくり運動の学習に積極的に取り組もうとしている。
②仲間の補助をしたり助言したりして，仲間の学習を援助しようとしている。
③一人一人の違いに応じた動きなどを認めようとしている。
④ねらいに応じた行い方などについての話合いに参加しようとしている。
⑤健康・安全に留意している。</t>
    <phoneticPr fontId="1"/>
  </si>
  <si>
    <t>①体つくり運動の学習に自主的に取り組もうとしている。
②仲間に課題を伝え合うなど，互いに助け合い教え合おうとしている。
③一人一人に応じた動きなどの違いを大切にしようとしている。
④自己や仲間の課題解決に向けた話合いに貢献しようとしている。
⑤健康・安全を確保している。</t>
    <phoneticPr fontId="1"/>
  </si>
  <si>
    <t>①器械運動の学習に積極的に取り組もうとしている。
②よい技や演技に称賛の声をかけるなど，仲間の努力を認めようとしている。
③練習の補助をしたり仲間に助言したりして，仲間の学習を援助しようとしている。
④一人一人の違いに応じた課題や挑戦を認めようとしている。
⑤健康・安全に留意している。</t>
    <phoneticPr fontId="1"/>
  </si>
  <si>
    <t>①器械運動の学習に自主的に取り組もうとしている。
②自己の状況にかかわらず，互いに讃え合おうとしている。
③仲間に課題を伝え合ったり補助し合ったりして，互いに助け合い教え合おうとしている。
④一人一人の違いに応じた課題や挑戦を大切にしようとしている。
⑤健康・安全を確保している。</t>
    <phoneticPr fontId="1"/>
  </si>
  <si>
    <t>①陸上競技の学習に積極的に取り組もうとしている。
②勝敗などを認め，ルールやマナーを守ろうとしている。
③用具等の準備や後片付け，記録などの分担した役割を果たそうとしている。
④一人一人の違いに応じた課題や挑戦を認めようとしている。
⑤健康・安全に留意している。</t>
    <phoneticPr fontId="1"/>
  </si>
  <si>
    <t>①陸上競技の学習に自主的に取り組もうとしている。
②勝敗などを冷静に受け止め，ルールやマナーを大切にしようとしている。
③仲間と互いに合意した役割について自己の責任を果たそうとしている。
④一人一人の違いに応じた課題や挑戦を大切にしようとしている。
⑤健康・安全を確保している。</t>
    <phoneticPr fontId="1"/>
  </si>
  <si>
    <t>①水泳の学習に積極的に取り組もうとしている。
②勝敗などを認め，ルールやマナーを守ろうとしている。
③用具等の準備や後片付け，計測などの分担した役割を果たそうとしている。
④一人一人の違いに応じた課題や挑戦を認めようとしている。
⑤水の安全に関する事故防止の心得を遵守するなど，健康・安全に留意している。</t>
    <phoneticPr fontId="1"/>
  </si>
  <si>
    <t>①水泳の学習に積極的に取り組もうとしている。
②勝敗などを認め，ルールやマナーを守ろうとしている。
④用具等の準備や後片付け，計測などの分担した役割を果たそうとしている。
⑤一人一人の違いに応じた課題や挑戦を認めようとしている。
⑦水の安全に関する事故防止の心得を遵守するなど，健康・安全に留意している。</t>
    <phoneticPr fontId="1"/>
  </si>
  <si>
    <t>①水泳の学習に自主的に取り組もうとしている。
②勝敗などを冷静に受け止め，ルールやマナーを大切にしようとしている。
③仲間と互いに合意した役割について自己の責任を果たそうとしている。
④一人一人の違いに応じた課題や挑戦を大切にしようとしている。
⑤水の事故防止の心得を遵守するなど健康・安全を確保している。</t>
    <phoneticPr fontId="1"/>
  </si>
  <si>
    <t>①球技の学習に積極的に取り組もうとしている。
②マナーを守ったり相手の健闘を認めたりして，フェアなプレイを守ろうとしている。
③作戦などについての話合いに参加しようとしている。
④一人一人の違いに応じた課題や挑戦及び修正などを認めようとしている。
⑤練習の補助をしたり仲間に助言したりして，仲間の学習を援助しようとすること。
⑥健康・安全に留意している。</t>
    <phoneticPr fontId="1"/>
  </si>
  <si>
    <t>①球技の学習に自主的に取り組もうとしている。
②相手を尊重するなどのフェアなプレイを大切にしようとしている。
③作戦などについての話合いに貢献しようとしている。
④一人一人の違いに応じた課題や挑戦及び修正などを大切にしようとしている。
⑤互いに練習相手になったり仲間に助言したりして，互いに助け合い教え合おうとしている。
⑥健康・安全を確保している。</t>
    <phoneticPr fontId="1"/>
  </si>
  <si>
    <t>①武道の学習に積極的に取り組もうとしている。
②相手を尊重し，伝統的な行動の仕方を守ろうとしている。
③用具等の準備や後片付け，審判などの分担した役割を果たそうとしている。
④一人一人の違いに応じた課題や挑戦を認めようとしている。
⑤禁じ技を用いないなど健康・安全に留意している。</t>
    <phoneticPr fontId="1"/>
  </si>
  <si>
    <t>①武道の学習に自主的に取り組もうとしている。
②相手を尊重し，伝統的な行動の仕方を大切にしようとしている。
③仲間と互いに合意した役割について自己の責任を果たそうとしている。
④一人一人の違いに応じた課題や挑戦を大切にしようとしている。
⑤健康・安全を確保している。</t>
    <phoneticPr fontId="1"/>
  </si>
  <si>
    <t>①ダンスの学習に積極的に取り組もうとしている。
②仲間の手助けをしたり助言したりして，仲間の学習を援助しようとしている。
③簡単な作品創作などについての話合いに参加しようとしている。
④一人一人の違いに応じた表現や交流の仕方などを認めようとしている。
⑤健康・安全に留意している。</t>
    <phoneticPr fontId="1"/>
  </si>
  <si>
    <t>①ダンスの学習に自主的に取り組もうとしている。
②仲間に課題を伝え合ったり教え合ったりして，互いに助け合い教え合おうとしている。
③作品創作などについての話合いに貢献しようとしている。
④一人一人の違いに応じた表現や交流，発表の仕方などを大切にしようとしている。
⑤健康・安全を確保している。</t>
    <phoneticPr fontId="1"/>
  </si>
  <si>
    <t>（1）次の運動を通して，体を動かす楽しさや心地よさを味わい，運動を継続する意義，体の構造，運動の原則などを理解するとともに，健康の保持増進や体力の向上を目指し，目的に適した運動の計画を立て取り組むことができるようにする。
ア体ほぐしの運動では，手軽な運動を行い，心と体は互いに影響し変化することができるようにすることや心身の状態に気付き，仲間と自主的に関わり合うことができるようにする。</t>
    <phoneticPr fontId="1"/>
  </si>
  <si>
    <t>（3）体つくり運動に自主的に取り組むとともに，互いに助け合い教え合おうとすること，一人一人の違いに応じた動きなどを大切にしようとすること，話合いに貢献しようとすることなどや，健康・安全を確保することができるようにする。</t>
    <phoneticPr fontId="1"/>
  </si>
  <si>
    <t>①体の動きを高めるには，安全で合理的に高める行い方があることについて，言ったり書き出したりしている。
②体つくり運動の意義には，体の柔らかさ，巧みな動き，力強い動き，動きを持続する能力を高める意義があることについて，言ったり書き出したりしている。
③体の動きを高めるには，適切な強度，時間，回数，頻度などを考慮して組み合わせる方法があることについて，言ったり書き出したりしている。
④運動の組合せ方には，効率のよい組合せとバランスのよい組合せがあることについて，言ったり書き出したりしている。</t>
    <phoneticPr fontId="1"/>
  </si>
  <si>
    <t>●接転技群（背中をマットに接して回転する）
①体をマットに順々に接触させて回転するための動き方，回転力を高めるための動き方で，基本的な技の一連の動きを滑らかに安定させて回ることができる。
②開始姿勢や終末姿勢，組合せの動きや支持の仕方などの条件を変えて回ることができる。
③学習した基本的な技を発展させて，一連の動きで回ることができる。
●ほん転技群（手や足の支えで回転する）
④全身を支えたり，突き放したりするための着手の仕方，回転力を高めるための動き方，起き上がりやすくするための動き方で，基本的な技の一連の動きを滑らかに安定させて回転することができる。
⑤開始姿勢や終末姿勢，支持の仕方や組合せの動きなどの条件を変えて回転することができる。
⑥学習した基本的な技を発展させて，一連の動きで回転することができる。
●平均立ち技群（バランスをとりながら静止する）
⑦バランスよく姿勢を保つための力の入れ方，バランスの崩れを復元させるための動き方で，基本的な技の一連の動きを滑らかに安定させて静止することができる。
⑧姿勢，体の向きなどの条件を変えて静止することができる。
⑨学習した基本的な技を発展させて，一連の動きで静止することができる。</t>
    <phoneticPr fontId="1"/>
  </si>
  <si>
    <t>①選択した技の行い方や技の組合せ方について，合理的な動きと自己や仲間の動きを比較して，成果や改善すべきポイントとその理由を仲間に伝えている。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③選択した技に必要な準備運動や自己が取り組む補助運動を選んでいる。
④健康や安全を確保するために，体調や環境に応じた適切な練習方法等について振り返っている。
⑤仲間やグループで分担した役割に関する成果や改善すべきポイントについて自己の活動を振り返っている。
⑥体力や技能の程度，性別等の違いに配慮して，仲間とともに器械運動を楽しむための活動の方法や修正の仕方を見付けている。
⑦器械運動の学習成果を踏まえて，自己に適した「する，みる，支える，知る」などの運動を継続して楽しむための関わり方を見付けている。</t>
    <phoneticPr fontId="1"/>
  </si>
  <si>
    <t>●歩走グループ（台上を歩いたり走ったりして移動する）
①台の位置を確認しながら振り出す足の動かし方・重心を乗せバランスよく移動する動き方で，基本的な技の一連の動きを滑らかに安定あせて移動することができる。
②姿勢，動きのリズムなどの条件を変えて移動することができる。
③学習した基本的な技を発展させて，一連の動きで移動することができる。
●跳躍グループ（台上へ跳び上がる，台上で跳躍する，台上から跳び下りるなど）
④跳び上がるための踏み切りの動き方，空中で姿勢や動きを変化させて安定した着地を行うための動き方で，基本的な技の一連の動きを滑らかにして安定させて跳躍することができる。
⑤姿勢や組合せの動きなどの条件を変えて跳躍することができる。
⑥学習した基本的な技を発展させて，一連の動きで跳躍することができる。
●ポーズグループ（台上でいろいろな姿勢でポーズをとる）
⑦バランスよく姿勢を保つための力の入れ方とバランスの崩れを復元させるための動き方で，基本的な技の一連の動きで滑らかに安定させてポーズをとることができる。
⑧姿勢などの条件を変えてポーズをとることができる。
⑨学習した基本的な技を発展させて，一連の動きででポーズをとることができる。
●ターングループ（台上で方向転換する）
⑩バランスよく姿勢を保つための力の入れ方，回転をコントロールするための動き方で，基本的な技の一連の動きを滑らかに安定させて方向転換することができる。
⑪姿勢の条件を変えて方向転換することができる。
⑫学習した基本的な技を発展させて，一連の動きで方向転換することができる。</t>
    <phoneticPr fontId="1"/>
  </si>
  <si>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イ長距離走では，ペースを守って走ることができるようにする。</t>
    <phoneticPr fontId="1"/>
  </si>
  <si>
    <t>①一定のリズムで強いキックを打つことができる。
②水中で肘を曲げて腕全体で水をキャッチし，Ｓ字やＩ字を描くようにして水をかくことができる。
③プルとキック，ローリングの動作に合わせて横向きで呼吸をすることができる。
④クロール，平泳ぎ，バタフライでは，水中で両足あるいは左右どちらかの足をプールの壁につけた姿勢から，スタートの合図と同時に顔を水中に沈め，抵抗の少ない流線型の姿勢をとって壁を蹴り泳ぎだすことができる。
⑤クロールと背泳ぎでは，片手でプールの壁にタッチし，膝を抱えるようにして体を反転し蹴りだすことができる。</t>
    <phoneticPr fontId="1"/>
  </si>
  <si>
    <t>①蹴り終わりで長く伸びるキックをすることができる。
②肩より前で，両手で逆ハート型を描くように水をかくことができる。
③プルのかき終わりに合わせて顔を水面上に出して息を吸い，キックの蹴り終わりに合わせて伸び（グライド）をとり進むことができる。
④クロール，平泳ぎ，バタフライでは，水中で両足あるいは左右どちらかの足をプールの壁につけた姿勢から，スタートの合図と同時に顔を水中に沈め，抵抗の少ない流線型の姿勢をとって壁を蹴り泳ぎだすことができる。
⑤平泳ぎとバタフライでは，両手で同時に壁にタッチし，膝を抱えるようにして体を反転し蹴りだすことができる。</t>
    <phoneticPr fontId="1"/>
  </si>
  <si>
    <t>①両手を頭上で組んで，腰が「く」の字に曲がらないように背中を伸ばし，水平に浮いてキックをすることができる。
②水中では，肘が肩の横で60〜90度程度曲がるようにしてかくことができる。
③水面上の腕は，手と肘を高く伸ばした直線的な動きをすることができる。
④呼吸は，プルとキックの動作に合わせて行うことができる。
⑤背泳ぎでは，両手でプールの縁やスターティンググリップをつかんだ姿勢から，スタートの合図と同時に両手を前方に伸ばし，抵抗の少ない仰向けの姿勢をとって壁を蹴り泳ぎだすことができる。
⑥クロールと背泳ぎでは，片手でプールの壁にタッチし，膝を抱えるようにして体を反転し蹴りだすことができる。</t>
    <phoneticPr fontId="1"/>
  </si>
  <si>
    <t>①気をつけの姿勢やビート板を用いて，ドルフィンキックをすることができる。
②両手を前方に伸ばした状態から，鍵穴（キーホール）の形を描くように水をかくことができる。
③手の入水時とかき終わりのときに，それぞれキックをすることができる。
④プルのかき終わりと同時にキックを打つタイミングで，顔を水面上に出して呼吸をすることができる。
⑤クロール，平泳ぎ，バタフライでは，水中で両足あるいは左右どちらかの足をプールの壁につけた姿勢から，スタートの合図と同時に顔を水中に沈め，抵抗の少ない流線型の姿勢をとって壁を蹴り泳ぎだすことができる。
⑥平泳ぎとバタフライでは，両手で同時に壁にタッチし，膝を抱えるようにして体を反転し蹴りだすことができる。</t>
    <phoneticPr fontId="1"/>
  </si>
  <si>
    <t>①肩より前で，両手で逆ハート型を描くように強くかくことができる。
②プルのかき終わりに合わせて顔を水面上に出して呼吸を行い，キックの蹴り終わりに合わせて伸び（グライド）をとり，１回のストロークで大きく進むことができる。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平泳ぎとバタフライでは，プールの壁から５ｍ程度離れた場所からタイミングを計りながら，泳ぎの速度を落とさずに，両手で同時に壁にタッチし，膝を抱えるようにして体を反転させ蹴りだすことができる。</t>
    <phoneticPr fontId="1"/>
  </si>
  <si>
    <t>①水面上の腕は肘を伸ばし，肩を支点にして肩の延長線上に小指側からまっすぐ入水することができる。
②一連のストロークで，肩をスムーズにローリングさせることができる。
③背泳ぎでは，両手でプールの縁やスターティンググリップをつかんだ姿勢から，スタートの合図と同時に頭を水中に沈めながら力強く壁を蹴り，水中で抵抗の少ない仰向けの姿勢にする一連の動きから，泳ぎだすことができる。
④クロールと背泳ぎでは，プールの壁から５ｍ程度離れた場所からタイミングを計りながら，泳ぎの速度を落とさずに，片手でプールの壁にタッチし，膝を抱えるようにして体を反転させ蹴りだすことができる。</t>
    <phoneticPr fontId="1"/>
  </si>
  <si>
    <t>①腕を前方に伸ばし，手のひらが胸の前を通るようなキーホールの形を描くようにして腰や太ももくらいまで大きくかく動き（ロングアームプル）で進むことができる。
②手の入水時のキック，かき終わりの時のキック及び呼吸動作を一定のリズムで行うことができる。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平泳ぎとバタフライでは，プールの壁から５ｍ程度離れた場所からタイミングを計りながら，泳ぎの速度を落とさずに，両手で同時に壁にタッチし，膝を抱えるようにして体を反転させ蹴りだすことができる。</t>
    <phoneticPr fontId="1"/>
  </si>
  <si>
    <t>①これまで学習したクロール，平泳ぎ，背泳ぎ，バタフライの４種目から２〜４種目を選択し，続けて泳ぐことができる。
②競泳的なリレー種目として，単一の泳法や複数の泳法を使ってチームで競い合うことができる。</t>
    <phoneticPr fontId="1"/>
  </si>
  <si>
    <t>○基本動作
①蹲踞姿勢と塵浄水では，正しく安定した姿勢や形をとることができる。
②四股，腰割りでは，重心を低くして安定した動きをすることができる。
③中腰の構えでは，重心を低くし安定した姿勢をとることができる。
④運び足では，低い重心を維持し安定して，すり足で移動することができる。
⑤仕切りからの立ち合いでは，相手と動きを合わせて一連の動作で行うことができる。
●受け身
⑥相手の動きや技に応じ，安定して受け身をとることができる。
●押し，寄り，前さばき
⑦相手の両脇の下や前まわしを取って押すことができる，これに対し体を開き，相手の攻めの方向にいなすことができる。（押し—いなし）
⑧相手のまわしを取って引き付けることができる，これに対し相手の差し手を逆に下手に差し替えることができる。（寄り—巻き返し）
●投げ技
⑨寄りから上手で投げることができる，これに対し受け身を取ることができる。（上手投
げ—受け身）
⑩寄りから下手で投げることができる，これに対し受け身を取ることができる。（下手投
げ—受け身）
⑪体を開いて斜め下の方へ突き落とすことができる，これに対し受け身をとる
ことができる。（突き落とし—受け身）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</si>
</sst>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2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9.5"/>
      <color theme="1"/>
      <name val="游ゴシック"/>
      <family val="2"/>
      <charset val="128"/>
      <scheme val="minor"/>
    </font>
    <font>
      <b/>
      <sz val="6"/>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7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Down="1">
      <left style="hair">
        <color auto="1"/>
      </left>
      <right style="hair">
        <color auto="1"/>
      </right>
      <top style="hair">
        <color auto="1"/>
      </top>
      <bottom style="hair">
        <color auto="1"/>
      </bottom>
      <diagonal style="thin">
        <color auto="1"/>
      </diagonal>
    </border>
    <border>
      <left style="thin">
        <color auto="1"/>
      </left>
      <right style="hair">
        <color auto="1"/>
      </right>
      <top style="hair">
        <color auto="1"/>
      </top>
      <bottom style="thin">
        <color auto="1"/>
      </bottom>
      <diagonal/>
    </border>
    <border diagonalDown="1">
      <left style="hair">
        <color auto="1"/>
      </left>
      <right style="hair">
        <color auto="1"/>
      </right>
      <top style="hair">
        <color auto="1"/>
      </top>
      <bottom style="thin">
        <color auto="1"/>
      </bottom>
      <diagonal style="thin">
        <color auto="1"/>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156">
    <xf numFmtId="0" fontId="0" fillId="0" borderId="0" xfId="0">
      <alignment vertical="center"/>
    </xf>
    <xf numFmtId="0" fontId="0" fillId="0" borderId="0" xfId="0" applyAlignment="1">
      <alignment vertical="center" wrapText="1"/>
    </xf>
    <xf numFmtId="0" fontId="0" fillId="3" borderId="43" xfId="0" applyFill="1" applyBorder="1" applyAlignment="1">
      <alignment horizontal="center" vertical="top"/>
    </xf>
    <xf numFmtId="0" fontId="0" fillId="0" borderId="43" xfId="0" applyBorder="1" applyAlignment="1">
      <alignment horizontal="left" vertical="top" wrapText="1"/>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vertical="top"/>
    </xf>
    <xf numFmtId="0" fontId="0" fillId="0" borderId="0" xfId="0" applyAlignment="1">
      <alignment vertical="center" textRotation="255"/>
    </xf>
    <xf numFmtId="0" fontId="0" fillId="0" borderId="0" xfId="0" applyAlignment="1">
      <alignment horizontal="left" vertical="top"/>
    </xf>
    <xf numFmtId="0" fontId="10" fillId="5" borderId="59" xfId="0" applyFont="1" applyFill="1" applyBorder="1" applyAlignment="1">
      <alignment horizontal="center" vertical="center" textRotation="255"/>
    </xf>
    <xf numFmtId="0" fontId="5" fillId="5" borderId="60" xfId="0" applyFont="1" applyFill="1" applyBorder="1" applyAlignment="1">
      <alignment horizontal="center" vertical="top"/>
    </xf>
    <xf numFmtId="0" fontId="5" fillId="5" borderId="60" xfId="0" applyFont="1" applyFill="1" applyBorder="1" applyAlignment="1">
      <alignment horizontal="center" vertical="top" wrapText="1"/>
    </xf>
    <xf numFmtId="0" fontId="10" fillId="5" borderId="61" xfId="0" applyFont="1" applyFill="1" applyBorder="1" applyAlignment="1">
      <alignment vertical="center" textRotation="255"/>
    </xf>
    <xf numFmtId="0" fontId="4" fillId="5" borderId="62" xfId="0" applyFont="1" applyFill="1" applyBorder="1" applyAlignment="1">
      <alignment horizontal="center" vertical="center" textRotation="255"/>
    </xf>
    <xf numFmtId="0" fontId="0" fillId="0" borderId="1" xfId="0" applyBorder="1" applyAlignment="1">
      <alignment vertical="top" wrapText="1"/>
    </xf>
    <xf numFmtId="0" fontId="0" fillId="0" borderId="1" xfId="0" applyBorder="1" applyAlignment="1">
      <alignment horizontal="left" vertical="top" wrapText="1"/>
    </xf>
    <xf numFmtId="0" fontId="4" fillId="5" borderId="63" xfId="0" applyFont="1" applyFill="1" applyBorder="1" applyAlignment="1">
      <alignment vertical="center" textRotation="255" wrapText="1"/>
    </xf>
    <xf numFmtId="0" fontId="7" fillId="0" borderId="1" xfId="0" applyFont="1" applyBorder="1" applyAlignment="1">
      <alignment vertical="top" wrapText="1"/>
    </xf>
    <xf numFmtId="0" fontId="0" fillId="0" borderId="64" xfId="0" applyBorder="1" applyAlignment="1">
      <alignment vertical="top"/>
    </xf>
    <xf numFmtId="0" fontId="7" fillId="0" borderId="1" xfId="0" applyFont="1" applyBorder="1" applyAlignment="1">
      <alignment horizontal="left" vertical="top" wrapText="1"/>
    </xf>
    <xf numFmtId="0" fontId="4" fillId="5" borderId="65" xfId="0" applyFont="1" applyFill="1" applyBorder="1" applyAlignment="1">
      <alignment horizontal="center" vertical="center" textRotation="255"/>
    </xf>
    <xf numFmtId="0" fontId="0" fillId="0" borderId="66" xfId="0" applyBorder="1" applyAlignment="1">
      <alignment vertical="top"/>
    </xf>
    <xf numFmtId="0" fontId="0" fillId="0" borderId="67" xfId="0" applyBorder="1" applyAlignment="1">
      <alignment vertical="top" wrapText="1"/>
    </xf>
    <xf numFmtId="0" fontId="0" fillId="0" borderId="67" xfId="0" applyBorder="1" applyAlignment="1">
      <alignment horizontal="left" vertical="top" wrapText="1"/>
    </xf>
    <xf numFmtId="0" fontId="9" fillId="0" borderId="67" xfId="0" applyFont="1" applyBorder="1" applyAlignment="1">
      <alignment horizontal="left" vertical="top" wrapText="1"/>
    </xf>
    <xf numFmtId="0" fontId="8" fillId="0" borderId="67" xfId="0" applyFont="1" applyBorder="1" applyAlignment="1">
      <alignment vertical="top" wrapText="1"/>
    </xf>
    <xf numFmtId="0" fontId="4" fillId="5" borderId="68" xfId="0" applyFont="1" applyFill="1" applyBorder="1" applyAlignment="1">
      <alignment vertical="center" textRotation="255" wrapText="1"/>
    </xf>
    <xf numFmtId="0" fontId="10" fillId="3" borderId="59" xfId="0" applyFont="1" applyFill="1" applyBorder="1" applyAlignment="1">
      <alignment horizontal="center" vertical="center" textRotation="255"/>
    </xf>
    <xf numFmtId="0" fontId="5" fillId="3" borderId="60" xfId="0" applyFont="1" applyFill="1" applyBorder="1" applyAlignment="1">
      <alignment horizontal="center" vertical="top"/>
    </xf>
    <xf numFmtId="0" fontId="5" fillId="3" borderId="60" xfId="0" applyFont="1" applyFill="1" applyBorder="1" applyAlignment="1">
      <alignment horizontal="center" vertical="top" wrapText="1"/>
    </xf>
    <xf numFmtId="0" fontId="10" fillId="3" borderId="61" xfId="0" applyFont="1" applyFill="1" applyBorder="1" applyAlignment="1">
      <alignment vertical="center" textRotation="255"/>
    </xf>
    <xf numFmtId="0" fontId="4" fillId="3" borderId="62" xfId="0" applyFont="1" applyFill="1" applyBorder="1" applyAlignment="1">
      <alignment horizontal="center" vertical="center" textRotation="255"/>
    </xf>
    <xf numFmtId="0" fontId="4" fillId="3" borderId="63" xfId="0" applyFont="1" applyFill="1" applyBorder="1" applyAlignment="1">
      <alignment vertical="center" textRotation="255" wrapText="1"/>
    </xf>
    <xf numFmtId="0" fontId="4" fillId="3" borderId="65" xfId="0" applyFont="1" applyFill="1" applyBorder="1" applyAlignment="1">
      <alignment horizontal="center" vertical="center" textRotation="255"/>
    </xf>
    <xf numFmtId="0" fontId="4" fillId="3" borderId="68" xfId="0" applyFont="1" applyFill="1" applyBorder="1" applyAlignment="1">
      <alignment vertical="center" textRotation="255" wrapText="1"/>
    </xf>
    <xf numFmtId="0" fontId="10" fillId="8" borderId="59" xfId="0" applyFont="1" applyFill="1" applyBorder="1" applyAlignment="1">
      <alignment horizontal="center" vertical="center" textRotation="255"/>
    </xf>
    <xf numFmtId="0" fontId="5" fillId="8" borderId="60" xfId="0" applyFont="1" applyFill="1" applyBorder="1" applyAlignment="1">
      <alignment horizontal="center" vertical="top"/>
    </xf>
    <xf numFmtId="0" fontId="5" fillId="8" borderId="60" xfId="0" applyFont="1" applyFill="1" applyBorder="1" applyAlignment="1">
      <alignment horizontal="center" vertical="top" wrapText="1"/>
    </xf>
    <xf numFmtId="0" fontId="10" fillId="8" borderId="61" xfId="0" applyFont="1" applyFill="1" applyBorder="1" applyAlignment="1">
      <alignment vertical="center" textRotation="255"/>
    </xf>
    <xf numFmtId="0" fontId="4" fillId="8" borderId="62" xfId="0" applyFont="1" applyFill="1" applyBorder="1" applyAlignment="1">
      <alignment horizontal="center" vertical="center" textRotation="255"/>
    </xf>
    <xf numFmtId="0" fontId="4" fillId="8" borderId="63" xfId="0" applyFont="1" applyFill="1" applyBorder="1" applyAlignment="1">
      <alignment vertical="center" textRotation="255" wrapText="1"/>
    </xf>
    <xf numFmtId="0" fontId="4" fillId="8" borderId="65" xfId="0" applyFont="1" applyFill="1" applyBorder="1" applyAlignment="1">
      <alignment horizontal="center" vertical="center" textRotation="255"/>
    </xf>
    <xf numFmtId="0" fontId="4" fillId="8" borderId="68" xfId="0" applyFont="1" applyFill="1" applyBorder="1" applyAlignment="1">
      <alignment vertical="center" textRotation="255" wrapText="1"/>
    </xf>
    <xf numFmtId="0" fontId="0" fillId="0" borderId="64" xfId="0" applyBorder="1" applyAlignment="1">
      <alignment horizontal="left" vertical="top"/>
    </xf>
    <xf numFmtId="0" fontId="0" fillId="0" borderId="66" xfId="0" applyBorder="1" applyAlignment="1">
      <alignment horizontal="left" vertical="top"/>
    </xf>
    <xf numFmtId="0" fontId="3" fillId="0" borderId="0" xfId="0" applyFont="1" applyAlignment="1">
      <alignment horizontal="center" vertical="center" wrapText="1"/>
    </xf>
    <xf numFmtId="0" fontId="12" fillId="0" borderId="0" xfId="0" applyFont="1">
      <alignment vertical="center"/>
    </xf>
    <xf numFmtId="0" fontId="11" fillId="0" borderId="21" xfId="0" applyFont="1" applyBorder="1" applyAlignment="1">
      <alignment vertical="center" shrinkToFit="1"/>
    </xf>
    <xf numFmtId="0" fontId="11" fillId="0" borderId="21" xfId="0" applyFont="1" applyBorder="1">
      <alignment vertical="center"/>
    </xf>
    <xf numFmtId="0" fontId="12" fillId="0" borderId="0" xfId="0" applyFont="1" applyAlignment="1">
      <alignment horizontal="center" vertical="center"/>
    </xf>
    <xf numFmtId="0" fontId="12" fillId="0" borderId="3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34" xfId="0" applyFont="1" applyBorder="1" applyAlignment="1">
      <alignment horizontal="center" vertical="center"/>
    </xf>
    <xf numFmtId="0" fontId="12" fillId="0" borderId="33" xfId="0" applyFont="1" applyBorder="1" applyAlignment="1">
      <alignment horizontal="center" vertical="center"/>
    </xf>
    <xf numFmtId="0" fontId="12" fillId="0" borderId="4"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31" xfId="0" applyFont="1" applyBorder="1" applyAlignment="1">
      <alignment horizontal="center" vertical="center"/>
    </xf>
    <xf numFmtId="0" fontId="12" fillId="0" borderId="19" xfId="0" applyFont="1" applyBorder="1">
      <alignment vertical="center"/>
    </xf>
    <xf numFmtId="0" fontId="12" fillId="0" borderId="1" xfId="0" applyFont="1" applyBorder="1">
      <alignment vertical="center"/>
    </xf>
    <xf numFmtId="0" fontId="12" fillId="0" borderId="16" xfId="0" applyFont="1" applyBorder="1">
      <alignment vertical="center"/>
    </xf>
    <xf numFmtId="0" fontId="12" fillId="0" borderId="32" xfId="0" applyFont="1" applyBorder="1" applyAlignment="1">
      <alignment horizontal="center" vertical="center"/>
    </xf>
    <xf numFmtId="0" fontId="12" fillId="0" borderId="20" xfId="0" applyFont="1" applyBorder="1">
      <alignment vertical="center"/>
    </xf>
    <xf numFmtId="0" fontId="12" fillId="0" borderId="12" xfId="0" applyFont="1" applyBorder="1">
      <alignment vertical="center"/>
    </xf>
    <xf numFmtId="0" fontId="12" fillId="0" borderId="17" xfId="0" applyFont="1" applyBorder="1">
      <alignment vertical="center"/>
    </xf>
    <xf numFmtId="0" fontId="12" fillId="0" borderId="24" xfId="0" applyFont="1" applyBorder="1" applyAlignment="1">
      <alignment vertical="center" textRotation="255"/>
    </xf>
    <xf numFmtId="0" fontId="12" fillId="0" borderId="5" xfId="0" applyFont="1" applyBorder="1" applyAlignment="1">
      <alignment horizontal="center" vertical="center"/>
    </xf>
    <xf numFmtId="0" fontId="12" fillId="0" borderId="29" xfId="0" applyFont="1" applyBorder="1" applyAlignment="1">
      <alignment horizontal="center" vertical="center"/>
    </xf>
    <xf numFmtId="0" fontId="12" fillId="0" borderId="18" xfId="0" applyFont="1" applyBorder="1">
      <alignment vertical="center"/>
    </xf>
    <xf numFmtId="0" fontId="12" fillId="0" borderId="7" xfId="0" applyFont="1" applyBorder="1">
      <alignment vertical="center"/>
    </xf>
    <xf numFmtId="0" fontId="12" fillId="0" borderId="30" xfId="0" applyFont="1" applyBorder="1" applyAlignment="1">
      <alignment horizontal="center" vertical="center" textRotation="255"/>
    </xf>
    <xf numFmtId="0" fontId="12" fillId="0" borderId="33" xfId="0" applyFont="1" applyBorder="1" applyAlignment="1">
      <alignment horizontal="center" vertical="center" textRotation="255"/>
    </xf>
    <xf numFmtId="0" fontId="12" fillId="0" borderId="30" xfId="0" applyFont="1" applyBorder="1" applyAlignment="1">
      <alignment horizontal="center" vertical="center" textRotation="255" shrinkToFit="1"/>
    </xf>
    <xf numFmtId="0" fontId="13" fillId="0" borderId="33" xfId="0" applyFont="1" applyBorder="1" applyAlignment="1">
      <alignment horizontal="center" vertical="center" textRotation="255" wrapText="1"/>
    </xf>
    <xf numFmtId="0" fontId="3" fillId="4" borderId="4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4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2" fillId="0" borderId="25" xfId="0" applyFont="1" applyBorder="1" applyAlignment="1">
      <alignment horizontal="center" vertical="center" textRotation="255"/>
    </xf>
    <xf numFmtId="0" fontId="12" fillId="0" borderId="26" xfId="0" applyFont="1" applyBorder="1" applyAlignment="1">
      <alignment horizontal="center" vertical="center" textRotation="255"/>
    </xf>
    <xf numFmtId="0" fontId="12" fillId="0" borderId="27" xfId="0" applyFont="1" applyBorder="1" applyAlignment="1">
      <alignment horizontal="center" vertical="center" textRotation="255"/>
    </xf>
    <xf numFmtId="0" fontId="12" fillId="0" borderId="6" xfId="0" applyFont="1" applyBorder="1" applyAlignment="1">
      <alignment horizontal="center" vertical="center"/>
    </xf>
    <xf numFmtId="0" fontId="12" fillId="0" borderId="15"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textRotation="255"/>
    </xf>
    <xf numFmtId="0" fontId="12" fillId="0" borderId="31" xfId="0" applyFont="1" applyBorder="1" applyAlignment="1">
      <alignment horizontal="center" vertical="center" textRotation="255"/>
    </xf>
    <xf numFmtId="0" fontId="12" fillId="0" borderId="32"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55"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0" xfId="0" applyFont="1" applyBorder="1" applyAlignment="1">
      <alignment horizontal="center" vertical="center"/>
    </xf>
    <xf numFmtId="0" fontId="11" fillId="0" borderId="57"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6" xfId="0" applyFont="1" applyBorder="1" applyAlignment="1">
      <alignment horizontal="center" vertical="center"/>
    </xf>
    <xf numFmtId="0" fontId="11" fillId="0" borderId="58" xfId="0" applyFont="1" applyBorder="1" applyAlignment="1">
      <alignment horizontal="left" vertical="center"/>
    </xf>
    <xf numFmtId="0" fontId="11" fillId="0" borderId="41" xfId="0" applyFont="1" applyBorder="1" applyAlignment="1">
      <alignment horizontal="left" vertical="center"/>
    </xf>
    <xf numFmtId="0" fontId="12" fillId="0" borderId="28" xfId="0" applyFont="1" applyBorder="1" applyAlignment="1">
      <alignment horizontal="center" vertical="center" textRotation="255"/>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12" fillId="0" borderId="42" xfId="0" applyFont="1" applyBorder="1" applyAlignment="1">
      <alignment horizontal="left"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12" fillId="0" borderId="35" xfId="0" applyFont="1" applyBorder="1" applyAlignment="1">
      <alignment horizontal="left" vertical="center" wrapText="1"/>
    </xf>
    <xf numFmtId="0" fontId="12" fillId="0" borderId="37" xfId="0" applyFont="1" applyBorder="1" applyAlignment="1">
      <alignment horizontal="left" vertical="center" wrapText="1"/>
    </xf>
    <xf numFmtId="0" fontId="12" fillId="0" borderId="22"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top"/>
    </xf>
    <xf numFmtId="0" fontId="6" fillId="6" borderId="0" xfId="0" applyFont="1" applyFill="1" applyAlignment="1">
      <alignment horizontal="left" vertical="top"/>
    </xf>
    <xf numFmtId="0" fontId="6" fillId="2" borderId="0" xfId="0" applyFont="1" applyFill="1" applyAlignment="1">
      <alignment horizontal="left" vertical="top"/>
    </xf>
    <xf numFmtId="0" fontId="6" fillId="7" borderId="0" xfId="0" applyFont="1" applyFill="1" applyAlignment="1">
      <alignment horizontal="left" vertical="top"/>
    </xf>
    <xf numFmtId="0" fontId="4" fillId="5" borderId="62" xfId="0" applyFont="1" applyFill="1" applyBorder="1" applyAlignment="1">
      <alignment horizontal="center" vertical="center" textRotation="255"/>
    </xf>
    <xf numFmtId="0" fontId="4" fillId="5" borderId="65" xfId="0" applyFont="1" applyFill="1" applyBorder="1" applyAlignment="1">
      <alignment horizontal="center" vertical="center" textRotation="255"/>
    </xf>
    <xf numFmtId="0" fontId="4" fillId="5" borderId="63" xfId="0" applyFont="1" applyFill="1" applyBorder="1" applyAlignment="1">
      <alignment horizontal="center" vertical="center" textRotation="255"/>
    </xf>
    <xf numFmtId="0" fontId="4" fillId="5" borderId="68" xfId="0" applyFont="1" applyFill="1" applyBorder="1" applyAlignment="1">
      <alignment horizontal="center" vertical="center" textRotation="255"/>
    </xf>
    <xf numFmtId="0" fontId="0" fillId="0" borderId="67" xfId="0" applyBorder="1" applyAlignment="1">
      <alignment horizontal="left" vertical="top" wrapText="1"/>
    </xf>
    <xf numFmtId="0" fontId="0" fillId="0" borderId="64" xfId="0" applyBorder="1" applyAlignment="1">
      <alignment horizontal="left" vertical="top"/>
    </xf>
    <xf numFmtId="0" fontId="0" fillId="0" borderId="66" xfId="0" applyBorder="1" applyAlignment="1">
      <alignment horizontal="left" vertical="top"/>
    </xf>
    <xf numFmtId="0" fontId="4" fillId="3" borderId="63" xfId="0" applyFont="1" applyFill="1" applyBorder="1" applyAlignment="1">
      <alignment horizontal="center" vertical="center" textRotation="255"/>
    </xf>
    <xf numFmtId="0" fontId="4" fillId="3" borderId="68" xfId="0" applyFont="1" applyFill="1" applyBorder="1" applyAlignment="1">
      <alignment horizontal="center" vertical="center" textRotation="255"/>
    </xf>
    <xf numFmtId="0" fontId="4" fillId="3" borderId="62" xfId="0" applyFont="1" applyFill="1" applyBorder="1" applyAlignment="1">
      <alignment horizontal="center" vertical="center" textRotation="255"/>
    </xf>
    <xf numFmtId="0" fontId="4" fillId="3" borderId="65" xfId="0" applyFont="1" applyFill="1" applyBorder="1" applyAlignment="1">
      <alignment horizontal="center" vertical="center" textRotation="255"/>
    </xf>
    <xf numFmtId="0" fontId="3" fillId="2" borderId="0"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0" borderId="0" xfId="0" applyFont="1" applyBorder="1" applyAlignment="1">
      <alignment horizontal="left" vertical="top" wrapText="1"/>
    </xf>
    <xf numFmtId="0" fontId="3" fillId="4" borderId="0" xfId="0" applyFont="1" applyFill="1" applyBorder="1" applyAlignment="1">
      <alignment horizontal="center" vertical="center" wrapText="1"/>
    </xf>
    <xf numFmtId="0" fontId="3" fillId="0" borderId="69" xfId="0" applyFont="1" applyBorder="1" applyAlignment="1">
      <alignment horizontal="left" vertical="top" wrapText="1"/>
    </xf>
    <xf numFmtId="0" fontId="3" fillId="0" borderId="70" xfId="0" applyFont="1" applyBorder="1" applyAlignment="1">
      <alignment horizontal="left" vertical="top" wrapText="1"/>
    </xf>
    <xf numFmtId="0" fontId="3" fillId="0" borderId="71" xfId="0" applyFont="1" applyBorder="1" applyAlignment="1">
      <alignment horizontal="left" vertical="top" wrapText="1"/>
    </xf>
    <xf numFmtId="0" fontId="3" fillId="0" borderId="72" xfId="0" applyFont="1" applyBorder="1" applyAlignment="1">
      <alignment horizontal="left" vertical="top" wrapText="1"/>
    </xf>
    <xf numFmtId="0" fontId="3" fillId="0" borderId="73" xfId="0" applyFont="1" applyBorder="1" applyAlignment="1">
      <alignment horizontal="left" vertical="top"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0" fontId="12" fillId="0" borderId="37" xfId="0" applyFont="1" applyBorder="1" applyAlignment="1">
      <alignment horizontal="left" vertical="top" wrapText="1"/>
    </xf>
    <xf numFmtId="0" fontId="12" fillId="0" borderId="36" xfId="0" applyFont="1" applyBorder="1" applyAlignment="1">
      <alignment horizontal="left" vertical="center" wrapText="1"/>
    </xf>
    <xf numFmtId="0" fontId="12" fillId="0" borderId="47" xfId="0" applyFont="1" applyBorder="1" applyAlignment="1">
      <alignment horizontal="left" vertical="center" wrapTex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svg"/><Relationship Id="rId13" Type="http://schemas.openxmlformats.org/officeDocument/2006/relationships/image" Target="../media/image17.png"/><Relationship Id="rId18" Type="http://schemas.openxmlformats.org/officeDocument/2006/relationships/image" Target="../media/image22.sv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svg"/><Relationship Id="rId17" Type="http://schemas.openxmlformats.org/officeDocument/2006/relationships/image" Target="../media/image21.png"/><Relationship Id="rId2" Type="http://schemas.openxmlformats.org/officeDocument/2006/relationships/image" Target="../media/image6.svg"/><Relationship Id="rId16" Type="http://schemas.openxmlformats.org/officeDocument/2006/relationships/image" Target="../media/image20.svg"/><Relationship Id="rId1" Type="http://schemas.openxmlformats.org/officeDocument/2006/relationships/image" Target="../media/image5.png"/><Relationship Id="rId6" Type="http://schemas.openxmlformats.org/officeDocument/2006/relationships/image" Target="../media/image10.sv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svg"/><Relationship Id="rId4" Type="http://schemas.openxmlformats.org/officeDocument/2006/relationships/image" Target="../media/image8.svg"/><Relationship Id="rId9" Type="http://schemas.openxmlformats.org/officeDocument/2006/relationships/image" Target="../media/image13.png"/><Relationship Id="rId14" Type="http://schemas.openxmlformats.org/officeDocument/2006/relationships/image" Target="../media/image18.svg"/></Relationships>
</file>

<file path=xl/drawings/_rels/drawing6.x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14</xdr:col>
      <xdr:colOff>601757</xdr:colOff>
      <xdr:row>4</xdr:row>
      <xdr:rowOff>1391771</xdr:rowOff>
    </xdr:from>
    <xdr:to>
      <xdr:col>19</xdr:col>
      <xdr:colOff>94690</xdr:colOff>
      <xdr:row>5</xdr:row>
      <xdr:rowOff>551329</xdr:rowOff>
    </xdr:to>
    <xdr:sp macro="" textlink="">
      <xdr:nvSpPr>
        <xdr:cNvPr id="2" name="吹き出し: 四角形 1">
          <a:extLst>
            <a:ext uri="{FF2B5EF4-FFF2-40B4-BE49-F238E27FC236}">
              <a16:creationId xmlns:a16="http://schemas.microsoft.com/office/drawing/2014/main" id="{53C51F4A-DEAA-E1EC-68D6-BBA0392D41D9}"/>
            </a:ext>
          </a:extLst>
        </xdr:cNvPr>
        <xdr:cNvSpPr/>
      </xdr:nvSpPr>
      <xdr:spPr>
        <a:xfrm>
          <a:off x="7650257" y="2268071"/>
          <a:ext cx="2921933" cy="788333"/>
        </a:xfrm>
        <a:prstGeom prst="wedgeRectCallout">
          <a:avLst>
            <a:gd name="adj1" fmla="val -48442"/>
            <a:gd name="adj2" fmla="val -669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atin typeface="UD デジタル 教科書体 NK-R" panose="02020400000000000000" pitchFamily="18" charset="-128"/>
              <a:ea typeface="UD デジタル 教科書体 NK-R" panose="02020400000000000000" pitchFamily="18" charset="-128"/>
            </a:rPr>
            <a:t>（１）記載内容で良いか確認</a:t>
          </a:r>
          <a:br>
            <a:rPr kumimoji="1" lang="en-US" altLang="ja-JP" sz="1800">
              <a:latin typeface="UD デジタル 教科書体 NK-R" panose="02020400000000000000" pitchFamily="18" charset="-128"/>
              <a:ea typeface="UD デジタル 教科書体 NK-R" panose="02020400000000000000" pitchFamily="18" charset="-128"/>
            </a:rPr>
          </a:br>
          <a:r>
            <a:rPr kumimoji="1" lang="ja-JP" altLang="en-US" sz="1800">
              <a:latin typeface="UD デジタル 教科書体 NK-R" panose="02020400000000000000" pitchFamily="18" charset="-128"/>
              <a:ea typeface="UD デジタル 教科書体 NK-R" panose="02020400000000000000" pitchFamily="18" charset="-128"/>
            </a:rPr>
            <a:t>（２）「②指導と評価の計画」にコピー</a:t>
          </a:r>
        </a:p>
      </xdr:txBody>
    </xdr:sp>
    <xdr:clientData/>
  </xdr:twoCellAnchor>
  <xdr:twoCellAnchor>
    <xdr:from>
      <xdr:col>14</xdr:col>
      <xdr:colOff>228040</xdr:colOff>
      <xdr:row>3</xdr:row>
      <xdr:rowOff>238685</xdr:rowOff>
    </xdr:from>
    <xdr:to>
      <xdr:col>14</xdr:col>
      <xdr:colOff>589429</xdr:colOff>
      <xdr:row>6</xdr:row>
      <xdr:rowOff>909918</xdr:rowOff>
    </xdr:to>
    <xdr:sp macro="" textlink="">
      <xdr:nvSpPr>
        <xdr:cNvPr id="3" name="左中かっこ 2">
          <a:extLst>
            <a:ext uri="{FF2B5EF4-FFF2-40B4-BE49-F238E27FC236}">
              <a16:creationId xmlns:a16="http://schemas.microsoft.com/office/drawing/2014/main" id="{52CBAACD-D657-6686-F876-123F6240C00B}"/>
            </a:ext>
          </a:extLst>
        </xdr:cNvPr>
        <xdr:cNvSpPr/>
      </xdr:nvSpPr>
      <xdr:spPr>
        <a:xfrm rot="10800000">
          <a:off x="7276540" y="867335"/>
          <a:ext cx="361389" cy="3633508"/>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257174</xdr:colOff>
      <xdr:row>8</xdr:row>
      <xdr:rowOff>200583</xdr:rowOff>
    </xdr:from>
    <xdr:to>
      <xdr:col>14</xdr:col>
      <xdr:colOff>589988</xdr:colOff>
      <xdr:row>12</xdr:row>
      <xdr:rowOff>3420034</xdr:rowOff>
    </xdr:to>
    <xdr:sp macro="" textlink="">
      <xdr:nvSpPr>
        <xdr:cNvPr id="4" name="左中かっこ 3">
          <a:extLst>
            <a:ext uri="{FF2B5EF4-FFF2-40B4-BE49-F238E27FC236}">
              <a16:creationId xmlns:a16="http://schemas.microsoft.com/office/drawing/2014/main" id="{7E127F54-DE4A-4146-9A3C-C493C1979ABA}"/>
            </a:ext>
          </a:extLst>
        </xdr:cNvPr>
        <xdr:cNvSpPr/>
      </xdr:nvSpPr>
      <xdr:spPr>
        <a:xfrm rot="10800000">
          <a:off x="7305674" y="4982133"/>
          <a:ext cx="332814" cy="16049626"/>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612962</xdr:colOff>
      <xdr:row>10</xdr:row>
      <xdr:rowOff>3151095</xdr:rowOff>
    </xdr:from>
    <xdr:to>
      <xdr:col>19</xdr:col>
      <xdr:colOff>105895</xdr:colOff>
      <xdr:row>11</xdr:row>
      <xdr:rowOff>181535</xdr:rowOff>
    </xdr:to>
    <xdr:sp macro="" textlink="">
      <xdr:nvSpPr>
        <xdr:cNvPr id="5" name="吹き出し: 四角形 4">
          <a:extLst>
            <a:ext uri="{FF2B5EF4-FFF2-40B4-BE49-F238E27FC236}">
              <a16:creationId xmlns:a16="http://schemas.microsoft.com/office/drawing/2014/main" id="{24D9E059-D97A-4496-96EB-B4EC92605F18}"/>
            </a:ext>
          </a:extLst>
        </xdr:cNvPr>
        <xdr:cNvSpPr/>
      </xdr:nvSpPr>
      <xdr:spPr>
        <a:xfrm>
          <a:off x="7661462" y="12056970"/>
          <a:ext cx="2921933" cy="2231090"/>
        </a:xfrm>
        <a:prstGeom prst="wedgeRectCallout">
          <a:avLst>
            <a:gd name="adj1" fmla="val -48442"/>
            <a:gd name="adj2" fmla="val -669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UD デジタル 教科書体 NK-R" panose="02020400000000000000" pitchFamily="18" charset="-128"/>
              <a:ea typeface="UD デジタル 教科書体 NK-R" panose="02020400000000000000" pitchFamily="18" charset="-128"/>
            </a:rPr>
            <a:t>（１）記載内容から、最も重要視して指</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導（評価）したい項目を１つを目途</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に選択</a:t>
          </a:r>
          <a:br>
            <a:rPr kumimoji="1" lang="en-US" altLang="ja-JP" sz="1800">
              <a:latin typeface="UD デジタル 教科書体 NK-R" panose="02020400000000000000" pitchFamily="18" charset="-128"/>
              <a:ea typeface="UD デジタル 教科書体 NK-R" panose="02020400000000000000" pitchFamily="18" charset="-128"/>
            </a:rPr>
          </a:br>
          <a:r>
            <a:rPr kumimoji="1" lang="ja-JP" altLang="en-US" sz="1800">
              <a:latin typeface="UD デジタル 教科書体 NK-R" panose="02020400000000000000" pitchFamily="18" charset="-128"/>
              <a:ea typeface="UD デジタル 教科書体 NK-R" panose="02020400000000000000" pitchFamily="18" charset="-128"/>
            </a:rPr>
            <a:t>（２）単元内で指導（評価）したい項目</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を各単元３つを目途に選択</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（３）「②指導と評価の計画」にコピー</a:t>
          </a:r>
        </a:p>
      </xdr:txBody>
    </xdr:sp>
    <xdr:clientData/>
  </xdr:twoCellAnchor>
  <xdr:twoCellAnchor>
    <xdr:from>
      <xdr:col>14</xdr:col>
      <xdr:colOff>592232</xdr:colOff>
      <xdr:row>0</xdr:row>
      <xdr:rowOff>113181</xdr:rowOff>
    </xdr:from>
    <xdr:to>
      <xdr:col>19</xdr:col>
      <xdr:colOff>47065</xdr:colOff>
      <xdr:row>1</xdr:row>
      <xdr:rowOff>266701</xdr:rowOff>
    </xdr:to>
    <xdr:sp macro="" textlink="">
      <xdr:nvSpPr>
        <xdr:cNvPr id="6" name="吹き出し: 四角形 5">
          <a:extLst>
            <a:ext uri="{FF2B5EF4-FFF2-40B4-BE49-F238E27FC236}">
              <a16:creationId xmlns:a16="http://schemas.microsoft.com/office/drawing/2014/main" id="{C4B70E6A-A144-40C6-B2AD-401A4DCBBFD6}"/>
            </a:ext>
          </a:extLst>
        </xdr:cNvPr>
        <xdr:cNvSpPr/>
      </xdr:nvSpPr>
      <xdr:spPr>
        <a:xfrm>
          <a:off x="7640732" y="113181"/>
          <a:ext cx="2883833" cy="401170"/>
        </a:xfrm>
        <a:prstGeom prst="wedgeRectCallout">
          <a:avLst>
            <a:gd name="adj1" fmla="val -65442"/>
            <a:gd name="adj2" fmla="val 5174"/>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atin typeface="UD デジタル 教科書体 NK-R" panose="02020400000000000000" pitchFamily="18" charset="-128"/>
              <a:ea typeface="UD デジタル 教科書体 NK-R" panose="02020400000000000000" pitchFamily="18" charset="-128"/>
            </a:rPr>
            <a:t>一番初めにプルダウン選択してください。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49893</xdr:colOff>
      <xdr:row>7</xdr:row>
      <xdr:rowOff>42334</xdr:rowOff>
    </xdr:from>
    <xdr:to>
      <xdr:col>11</xdr:col>
      <xdr:colOff>748393</xdr:colOff>
      <xdr:row>8</xdr:row>
      <xdr:rowOff>338666</xdr:rowOff>
    </xdr:to>
    <xdr:sp macro="" textlink="">
      <xdr:nvSpPr>
        <xdr:cNvPr id="2" name="テキスト ボックス 1">
          <a:extLst>
            <a:ext uri="{FF2B5EF4-FFF2-40B4-BE49-F238E27FC236}">
              <a16:creationId xmlns:a16="http://schemas.microsoft.com/office/drawing/2014/main" id="{6BE0B2BD-8601-4269-89F6-FCAAC617A9AE}"/>
            </a:ext>
          </a:extLst>
        </xdr:cNvPr>
        <xdr:cNvSpPr txBox="1"/>
      </xdr:nvSpPr>
      <xdr:spPr>
        <a:xfrm>
          <a:off x="1043214" y="3852334"/>
          <a:ext cx="8046358" cy="677332"/>
        </a:xfrm>
        <a:prstGeom prst="rect">
          <a:avLst/>
        </a:prstGeom>
        <a:solidFill>
          <a:schemeClr val="lt1"/>
        </a:solidFill>
        <a:ln w="952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挨拶・出欠確認・本時のめあて・準備体操等</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3880908</xdr:colOff>
      <xdr:row>0</xdr:row>
      <xdr:rowOff>4725547</xdr:rowOff>
    </xdr:to>
    <xdr:pic>
      <xdr:nvPicPr>
        <xdr:cNvPr id="2" name="図 1">
          <a:extLst>
            <a:ext uri="{FF2B5EF4-FFF2-40B4-BE49-F238E27FC236}">
              <a16:creationId xmlns:a16="http://schemas.microsoft.com/office/drawing/2014/main" id="{B32E82CA-8D09-4E47-BF5A-C6DFCCF4D32E}"/>
            </a:ext>
          </a:extLst>
        </xdr:cNvPr>
        <xdr:cNvPicPr>
          <a:picLocks noChangeAspect="1"/>
        </xdr:cNvPicPr>
      </xdr:nvPicPr>
      <xdr:blipFill>
        <a:blip xmlns:r="http://schemas.openxmlformats.org/officeDocument/2006/relationships" r:embed="rId1"/>
        <a:stretch>
          <a:fillRect/>
        </a:stretch>
      </xdr:blipFill>
      <xdr:spPr>
        <a:xfrm>
          <a:off x="232833" y="28575"/>
          <a:ext cx="8505825" cy="4696972"/>
        </a:xfrm>
        <a:prstGeom prst="rect">
          <a:avLst/>
        </a:prstGeom>
      </xdr:spPr>
    </xdr:pic>
    <xdr:clientData/>
  </xdr:twoCellAnchor>
  <xdr:twoCellAnchor editAs="oneCell">
    <xdr:from>
      <xdr:col>2</xdr:col>
      <xdr:colOff>4052357</xdr:colOff>
      <xdr:row>0</xdr:row>
      <xdr:rowOff>0</xdr:rowOff>
    </xdr:from>
    <xdr:to>
      <xdr:col>5</xdr:col>
      <xdr:colOff>3092132</xdr:colOff>
      <xdr:row>0</xdr:row>
      <xdr:rowOff>4838700</xdr:rowOff>
    </xdr:to>
    <xdr:pic>
      <xdr:nvPicPr>
        <xdr:cNvPr id="3" name="図 2">
          <a:extLst>
            <a:ext uri="{FF2B5EF4-FFF2-40B4-BE49-F238E27FC236}">
              <a16:creationId xmlns:a16="http://schemas.microsoft.com/office/drawing/2014/main" id="{1E380751-99CA-45AE-B061-03213A581FD7}"/>
            </a:ext>
          </a:extLst>
        </xdr:cNvPr>
        <xdr:cNvPicPr>
          <a:picLocks noChangeAspect="1"/>
        </xdr:cNvPicPr>
      </xdr:nvPicPr>
      <xdr:blipFill>
        <a:blip xmlns:r="http://schemas.openxmlformats.org/officeDocument/2006/relationships" r:embed="rId2"/>
        <a:stretch>
          <a:fillRect/>
        </a:stretch>
      </xdr:blipFill>
      <xdr:spPr>
        <a:xfrm>
          <a:off x="8910107" y="0"/>
          <a:ext cx="8342525" cy="483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123825</xdr:rowOff>
    </xdr:from>
    <xdr:to>
      <xdr:col>4</xdr:col>
      <xdr:colOff>762000</xdr:colOff>
      <xdr:row>0</xdr:row>
      <xdr:rowOff>4914871</xdr:rowOff>
    </xdr:to>
    <xdr:pic>
      <xdr:nvPicPr>
        <xdr:cNvPr id="2" name="図 1">
          <a:extLst>
            <a:ext uri="{FF2B5EF4-FFF2-40B4-BE49-F238E27FC236}">
              <a16:creationId xmlns:a16="http://schemas.microsoft.com/office/drawing/2014/main" id="{390DB302-29C1-47A3-9992-58763C21FBD6}"/>
            </a:ext>
          </a:extLst>
        </xdr:cNvPr>
        <xdr:cNvPicPr>
          <a:picLocks noChangeAspect="1"/>
        </xdr:cNvPicPr>
      </xdr:nvPicPr>
      <xdr:blipFill>
        <a:blip xmlns:r="http://schemas.openxmlformats.org/officeDocument/2006/relationships" r:embed="rId1"/>
        <a:stretch>
          <a:fillRect/>
        </a:stretch>
      </xdr:blipFill>
      <xdr:spPr>
        <a:xfrm>
          <a:off x="219075" y="123825"/>
          <a:ext cx="7772400" cy="4791046"/>
        </a:xfrm>
        <a:prstGeom prst="rect">
          <a:avLst/>
        </a:prstGeom>
      </xdr:spPr>
    </xdr:pic>
    <xdr:clientData/>
  </xdr:twoCellAnchor>
  <xdr:twoCellAnchor editAs="oneCell">
    <xdr:from>
      <xdr:col>4</xdr:col>
      <xdr:colOff>1476376</xdr:colOff>
      <xdr:row>0</xdr:row>
      <xdr:rowOff>152400</xdr:rowOff>
    </xdr:from>
    <xdr:to>
      <xdr:col>6</xdr:col>
      <xdr:colOff>4010026</xdr:colOff>
      <xdr:row>0</xdr:row>
      <xdr:rowOff>5023254</xdr:rowOff>
    </xdr:to>
    <xdr:pic>
      <xdr:nvPicPr>
        <xdr:cNvPr id="3" name="図 2">
          <a:extLst>
            <a:ext uri="{FF2B5EF4-FFF2-40B4-BE49-F238E27FC236}">
              <a16:creationId xmlns:a16="http://schemas.microsoft.com/office/drawing/2014/main" id="{8B199B8E-BC6A-4A6D-A802-27485C482C74}"/>
            </a:ext>
          </a:extLst>
        </xdr:cNvPr>
        <xdr:cNvPicPr>
          <a:picLocks noChangeAspect="1"/>
        </xdr:cNvPicPr>
      </xdr:nvPicPr>
      <xdr:blipFill>
        <a:blip xmlns:r="http://schemas.openxmlformats.org/officeDocument/2006/relationships" r:embed="rId2"/>
        <a:stretch>
          <a:fillRect/>
        </a:stretch>
      </xdr:blipFill>
      <xdr:spPr>
        <a:xfrm>
          <a:off x="8705851" y="152400"/>
          <a:ext cx="7200900" cy="4870854"/>
        </a:xfrm>
        <a:prstGeom prst="rect">
          <a:avLst/>
        </a:prstGeom>
      </xdr:spPr>
    </xdr:pic>
    <xdr:clientData/>
  </xdr:twoCellAnchor>
  <xdr:twoCellAnchor>
    <xdr:from>
      <xdr:col>2</xdr:col>
      <xdr:colOff>457200</xdr:colOff>
      <xdr:row>0</xdr:row>
      <xdr:rowOff>2066925</xdr:rowOff>
    </xdr:from>
    <xdr:to>
      <xdr:col>2</xdr:col>
      <xdr:colOff>2314575</xdr:colOff>
      <xdr:row>0</xdr:row>
      <xdr:rowOff>2066925</xdr:rowOff>
    </xdr:to>
    <xdr:cxnSp macro="">
      <xdr:nvCxnSpPr>
        <xdr:cNvPr id="4" name="直線コネクタ 3">
          <a:extLst>
            <a:ext uri="{FF2B5EF4-FFF2-40B4-BE49-F238E27FC236}">
              <a16:creationId xmlns:a16="http://schemas.microsoft.com/office/drawing/2014/main" id="{656F6717-ABE3-48DA-9295-ACB0547F903A}"/>
            </a:ext>
          </a:extLst>
        </xdr:cNvPr>
        <xdr:cNvCxnSpPr/>
      </xdr:nvCxnSpPr>
      <xdr:spPr>
        <a:xfrm>
          <a:off x="3019425" y="2066925"/>
          <a:ext cx="1857375" cy="0"/>
        </a:xfrm>
        <a:prstGeom prst="line">
          <a:avLst/>
        </a:prstGeom>
        <a:ln w="57150">
          <a:solidFill>
            <a:srgbClr val="FFC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914400</xdr:colOff>
      <xdr:row>0</xdr:row>
      <xdr:rowOff>3086100</xdr:rowOff>
    </xdr:from>
    <xdr:to>
      <xdr:col>2</xdr:col>
      <xdr:colOff>1866900</xdr:colOff>
      <xdr:row>0</xdr:row>
      <xdr:rowOff>3086100</xdr:rowOff>
    </xdr:to>
    <xdr:cxnSp macro="">
      <xdr:nvCxnSpPr>
        <xdr:cNvPr id="5" name="直線コネクタ 4">
          <a:extLst>
            <a:ext uri="{FF2B5EF4-FFF2-40B4-BE49-F238E27FC236}">
              <a16:creationId xmlns:a16="http://schemas.microsoft.com/office/drawing/2014/main" id="{DEE5197A-6EB7-434F-A93D-CB0217145DE3}"/>
            </a:ext>
          </a:extLst>
        </xdr:cNvPr>
        <xdr:cNvCxnSpPr/>
      </xdr:nvCxnSpPr>
      <xdr:spPr>
        <a:xfrm>
          <a:off x="3476625" y="3086100"/>
          <a:ext cx="952500" cy="0"/>
        </a:xfrm>
        <a:prstGeom prst="line">
          <a:avLst/>
        </a:prstGeom>
        <a:ln w="57150">
          <a:solidFill>
            <a:srgbClr val="FFC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819150</xdr:colOff>
      <xdr:row>0</xdr:row>
      <xdr:rowOff>4124325</xdr:rowOff>
    </xdr:from>
    <xdr:to>
      <xdr:col>2</xdr:col>
      <xdr:colOff>2057400</xdr:colOff>
      <xdr:row>0</xdr:row>
      <xdr:rowOff>4124325</xdr:rowOff>
    </xdr:to>
    <xdr:cxnSp macro="">
      <xdr:nvCxnSpPr>
        <xdr:cNvPr id="7" name="直線コネクタ 6">
          <a:extLst>
            <a:ext uri="{FF2B5EF4-FFF2-40B4-BE49-F238E27FC236}">
              <a16:creationId xmlns:a16="http://schemas.microsoft.com/office/drawing/2014/main" id="{99AEA384-7B1C-4E8B-9D84-6D58C49EDCD2}"/>
            </a:ext>
          </a:extLst>
        </xdr:cNvPr>
        <xdr:cNvCxnSpPr/>
      </xdr:nvCxnSpPr>
      <xdr:spPr>
        <a:xfrm>
          <a:off x="3381375" y="4124325"/>
          <a:ext cx="1238250" cy="0"/>
        </a:xfrm>
        <a:prstGeom prst="line">
          <a:avLst/>
        </a:prstGeom>
        <a:ln w="57150">
          <a:solidFill>
            <a:srgbClr val="FFC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74897</xdr:colOff>
      <xdr:row>0</xdr:row>
      <xdr:rowOff>80594</xdr:rowOff>
    </xdr:from>
    <xdr:to>
      <xdr:col>7</xdr:col>
      <xdr:colOff>608948</xdr:colOff>
      <xdr:row>15</xdr:row>
      <xdr:rowOff>161190</xdr:rowOff>
    </xdr:to>
    <xdr:pic>
      <xdr:nvPicPr>
        <xdr:cNvPr id="3" name="グラフィックス 2">
          <a:extLst>
            <a:ext uri="{FF2B5EF4-FFF2-40B4-BE49-F238E27FC236}">
              <a16:creationId xmlns:a16="http://schemas.microsoft.com/office/drawing/2014/main" id="{5B4DD8FF-D3C8-42E1-ECCA-3268534E45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4897" y="80594"/>
          <a:ext cx="5355166" cy="3707423"/>
        </a:xfrm>
        <a:prstGeom prst="rect">
          <a:avLst/>
        </a:prstGeom>
      </xdr:spPr>
    </xdr:pic>
    <xdr:clientData/>
  </xdr:twoCellAnchor>
  <xdr:twoCellAnchor editAs="oneCell">
    <xdr:from>
      <xdr:col>0</xdr:col>
      <xdr:colOff>58618</xdr:colOff>
      <xdr:row>15</xdr:row>
      <xdr:rowOff>234461</xdr:rowOff>
    </xdr:from>
    <xdr:to>
      <xdr:col>7</xdr:col>
      <xdr:colOff>600809</xdr:colOff>
      <xdr:row>32</xdr:row>
      <xdr:rowOff>146536</xdr:rowOff>
    </xdr:to>
    <xdr:pic>
      <xdr:nvPicPr>
        <xdr:cNvPr id="5" name="グラフィックス 4">
          <a:extLst>
            <a:ext uri="{FF2B5EF4-FFF2-40B4-BE49-F238E27FC236}">
              <a16:creationId xmlns:a16="http://schemas.microsoft.com/office/drawing/2014/main" id="{5D62662C-4A50-1CD3-696F-284B52E7770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8618" y="3861288"/>
          <a:ext cx="5363306" cy="4022479"/>
        </a:xfrm>
        <a:prstGeom prst="rect">
          <a:avLst/>
        </a:prstGeom>
      </xdr:spPr>
    </xdr:pic>
    <xdr:clientData/>
  </xdr:twoCellAnchor>
  <xdr:twoCellAnchor editAs="oneCell">
    <xdr:from>
      <xdr:col>0</xdr:col>
      <xdr:colOff>65942</xdr:colOff>
      <xdr:row>32</xdr:row>
      <xdr:rowOff>197826</xdr:rowOff>
    </xdr:from>
    <xdr:to>
      <xdr:col>7</xdr:col>
      <xdr:colOff>601627</xdr:colOff>
      <xdr:row>49</xdr:row>
      <xdr:rowOff>105022</xdr:rowOff>
    </xdr:to>
    <xdr:pic>
      <xdr:nvPicPr>
        <xdr:cNvPr id="6" name="グラフィックス 5">
          <a:extLst>
            <a:ext uri="{FF2B5EF4-FFF2-40B4-BE49-F238E27FC236}">
              <a16:creationId xmlns:a16="http://schemas.microsoft.com/office/drawing/2014/main" id="{922F64D2-D068-5E8C-1902-5B2C8E2E4A8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5942" y="7935057"/>
          <a:ext cx="5356800" cy="4017600"/>
        </a:xfrm>
        <a:prstGeom prst="rect">
          <a:avLst/>
        </a:prstGeom>
      </xdr:spPr>
    </xdr:pic>
    <xdr:clientData/>
  </xdr:twoCellAnchor>
  <xdr:twoCellAnchor editAs="oneCell">
    <xdr:from>
      <xdr:col>0</xdr:col>
      <xdr:colOff>65943</xdr:colOff>
      <xdr:row>49</xdr:row>
      <xdr:rowOff>168518</xdr:rowOff>
    </xdr:from>
    <xdr:to>
      <xdr:col>7</xdr:col>
      <xdr:colOff>601628</xdr:colOff>
      <xdr:row>66</xdr:row>
      <xdr:rowOff>75715</xdr:rowOff>
    </xdr:to>
    <xdr:pic>
      <xdr:nvPicPr>
        <xdr:cNvPr id="7" name="グラフィックス 6">
          <a:extLst>
            <a:ext uri="{FF2B5EF4-FFF2-40B4-BE49-F238E27FC236}">
              <a16:creationId xmlns:a16="http://schemas.microsoft.com/office/drawing/2014/main" id="{82CB2266-E131-D867-7AEA-893AE3A961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5943" y="12016153"/>
          <a:ext cx="5356800" cy="4017600"/>
        </a:xfrm>
        <a:prstGeom prst="rect">
          <a:avLst/>
        </a:prstGeom>
      </xdr:spPr>
    </xdr:pic>
    <xdr:clientData/>
  </xdr:twoCellAnchor>
  <xdr:twoCellAnchor editAs="oneCell">
    <xdr:from>
      <xdr:col>0</xdr:col>
      <xdr:colOff>73269</xdr:colOff>
      <xdr:row>66</xdr:row>
      <xdr:rowOff>153864</xdr:rowOff>
    </xdr:from>
    <xdr:to>
      <xdr:col>7</xdr:col>
      <xdr:colOff>608954</xdr:colOff>
      <xdr:row>83</xdr:row>
      <xdr:rowOff>61060</xdr:rowOff>
    </xdr:to>
    <xdr:pic>
      <xdr:nvPicPr>
        <xdr:cNvPr id="8" name="グラフィックス 7">
          <a:extLst>
            <a:ext uri="{FF2B5EF4-FFF2-40B4-BE49-F238E27FC236}">
              <a16:creationId xmlns:a16="http://schemas.microsoft.com/office/drawing/2014/main" id="{F62DBF91-3847-B1D3-93E4-74C361E891A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3269" y="16111902"/>
          <a:ext cx="5356800" cy="4017600"/>
        </a:xfrm>
        <a:prstGeom prst="rect">
          <a:avLst/>
        </a:prstGeom>
      </xdr:spPr>
    </xdr:pic>
    <xdr:clientData/>
  </xdr:twoCellAnchor>
  <xdr:twoCellAnchor editAs="oneCell">
    <xdr:from>
      <xdr:col>0</xdr:col>
      <xdr:colOff>80596</xdr:colOff>
      <xdr:row>83</xdr:row>
      <xdr:rowOff>146538</xdr:rowOff>
    </xdr:from>
    <xdr:to>
      <xdr:col>7</xdr:col>
      <xdr:colOff>616281</xdr:colOff>
      <xdr:row>100</xdr:row>
      <xdr:rowOff>53734</xdr:rowOff>
    </xdr:to>
    <xdr:pic>
      <xdr:nvPicPr>
        <xdr:cNvPr id="10" name="グラフィックス 9">
          <a:extLst>
            <a:ext uri="{FF2B5EF4-FFF2-40B4-BE49-F238E27FC236}">
              <a16:creationId xmlns:a16="http://schemas.microsoft.com/office/drawing/2014/main" id="{5F9F8EE6-48F8-147E-3A4D-37715FB9FD5C}"/>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80596" y="20214980"/>
          <a:ext cx="5356800" cy="4017600"/>
        </a:xfrm>
        <a:prstGeom prst="rect">
          <a:avLst/>
        </a:prstGeom>
      </xdr:spPr>
    </xdr:pic>
    <xdr:clientData/>
  </xdr:twoCellAnchor>
  <xdr:twoCellAnchor editAs="oneCell">
    <xdr:from>
      <xdr:col>0</xdr:col>
      <xdr:colOff>87923</xdr:colOff>
      <xdr:row>100</xdr:row>
      <xdr:rowOff>117231</xdr:rowOff>
    </xdr:from>
    <xdr:to>
      <xdr:col>7</xdr:col>
      <xdr:colOff>623608</xdr:colOff>
      <xdr:row>117</xdr:row>
      <xdr:rowOff>24427</xdr:rowOff>
    </xdr:to>
    <xdr:pic>
      <xdr:nvPicPr>
        <xdr:cNvPr id="11" name="グラフィックス 10">
          <a:extLst>
            <a:ext uri="{FF2B5EF4-FFF2-40B4-BE49-F238E27FC236}">
              <a16:creationId xmlns:a16="http://schemas.microsoft.com/office/drawing/2014/main" id="{4FC24887-6C64-9E33-7AB8-6D525A5C3417}"/>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7923" y="24296077"/>
          <a:ext cx="5356800" cy="4017600"/>
        </a:xfrm>
        <a:prstGeom prst="rect">
          <a:avLst/>
        </a:prstGeom>
      </xdr:spPr>
    </xdr:pic>
    <xdr:clientData/>
  </xdr:twoCellAnchor>
  <xdr:twoCellAnchor editAs="oneCell">
    <xdr:from>
      <xdr:col>0</xdr:col>
      <xdr:colOff>87923</xdr:colOff>
      <xdr:row>117</xdr:row>
      <xdr:rowOff>58615</xdr:rowOff>
    </xdr:from>
    <xdr:to>
      <xdr:col>7</xdr:col>
      <xdr:colOff>623608</xdr:colOff>
      <xdr:row>133</xdr:row>
      <xdr:rowOff>207600</xdr:rowOff>
    </xdr:to>
    <xdr:pic>
      <xdr:nvPicPr>
        <xdr:cNvPr id="12" name="グラフィックス 11">
          <a:extLst>
            <a:ext uri="{FF2B5EF4-FFF2-40B4-BE49-F238E27FC236}">
              <a16:creationId xmlns:a16="http://schemas.microsoft.com/office/drawing/2014/main" id="{85E8C3D4-710C-98A2-F2F0-7A955F0B2FB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87923" y="28347865"/>
          <a:ext cx="5356800" cy="4017600"/>
        </a:xfrm>
        <a:prstGeom prst="rect">
          <a:avLst/>
        </a:prstGeom>
      </xdr:spPr>
    </xdr:pic>
    <xdr:clientData/>
  </xdr:twoCellAnchor>
  <xdr:twoCellAnchor editAs="oneCell">
    <xdr:from>
      <xdr:col>0</xdr:col>
      <xdr:colOff>87923</xdr:colOff>
      <xdr:row>134</xdr:row>
      <xdr:rowOff>21981</xdr:rowOff>
    </xdr:from>
    <xdr:to>
      <xdr:col>7</xdr:col>
      <xdr:colOff>623608</xdr:colOff>
      <xdr:row>150</xdr:row>
      <xdr:rowOff>170966</xdr:rowOff>
    </xdr:to>
    <xdr:pic>
      <xdr:nvPicPr>
        <xdr:cNvPr id="13" name="グラフィックス 12">
          <a:extLst>
            <a:ext uri="{FF2B5EF4-FFF2-40B4-BE49-F238E27FC236}">
              <a16:creationId xmlns:a16="http://schemas.microsoft.com/office/drawing/2014/main" id="{95C222C5-5929-FA1E-816B-2FE29F5FAF06}"/>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87923" y="32421635"/>
          <a:ext cx="5356800" cy="4017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38099</xdr:colOff>
      <xdr:row>0</xdr:row>
      <xdr:rowOff>0</xdr:rowOff>
    </xdr:from>
    <xdr:to>
      <xdr:col>22</xdr:col>
      <xdr:colOff>390926</xdr:colOff>
      <xdr:row>47</xdr:row>
      <xdr:rowOff>76199</xdr:rowOff>
    </xdr:to>
    <xdr:pic>
      <xdr:nvPicPr>
        <xdr:cNvPr id="30" name="図 29">
          <a:extLst>
            <a:ext uri="{FF2B5EF4-FFF2-40B4-BE49-F238E27FC236}">
              <a16:creationId xmlns:a16="http://schemas.microsoft.com/office/drawing/2014/main" id="{D3456235-92D2-C9F5-ADE3-4EBC7BB873AE}"/>
            </a:ext>
          </a:extLst>
        </xdr:cNvPr>
        <xdr:cNvPicPr>
          <a:picLocks noChangeAspect="1"/>
        </xdr:cNvPicPr>
      </xdr:nvPicPr>
      <xdr:blipFill rotWithShape="1">
        <a:blip xmlns:r="http://schemas.openxmlformats.org/officeDocument/2006/relationships" r:embed="rId1"/>
        <a:srcRect l="11313" t="35241" r="11779" b="25072"/>
        <a:stretch>
          <a:fillRect/>
        </a:stretch>
      </xdr:blipFill>
      <xdr:spPr>
        <a:xfrm>
          <a:off x="38099" y="0"/>
          <a:ext cx="15440427" cy="1126807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1475-A4FF-4790-8243-5D6276A4BBDC}">
  <sheetPr>
    <tabColor theme="8" tint="0.39997558519241921"/>
  </sheetPr>
  <dimension ref="A1:N13"/>
  <sheetViews>
    <sheetView tabSelected="1" view="pageBreakPreview" zoomScaleNormal="100" zoomScaleSheetLayoutView="100" workbookViewId="0">
      <selection activeCell="P5" sqref="P5"/>
    </sheetView>
  </sheetViews>
  <sheetFormatPr defaultRowHeight="19.5" x14ac:dyDescent="0.4"/>
  <cols>
    <col min="1" max="2" width="8" style="4" customWidth="1"/>
    <col min="3" max="14" width="6.375" style="4" customWidth="1"/>
    <col min="15" max="16384" width="9" style="4"/>
  </cols>
  <sheetData>
    <row r="1" spans="1:14" x14ac:dyDescent="0.4">
      <c r="A1" s="140" t="s">
        <v>19</v>
      </c>
      <c r="B1" s="141"/>
      <c r="C1" s="141"/>
      <c r="D1" s="141"/>
      <c r="E1" s="141"/>
      <c r="F1" s="141"/>
      <c r="G1" s="141"/>
      <c r="H1" s="141"/>
      <c r="I1" s="141"/>
      <c r="J1" s="141"/>
      <c r="K1" s="141"/>
      <c r="L1" s="141"/>
      <c r="M1" s="141"/>
      <c r="N1" s="141"/>
    </row>
    <row r="2" spans="1:14" ht="21.75" customHeight="1" x14ac:dyDescent="0.4">
      <c r="A2" s="138" t="s">
        <v>226</v>
      </c>
      <c r="B2" s="139"/>
      <c r="C2" s="139"/>
      <c r="D2" s="139"/>
      <c r="E2" s="139"/>
      <c r="F2" s="139"/>
      <c r="G2" s="139"/>
      <c r="H2" s="139"/>
      <c r="I2" s="139"/>
      <c r="J2" s="139"/>
      <c r="K2" s="139"/>
      <c r="L2" s="139"/>
      <c r="M2" s="139"/>
      <c r="N2" s="139"/>
    </row>
    <row r="3" spans="1:14" ht="8.25" customHeight="1" x14ac:dyDescent="0.4">
      <c r="A3" s="45"/>
      <c r="B3" s="45"/>
      <c r="C3" s="45"/>
      <c r="D3" s="45"/>
      <c r="E3" s="45"/>
      <c r="F3" s="45"/>
      <c r="G3" s="45"/>
      <c r="H3" s="45"/>
    </row>
    <row r="4" spans="1:14" ht="19.5" customHeight="1" x14ac:dyDescent="0.4">
      <c r="A4" s="79" t="s">
        <v>20</v>
      </c>
      <c r="B4" s="137"/>
      <c r="C4" s="137"/>
      <c r="D4" s="137"/>
      <c r="E4" s="137"/>
      <c r="F4" s="137"/>
      <c r="G4" s="137"/>
      <c r="H4" s="137"/>
      <c r="I4" s="137"/>
      <c r="J4" s="137"/>
      <c r="K4" s="137"/>
      <c r="L4" s="137"/>
      <c r="M4" s="137"/>
      <c r="N4" s="137"/>
    </row>
    <row r="5" spans="1:14" ht="128.25" customHeight="1" x14ac:dyDescent="0.4">
      <c r="A5" s="79" t="s">
        <v>21</v>
      </c>
      <c r="B5" s="137"/>
      <c r="C5" s="137"/>
      <c r="D5" s="137"/>
      <c r="E5" s="144" t="str">
        <f>VLOOKUP($A$2,【参考】目標・評価規準マスターデータ!$A$1:$H$50,2,FALSE)</f>
        <v>（1）次の運動を通して，体を動かす楽しさや心地よさを味わい，体つくり運動の意義と行い方，体の動きを高める方法などを理解し，目的に適した運動を身に付け，組み合わせることができるようにする。
ア体ほぐしの運動では，手軽な運動を行い，心と体との関係や心身の状態に気付き，仲間と積極的に関わり合うことができるようにする。</v>
      </c>
      <c r="F5" s="144"/>
      <c r="G5" s="144"/>
      <c r="H5" s="144"/>
      <c r="I5" s="144"/>
      <c r="J5" s="144"/>
      <c r="K5" s="144"/>
      <c r="L5" s="144"/>
      <c r="M5" s="144"/>
      <c r="N5" s="145"/>
    </row>
    <row r="6" spans="1:14" ht="85.5" customHeight="1" x14ac:dyDescent="0.4">
      <c r="A6" s="79" t="s">
        <v>22</v>
      </c>
      <c r="B6" s="137"/>
      <c r="C6" s="137"/>
      <c r="D6" s="137"/>
      <c r="E6" s="142" t="str">
        <f>VLOOKUP($A$2,【参考】目標・評価規準マスターデータ!$A$1:$H$50,3,FALSE)</f>
        <v>（2）自己の課題を発見し，合理的な解決に向けて運動の取り組み方を工夫するとともに，自己や仲間の考えたことを他者に伝えることができるようにする。</v>
      </c>
      <c r="F6" s="142"/>
      <c r="G6" s="142"/>
      <c r="H6" s="142"/>
      <c r="I6" s="142"/>
      <c r="J6" s="142"/>
      <c r="K6" s="142"/>
      <c r="L6" s="142"/>
      <c r="M6" s="142"/>
      <c r="N6" s="146"/>
    </row>
    <row r="7" spans="1:14" ht="85.5" customHeight="1" x14ac:dyDescent="0.4">
      <c r="A7" s="79" t="s">
        <v>23</v>
      </c>
      <c r="B7" s="137"/>
      <c r="C7" s="137"/>
      <c r="D7" s="137"/>
      <c r="E7" s="147" t="str">
        <f>VLOOKUP($A$2,【参考】目標・評価規準マスターデータ!$A$1:$H$50,4,FALSE)</f>
        <v>（3）体つくり運動に積極的に取り組むとともに，仲間の学習を援助しようとすること，一人一人の違いに応じた動きなどを認めようとすること，話合いに参加しようとすることなどや，健康・安全に気を配ることができるようにする。</v>
      </c>
      <c r="F7" s="147"/>
      <c r="G7" s="147"/>
      <c r="H7" s="147"/>
      <c r="I7" s="147"/>
      <c r="J7" s="147"/>
      <c r="K7" s="147"/>
      <c r="L7" s="147"/>
      <c r="M7" s="147"/>
      <c r="N7" s="148"/>
    </row>
    <row r="8" spans="1:14" ht="8.25" customHeight="1" x14ac:dyDescent="0.4">
      <c r="A8" s="45"/>
      <c r="B8" s="45"/>
      <c r="C8" s="45"/>
      <c r="D8" s="45"/>
      <c r="E8" s="45"/>
      <c r="F8" s="45"/>
      <c r="G8" s="45"/>
      <c r="H8" s="45"/>
    </row>
    <row r="9" spans="1:14" ht="19.5" customHeight="1" x14ac:dyDescent="0.4">
      <c r="A9" s="75" t="s">
        <v>24</v>
      </c>
      <c r="B9" s="143"/>
      <c r="C9" s="143"/>
      <c r="D9" s="143"/>
      <c r="E9" s="143"/>
      <c r="F9" s="143"/>
      <c r="G9" s="143"/>
      <c r="H9" s="143"/>
      <c r="I9" s="143"/>
      <c r="J9" s="143"/>
      <c r="K9" s="143"/>
      <c r="L9" s="143"/>
      <c r="M9" s="143"/>
      <c r="N9" s="143"/>
    </row>
    <row r="10" spans="1:14" ht="305.25" customHeight="1" x14ac:dyDescent="0.4">
      <c r="A10" s="75" t="s">
        <v>4</v>
      </c>
      <c r="B10" s="76"/>
      <c r="C10" s="142" t="str">
        <f>VLOOKUP($A$2,【参考】目標・評価規準マスターデータ!$A$1:$H$50,5,FALSE)</f>
        <v xml:space="preserve">①体つくり運動の意義には，心と体をほぐし，体を動かす楽しさや心地よさを味わう意義があることについて，言ったり書き出したりしている。
②「体ほぐしの運動」には，「心と体の関係や心身の状態に気付く」，「仲間と積極的に関わり合う」というねらいに応じた行い方があることについて．言ったり書き出したりしている。
</v>
      </c>
      <c r="D10" s="142"/>
      <c r="E10" s="142"/>
      <c r="F10" s="142"/>
      <c r="G10" s="142"/>
      <c r="H10" s="142"/>
      <c r="I10" s="142"/>
      <c r="J10" s="142"/>
      <c r="K10" s="142"/>
      <c r="L10" s="142"/>
      <c r="M10" s="142"/>
      <c r="N10" s="142"/>
    </row>
    <row r="11" spans="1:14" ht="409.5" customHeight="1" x14ac:dyDescent="0.4">
      <c r="A11" s="75" t="s">
        <v>25</v>
      </c>
      <c r="B11" s="76"/>
      <c r="C11" s="142" t="str">
        <f>VLOOKUP($A$2,【参考】目標・評価規準マスターデータ!$A$1:$H$50,6,FALSE)</f>
        <v>※「体つくり運動」の体ほぐしの運動は，技能の習得・向上をねらいとするものでないこと，体の動きを高める運動は，ねらいに応じて運動を行うことが主な目的となることから、「技能」の評価規準は設定していない。</v>
      </c>
      <c r="D11" s="142"/>
      <c r="E11" s="142"/>
      <c r="F11" s="142"/>
      <c r="G11" s="142"/>
      <c r="H11" s="142"/>
      <c r="I11" s="142"/>
      <c r="J11" s="142"/>
      <c r="K11" s="142"/>
      <c r="L11" s="142"/>
      <c r="M11" s="142"/>
      <c r="N11" s="142"/>
    </row>
    <row r="12" spans="1:14" ht="276" customHeight="1" x14ac:dyDescent="0.4">
      <c r="A12" s="75" t="s">
        <v>26</v>
      </c>
      <c r="B12" s="76"/>
      <c r="C12" s="142" t="str">
        <f>VLOOKUP($A$2,【参考】目標・評価規準マスターデータ!$A$1:$H$50,7,FALSE)</f>
        <v>①体ほぐしの運動で，「心と体の関係や心身の状態に気付く」，「仲間と積極的に関わり合う」ことを踏まえてねらいに応じた運動を選んでいる。
②学習した安全上の留意点を，他の学習場面に当てはめ，仲間に伝えている。
③仲間と話し合う場面で，提示された参加の仕方に当てはめ，仲間との関わり方を見付けている。
④体力の程度や性別等の違いを踏まえて，仲間とともに楽しむための運動を見付け，仲間に伝えている。</v>
      </c>
      <c r="D12" s="142"/>
      <c r="E12" s="142"/>
      <c r="F12" s="142"/>
      <c r="G12" s="142"/>
      <c r="H12" s="142"/>
      <c r="I12" s="142"/>
      <c r="J12" s="142"/>
      <c r="K12" s="142"/>
      <c r="L12" s="142"/>
      <c r="M12" s="142"/>
      <c r="N12" s="142"/>
    </row>
    <row r="13" spans="1:14" ht="276" customHeight="1" x14ac:dyDescent="0.4">
      <c r="A13" s="77" t="s">
        <v>7</v>
      </c>
      <c r="B13" s="78"/>
      <c r="C13" s="142" t="str">
        <f>VLOOKUP($A$2,【参考】目標・評価規準マスターデータ!$A$1:$H$50,8,FALSE)</f>
        <v>①体つくり運動の学習に積極的に取り組もうとしている。
②仲間の補助をしたり助言したりして，仲間の学習を援助しようとしている。
③一人一人の違いに応じた動きなどを認めようとしている。
④ねらいに応じた行い方などについての話合いに参加しようとしている。
⑤健康・安全に留意している。</v>
      </c>
      <c r="D13" s="142"/>
      <c r="E13" s="142"/>
      <c r="F13" s="142"/>
      <c r="G13" s="142"/>
      <c r="H13" s="142"/>
      <c r="I13" s="142"/>
      <c r="J13" s="142"/>
      <c r="K13" s="142"/>
      <c r="L13" s="142"/>
      <c r="M13" s="142"/>
      <c r="N13" s="142"/>
    </row>
  </sheetData>
  <mergeCells count="18">
    <mergeCell ref="E5:N5"/>
    <mergeCell ref="E6:N6"/>
    <mergeCell ref="E7:N7"/>
    <mergeCell ref="A5:D5"/>
    <mergeCell ref="A6:D6"/>
    <mergeCell ref="A7:D7"/>
    <mergeCell ref="A4:N4"/>
    <mergeCell ref="A2:N2"/>
    <mergeCell ref="A1:N1"/>
    <mergeCell ref="A10:B10"/>
    <mergeCell ref="A11:B11"/>
    <mergeCell ref="A12:B12"/>
    <mergeCell ref="A13:B13"/>
    <mergeCell ref="C10:N10"/>
    <mergeCell ref="C11:N11"/>
    <mergeCell ref="C12:N12"/>
    <mergeCell ref="C13:N13"/>
    <mergeCell ref="A9:N9"/>
  </mergeCells>
  <phoneticPr fontId="1"/>
  <pageMargins left="0.7" right="0.7" top="0.75" bottom="0.75" header="0.3" footer="0.3"/>
  <pageSetup paperSize="9" scale="8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82657-38E6-49EB-89C0-2767CA6D595D}">
          <x14:formula1>
            <xm:f>【参考】目標・評価規準マスターデータ!$A$2:$A$50</xm:f>
          </x14:formula1>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DE45-CB33-4345-989D-33073580E5FD}">
  <sheetPr>
    <tabColor theme="7" tint="0.39997558519241921"/>
  </sheetPr>
  <dimension ref="A1:S27"/>
  <sheetViews>
    <sheetView view="pageBreakPreview" topLeftCell="A12" zoomScale="70" zoomScaleNormal="70" zoomScaleSheetLayoutView="70" workbookViewId="0">
      <selection activeCell="Q18" sqref="Q18"/>
    </sheetView>
  </sheetViews>
  <sheetFormatPr defaultColWidth="8.625" defaultRowHeight="18.75" x14ac:dyDescent="0.4"/>
  <cols>
    <col min="1" max="1" width="8.625" style="46"/>
    <col min="2" max="2" width="4.375" style="49" customWidth="1"/>
    <col min="3" max="12" width="10.625" style="46" customWidth="1"/>
    <col min="13" max="16384" width="8.625" style="46"/>
  </cols>
  <sheetData>
    <row r="1" spans="1:14" ht="35.1" customHeight="1" thickBot="1" x14ac:dyDescent="0.45">
      <c r="A1" s="100" t="s">
        <v>19</v>
      </c>
      <c r="B1" s="101"/>
      <c r="C1" s="105" t="str">
        <f>①指導事項の精選!A2</f>
        <v>Ａ体つくり運動ア体ほぐしの運動【1・2年】</v>
      </c>
      <c r="D1" s="106"/>
      <c r="E1" s="106"/>
      <c r="F1" s="106"/>
      <c r="G1" s="106"/>
      <c r="H1" s="106"/>
      <c r="I1" s="106"/>
      <c r="J1" s="106"/>
      <c r="K1" s="106"/>
      <c r="L1" s="106"/>
      <c r="M1" s="106"/>
      <c r="N1" s="106"/>
    </row>
    <row r="2" spans="1:14" ht="35.1" customHeight="1" thickBot="1" x14ac:dyDescent="0.45">
      <c r="A2" s="100" t="s">
        <v>80</v>
      </c>
      <c r="B2" s="101"/>
      <c r="C2" s="97"/>
      <c r="D2" s="98"/>
      <c r="E2" s="102"/>
      <c r="F2" s="47" t="s">
        <v>79</v>
      </c>
      <c r="G2" s="103"/>
      <c r="H2" s="103"/>
      <c r="I2" s="104"/>
      <c r="J2" s="48" t="s">
        <v>78</v>
      </c>
      <c r="K2" s="97"/>
      <c r="L2" s="98"/>
      <c r="M2" s="98"/>
      <c r="N2" s="99"/>
    </row>
    <row r="3" spans="1:14" ht="11.25" customHeight="1" thickBot="1" x14ac:dyDescent="0.45"/>
    <row r="4" spans="1:14" ht="53.25" customHeight="1" thickBot="1" x14ac:dyDescent="0.45">
      <c r="A4" s="83" t="s">
        <v>0</v>
      </c>
      <c r="B4" s="84"/>
      <c r="C4" s="83" t="s">
        <v>1</v>
      </c>
      <c r="D4" s="90"/>
      <c r="E4" s="149"/>
      <c r="F4" s="150"/>
      <c r="G4" s="150"/>
      <c r="H4" s="150"/>
      <c r="I4" s="150"/>
      <c r="J4" s="150"/>
      <c r="K4" s="150"/>
      <c r="L4" s="150"/>
      <c r="M4" s="150"/>
      <c r="N4" s="151"/>
    </row>
    <row r="5" spans="1:14" ht="53.25" customHeight="1" thickBot="1" x14ac:dyDescent="0.45">
      <c r="A5" s="85"/>
      <c r="B5" s="86"/>
      <c r="C5" s="93" t="s">
        <v>12</v>
      </c>
      <c r="D5" s="94"/>
      <c r="E5" s="149"/>
      <c r="F5" s="150"/>
      <c r="G5" s="150"/>
      <c r="H5" s="150"/>
      <c r="I5" s="150"/>
      <c r="J5" s="150"/>
      <c r="K5" s="150"/>
      <c r="L5" s="150"/>
      <c r="M5" s="150"/>
      <c r="N5" s="151"/>
    </row>
    <row r="6" spans="1:14" ht="53.25" customHeight="1" thickBot="1" x14ac:dyDescent="0.45">
      <c r="A6" s="85"/>
      <c r="B6" s="86"/>
      <c r="C6" s="95" t="s">
        <v>11</v>
      </c>
      <c r="D6" s="96"/>
      <c r="E6" s="149"/>
      <c r="F6" s="150"/>
      <c r="G6" s="150"/>
      <c r="H6" s="150"/>
      <c r="I6" s="150"/>
      <c r="J6" s="150"/>
      <c r="K6" s="150"/>
      <c r="L6" s="150"/>
      <c r="M6" s="150"/>
      <c r="N6" s="151"/>
    </row>
    <row r="7" spans="1:14" s="49" customFormat="1" ht="17.45" customHeight="1" thickBot="1" x14ac:dyDescent="0.45">
      <c r="A7" s="50"/>
      <c r="B7" s="50" t="s">
        <v>2</v>
      </c>
      <c r="C7" s="51">
        <v>1</v>
      </c>
      <c r="D7" s="52">
        <v>2</v>
      </c>
      <c r="E7" s="52">
        <v>3</v>
      </c>
      <c r="F7" s="52">
        <v>4</v>
      </c>
      <c r="G7" s="52">
        <v>5</v>
      </c>
      <c r="H7" s="52">
        <v>6</v>
      </c>
      <c r="I7" s="52">
        <v>7</v>
      </c>
      <c r="J7" s="52">
        <v>8</v>
      </c>
      <c r="K7" s="52">
        <v>9</v>
      </c>
      <c r="L7" s="53">
        <v>10</v>
      </c>
      <c r="M7" s="112" t="s">
        <v>14</v>
      </c>
      <c r="N7" s="113"/>
    </row>
    <row r="8" spans="1:14" ht="30.6" customHeight="1" x14ac:dyDescent="0.4">
      <c r="A8" s="87" t="s">
        <v>3</v>
      </c>
      <c r="B8" s="54">
        <v>0</v>
      </c>
      <c r="C8" s="55"/>
      <c r="D8" s="56"/>
      <c r="E8" s="56"/>
      <c r="F8" s="56"/>
      <c r="G8" s="56"/>
      <c r="H8" s="56"/>
      <c r="I8" s="56"/>
      <c r="J8" s="56"/>
      <c r="K8" s="56"/>
      <c r="L8" s="57"/>
      <c r="M8" s="114" t="s">
        <v>18</v>
      </c>
      <c r="N8" s="115"/>
    </row>
    <row r="9" spans="1:14" ht="30.6" customHeight="1" x14ac:dyDescent="0.4">
      <c r="A9" s="88"/>
      <c r="B9" s="58"/>
      <c r="C9" s="59"/>
      <c r="D9" s="60"/>
      <c r="E9" s="60"/>
      <c r="F9" s="60"/>
      <c r="G9" s="60"/>
      <c r="H9" s="60"/>
      <c r="I9" s="60"/>
      <c r="J9" s="60"/>
      <c r="K9" s="60"/>
      <c r="L9" s="61"/>
      <c r="M9" s="108"/>
      <c r="N9" s="109"/>
    </row>
    <row r="10" spans="1:14" ht="30.6" customHeight="1" x14ac:dyDescent="0.4">
      <c r="A10" s="88"/>
      <c r="B10" s="58">
        <v>10</v>
      </c>
      <c r="C10" s="59"/>
      <c r="D10" s="60"/>
      <c r="E10" s="60"/>
      <c r="F10" s="60"/>
      <c r="G10" s="60"/>
      <c r="H10" s="60"/>
      <c r="I10" s="60"/>
      <c r="J10" s="60"/>
      <c r="K10" s="60"/>
      <c r="L10" s="61"/>
      <c r="M10" s="108"/>
      <c r="N10" s="109"/>
    </row>
    <row r="11" spans="1:14" ht="30.6" customHeight="1" x14ac:dyDescent="0.4">
      <c r="A11" s="88"/>
      <c r="B11" s="58"/>
      <c r="C11" s="59"/>
      <c r="D11" s="60"/>
      <c r="E11" s="60"/>
      <c r="F11" s="60"/>
      <c r="G11" s="60"/>
      <c r="H11" s="60"/>
      <c r="I11" s="60"/>
      <c r="J11" s="60"/>
      <c r="K11" s="60"/>
      <c r="L11" s="61"/>
      <c r="M11" s="108"/>
      <c r="N11" s="109"/>
    </row>
    <row r="12" spans="1:14" ht="30.6" customHeight="1" x14ac:dyDescent="0.4">
      <c r="A12" s="88"/>
      <c r="B12" s="58">
        <v>20</v>
      </c>
      <c r="C12" s="59"/>
      <c r="D12" s="60"/>
      <c r="E12" s="60"/>
      <c r="F12" s="60"/>
      <c r="G12" s="60"/>
      <c r="H12" s="60"/>
      <c r="I12" s="60"/>
      <c r="J12" s="60"/>
      <c r="K12" s="60"/>
      <c r="L12" s="61"/>
      <c r="M12" s="108"/>
      <c r="N12" s="109"/>
    </row>
    <row r="13" spans="1:14" ht="30.6" customHeight="1" x14ac:dyDescent="0.4">
      <c r="A13" s="88"/>
      <c r="B13" s="58"/>
      <c r="C13" s="59"/>
      <c r="D13" s="60"/>
      <c r="E13" s="60"/>
      <c r="F13" s="60"/>
      <c r="G13" s="60"/>
      <c r="H13" s="60"/>
      <c r="I13" s="60"/>
      <c r="J13" s="60"/>
      <c r="K13" s="60"/>
      <c r="L13" s="61"/>
      <c r="M13" s="108"/>
      <c r="N13" s="109"/>
    </row>
    <row r="14" spans="1:14" ht="30.6" customHeight="1" x14ac:dyDescent="0.4">
      <c r="A14" s="88"/>
      <c r="B14" s="58">
        <v>30</v>
      </c>
      <c r="C14" s="59"/>
      <c r="D14" s="60"/>
      <c r="E14" s="60"/>
      <c r="F14" s="60"/>
      <c r="G14" s="60"/>
      <c r="H14" s="60"/>
      <c r="I14" s="60"/>
      <c r="J14" s="60"/>
      <c r="K14" s="60"/>
      <c r="L14" s="61"/>
      <c r="M14" s="108"/>
      <c r="N14" s="109"/>
    </row>
    <row r="15" spans="1:14" ht="30.6" customHeight="1" x14ac:dyDescent="0.4">
      <c r="A15" s="88"/>
      <c r="B15" s="58"/>
      <c r="C15" s="59"/>
      <c r="D15" s="60"/>
      <c r="E15" s="60"/>
      <c r="F15" s="60"/>
      <c r="G15" s="60"/>
      <c r="H15" s="60"/>
      <c r="I15" s="60"/>
      <c r="J15" s="60"/>
      <c r="K15" s="60"/>
      <c r="L15" s="61"/>
      <c r="M15" s="108"/>
      <c r="N15" s="109"/>
    </row>
    <row r="16" spans="1:14" ht="30.6" customHeight="1" x14ac:dyDescent="0.4">
      <c r="A16" s="88"/>
      <c r="B16" s="58">
        <v>40</v>
      </c>
      <c r="C16" s="59"/>
      <c r="D16" s="60"/>
      <c r="E16" s="60"/>
      <c r="F16" s="60"/>
      <c r="G16" s="60"/>
      <c r="H16" s="60"/>
      <c r="I16" s="60"/>
      <c r="J16" s="60"/>
      <c r="K16" s="60"/>
      <c r="L16" s="61"/>
      <c r="M16" s="108"/>
      <c r="N16" s="109"/>
    </row>
    <row r="17" spans="1:19" ht="30.6" customHeight="1" x14ac:dyDescent="0.4">
      <c r="A17" s="88"/>
      <c r="B17" s="58"/>
      <c r="C17" s="59"/>
      <c r="D17" s="60"/>
      <c r="E17" s="60"/>
      <c r="F17" s="60"/>
      <c r="G17" s="60"/>
      <c r="H17" s="60"/>
      <c r="I17" s="60"/>
      <c r="J17" s="60"/>
      <c r="K17" s="60"/>
      <c r="L17" s="61"/>
      <c r="M17" s="108"/>
      <c r="N17" s="109"/>
    </row>
    <row r="18" spans="1:19" ht="30.6" customHeight="1" thickBot="1" x14ac:dyDescent="0.45">
      <c r="A18" s="89"/>
      <c r="B18" s="62">
        <v>50</v>
      </c>
      <c r="C18" s="63"/>
      <c r="D18" s="64"/>
      <c r="E18" s="64"/>
      <c r="F18" s="64"/>
      <c r="G18" s="64"/>
      <c r="H18" s="64"/>
      <c r="I18" s="64"/>
      <c r="J18" s="64"/>
      <c r="K18" s="64"/>
      <c r="L18" s="65"/>
      <c r="M18" s="110"/>
      <c r="N18" s="111"/>
    </row>
    <row r="19" spans="1:19" ht="17.45" customHeight="1" thickBot="1" x14ac:dyDescent="0.45">
      <c r="A19" s="66"/>
      <c r="B19" s="67"/>
      <c r="C19" s="68">
        <v>1</v>
      </c>
      <c r="D19" s="52">
        <v>2</v>
      </c>
      <c r="E19" s="52">
        <v>3</v>
      </c>
      <c r="F19" s="52">
        <v>4</v>
      </c>
      <c r="G19" s="52">
        <v>5</v>
      </c>
      <c r="H19" s="52">
        <v>6</v>
      </c>
      <c r="I19" s="52">
        <v>7</v>
      </c>
      <c r="J19" s="52">
        <v>8</v>
      </c>
      <c r="K19" s="52">
        <v>9</v>
      </c>
      <c r="L19" s="52">
        <v>10</v>
      </c>
      <c r="M19" s="116" t="s">
        <v>13</v>
      </c>
      <c r="N19" s="113"/>
    </row>
    <row r="20" spans="1:19" ht="24.95" customHeight="1" x14ac:dyDescent="0.4">
      <c r="A20" s="80" t="s">
        <v>8</v>
      </c>
      <c r="B20" s="50" t="s">
        <v>4</v>
      </c>
      <c r="C20" s="69"/>
      <c r="D20" s="70"/>
      <c r="E20" s="70"/>
      <c r="F20" s="70"/>
      <c r="G20" s="70"/>
      <c r="H20" s="70"/>
      <c r="I20" s="70"/>
      <c r="J20" s="70"/>
      <c r="K20" s="70"/>
      <c r="L20" s="70"/>
      <c r="M20" s="117"/>
      <c r="N20" s="90"/>
    </row>
    <row r="21" spans="1:19" ht="24.95" customHeight="1" x14ac:dyDescent="0.4">
      <c r="A21" s="81"/>
      <c r="B21" s="58" t="s">
        <v>5</v>
      </c>
      <c r="C21" s="59"/>
      <c r="D21" s="60"/>
      <c r="E21" s="60"/>
      <c r="F21" s="60"/>
      <c r="G21" s="60"/>
      <c r="H21" s="60"/>
      <c r="I21" s="60"/>
      <c r="J21" s="60"/>
      <c r="K21" s="60"/>
      <c r="L21" s="60"/>
      <c r="M21" s="118"/>
      <c r="N21" s="91"/>
    </row>
    <row r="22" spans="1:19" ht="24.95" customHeight="1" x14ac:dyDescent="0.4">
      <c r="A22" s="81"/>
      <c r="B22" s="58" t="s">
        <v>6</v>
      </c>
      <c r="C22" s="59"/>
      <c r="D22" s="60"/>
      <c r="E22" s="60"/>
      <c r="F22" s="60"/>
      <c r="G22" s="60"/>
      <c r="H22" s="60"/>
      <c r="I22" s="60"/>
      <c r="J22" s="60"/>
      <c r="K22" s="60"/>
      <c r="L22" s="60"/>
      <c r="M22" s="118"/>
      <c r="N22" s="91"/>
    </row>
    <row r="23" spans="1:19" ht="24.95" customHeight="1" thickBot="1" x14ac:dyDescent="0.45">
      <c r="A23" s="82"/>
      <c r="B23" s="62" t="s">
        <v>7</v>
      </c>
      <c r="C23" s="63"/>
      <c r="D23" s="64"/>
      <c r="E23" s="64"/>
      <c r="F23" s="64"/>
      <c r="G23" s="64"/>
      <c r="H23" s="64"/>
      <c r="I23" s="64"/>
      <c r="J23" s="64"/>
      <c r="K23" s="64"/>
      <c r="L23" s="64"/>
      <c r="M23" s="119"/>
      <c r="N23" s="92"/>
      <c r="S23" s="46" t="s">
        <v>225</v>
      </c>
    </row>
    <row r="24" spans="1:19" ht="101.25" customHeight="1" x14ac:dyDescent="0.4">
      <c r="A24" s="107" t="s">
        <v>9</v>
      </c>
      <c r="B24" s="71" t="s">
        <v>15</v>
      </c>
      <c r="C24" s="114"/>
      <c r="D24" s="152"/>
      <c r="E24" s="152"/>
      <c r="F24" s="152"/>
      <c r="G24" s="152"/>
      <c r="H24" s="152"/>
      <c r="I24" s="152"/>
      <c r="J24" s="152"/>
      <c r="K24" s="152"/>
      <c r="L24" s="152"/>
      <c r="M24" s="152"/>
      <c r="N24" s="115"/>
    </row>
    <row r="25" spans="1:19" ht="101.25" customHeight="1" thickBot="1" x14ac:dyDescent="0.45">
      <c r="A25" s="81"/>
      <c r="B25" s="72" t="s">
        <v>10</v>
      </c>
      <c r="C25" s="153"/>
      <c r="D25" s="154"/>
      <c r="E25" s="154"/>
      <c r="F25" s="154"/>
      <c r="G25" s="154"/>
      <c r="H25" s="154"/>
      <c r="I25" s="154"/>
      <c r="J25" s="154"/>
      <c r="K25" s="154"/>
      <c r="L25" s="154"/>
      <c r="M25" s="154"/>
      <c r="N25" s="155"/>
    </row>
    <row r="26" spans="1:19" ht="101.25" customHeight="1" thickBot="1" x14ac:dyDescent="0.45">
      <c r="A26" s="81"/>
      <c r="B26" s="73" t="s">
        <v>16</v>
      </c>
      <c r="C26" s="114"/>
      <c r="D26" s="152"/>
      <c r="E26" s="152"/>
      <c r="F26" s="152"/>
      <c r="G26" s="152"/>
      <c r="H26" s="152"/>
      <c r="I26" s="152"/>
      <c r="J26" s="152"/>
      <c r="K26" s="152"/>
      <c r="L26" s="152"/>
      <c r="M26" s="152"/>
      <c r="N26" s="115"/>
    </row>
    <row r="27" spans="1:19" ht="101.25" customHeight="1" x14ac:dyDescent="0.4">
      <c r="A27" s="81"/>
      <c r="B27" s="74" t="s">
        <v>17</v>
      </c>
      <c r="C27" s="114"/>
      <c r="D27" s="152"/>
      <c r="E27" s="152"/>
      <c r="F27" s="152"/>
      <c r="G27" s="152"/>
      <c r="H27" s="152"/>
      <c r="I27" s="152"/>
      <c r="J27" s="152"/>
      <c r="K27" s="152"/>
      <c r="L27" s="152"/>
      <c r="M27" s="152"/>
      <c r="N27" s="115"/>
    </row>
  </sheetData>
  <mergeCells count="31">
    <mergeCell ref="C26:N26"/>
    <mergeCell ref="C27:N27"/>
    <mergeCell ref="M16:N18"/>
    <mergeCell ref="M7:N7"/>
    <mergeCell ref="M8:N9"/>
    <mergeCell ref="M10:N11"/>
    <mergeCell ref="M12:N13"/>
    <mergeCell ref="M14:N15"/>
    <mergeCell ref="M19:N19"/>
    <mergeCell ref="M20:N20"/>
    <mergeCell ref="M21:N21"/>
    <mergeCell ref="M22:N22"/>
    <mergeCell ref="M23:N23"/>
    <mergeCell ref="C25:N25"/>
    <mergeCell ref="C24:N24"/>
    <mergeCell ref="A24:A27"/>
    <mergeCell ref="K2:N2"/>
    <mergeCell ref="A1:B1"/>
    <mergeCell ref="A2:B2"/>
    <mergeCell ref="C2:E2"/>
    <mergeCell ref="G2:I2"/>
    <mergeCell ref="C1:N1"/>
    <mergeCell ref="A20:A23"/>
    <mergeCell ref="A4:B6"/>
    <mergeCell ref="A8:A18"/>
    <mergeCell ref="E4:N4"/>
    <mergeCell ref="E5:N5"/>
    <mergeCell ref="C4:D4"/>
    <mergeCell ref="C5:D5"/>
    <mergeCell ref="C6:D6"/>
    <mergeCell ref="E6:N6"/>
  </mergeCells>
  <phoneticPr fontId="1"/>
  <pageMargins left="0.7" right="0.7" top="0.75" bottom="0.75" header="0.3" footer="0.3"/>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6F46-63EC-483F-8832-D826000BF1BC}">
  <sheetPr>
    <tabColor theme="9" tint="0.59999389629810485"/>
  </sheetPr>
  <dimension ref="A1:G122"/>
  <sheetViews>
    <sheetView zoomScale="90" zoomScaleNormal="90" workbookViewId="0">
      <selection activeCell="G1" sqref="G1"/>
    </sheetView>
  </sheetViews>
  <sheetFormatPr defaultRowHeight="18.75" x14ac:dyDescent="0.4"/>
  <cols>
    <col min="1" max="1" width="3" style="5" customWidth="1"/>
    <col min="2" max="3" width="60.625" style="6" customWidth="1"/>
    <col min="4" max="5" width="30.625" style="8" customWidth="1"/>
    <col min="6" max="6" width="60.625" style="6" customWidth="1"/>
    <col min="7" max="7" width="3.5" customWidth="1"/>
    <col min="8" max="16384" width="9" style="6"/>
  </cols>
  <sheetData>
    <row r="1" spans="1:7" ht="408.75" customHeight="1" x14ac:dyDescent="0.4"/>
    <row r="2" spans="1:7" ht="45.75" x14ac:dyDescent="0.4">
      <c r="A2" s="123" t="s">
        <v>97</v>
      </c>
      <c r="B2" s="123"/>
      <c r="C2" s="123"/>
      <c r="D2" s="123"/>
      <c r="E2" s="123"/>
      <c r="F2" s="123"/>
      <c r="G2" s="123"/>
    </row>
    <row r="3" spans="1:7" ht="21.75" customHeight="1" x14ac:dyDescent="0.4">
      <c r="A3" s="9" t="s">
        <v>81</v>
      </c>
      <c r="B3" s="10" t="s">
        <v>120</v>
      </c>
      <c r="C3" s="11" t="s">
        <v>121</v>
      </c>
      <c r="D3" s="11" t="s">
        <v>152</v>
      </c>
      <c r="E3" s="11" t="s">
        <v>153</v>
      </c>
      <c r="F3" s="10" t="s">
        <v>85</v>
      </c>
      <c r="G3" s="12" t="s">
        <v>81</v>
      </c>
    </row>
    <row r="4" spans="1:7" ht="206.25" x14ac:dyDescent="0.4">
      <c r="A4" s="13" t="s">
        <v>82</v>
      </c>
      <c r="B4" s="14" t="s">
        <v>117</v>
      </c>
      <c r="C4" s="14" t="s">
        <v>118</v>
      </c>
      <c r="D4" s="120" t="s">
        <v>119</v>
      </c>
      <c r="E4" s="120"/>
      <c r="F4" s="14" t="s">
        <v>124</v>
      </c>
      <c r="G4" s="16" t="s">
        <v>86</v>
      </c>
    </row>
    <row r="5" spans="1:7" ht="384" customHeight="1" x14ac:dyDescent="0.4">
      <c r="A5" s="13" t="s">
        <v>83</v>
      </c>
      <c r="B5" s="14" t="s">
        <v>125</v>
      </c>
      <c r="C5" s="14" t="s">
        <v>126</v>
      </c>
      <c r="D5" s="120" t="s">
        <v>127</v>
      </c>
      <c r="E5" s="121"/>
      <c r="F5" s="14" t="s">
        <v>128</v>
      </c>
      <c r="G5" s="16" t="s">
        <v>87</v>
      </c>
    </row>
    <row r="6" spans="1:7" ht="409.5" customHeight="1" x14ac:dyDescent="0.4">
      <c r="A6" s="13" t="s">
        <v>84</v>
      </c>
      <c r="B6" s="14" t="s">
        <v>129</v>
      </c>
      <c r="C6" s="14" t="s">
        <v>130</v>
      </c>
      <c r="D6" s="120" t="s">
        <v>131</v>
      </c>
      <c r="E6" s="121"/>
      <c r="F6" s="17" t="s">
        <v>132</v>
      </c>
      <c r="G6" s="16" t="s">
        <v>88</v>
      </c>
    </row>
    <row r="7" spans="1:7" ht="346.5" customHeight="1" x14ac:dyDescent="0.4">
      <c r="A7" s="13" t="s">
        <v>89</v>
      </c>
      <c r="B7" s="14" t="s">
        <v>133</v>
      </c>
      <c r="C7" s="14" t="s">
        <v>134</v>
      </c>
      <c r="D7" s="120" t="s">
        <v>135</v>
      </c>
      <c r="E7" s="121"/>
      <c r="F7" s="14" t="s">
        <v>136</v>
      </c>
      <c r="G7" s="16" t="s">
        <v>92</v>
      </c>
    </row>
    <row r="8" spans="1:7" ht="271.5" customHeight="1" x14ac:dyDescent="0.4">
      <c r="A8" s="13" t="s">
        <v>90</v>
      </c>
      <c r="B8" s="14" t="s">
        <v>137</v>
      </c>
      <c r="C8" s="14" t="s">
        <v>138</v>
      </c>
      <c r="D8" s="120" t="s">
        <v>139</v>
      </c>
      <c r="E8" s="121"/>
      <c r="F8" s="14" t="s">
        <v>140</v>
      </c>
      <c r="G8" s="16" t="s">
        <v>93</v>
      </c>
    </row>
    <row r="9" spans="1:7" ht="291" customHeight="1" x14ac:dyDescent="0.4">
      <c r="A9" s="13" t="s">
        <v>91</v>
      </c>
      <c r="B9" s="14" t="s">
        <v>141</v>
      </c>
      <c r="C9" s="14" t="s">
        <v>142</v>
      </c>
      <c r="D9" s="120" t="s">
        <v>143</v>
      </c>
      <c r="E9" s="121"/>
      <c r="F9" s="14" t="s">
        <v>144</v>
      </c>
      <c r="G9" s="16" t="s">
        <v>94</v>
      </c>
    </row>
    <row r="10" spans="1:7" ht="330" x14ac:dyDescent="0.4">
      <c r="A10" s="13" t="s">
        <v>95</v>
      </c>
      <c r="B10" s="18"/>
      <c r="C10" s="14" t="s">
        <v>145</v>
      </c>
      <c r="D10" s="19" t="s">
        <v>146</v>
      </c>
      <c r="E10" s="15" t="s">
        <v>122</v>
      </c>
      <c r="F10" s="14" t="s">
        <v>147</v>
      </c>
      <c r="G10" s="16" t="s">
        <v>95</v>
      </c>
    </row>
    <row r="11" spans="1:7" ht="409.5" x14ac:dyDescent="0.4">
      <c r="A11" s="20" t="s">
        <v>96</v>
      </c>
      <c r="B11" s="21"/>
      <c r="C11" s="22" t="s">
        <v>148</v>
      </c>
      <c r="D11" s="23" t="s">
        <v>149</v>
      </c>
      <c r="E11" s="24" t="s">
        <v>150</v>
      </c>
      <c r="F11" s="25" t="s">
        <v>151</v>
      </c>
      <c r="G11" s="26" t="s">
        <v>96</v>
      </c>
    </row>
    <row r="13" spans="1:7" ht="45.75" x14ac:dyDescent="0.4">
      <c r="A13" s="124" t="s">
        <v>98</v>
      </c>
      <c r="B13" s="124"/>
      <c r="C13" s="124"/>
      <c r="D13" s="124"/>
      <c r="E13" s="124"/>
      <c r="F13" s="124"/>
      <c r="G13" s="124"/>
    </row>
    <row r="14" spans="1:7" ht="24" x14ac:dyDescent="0.4">
      <c r="A14" s="27" t="s">
        <v>81</v>
      </c>
      <c r="B14" s="28" t="s">
        <v>120</v>
      </c>
      <c r="C14" s="29" t="s">
        <v>121</v>
      </c>
      <c r="D14" s="29" t="s">
        <v>152</v>
      </c>
      <c r="E14" s="29" t="s">
        <v>153</v>
      </c>
      <c r="F14" s="28" t="s">
        <v>85</v>
      </c>
      <c r="G14" s="30" t="s">
        <v>81</v>
      </c>
    </row>
    <row r="15" spans="1:7" ht="138" x14ac:dyDescent="0.4">
      <c r="A15" s="31" t="s">
        <v>82</v>
      </c>
      <c r="B15" s="14" t="s">
        <v>154</v>
      </c>
      <c r="C15" s="14" t="s">
        <v>155</v>
      </c>
      <c r="D15" s="120" t="s">
        <v>156</v>
      </c>
      <c r="E15" s="121"/>
      <c r="F15" s="14" t="s">
        <v>157</v>
      </c>
      <c r="G15" s="32" t="s">
        <v>86</v>
      </c>
    </row>
    <row r="16" spans="1:7" ht="99" x14ac:dyDescent="0.4">
      <c r="A16" s="31" t="s">
        <v>83</v>
      </c>
      <c r="B16" s="14" t="s">
        <v>158</v>
      </c>
      <c r="C16" s="14" t="s">
        <v>159</v>
      </c>
      <c r="D16" s="120" t="s">
        <v>160</v>
      </c>
      <c r="E16" s="121"/>
      <c r="F16" s="14" t="s">
        <v>157</v>
      </c>
      <c r="G16" s="32" t="s">
        <v>87</v>
      </c>
    </row>
    <row r="17" spans="1:7" ht="99" x14ac:dyDescent="0.4">
      <c r="A17" s="31" t="s">
        <v>84</v>
      </c>
      <c r="B17" s="14" t="s">
        <v>161</v>
      </c>
      <c r="C17" s="14" t="s">
        <v>162</v>
      </c>
      <c r="D17" s="120" t="s">
        <v>163</v>
      </c>
      <c r="E17" s="121"/>
      <c r="F17" s="14" t="s">
        <v>157</v>
      </c>
      <c r="G17" s="32" t="s">
        <v>88</v>
      </c>
    </row>
    <row r="18" spans="1:7" ht="99" x14ac:dyDescent="0.4">
      <c r="A18" s="31" t="s">
        <v>89</v>
      </c>
      <c r="B18" s="14" t="s">
        <v>164</v>
      </c>
      <c r="C18" s="14" t="s">
        <v>165</v>
      </c>
      <c r="D18" s="120" t="s">
        <v>166</v>
      </c>
      <c r="E18" s="121"/>
      <c r="F18" s="14" t="s">
        <v>157</v>
      </c>
      <c r="G18" s="32" t="s">
        <v>92</v>
      </c>
    </row>
    <row r="19" spans="1:7" ht="118.5" x14ac:dyDescent="0.4">
      <c r="A19" s="31" t="s">
        <v>90</v>
      </c>
      <c r="B19" s="14" t="s">
        <v>167</v>
      </c>
      <c r="C19" s="14" t="s">
        <v>168</v>
      </c>
      <c r="D19" s="120" t="s">
        <v>169</v>
      </c>
      <c r="E19" s="121"/>
      <c r="F19" s="14" t="s">
        <v>170</v>
      </c>
      <c r="G19" s="32" t="s">
        <v>93</v>
      </c>
    </row>
    <row r="20" spans="1:7" ht="99" x14ac:dyDescent="0.4">
      <c r="A20" s="31" t="s">
        <v>91</v>
      </c>
      <c r="B20" s="14" t="s">
        <v>171</v>
      </c>
      <c r="C20" s="14" t="s">
        <v>172</v>
      </c>
      <c r="D20" s="120" t="s">
        <v>173</v>
      </c>
      <c r="E20" s="121"/>
      <c r="F20" s="14" t="s">
        <v>157</v>
      </c>
      <c r="G20" s="32" t="s">
        <v>94</v>
      </c>
    </row>
    <row r="21" spans="1:7" ht="56.25" x14ac:dyDescent="0.4">
      <c r="A21" s="31" t="s">
        <v>95</v>
      </c>
      <c r="B21" s="18"/>
      <c r="C21" s="14" t="s">
        <v>174</v>
      </c>
      <c r="D21" s="120" t="s">
        <v>175</v>
      </c>
      <c r="E21" s="121"/>
      <c r="F21" s="14" t="s">
        <v>157</v>
      </c>
      <c r="G21" s="32" t="s">
        <v>95</v>
      </c>
    </row>
    <row r="22" spans="1:7" ht="131.25" x14ac:dyDescent="0.4">
      <c r="A22" s="33" t="s">
        <v>96</v>
      </c>
      <c r="B22" s="21"/>
      <c r="C22" s="22" t="s">
        <v>176</v>
      </c>
      <c r="D22" s="23" t="s">
        <v>177</v>
      </c>
      <c r="E22" s="23" t="s">
        <v>178</v>
      </c>
      <c r="F22" s="22" t="s">
        <v>123</v>
      </c>
      <c r="G22" s="34" t="s">
        <v>96</v>
      </c>
    </row>
    <row r="23" spans="1:7" x14ac:dyDescent="0.4">
      <c r="D23" s="122"/>
      <c r="E23" s="122"/>
    </row>
    <row r="24" spans="1:7" ht="45.75" x14ac:dyDescent="0.4">
      <c r="A24" s="125" t="s">
        <v>99</v>
      </c>
      <c r="B24" s="125"/>
      <c r="C24" s="125"/>
      <c r="D24" s="125"/>
      <c r="E24" s="125"/>
      <c r="F24" s="125"/>
      <c r="G24" s="125"/>
    </row>
    <row r="25" spans="1:7" ht="24" x14ac:dyDescent="0.4">
      <c r="A25" s="35" t="s">
        <v>81</v>
      </c>
      <c r="B25" s="36" t="s">
        <v>120</v>
      </c>
      <c r="C25" s="37" t="s">
        <v>121</v>
      </c>
      <c r="D25" s="37" t="s">
        <v>152</v>
      </c>
      <c r="E25" s="37" t="s">
        <v>153</v>
      </c>
      <c r="F25" s="36" t="s">
        <v>85</v>
      </c>
      <c r="G25" s="38" t="s">
        <v>81</v>
      </c>
    </row>
    <row r="26" spans="1:7" ht="138" x14ac:dyDescent="0.4">
      <c r="A26" s="39" t="s">
        <v>82</v>
      </c>
      <c r="B26" s="14" t="s">
        <v>100</v>
      </c>
      <c r="C26" s="14" t="s">
        <v>101</v>
      </c>
      <c r="D26" s="120" t="s">
        <v>112</v>
      </c>
      <c r="E26" s="121"/>
      <c r="F26" s="14" t="s">
        <v>179</v>
      </c>
      <c r="G26" s="40" t="s">
        <v>86</v>
      </c>
    </row>
    <row r="27" spans="1:7" ht="99" x14ac:dyDescent="0.4">
      <c r="A27" s="39" t="s">
        <v>83</v>
      </c>
      <c r="B27" s="14" t="s">
        <v>102</v>
      </c>
      <c r="C27" s="14" t="s">
        <v>103</v>
      </c>
      <c r="D27" s="120" t="s">
        <v>113</v>
      </c>
      <c r="E27" s="121"/>
      <c r="F27" s="14" t="s">
        <v>180</v>
      </c>
      <c r="G27" s="40" t="s">
        <v>87</v>
      </c>
    </row>
    <row r="28" spans="1:7" ht="99" x14ac:dyDescent="0.4">
      <c r="A28" s="39" t="s">
        <v>84</v>
      </c>
      <c r="B28" s="14" t="s">
        <v>104</v>
      </c>
      <c r="C28" s="14" t="s">
        <v>105</v>
      </c>
      <c r="D28" s="120" t="s">
        <v>181</v>
      </c>
      <c r="E28" s="121"/>
      <c r="F28" s="14" t="s">
        <v>182</v>
      </c>
      <c r="G28" s="40" t="s">
        <v>88</v>
      </c>
    </row>
    <row r="29" spans="1:7" ht="99" x14ac:dyDescent="0.4">
      <c r="A29" s="39" t="s">
        <v>89</v>
      </c>
      <c r="B29" s="14" t="s">
        <v>106</v>
      </c>
      <c r="C29" s="14" t="s">
        <v>183</v>
      </c>
      <c r="D29" s="120" t="s">
        <v>184</v>
      </c>
      <c r="E29" s="121"/>
      <c r="F29" s="14" t="s">
        <v>185</v>
      </c>
      <c r="G29" s="40" t="s">
        <v>92</v>
      </c>
    </row>
    <row r="30" spans="1:7" ht="118.5" x14ac:dyDescent="0.4">
      <c r="A30" s="39" t="s">
        <v>90</v>
      </c>
      <c r="B30" s="14" t="s">
        <v>107</v>
      </c>
      <c r="C30" s="14" t="s">
        <v>108</v>
      </c>
      <c r="D30" s="120" t="s">
        <v>114</v>
      </c>
      <c r="E30" s="121"/>
      <c r="F30" s="14" t="s">
        <v>186</v>
      </c>
      <c r="G30" s="40" t="s">
        <v>93</v>
      </c>
    </row>
    <row r="31" spans="1:7" ht="99" x14ac:dyDescent="0.4">
      <c r="A31" s="39" t="s">
        <v>91</v>
      </c>
      <c r="B31" s="14" t="s">
        <v>109</v>
      </c>
      <c r="C31" s="14" t="s">
        <v>110</v>
      </c>
      <c r="D31" s="120" t="s">
        <v>115</v>
      </c>
      <c r="E31" s="121"/>
      <c r="F31" s="14" t="s">
        <v>187</v>
      </c>
      <c r="G31" s="40" t="s">
        <v>94</v>
      </c>
    </row>
    <row r="32" spans="1:7" ht="93.75" x14ac:dyDescent="0.4">
      <c r="A32" s="39" t="s">
        <v>95</v>
      </c>
      <c r="B32" s="18"/>
      <c r="C32" s="14" t="s">
        <v>111</v>
      </c>
      <c r="D32" s="120" t="s">
        <v>116</v>
      </c>
      <c r="E32" s="121"/>
      <c r="F32" s="14" t="s">
        <v>188</v>
      </c>
      <c r="G32" s="40" t="s">
        <v>95</v>
      </c>
    </row>
    <row r="33" spans="1:7" ht="93.75" x14ac:dyDescent="0.4">
      <c r="A33" s="41" t="s">
        <v>96</v>
      </c>
      <c r="B33" s="21"/>
      <c r="C33" s="22" t="s">
        <v>189</v>
      </c>
      <c r="D33" s="23" t="s">
        <v>190</v>
      </c>
      <c r="E33" s="23" t="s">
        <v>191</v>
      </c>
      <c r="F33" s="22" t="s">
        <v>192</v>
      </c>
      <c r="G33" s="42" t="s">
        <v>96</v>
      </c>
    </row>
    <row r="34" spans="1:7" x14ac:dyDescent="0.4">
      <c r="D34" s="122"/>
      <c r="E34" s="122"/>
    </row>
    <row r="35" spans="1:7" x14ac:dyDescent="0.4">
      <c r="D35" s="122"/>
      <c r="E35" s="122"/>
    </row>
    <row r="36" spans="1:7" x14ac:dyDescent="0.4">
      <c r="D36" s="122"/>
      <c r="E36" s="122"/>
    </row>
    <row r="37" spans="1:7" x14ac:dyDescent="0.4">
      <c r="D37" s="122"/>
      <c r="E37" s="122"/>
    </row>
    <row r="38" spans="1:7" x14ac:dyDescent="0.4">
      <c r="D38" s="122"/>
      <c r="E38" s="122"/>
    </row>
    <row r="39" spans="1:7" x14ac:dyDescent="0.4">
      <c r="D39" s="122"/>
      <c r="E39" s="122"/>
    </row>
    <row r="40" spans="1:7" x14ac:dyDescent="0.4">
      <c r="D40" s="122"/>
      <c r="E40" s="122"/>
    </row>
    <row r="41" spans="1:7" x14ac:dyDescent="0.4">
      <c r="D41" s="122"/>
      <c r="E41" s="122"/>
    </row>
    <row r="42" spans="1:7" x14ac:dyDescent="0.4">
      <c r="D42" s="122"/>
      <c r="E42" s="122"/>
    </row>
    <row r="43" spans="1:7" x14ac:dyDescent="0.4">
      <c r="D43" s="122"/>
      <c r="E43" s="122"/>
    </row>
    <row r="44" spans="1:7" x14ac:dyDescent="0.4">
      <c r="D44" s="122"/>
      <c r="E44" s="122"/>
    </row>
    <row r="45" spans="1:7" x14ac:dyDescent="0.4">
      <c r="D45" s="122"/>
      <c r="E45" s="122"/>
    </row>
    <row r="46" spans="1:7" x14ac:dyDescent="0.4">
      <c r="D46" s="122"/>
      <c r="E46" s="122"/>
    </row>
    <row r="47" spans="1:7" x14ac:dyDescent="0.4">
      <c r="D47" s="122"/>
      <c r="E47" s="122"/>
    </row>
    <row r="48" spans="1:7" x14ac:dyDescent="0.4">
      <c r="D48" s="122"/>
      <c r="E48" s="122"/>
    </row>
    <row r="49" spans="4:5" x14ac:dyDescent="0.4">
      <c r="D49" s="122"/>
      <c r="E49" s="122"/>
    </row>
    <row r="50" spans="4:5" x14ac:dyDescent="0.4">
      <c r="D50" s="122"/>
      <c r="E50" s="122"/>
    </row>
    <row r="51" spans="4:5" x14ac:dyDescent="0.4">
      <c r="D51" s="122"/>
      <c r="E51" s="122"/>
    </row>
    <row r="52" spans="4:5" x14ac:dyDescent="0.4">
      <c r="D52" s="122"/>
      <c r="E52" s="122"/>
    </row>
    <row r="53" spans="4:5" x14ac:dyDescent="0.4">
      <c r="D53" s="122"/>
      <c r="E53" s="122"/>
    </row>
    <row r="54" spans="4:5" x14ac:dyDescent="0.4">
      <c r="D54" s="122"/>
      <c r="E54" s="122"/>
    </row>
    <row r="55" spans="4:5" x14ac:dyDescent="0.4">
      <c r="D55" s="122"/>
      <c r="E55" s="122"/>
    </row>
    <row r="56" spans="4:5" x14ac:dyDescent="0.4">
      <c r="D56" s="122"/>
      <c r="E56" s="122"/>
    </row>
    <row r="57" spans="4:5" x14ac:dyDescent="0.4">
      <c r="D57" s="122"/>
      <c r="E57" s="122"/>
    </row>
    <row r="58" spans="4:5" x14ac:dyDescent="0.4">
      <c r="D58" s="122"/>
      <c r="E58" s="122"/>
    </row>
    <row r="59" spans="4:5" x14ac:dyDescent="0.4">
      <c r="D59" s="122"/>
      <c r="E59" s="122"/>
    </row>
    <row r="60" spans="4:5" x14ac:dyDescent="0.4">
      <c r="D60" s="122"/>
      <c r="E60" s="122"/>
    </row>
    <row r="61" spans="4:5" x14ac:dyDescent="0.4">
      <c r="D61" s="122"/>
      <c r="E61" s="122"/>
    </row>
    <row r="62" spans="4:5" x14ac:dyDescent="0.4">
      <c r="D62" s="122"/>
      <c r="E62" s="122"/>
    </row>
    <row r="63" spans="4:5" x14ac:dyDescent="0.4">
      <c r="D63" s="122"/>
      <c r="E63" s="122"/>
    </row>
    <row r="64" spans="4:5" x14ac:dyDescent="0.4">
      <c r="D64" s="122"/>
      <c r="E64" s="122"/>
    </row>
    <row r="65" spans="4:5" x14ac:dyDescent="0.4">
      <c r="D65" s="122"/>
      <c r="E65" s="122"/>
    </row>
    <row r="66" spans="4:5" x14ac:dyDescent="0.4">
      <c r="D66" s="122"/>
      <c r="E66" s="122"/>
    </row>
    <row r="67" spans="4:5" x14ac:dyDescent="0.4">
      <c r="D67" s="122"/>
      <c r="E67" s="122"/>
    </row>
    <row r="68" spans="4:5" x14ac:dyDescent="0.4">
      <c r="D68" s="122"/>
      <c r="E68" s="122"/>
    </row>
    <row r="69" spans="4:5" x14ac:dyDescent="0.4">
      <c r="D69" s="122"/>
      <c r="E69" s="122"/>
    </row>
    <row r="70" spans="4:5" x14ac:dyDescent="0.4">
      <c r="D70" s="122"/>
      <c r="E70" s="122"/>
    </row>
    <row r="71" spans="4:5" x14ac:dyDescent="0.4">
      <c r="D71" s="122"/>
      <c r="E71" s="122"/>
    </row>
    <row r="72" spans="4:5" x14ac:dyDescent="0.4">
      <c r="D72" s="122"/>
      <c r="E72" s="122"/>
    </row>
    <row r="73" spans="4:5" x14ac:dyDescent="0.4">
      <c r="D73" s="122"/>
      <c r="E73" s="122"/>
    </row>
    <row r="74" spans="4:5" x14ac:dyDescent="0.4">
      <c r="D74" s="122"/>
      <c r="E74" s="122"/>
    </row>
    <row r="75" spans="4:5" x14ac:dyDescent="0.4">
      <c r="D75" s="122"/>
      <c r="E75" s="122"/>
    </row>
    <row r="76" spans="4:5" x14ac:dyDescent="0.4">
      <c r="D76" s="122"/>
      <c r="E76" s="122"/>
    </row>
    <row r="77" spans="4:5" x14ac:dyDescent="0.4">
      <c r="D77" s="122"/>
      <c r="E77" s="122"/>
    </row>
    <row r="78" spans="4:5" x14ac:dyDescent="0.4">
      <c r="D78" s="122"/>
      <c r="E78" s="122"/>
    </row>
    <row r="79" spans="4:5" x14ac:dyDescent="0.4">
      <c r="D79" s="122"/>
      <c r="E79" s="122"/>
    </row>
    <row r="80" spans="4:5" x14ac:dyDescent="0.4">
      <c r="D80" s="122"/>
      <c r="E80" s="122"/>
    </row>
    <row r="81" spans="4:5" x14ac:dyDescent="0.4">
      <c r="D81" s="122"/>
      <c r="E81" s="122"/>
    </row>
    <row r="82" spans="4:5" x14ac:dyDescent="0.4">
      <c r="D82" s="122"/>
      <c r="E82" s="122"/>
    </row>
    <row r="83" spans="4:5" x14ac:dyDescent="0.4">
      <c r="D83" s="122"/>
      <c r="E83" s="122"/>
    </row>
    <row r="84" spans="4:5" x14ac:dyDescent="0.4">
      <c r="D84" s="122"/>
      <c r="E84" s="122"/>
    </row>
    <row r="85" spans="4:5" x14ac:dyDescent="0.4">
      <c r="D85" s="122"/>
      <c r="E85" s="122"/>
    </row>
    <row r="86" spans="4:5" x14ac:dyDescent="0.4">
      <c r="D86" s="122"/>
      <c r="E86" s="122"/>
    </row>
    <row r="87" spans="4:5" x14ac:dyDescent="0.4">
      <c r="D87" s="122"/>
      <c r="E87" s="122"/>
    </row>
    <row r="88" spans="4:5" x14ac:dyDescent="0.4">
      <c r="D88" s="122"/>
      <c r="E88" s="122"/>
    </row>
    <row r="89" spans="4:5" x14ac:dyDescent="0.4">
      <c r="D89" s="122"/>
      <c r="E89" s="122"/>
    </row>
    <row r="90" spans="4:5" x14ac:dyDescent="0.4">
      <c r="D90" s="122"/>
      <c r="E90" s="122"/>
    </row>
    <row r="91" spans="4:5" x14ac:dyDescent="0.4">
      <c r="D91" s="122"/>
      <c r="E91" s="122"/>
    </row>
    <row r="92" spans="4:5" x14ac:dyDescent="0.4">
      <c r="D92" s="122"/>
      <c r="E92" s="122"/>
    </row>
    <row r="93" spans="4:5" x14ac:dyDescent="0.4">
      <c r="D93" s="122"/>
      <c r="E93" s="122"/>
    </row>
    <row r="94" spans="4:5" x14ac:dyDescent="0.4">
      <c r="D94" s="122"/>
      <c r="E94" s="122"/>
    </row>
    <row r="95" spans="4:5" x14ac:dyDescent="0.4">
      <c r="D95" s="122"/>
      <c r="E95" s="122"/>
    </row>
    <row r="96" spans="4:5" x14ac:dyDescent="0.4">
      <c r="D96" s="122"/>
      <c r="E96" s="122"/>
    </row>
    <row r="97" spans="4:5" x14ac:dyDescent="0.4">
      <c r="D97" s="122"/>
      <c r="E97" s="122"/>
    </row>
    <row r="98" spans="4:5" x14ac:dyDescent="0.4">
      <c r="D98" s="122"/>
      <c r="E98" s="122"/>
    </row>
    <row r="99" spans="4:5" x14ac:dyDescent="0.4">
      <c r="D99" s="122"/>
      <c r="E99" s="122"/>
    </row>
    <row r="100" spans="4:5" x14ac:dyDescent="0.4">
      <c r="D100" s="122"/>
      <c r="E100" s="122"/>
    </row>
    <row r="101" spans="4:5" x14ac:dyDescent="0.4">
      <c r="D101" s="122"/>
      <c r="E101" s="122"/>
    </row>
    <row r="102" spans="4:5" x14ac:dyDescent="0.4">
      <c r="D102" s="122"/>
      <c r="E102" s="122"/>
    </row>
    <row r="103" spans="4:5" x14ac:dyDescent="0.4">
      <c r="D103" s="122"/>
      <c r="E103" s="122"/>
    </row>
    <row r="104" spans="4:5" x14ac:dyDescent="0.4">
      <c r="D104" s="122"/>
      <c r="E104" s="122"/>
    </row>
    <row r="105" spans="4:5" x14ac:dyDescent="0.4">
      <c r="D105" s="122"/>
      <c r="E105" s="122"/>
    </row>
    <row r="106" spans="4:5" x14ac:dyDescent="0.4">
      <c r="D106" s="122"/>
      <c r="E106" s="122"/>
    </row>
    <row r="107" spans="4:5" x14ac:dyDescent="0.4">
      <c r="D107" s="122"/>
      <c r="E107" s="122"/>
    </row>
    <row r="108" spans="4:5" x14ac:dyDescent="0.4">
      <c r="D108" s="122"/>
      <c r="E108" s="122"/>
    </row>
    <row r="109" spans="4:5" x14ac:dyDescent="0.4">
      <c r="D109" s="122"/>
      <c r="E109" s="122"/>
    </row>
    <row r="110" spans="4:5" x14ac:dyDescent="0.4">
      <c r="D110" s="122"/>
      <c r="E110" s="122"/>
    </row>
    <row r="111" spans="4:5" x14ac:dyDescent="0.4">
      <c r="D111" s="122"/>
      <c r="E111" s="122"/>
    </row>
    <row r="112" spans="4:5" x14ac:dyDescent="0.4">
      <c r="D112" s="122"/>
      <c r="E112" s="122"/>
    </row>
    <row r="113" spans="4:5" x14ac:dyDescent="0.4">
      <c r="D113" s="122"/>
      <c r="E113" s="122"/>
    </row>
    <row r="114" spans="4:5" x14ac:dyDescent="0.4">
      <c r="D114" s="122"/>
      <c r="E114" s="122"/>
    </row>
    <row r="115" spans="4:5" x14ac:dyDescent="0.4">
      <c r="D115" s="122"/>
      <c r="E115" s="122"/>
    </row>
    <row r="116" spans="4:5" x14ac:dyDescent="0.4">
      <c r="D116" s="122"/>
      <c r="E116" s="122"/>
    </row>
    <row r="117" spans="4:5" x14ac:dyDescent="0.4">
      <c r="D117" s="122"/>
      <c r="E117" s="122"/>
    </row>
    <row r="118" spans="4:5" x14ac:dyDescent="0.4">
      <c r="D118" s="122"/>
      <c r="E118" s="122"/>
    </row>
    <row r="119" spans="4:5" x14ac:dyDescent="0.4">
      <c r="D119" s="122"/>
      <c r="E119" s="122"/>
    </row>
    <row r="120" spans="4:5" x14ac:dyDescent="0.4">
      <c r="D120" s="122"/>
      <c r="E120" s="122"/>
    </row>
    <row r="121" spans="4:5" x14ac:dyDescent="0.4">
      <c r="D121" s="122"/>
      <c r="E121" s="122"/>
    </row>
    <row r="122" spans="4:5" x14ac:dyDescent="0.4">
      <c r="D122" s="122"/>
      <c r="E122" s="122"/>
    </row>
  </sheetData>
  <mergeCells count="113">
    <mergeCell ref="A2:G2"/>
    <mergeCell ref="A13:G13"/>
    <mergeCell ref="A24:G24"/>
    <mergeCell ref="D117:E117"/>
    <mergeCell ref="D118:E118"/>
    <mergeCell ref="D119:E119"/>
    <mergeCell ref="D120:E120"/>
    <mergeCell ref="D121:E121"/>
    <mergeCell ref="D122:E122"/>
    <mergeCell ref="D111:E111"/>
    <mergeCell ref="D112:E112"/>
    <mergeCell ref="D113:E113"/>
    <mergeCell ref="D114:E114"/>
    <mergeCell ref="D115:E115"/>
    <mergeCell ref="D116:E116"/>
    <mergeCell ref="D105:E105"/>
    <mergeCell ref="D106:E106"/>
    <mergeCell ref="D107:E107"/>
    <mergeCell ref="D108:E108"/>
    <mergeCell ref="D109:E109"/>
    <mergeCell ref="D110:E110"/>
    <mergeCell ref="D99:E99"/>
    <mergeCell ref="D100:E100"/>
    <mergeCell ref="D101:E101"/>
    <mergeCell ref="D102:E102"/>
    <mergeCell ref="D103:E103"/>
    <mergeCell ref="D104:E104"/>
    <mergeCell ref="D93:E93"/>
    <mergeCell ref="D94:E94"/>
    <mergeCell ref="D95:E95"/>
    <mergeCell ref="D96:E96"/>
    <mergeCell ref="D97:E97"/>
    <mergeCell ref="D98:E98"/>
    <mergeCell ref="D87:E87"/>
    <mergeCell ref="D88:E88"/>
    <mergeCell ref="D89:E89"/>
    <mergeCell ref="D90:E90"/>
    <mergeCell ref="D91:E91"/>
    <mergeCell ref="D92:E92"/>
    <mergeCell ref="D81:E81"/>
    <mergeCell ref="D82:E82"/>
    <mergeCell ref="D83:E83"/>
    <mergeCell ref="D84:E84"/>
    <mergeCell ref="D85:E85"/>
    <mergeCell ref="D86:E86"/>
    <mergeCell ref="D75:E75"/>
    <mergeCell ref="D76:E76"/>
    <mergeCell ref="D77:E77"/>
    <mergeCell ref="D78:E78"/>
    <mergeCell ref="D79:E79"/>
    <mergeCell ref="D80:E80"/>
    <mergeCell ref="D69:E69"/>
    <mergeCell ref="D70:E70"/>
    <mergeCell ref="D71:E71"/>
    <mergeCell ref="D72:E72"/>
    <mergeCell ref="D73:E73"/>
    <mergeCell ref="D74:E74"/>
    <mergeCell ref="D63:E63"/>
    <mergeCell ref="D64:E64"/>
    <mergeCell ref="D65:E65"/>
    <mergeCell ref="D66:E66"/>
    <mergeCell ref="D67:E67"/>
    <mergeCell ref="D68:E68"/>
    <mergeCell ref="D57:E57"/>
    <mergeCell ref="D58:E58"/>
    <mergeCell ref="D59:E59"/>
    <mergeCell ref="D60:E60"/>
    <mergeCell ref="D61:E61"/>
    <mergeCell ref="D62:E62"/>
    <mergeCell ref="D51:E51"/>
    <mergeCell ref="D52:E52"/>
    <mergeCell ref="D53:E53"/>
    <mergeCell ref="D54:E54"/>
    <mergeCell ref="D55:E55"/>
    <mergeCell ref="D56:E56"/>
    <mergeCell ref="D45:E45"/>
    <mergeCell ref="D46:E46"/>
    <mergeCell ref="D47:E47"/>
    <mergeCell ref="D48:E48"/>
    <mergeCell ref="D49:E49"/>
    <mergeCell ref="D50:E50"/>
    <mergeCell ref="D39:E39"/>
    <mergeCell ref="D40:E40"/>
    <mergeCell ref="D41:E41"/>
    <mergeCell ref="D42:E42"/>
    <mergeCell ref="D43:E43"/>
    <mergeCell ref="D44:E44"/>
    <mergeCell ref="D34:E34"/>
    <mergeCell ref="D35:E35"/>
    <mergeCell ref="D36:E36"/>
    <mergeCell ref="D37:E37"/>
    <mergeCell ref="D38:E38"/>
    <mergeCell ref="D27:E27"/>
    <mergeCell ref="D28:E28"/>
    <mergeCell ref="D29:E29"/>
    <mergeCell ref="D30:E30"/>
    <mergeCell ref="D31:E31"/>
    <mergeCell ref="D32:E32"/>
    <mergeCell ref="D21:E21"/>
    <mergeCell ref="D23:E23"/>
    <mergeCell ref="D26:E26"/>
    <mergeCell ref="D15:E15"/>
    <mergeCell ref="D16:E16"/>
    <mergeCell ref="D17:E17"/>
    <mergeCell ref="D18:E18"/>
    <mergeCell ref="D19:E19"/>
    <mergeCell ref="D20:E20"/>
    <mergeCell ref="D9:E9"/>
    <mergeCell ref="D4:E4"/>
    <mergeCell ref="D5:E5"/>
    <mergeCell ref="D6:E6"/>
    <mergeCell ref="D7:E7"/>
    <mergeCell ref="D8:E8"/>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86FC-22BF-4121-A814-3A013C1F59F4}">
  <sheetPr>
    <tabColor theme="9" tint="0.59999389629810485"/>
  </sheetPr>
  <dimension ref="A1:H14"/>
  <sheetViews>
    <sheetView zoomScaleNormal="100" workbookViewId="0">
      <selection activeCell="I1" sqref="I1"/>
    </sheetView>
  </sheetViews>
  <sheetFormatPr defaultRowHeight="18.75" x14ac:dyDescent="0.4"/>
  <cols>
    <col min="1" max="1" width="3" customWidth="1"/>
    <col min="2" max="6" width="30.625" customWidth="1"/>
    <col min="7" max="7" width="60.625" customWidth="1"/>
    <col min="8" max="8" width="3.5" customWidth="1"/>
  </cols>
  <sheetData>
    <row r="1" spans="1:8" ht="409.5" customHeight="1" x14ac:dyDescent="0.4"/>
    <row r="2" spans="1:8" ht="45.75" x14ac:dyDescent="0.4">
      <c r="A2" s="123" t="s">
        <v>214</v>
      </c>
      <c r="B2" s="123"/>
      <c r="C2" s="123"/>
      <c r="D2" s="123"/>
      <c r="E2" s="123"/>
      <c r="F2" s="123"/>
      <c r="G2" s="123"/>
      <c r="H2" s="123"/>
    </row>
    <row r="3" spans="1:8" ht="25.5" customHeight="1" x14ac:dyDescent="0.4">
      <c r="A3" s="9" t="s">
        <v>81</v>
      </c>
      <c r="B3" s="10" t="s">
        <v>193</v>
      </c>
      <c r="C3" s="10" t="s">
        <v>194</v>
      </c>
      <c r="D3" s="11" t="s">
        <v>195</v>
      </c>
      <c r="E3" s="11" t="s">
        <v>199</v>
      </c>
      <c r="F3" s="11" t="s">
        <v>152</v>
      </c>
      <c r="G3" s="10" t="s">
        <v>196</v>
      </c>
      <c r="H3" s="12" t="s">
        <v>81</v>
      </c>
    </row>
    <row r="4" spans="1:8" ht="262.5" x14ac:dyDescent="0.4">
      <c r="A4" s="126" t="s">
        <v>197</v>
      </c>
      <c r="B4" s="120" t="s">
        <v>202</v>
      </c>
      <c r="C4" s="120" t="s">
        <v>203</v>
      </c>
      <c r="D4" s="120" t="s">
        <v>204</v>
      </c>
      <c r="E4" s="120" t="s">
        <v>205</v>
      </c>
      <c r="F4" s="15" t="s">
        <v>206</v>
      </c>
      <c r="G4" s="15" t="s">
        <v>200</v>
      </c>
      <c r="H4" s="128" t="s">
        <v>198</v>
      </c>
    </row>
    <row r="5" spans="1:8" ht="168.75" x14ac:dyDescent="0.4">
      <c r="A5" s="126"/>
      <c r="B5" s="120"/>
      <c r="C5" s="120"/>
      <c r="D5" s="120"/>
      <c r="E5" s="120"/>
      <c r="F5" s="15" t="s">
        <v>207</v>
      </c>
      <c r="G5" s="15" t="s">
        <v>201</v>
      </c>
      <c r="H5" s="128"/>
    </row>
    <row r="6" spans="1:8" ht="112.5" x14ac:dyDescent="0.4">
      <c r="A6" s="126"/>
      <c r="B6" s="120" t="s">
        <v>208</v>
      </c>
      <c r="C6" s="131"/>
      <c r="D6" s="120" t="s">
        <v>209</v>
      </c>
      <c r="E6" s="120" t="s">
        <v>210</v>
      </c>
      <c r="F6" s="43"/>
      <c r="G6" s="15" t="s">
        <v>211</v>
      </c>
      <c r="H6" s="128"/>
    </row>
    <row r="7" spans="1:8" ht="318.75" x14ac:dyDescent="0.4">
      <c r="A7" s="127"/>
      <c r="B7" s="130"/>
      <c r="C7" s="132"/>
      <c r="D7" s="130"/>
      <c r="E7" s="130"/>
      <c r="F7" s="44"/>
      <c r="G7" s="23" t="s">
        <v>212</v>
      </c>
      <c r="H7" s="129"/>
    </row>
    <row r="8" spans="1:8" x14ac:dyDescent="0.4">
      <c r="A8" s="7"/>
      <c r="H8" s="7"/>
    </row>
    <row r="9" spans="1:8" ht="45.75" x14ac:dyDescent="0.4">
      <c r="A9" s="124" t="s">
        <v>213</v>
      </c>
      <c r="B9" s="124"/>
      <c r="C9" s="124"/>
      <c r="D9" s="124"/>
      <c r="E9" s="124"/>
      <c r="F9" s="124"/>
      <c r="G9" s="124"/>
      <c r="H9" s="7"/>
    </row>
    <row r="10" spans="1:8" ht="24" x14ac:dyDescent="0.4">
      <c r="A10" s="27" t="s">
        <v>81</v>
      </c>
      <c r="B10" s="28" t="s">
        <v>193</v>
      </c>
      <c r="C10" s="28" t="s">
        <v>194</v>
      </c>
      <c r="D10" s="29" t="s">
        <v>195</v>
      </c>
      <c r="E10" s="29" t="s">
        <v>199</v>
      </c>
      <c r="F10" s="29" t="s">
        <v>152</v>
      </c>
      <c r="G10" s="28" t="s">
        <v>196</v>
      </c>
      <c r="H10" s="30" t="s">
        <v>81</v>
      </c>
    </row>
    <row r="11" spans="1:8" ht="75" x14ac:dyDescent="0.4">
      <c r="A11" s="135" t="s">
        <v>197</v>
      </c>
      <c r="B11" s="120" t="s">
        <v>215</v>
      </c>
      <c r="C11" s="120" t="s">
        <v>217</v>
      </c>
      <c r="D11" s="120" t="s">
        <v>218</v>
      </c>
      <c r="E11" s="120" t="s">
        <v>218</v>
      </c>
      <c r="F11" s="15" t="s">
        <v>218</v>
      </c>
      <c r="G11" s="15" t="s">
        <v>222</v>
      </c>
      <c r="H11" s="133" t="s">
        <v>198</v>
      </c>
    </row>
    <row r="12" spans="1:8" ht="75" x14ac:dyDescent="0.4">
      <c r="A12" s="135"/>
      <c r="B12" s="120"/>
      <c r="C12" s="120"/>
      <c r="D12" s="120"/>
      <c r="E12" s="120"/>
      <c r="F12" s="15" t="s">
        <v>221</v>
      </c>
      <c r="G12" s="15" t="s">
        <v>222</v>
      </c>
      <c r="H12" s="133"/>
    </row>
    <row r="13" spans="1:8" ht="56.25" x14ac:dyDescent="0.4">
      <c r="A13" s="135"/>
      <c r="B13" s="120" t="s">
        <v>216</v>
      </c>
      <c r="C13" s="131"/>
      <c r="D13" s="120" t="s">
        <v>219</v>
      </c>
      <c r="E13" s="120" t="s">
        <v>220</v>
      </c>
      <c r="F13" s="43"/>
      <c r="G13" s="15" t="s">
        <v>223</v>
      </c>
      <c r="H13" s="133"/>
    </row>
    <row r="14" spans="1:8" ht="56.25" x14ac:dyDescent="0.4">
      <c r="A14" s="136"/>
      <c r="B14" s="130"/>
      <c r="C14" s="132"/>
      <c r="D14" s="130"/>
      <c r="E14" s="130"/>
      <c r="F14" s="44"/>
      <c r="G14" s="23" t="s">
        <v>224</v>
      </c>
      <c r="H14" s="134"/>
    </row>
  </sheetData>
  <mergeCells count="22">
    <mergeCell ref="H11:H14"/>
    <mergeCell ref="E4:E5"/>
    <mergeCell ref="D4:D5"/>
    <mergeCell ref="C4:C5"/>
    <mergeCell ref="A9:G9"/>
    <mergeCell ref="B11:B12"/>
    <mergeCell ref="C11:C12"/>
    <mergeCell ref="D11:D12"/>
    <mergeCell ref="E11:E12"/>
    <mergeCell ref="E13:E14"/>
    <mergeCell ref="D13:D14"/>
    <mergeCell ref="C13:C14"/>
    <mergeCell ref="B13:B14"/>
    <mergeCell ref="A11:A14"/>
    <mergeCell ref="A2:H2"/>
    <mergeCell ref="A4:A7"/>
    <mergeCell ref="H4:H7"/>
    <mergeCell ref="B6:B7"/>
    <mergeCell ref="C6:C7"/>
    <mergeCell ref="D6:D7"/>
    <mergeCell ref="E6:E7"/>
    <mergeCell ref="B4:B5"/>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1054-73FF-430C-9CE6-EDF97B2A1B4D}">
  <sheetPr>
    <tabColor theme="9" tint="0.59999389629810485"/>
  </sheetPr>
  <dimension ref="A1"/>
  <sheetViews>
    <sheetView topLeftCell="A82" zoomScale="145" zoomScaleNormal="145" workbookViewId="0">
      <selection activeCell="I10" sqref="I10"/>
    </sheetView>
  </sheetViews>
  <sheetFormatPr defaultRowHeight="18.75" x14ac:dyDescent="0.4"/>
  <sheetData/>
  <phoneticPr fontId="1"/>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54EA-CA15-4075-9705-AB2EC55B2747}">
  <sheetPr>
    <tabColor theme="9" tint="0.59999389629810485"/>
  </sheetPr>
  <dimension ref="A1"/>
  <sheetViews>
    <sheetView topLeftCell="A13" zoomScale="85" zoomScaleNormal="85" workbookViewId="0">
      <selection activeCell="L50" sqref="L50"/>
    </sheetView>
  </sheetViews>
  <sheetFormatPr defaultRowHeight="18.75" x14ac:dyDescent="0.4"/>
  <cols>
    <col min="1" max="1" width="9" customWidth="1"/>
    <col min="3" max="3" width="9" customWidth="1"/>
    <col min="17" max="17" width="9" customWidth="1"/>
  </cols>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FE96-4261-4381-8904-1D6E32FE1179}">
  <sheetPr>
    <tabColor theme="9" tint="0.59999389629810485"/>
  </sheetPr>
  <dimension ref="A1:H64"/>
  <sheetViews>
    <sheetView topLeftCell="B45" zoomScale="85" zoomScaleNormal="85" workbookViewId="0">
      <selection activeCell="F46" sqref="F46"/>
    </sheetView>
  </sheetViews>
  <sheetFormatPr defaultRowHeight="18.75" x14ac:dyDescent="0.4"/>
  <cols>
    <col min="1" max="1" width="54" customWidth="1"/>
    <col min="2" max="2" width="27.625" bestFit="1" customWidth="1"/>
    <col min="3" max="4" width="40.125" bestFit="1" customWidth="1"/>
    <col min="5" max="5" width="46" bestFit="1" customWidth="1"/>
    <col min="6" max="6" width="94" bestFit="1" customWidth="1"/>
    <col min="7" max="7" width="58.75" bestFit="1" customWidth="1"/>
    <col min="8" max="8" width="46.375" bestFit="1" customWidth="1"/>
  </cols>
  <sheetData>
    <row r="1" spans="1:8" x14ac:dyDescent="0.4">
      <c r="A1" s="2" t="s">
        <v>27</v>
      </c>
      <c r="B1" s="2" t="s">
        <v>28</v>
      </c>
      <c r="C1" s="2" t="s">
        <v>29</v>
      </c>
      <c r="D1" s="2" t="s">
        <v>30</v>
      </c>
      <c r="E1" s="2" t="s">
        <v>31</v>
      </c>
      <c r="F1" s="2" t="s">
        <v>32</v>
      </c>
      <c r="G1" s="2" t="s">
        <v>33</v>
      </c>
      <c r="H1" s="2" t="s">
        <v>34</v>
      </c>
    </row>
    <row r="2" spans="1:8" ht="225" x14ac:dyDescent="0.4">
      <c r="A2" s="3" t="s">
        <v>226</v>
      </c>
      <c r="B2" s="3" t="s">
        <v>227</v>
      </c>
      <c r="C2" s="3" t="s">
        <v>35</v>
      </c>
      <c r="D2" s="3" t="s">
        <v>228</v>
      </c>
      <c r="E2" s="3" t="s">
        <v>349</v>
      </c>
      <c r="F2" s="3" t="s">
        <v>36</v>
      </c>
      <c r="G2" s="3" t="s">
        <v>363</v>
      </c>
      <c r="H2" s="3" t="s">
        <v>379</v>
      </c>
    </row>
    <row r="3" spans="1:8" ht="262.5" x14ac:dyDescent="0.4">
      <c r="A3" s="3" t="s">
        <v>229</v>
      </c>
      <c r="B3" s="3" t="s">
        <v>230</v>
      </c>
      <c r="C3" s="3" t="s">
        <v>35</v>
      </c>
      <c r="D3" s="3" t="s">
        <v>228</v>
      </c>
      <c r="E3" s="3" t="s">
        <v>396</v>
      </c>
      <c r="F3" s="3" t="s">
        <v>36</v>
      </c>
      <c r="G3" s="3" t="s">
        <v>364</v>
      </c>
      <c r="H3" s="3" t="s">
        <v>379</v>
      </c>
    </row>
    <row r="4" spans="1:8" ht="262.5" x14ac:dyDescent="0.4">
      <c r="A4" s="3" t="s">
        <v>231</v>
      </c>
      <c r="B4" s="3" t="s">
        <v>394</v>
      </c>
      <c r="C4" s="3" t="s">
        <v>37</v>
      </c>
      <c r="D4" s="3" t="s">
        <v>395</v>
      </c>
      <c r="E4" s="3" t="s">
        <v>350</v>
      </c>
      <c r="F4" s="3" t="s">
        <v>36</v>
      </c>
      <c r="G4" s="3" t="s">
        <v>365</v>
      </c>
      <c r="H4" s="3" t="s">
        <v>380</v>
      </c>
    </row>
    <row r="5" spans="1:8" ht="262.5" x14ac:dyDescent="0.4">
      <c r="A5" s="3" t="s">
        <v>232</v>
      </c>
      <c r="B5" s="3" t="s">
        <v>233</v>
      </c>
      <c r="C5" s="3" t="s">
        <v>37</v>
      </c>
      <c r="D5" s="3" t="s">
        <v>38</v>
      </c>
      <c r="E5" s="3" t="s">
        <v>351</v>
      </c>
      <c r="F5" s="3" t="s">
        <v>36</v>
      </c>
      <c r="G5" s="3" t="s">
        <v>366</v>
      </c>
      <c r="H5" s="3" t="s">
        <v>380</v>
      </c>
    </row>
    <row r="6" spans="1:8" ht="337.5" x14ac:dyDescent="0.4">
      <c r="A6" s="3" t="s">
        <v>234</v>
      </c>
      <c r="B6" s="3" t="s">
        <v>235</v>
      </c>
      <c r="C6" s="3" t="s">
        <v>39</v>
      </c>
      <c r="D6" s="3" t="s">
        <v>40</v>
      </c>
      <c r="E6" s="3" t="s">
        <v>352</v>
      </c>
      <c r="F6" s="3" t="s">
        <v>236</v>
      </c>
      <c r="G6" s="3" t="s">
        <v>367</v>
      </c>
      <c r="H6" s="3" t="s">
        <v>381</v>
      </c>
    </row>
    <row r="7" spans="1:8" ht="337.5" x14ac:dyDescent="0.4">
      <c r="A7" s="3" t="s">
        <v>237</v>
      </c>
      <c r="B7" s="3" t="s">
        <v>238</v>
      </c>
      <c r="C7" s="3" t="s">
        <v>39</v>
      </c>
      <c r="D7" s="3" t="s">
        <v>40</v>
      </c>
      <c r="E7" s="3" t="s">
        <v>352</v>
      </c>
      <c r="F7" s="3" t="s">
        <v>239</v>
      </c>
      <c r="G7" s="3" t="s">
        <v>368</v>
      </c>
      <c r="H7" s="3" t="s">
        <v>381</v>
      </c>
    </row>
    <row r="8" spans="1:8" ht="375" x14ac:dyDescent="0.4">
      <c r="A8" s="3" t="s">
        <v>240</v>
      </c>
      <c r="B8" s="3" t="s">
        <v>241</v>
      </c>
      <c r="C8" s="3" t="s">
        <v>39</v>
      </c>
      <c r="D8" s="3" t="s">
        <v>40</v>
      </c>
      <c r="E8" s="3" t="s">
        <v>352</v>
      </c>
      <c r="F8" s="3" t="s">
        <v>242</v>
      </c>
      <c r="G8" s="3" t="s">
        <v>367</v>
      </c>
      <c r="H8" s="3" t="s">
        <v>381</v>
      </c>
    </row>
    <row r="9" spans="1:8" ht="337.5" x14ac:dyDescent="0.4">
      <c r="A9" s="3" t="s">
        <v>243</v>
      </c>
      <c r="B9" s="3" t="s">
        <v>244</v>
      </c>
      <c r="C9" s="3" t="s">
        <v>39</v>
      </c>
      <c r="D9" s="3" t="s">
        <v>40</v>
      </c>
      <c r="E9" s="3" t="s">
        <v>352</v>
      </c>
      <c r="F9" s="3" t="s">
        <v>245</v>
      </c>
      <c r="G9" s="3" t="s">
        <v>367</v>
      </c>
      <c r="H9" s="3" t="s">
        <v>381</v>
      </c>
    </row>
    <row r="10" spans="1:8" ht="300" x14ac:dyDescent="0.4">
      <c r="A10" s="3" t="s">
        <v>246</v>
      </c>
      <c r="B10" s="3" t="s">
        <v>247</v>
      </c>
      <c r="C10" s="3" t="s">
        <v>41</v>
      </c>
      <c r="D10" s="3" t="s">
        <v>42</v>
      </c>
      <c r="E10" s="3" t="s">
        <v>353</v>
      </c>
      <c r="F10" s="3" t="s">
        <v>397</v>
      </c>
      <c r="G10" s="3" t="s">
        <v>369</v>
      </c>
      <c r="H10" s="3" t="s">
        <v>248</v>
      </c>
    </row>
    <row r="11" spans="1:8" ht="300" x14ac:dyDescent="0.4">
      <c r="A11" s="3" t="s">
        <v>249</v>
      </c>
      <c r="B11" s="3" t="s">
        <v>250</v>
      </c>
      <c r="C11" s="3" t="s">
        <v>41</v>
      </c>
      <c r="D11" s="3" t="s">
        <v>42</v>
      </c>
      <c r="E11" s="3" t="s">
        <v>353</v>
      </c>
      <c r="F11" s="3" t="s">
        <v>251</v>
      </c>
      <c r="G11" s="3" t="s">
        <v>398</v>
      </c>
      <c r="H11" s="3" t="s">
        <v>382</v>
      </c>
    </row>
    <row r="12" spans="1:8" ht="375" x14ac:dyDescent="0.4">
      <c r="A12" s="3" t="s">
        <v>252</v>
      </c>
      <c r="B12" s="3" t="s">
        <v>253</v>
      </c>
      <c r="C12" s="3" t="s">
        <v>41</v>
      </c>
      <c r="D12" s="3" t="s">
        <v>42</v>
      </c>
      <c r="E12" s="3" t="s">
        <v>353</v>
      </c>
      <c r="F12" s="3" t="s">
        <v>399</v>
      </c>
      <c r="G12" s="3" t="s">
        <v>398</v>
      </c>
      <c r="H12" s="3" t="s">
        <v>382</v>
      </c>
    </row>
    <row r="13" spans="1:8" ht="300" x14ac:dyDescent="0.4">
      <c r="A13" s="3" t="s">
        <v>254</v>
      </c>
      <c r="B13" s="3" t="s">
        <v>255</v>
      </c>
      <c r="C13" s="3" t="s">
        <v>41</v>
      </c>
      <c r="D13" s="3" t="s">
        <v>42</v>
      </c>
      <c r="E13" s="3" t="s">
        <v>43</v>
      </c>
      <c r="F13" s="3" t="s">
        <v>72</v>
      </c>
      <c r="G13" s="3" t="s">
        <v>398</v>
      </c>
      <c r="H13" s="3" t="s">
        <v>382</v>
      </c>
    </row>
    <row r="14" spans="1:8" ht="243.75" x14ac:dyDescent="0.4">
      <c r="A14" s="3" t="s">
        <v>256</v>
      </c>
      <c r="B14" s="3" t="s">
        <v>257</v>
      </c>
      <c r="C14" s="3" t="s">
        <v>44</v>
      </c>
      <c r="D14" s="3" t="s">
        <v>45</v>
      </c>
      <c r="E14" s="3" t="s">
        <v>258</v>
      </c>
      <c r="F14" s="3" t="s">
        <v>46</v>
      </c>
      <c r="G14" s="3" t="s">
        <v>370</v>
      </c>
      <c r="H14" s="3" t="s">
        <v>383</v>
      </c>
    </row>
    <row r="15" spans="1:8" ht="243.75" x14ac:dyDescent="0.4">
      <c r="A15" s="3" t="s">
        <v>259</v>
      </c>
      <c r="B15" s="3" t="s">
        <v>400</v>
      </c>
      <c r="C15" s="3" t="s">
        <v>44</v>
      </c>
      <c r="D15" s="3" t="s">
        <v>45</v>
      </c>
      <c r="E15" s="3" t="s">
        <v>258</v>
      </c>
      <c r="F15" s="3" t="s">
        <v>260</v>
      </c>
      <c r="G15" s="3" t="s">
        <v>370</v>
      </c>
      <c r="H15" s="3" t="s">
        <v>383</v>
      </c>
    </row>
    <row r="16" spans="1:8" ht="243.75" x14ac:dyDescent="0.4">
      <c r="A16" s="3" t="s">
        <v>261</v>
      </c>
      <c r="B16" s="3" t="s">
        <v>262</v>
      </c>
      <c r="C16" s="3" t="s">
        <v>44</v>
      </c>
      <c r="D16" s="3" t="s">
        <v>45</v>
      </c>
      <c r="E16" s="3" t="s">
        <v>258</v>
      </c>
      <c r="F16" s="3" t="s">
        <v>263</v>
      </c>
      <c r="G16" s="3" t="s">
        <v>370</v>
      </c>
      <c r="H16" s="3" t="s">
        <v>383</v>
      </c>
    </row>
    <row r="17" spans="1:8" ht="243.75" x14ac:dyDescent="0.4">
      <c r="A17" s="3" t="s">
        <v>264</v>
      </c>
      <c r="B17" s="3" t="s">
        <v>265</v>
      </c>
      <c r="C17" s="3" t="s">
        <v>44</v>
      </c>
      <c r="D17" s="3" t="s">
        <v>45</v>
      </c>
      <c r="E17" s="3" t="s">
        <v>258</v>
      </c>
      <c r="F17" s="3" t="s">
        <v>47</v>
      </c>
      <c r="G17" s="3" t="s">
        <v>370</v>
      </c>
      <c r="H17" s="3" t="s">
        <v>383</v>
      </c>
    </row>
    <row r="18" spans="1:8" ht="243.75" x14ac:dyDescent="0.4">
      <c r="A18" s="3" t="s">
        <v>266</v>
      </c>
      <c r="B18" s="3" t="s">
        <v>267</v>
      </c>
      <c r="C18" s="3" t="s">
        <v>44</v>
      </c>
      <c r="D18" s="3" t="s">
        <v>45</v>
      </c>
      <c r="E18" s="3" t="s">
        <v>258</v>
      </c>
      <c r="F18" s="3" t="s">
        <v>48</v>
      </c>
      <c r="G18" s="3" t="s">
        <v>370</v>
      </c>
      <c r="H18" s="3" t="s">
        <v>383</v>
      </c>
    </row>
    <row r="19" spans="1:8" ht="281.25" x14ac:dyDescent="0.4">
      <c r="A19" s="3" t="s">
        <v>268</v>
      </c>
      <c r="B19" s="3" t="s">
        <v>269</v>
      </c>
      <c r="C19" s="3" t="s">
        <v>49</v>
      </c>
      <c r="D19" s="3" t="s">
        <v>50</v>
      </c>
      <c r="E19" s="3" t="s">
        <v>354</v>
      </c>
      <c r="F19" s="3" t="s">
        <v>51</v>
      </c>
      <c r="G19" s="3" t="s">
        <v>371</v>
      </c>
      <c r="H19" s="3" t="s">
        <v>384</v>
      </c>
    </row>
    <row r="20" spans="1:8" ht="281.25" x14ac:dyDescent="0.4">
      <c r="A20" s="3" t="s">
        <v>270</v>
      </c>
      <c r="B20" s="3" t="s">
        <v>271</v>
      </c>
      <c r="C20" s="3" t="s">
        <v>49</v>
      </c>
      <c r="D20" s="3" t="s">
        <v>50</v>
      </c>
      <c r="E20" s="3" t="s">
        <v>354</v>
      </c>
      <c r="F20" s="3" t="s">
        <v>52</v>
      </c>
      <c r="G20" s="3" t="s">
        <v>371</v>
      </c>
      <c r="H20" s="3" t="s">
        <v>384</v>
      </c>
    </row>
    <row r="21" spans="1:8" ht="281.25" x14ac:dyDescent="0.4">
      <c r="A21" s="3" t="s">
        <v>272</v>
      </c>
      <c r="B21" s="3" t="s">
        <v>273</v>
      </c>
      <c r="C21" s="3" t="s">
        <v>49</v>
      </c>
      <c r="D21" s="3" t="s">
        <v>50</v>
      </c>
      <c r="E21" s="3" t="s">
        <v>354</v>
      </c>
      <c r="F21" s="3" t="s">
        <v>53</v>
      </c>
      <c r="G21" s="3" t="s">
        <v>371</v>
      </c>
      <c r="H21" s="3" t="s">
        <v>384</v>
      </c>
    </row>
    <row r="22" spans="1:8" ht="281.25" x14ac:dyDescent="0.4">
      <c r="A22" s="3" t="s">
        <v>274</v>
      </c>
      <c r="B22" s="3" t="s">
        <v>275</v>
      </c>
      <c r="C22" s="3" t="s">
        <v>49</v>
      </c>
      <c r="D22" s="3" t="s">
        <v>50</v>
      </c>
      <c r="E22" s="3" t="s">
        <v>354</v>
      </c>
      <c r="F22" s="3" t="s">
        <v>54</v>
      </c>
      <c r="G22" s="3" t="s">
        <v>371</v>
      </c>
      <c r="H22" s="3" t="s">
        <v>384</v>
      </c>
    </row>
    <row r="23" spans="1:8" ht="281.25" x14ac:dyDescent="0.4">
      <c r="A23" s="3" t="s">
        <v>276</v>
      </c>
      <c r="B23" s="3" t="s">
        <v>277</v>
      </c>
      <c r="C23" s="3" t="s">
        <v>49</v>
      </c>
      <c r="D23" s="3" t="s">
        <v>50</v>
      </c>
      <c r="E23" s="3" t="s">
        <v>354</v>
      </c>
      <c r="F23" s="3" t="s">
        <v>55</v>
      </c>
      <c r="G23" s="3" t="s">
        <v>371</v>
      </c>
      <c r="H23" s="3" t="s">
        <v>384</v>
      </c>
    </row>
    <row r="24" spans="1:8" ht="262.5" x14ac:dyDescent="0.4">
      <c r="A24" s="3" t="s">
        <v>278</v>
      </c>
      <c r="B24" s="3" t="s">
        <v>279</v>
      </c>
      <c r="C24" s="3" t="s">
        <v>280</v>
      </c>
      <c r="D24" s="3" t="s">
        <v>281</v>
      </c>
      <c r="E24" s="3" t="s">
        <v>56</v>
      </c>
      <c r="F24" s="3" t="s">
        <v>401</v>
      </c>
      <c r="G24" s="3" t="s">
        <v>372</v>
      </c>
      <c r="H24" s="3" t="s">
        <v>385</v>
      </c>
    </row>
    <row r="25" spans="1:8" ht="262.5" x14ac:dyDescent="0.4">
      <c r="A25" s="3" t="s">
        <v>282</v>
      </c>
      <c r="B25" s="3" t="s">
        <v>283</v>
      </c>
      <c r="C25" s="3" t="s">
        <v>280</v>
      </c>
      <c r="D25" s="3" t="s">
        <v>281</v>
      </c>
      <c r="E25" s="3" t="s">
        <v>56</v>
      </c>
      <c r="F25" s="3" t="s">
        <v>402</v>
      </c>
      <c r="G25" s="3" t="s">
        <v>372</v>
      </c>
      <c r="H25" s="3" t="s">
        <v>386</v>
      </c>
    </row>
    <row r="26" spans="1:8" ht="262.5" x14ac:dyDescent="0.4">
      <c r="A26" s="3" t="s">
        <v>284</v>
      </c>
      <c r="B26" s="3" t="s">
        <v>285</v>
      </c>
      <c r="C26" s="3" t="s">
        <v>280</v>
      </c>
      <c r="D26" s="3" t="s">
        <v>281</v>
      </c>
      <c r="E26" s="3" t="s">
        <v>56</v>
      </c>
      <c r="F26" s="3" t="s">
        <v>403</v>
      </c>
      <c r="G26" s="3" t="s">
        <v>372</v>
      </c>
      <c r="H26" s="3" t="s">
        <v>385</v>
      </c>
    </row>
    <row r="27" spans="1:8" ht="262.5" x14ac:dyDescent="0.4">
      <c r="A27" s="3" t="s">
        <v>286</v>
      </c>
      <c r="B27" s="3" t="s">
        <v>287</v>
      </c>
      <c r="C27" s="3" t="s">
        <v>280</v>
      </c>
      <c r="D27" s="3" t="s">
        <v>281</v>
      </c>
      <c r="E27" s="3" t="s">
        <v>56</v>
      </c>
      <c r="F27" s="3" t="s">
        <v>404</v>
      </c>
      <c r="G27" s="3" t="s">
        <v>372</v>
      </c>
      <c r="H27" s="3" t="s">
        <v>385</v>
      </c>
    </row>
    <row r="28" spans="1:8" ht="262.5" x14ac:dyDescent="0.4">
      <c r="A28" s="3" t="s">
        <v>288</v>
      </c>
      <c r="B28" s="3" t="s">
        <v>289</v>
      </c>
      <c r="C28" s="3" t="s">
        <v>57</v>
      </c>
      <c r="D28" s="3" t="s">
        <v>58</v>
      </c>
      <c r="E28" s="3" t="s">
        <v>355</v>
      </c>
      <c r="F28" s="3" t="s">
        <v>290</v>
      </c>
      <c r="G28" s="3" t="s">
        <v>373</v>
      </c>
      <c r="H28" s="3" t="s">
        <v>387</v>
      </c>
    </row>
    <row r="29" spans="1:8" ht="262.5" x14ac:dyDescent="0.4">
      <c r="A29" s="3" t="s">
        <v>291</v>
      </c>
      <c r="B29" s="3" t="s">
        <v>292</v>
      </c>
      <c r="C29" s="3" t="s">
        <v>57</v>
      </c>
      <c r="D29" s="3" t="s">
        <v>58</v>
      </c>
      <c r="E29" s="3" t="s">
        <v>355</v>
      </c>
      <c r="F29" s="3" t="s">
        <v>405</v>
      </c>
      <c r="G29" s="3" t="s">
        <v>373</v>
      </c>
      <c r="H29" s="3" t="s">
        <v>387</v>
      </c>
    </row>
    <row r="30" spans="1:8" ht="262.5" x14ac:dyDescent="0.4">
      <c r="A30" s="3" t="s">
        <v>293</v>
      </c>
      <c r="B30" s="3" t="s">
        <v>294</v>
      </c>
      <c r="C30" s="3" t="s">
        <v>57</v>
      </c>
      <c r="D30" s="3" t="s">
        <v>58</v>
      </c>
      <c r="E30" s="3" t="s">
        <v>355</v>
      </c>
      <c r="F30" s="3" t="s">
        <v>406</v>
      </c>
      <c r="G30" s="3" t="s">
        <v>373</v>
      </c>
      <c r="H30" s="3" t="s">
        <v>387</v>
      </c>
    </row>
    <row r="31" spans="1:8" ht="262.5" x14ac:dyDescent="0.4">
      <c r="A31" s="3" t="s">
        <v>295</v>
      </c>
      <c r="B31" s="3" t="s">
        <v>296</v>
      </c>
      <c r="C31" s="3" t="s">
        <v>57</v>
      </c>
      <c r="D31" s="3" t="s">
        <v>58</v>
      </c>
      <c r="E31" s="3" t="s">
        <v>355</v>
      </c>
      <c r="F31" s="3" t="s">
        <v>407</v>
      </c>
      <c r="G31" s="3" t="s">
        <v>373</v>
      </c>
      <c r="H31" s="3" t="s">
        <v>387</v>
      </c>
    </row>
    <row r="32" spans="1:8" ht="262.5" x14ac:dyDescent="0.4">
      <c r="A32" s="3" t="s">
        <v>297</v>
      </c>
      <c r="B32" s="3" t="s">
        <v>298</v>
      </c>
      <c r="C32" s="3" t="s">
        <v>57</v>
      </c>
      <c r="D32" s="3" t="s">
        <v>58</v>
      </c>
      <c r="E32" s="3" t="s">
        <v>355</v>
      </c>
      <c r="F32" s="3" t="s">
        <v>408</v>
      </c>
      <c r="G32" s="3" t="s">
        <v>373</v>
      </c>
      <c r="H32" s="3" t="s">
        <v>387</v>
      </c>
    </row>
    <row r="33" spans="1:8" ht="300" x14ac:dyDescent="0.4">
      <c r="A33" s="3" t="s">
        <v>299</v>
      </c>
      <c r="B33" s="3" t="s">
        <v>300</v>
      </c>
      <c r="C33" s="3" t="s">
        <v>59</v>
      </c>
      <c r="D33" s="3" t="s">
        <v>60</v>
      </c>
      <c r="E33" s="3" t="s">
        <v>356</v>
      </c>
      <c r="F33" s="3" t="s">
        <v>73</v>
      </c>
      <c r="G33" s="3" t="s">
        <v>62</v>
      </c>
      <c r="H33" s="3" t="s">
        <v>388</v>
      </c>
    </row>
    <row r="34" spans="1:8" ht="300" x14ac:dyDescent="0.4">
      <c r="A34" s="3" t="s">
        <v>301</v>
      </c>
      <c r="B34" s="3" t="s">
        <v>302</v>
      </c>
      <c r="C34" s="3" t="s">
        <v>59</v>
      </c>
      <c r="D34" s="3" t="s">
        <v>60</v>
      </c>
      <c r="E34" s="3" t="s">
        <v>61</v>
      </c>
      <c r="F34" s="3" t="s">
        <v>74</v>
      </c>
      <c r="G34" s="3" t="s">
        <v>62</v>
      </c>
      <c r="H34" s="3" t="s">
        <v>388</v>
      </c>
    </row>
    <row r="35" spans="1:8" ht="300" x14ac:dyDescent="0.4">
      <c r="A35" s="3" t="s">
        <v>303</v>
      </c>
      <c r="B35" s="3" t="s">
        <v>304</v>
      </c>
      <c r="C35" s="3" t="s">
        <v>59</v>
      </c>
      <c r="D35" s="3" t="s">
        <v>60</v>
      </c>
      <c r="E35" s="3" t="s">
        <v>356</v>
      </c>
      <c r="F35" s="3" t="s">
        <v>362</v>
      </c>
      <c r="G35" s="3" t="s">
        <v>62</v>
      </c>
      <c r="H35" s="3" t="s">
        <v>388</v>
      </c>
    </row>
    <row r="36" spans="1:8" ht="356.25" x14ac:dyDescent="0.4">
      <c r="A36" s="3" t="s">
        <v>305</v>
      </c>
      <c r="B36" s="3" t="s">
        <v>306</v>
      </c>
      <c r="C36" s="3" t="s">
        <v>63</v>
      </c>
      <c r="D36" s="3" t="s">
        <v>64</v>
      </c>
      <c r="E36" s="3" t="s">
        <v>357</v>
      </c>
      <c r="F36" s="3" t="s">
        <v>75</v>
      </c>
      <c r="G36" s="3" t="s">
        <v>374</v>
      </c>
      <c r="H36" s="3" t="s">
        <v>389</v>
      </c>
    </row>
    <row r="37" spans="1:8" ht="356.25" x14ac:dyDescent="0.4">
      <c r="A37" s="3" t="s">
        <v>308</v>
      </c>
      <c r="B37" s="3" t="s">
        <v>309</v>
      </c>
      <c r="C37" s="3" t="s">
        <v>63</v>
      </c>
      <c r="D37" s="3" t="s">
        <v>64</v>
      </c>
      <c r="E37" s="3" t="s">
        <v>357</v>
      </c>
      <c r="F37" s="3" t="s">
        <v>310</v>
      </c>
      <c r="G37" s="3" t="s">
        <v>374</v>
      </c>
      <c r="H37" s="3" t="s">
        <v>389</v>
      </c>
    </row>
    <row r="38" spans="1:8" ht="356.25" x14ac:dyDescent="0.4">
      <c r="A38" s="3" t="s">
        <v>311</v>
      </c>
      <c r="B38" s="3" t="s">
        <v>312</v>
      </c>
      <c r="C38" s="3" t="s">
        <v>63</v>
      </c>
      <c r="D38" s="3" t="s">
        <v>64</v>
      </c>
      <c r="E38" s="3" t="s">
        <v>307</v>
      </c>
      <c r="F38" s="3" t="s">
        <v>76</v>
      </c>
      <c r="G38" s="3" t="s">
        <v>374</v>
      </c>
      <c r="H38" s="3" t="s">
        <v>389</v>
      </c>
    </row>
    <row r="39" spans="1:8" ht="375" x14ac:dyDescent="0.4">
      <c r="A39" s="3" t="s">
        <v>313</v>
      </c>
      <c r="B39" s="3" t="s">
        <v>314</v>
      </c>
      <c r="C39" s="3" t="s">
        <v>65</v>
      </c>
      <c r="D39" s="3" t="s">
        <v>66</v>
      </c>
      <c r="E39" s="3" t="s">
        <v>358</v>
      </c>
      <c r="F39" s="3" t="s">
        <v>77</v>
      </c>
      <c r="G39" s="3" t="s">
        <v>375</v>
      </c>
      <c r="H39" s="3" t="s">
        <v>390</v>
      </c>
    </row>
    <row r="40" spans="1:8" ht="281.25" x14ac:dyDescent="0.4">
      <c r="A40" s="3" t="s">
        <v>315</v>
      </c>
      <c r="B40" s="3" t="s">
        <v>316</v>
      </c>
      <c r="C40" s="3" t="s">
        <v>65</v>
      </c>
      <c r="D40" s="3" t="s">
        <v>66</v>
      </c>
      <c r="E40" s="3" t="s">
        <v>67</v>
      </c>
      <c r="F40" s="3" t="s">
        <v>317</v>
      </c>
      <c r="G40" s="3" t="s">
        <v>375</v>
      </c>
      <c r="H40" s="3" t="s">
        <v>390</v>
      </c>
    </row>
    <row r="41" spans="1:8" ht="281.25" x14ac:dyDescent="0.4">
      <c r="A41" s="3" t="s">
        <v>318</v>
      </c>
      <c r="B41" s="3" t="s">
        <v>319</v>
      </c>
      <c r="C41" s="3" t="s">
        <v>65</v>
      </c>
      <c r="D41" s="3" t="s">
        <v>66</v>
      </c>
      <c r="E41" s="3" t="s">
        <v>358</v>
      </c>
      <c r="F41" s="3" t="s">
        <v>320</v>
      </c>
      <c r="G41" s="3" t="s">
        <v>375</v>
      </c>
      <c r="H41" s="3" t="s">
        <v>390</v>
      </c>
    </row>
    <row r="42" spans="1:8" ht="281.25" x14ac:dyDescent="0.4">
      <c r="A42" s="3" t="s">
        <v>321</v>
      </c>
      <c r="B42" s="3" t="s">
        <v>322</v>
      </c>
      <c r="C42" s="3" t="s">
        <v>323</v>
      </c>
      <c r="D42" s="3" t="s">
        <v>324</v>
      </c>
      <c r="E42" s="3" t="s">
        <v>359</v>
      </c>
      <c r="F42" s="3" t="s">
        <v>325</v>
      </c>
      <c r="G42" s="3" t="s">
        <v>376</v>
      </c>
      <c r="H42" s="3" t="s">
        <v>391</v>
      </c>
    </row>
    <row r="43" spans="1:8" ht="318.75" x14ac:dyDescent="0.4">
      <c r="A43" s="3" t="s">
        <v>326</v>
      </c>
      <c r="B43" s="3" t="s">
        <v>327</v>
      </c>
      <c r="C43" s="3" t="s">
        <v>323</v>
      </c>
      <c r="D43" s="3" t="s">
        <v>324</v>
      </c>
      <c r="E43" s="3" t="s">
        <v>359</v>
      </c>
      <c r="F43" s="3" t="s">
        <v>328</v>
      </c>
      <c r="G43" s="3" t="s">
        <v>376</v>
      </c>
      <c r="H43" s="3" t="s">
        <v>391</v>
      </c>
    </row>
    <row r="44" spans="1:8" ht="375" x14ac:dyDescent="0.4">
      <c r="A44" s="3" t="s">
        <v>329</v>
      </c>
      <c r="B44" s="3" t="s">
        <v>330</v>
      </c>
      <c r="C44" s="3" t="s">
        <v>323</v>
      </c>
      <c r="D44" s="3" t="s">
        <v>324</v>
      </c>
      <c r="E44" s="3" t="s">
        <v>359</v>
      </c>
      <c r="F44" s="3" t="s">
        <v>409</v>
      </c>
      <c r="G44" s="3" t="s">
        <v>376</v>
      </c>
      <c r="H44" s="3" t="s">
        <v>391</v>
      </c>
    </row>
    <row r="45" spans="1:8" ht="337.5" x14ac:dyDescent="0.4">
      <c r="A45" s="3" t="s">
        <v>331</v>
      </c>
      <c r="B45" s="3" t="s">
        <v>332</v>
      </c>
      <c r="C45" s="3" t="s">
        <v>68</v>
      </c>
      <c r="D45" s="3" t="s">
        <v>333</v>
      </c>
      <c r="E45" s="3" t="s">
        <v>360</v>
      </c>
      <c r="F45" s="3" t="s">
        <v>334</v>
      </c>
      <c r="G45" s="3" t="s">
        <v>377</v>
      </c>
      <c r="H45" s="3" t="s">
        <v>392</v>
      </c>
    </row>
    <row r="46" spans="1:8" ht="300" x14ac:dyDescent="0.4">
      <c r="A46" s="3" t="s">
        <v>335</v>
      </c>
      <c r="B46" s="3" t="s">
        <v>336</v>
      </c>
      <c r="C46" s="3" t="s">
        <v>68</v>
      </c>
      <c r="D46" s="3" t="s">
        <v>333</v>
      </c>
      <c r="E46" s="3" t="s">
        <v>360</v>
      </c>
      <c r="F46" s="3" t="s">
        <v>337</v>
      </c>
      <c r="G46" s="3" t="s">
        <v>377</v>
      </c>
      <c r="H46" s="3" t="s">
        <v>392</v>
      </c>
    </row>
    <row r="47" spans="1:8" ht="262.5" x14ac:dyDescent="0.4">
      <c r="A47" s="3" t="s">
        <v>338</v>
      </c>
      <c r="B47" s="3" t="s">
        <v>339</v>
      </c>
      <c r="C47" s="3" t="s">
        <v>68</v>
      </c>
      <c r="D47" s="3" t="s">
        <v>333</v>
      </c>
      <c r="E47" s="3" t="s">
        <v>360</v>
      </c>
      <c r="F47" s="3" t="s">
        <v>69</v>
      </c>
      <c r="G47" s="3" t="s">
        <v>377</v>
      </c>
      <c r="H47" s="3" t="s">
        <v>392</v>
      </c>
    </row>
    <row r="48" spans="1:8" ht="337.5" x14ac:dyDescent="0.4">
      <c r="A48" s="3" t="s">
        <v>340</v>
      </c>
      <c r="B48" s="3" t="s">
        <v>341</v>
      </c>
      <c r="C48" s="3" t="s">
        <v>70</v>
      </c>
      <c r="D48" s="3" t="s">
        <v>342</v>
      </c>
      <c r="E48" s="3" t="s">
        <v>361</v>
      </c>
      <c r="F48" s="3" t="s">
        <v>343</v>
      </c>
      <c r="G48" s="3" t="s">
        <v>378</v>
      </c>
      <c r="H48" s="3" t="s">
        <v>393</v>
      </c>
    </row>
    <row r="49" spans="1:8" ht="337.5" x14ac:dyDescent="0.4">
      <c r="A49" s="3" t="s">
        <v>344</v>
      </c>
      <c r="B49" s="3" t="s">
        <v>345</v>
      </c>
      <c r="C49" s="3" t="s">
        <v>70</v>
      </c>
      <c r="D49" s="3" t="s">
        <v>342</v>
      </c>
      <c r="E49" s="3" t="s">
        <v>361</v>
      </c>
      <c r="F49" s="3" t="s">
        <v>346</v>
      </c>
      <c r="G49" s="3" t="s">
        <v>378</v>
      </c>
      <c r="H49" s="3" t="s">
        <v>393</v>
      </c>
    </row>
    <row r="50" spans="1:8" ht="337.5" x14ac:dyDescent="0.4">
      <c r="A50" s="3" t="s">
        <v>347</v>
      </c>
      <c r="B50" s="3" t="s">
        <v>348</v>
      </c>
      <c r="C50" s="3" t="s">
        <v>70</v>
      </c>
      <c r="D50" s="3" t="s">
        <v>342</v>
      </c>
      <c r="E50" s="3" t="s">
        <v>361</v>
      </c>
      <c r="F50" s="3" t="s">
        <v>71</v>
      </c>
      <c r="G50" s="3" t="s">
        <v>378</v>
      </c>
      <c r="H50" s="3">
        <v>1</v>
      </c>
    </row>
    <row r="51" spans="1:8" x14ac:dyDescent="0.4">
      <c r="A51" s="1"/>
      <c r="B51" s="1"/>
      <c r="C51" s="1"/>
      <c r="D51" s="1"/>
      <c r="E51" s="1"/>
      <c r="F51" s="1"/>
      <c r="G51" s="1"/>
      <c r="H51" s="1"/>
    </row>
    <row r="52" spans="1:8" x14ac:dyDescent="0.4">
      <c r="A52" s="1"/>
      <c r="B52" s="1"/>
      <c r="C52" s="1"/>
      <c r="D52" s="1"/>
      <c r="E52" s="1"/>
      <c r="F52" s="1"/>
      <c r="G52" s="1"/>
      <c r="H52" s="1"/>
    </row>
    <row r="53" spans="1:8" x14ac:dyDescent="0.4">
      <c r="A53" s="1"/>
      <c r="B53" s="1"/>
      <c r="C53" s="1"/>
      <c r="D53" s="1"/>
      <c r="E53" s="1"/>
      <c r="F53" s="1"/>
      <c r="G53" s="1"/>
      <c r="H53" s="1"/>
    </row>
    <row r="54" spans="1:8" x14ac:dyDescent="0.4">
      <c r="A54" s="1"/>
      <c r="B54" s="1"/>
      <c r="C54" s="1"/>
      <c r="D54" s="1"/>
      <c r="E54" s="1"/>
      <c r="F54" s="1"/>
      <c r="G54" s="1"/>
      <c r="H54" s="1"/>
    </row>
    <row r="55" spans="1:8" x14ac:dyDescent="0.4">
      <c r="A55" s="1"/>
      <c r="B55" s="1"/>
      <c r="C55" s="1"/>
      <c r="D55" s="1"/>
      <c r="E55" s="1"/>
      <c r="F55" s="1"/>
      <c r="G55" s="1"/>
      <c r="H55" s="1"/>
    </row>
    <row r="56" spans="1:8" x14ac:dyDescent="0.4">
      <c r="A56" s="1"/>
      <c r="B56" s="1"/>
      <c r="C56" s="1"/>
      <c r="D56" s="1"/>
      <c r="E56" s="1"/>
      <c r="F56" s="1"/>
      <c r="G56" s="1"/>
      <c r="H56" s="1"/>
    </row>
    <row r="57" spans="1:8" x14ac:dyDescent="0.4">
      <c r="A57" s="1"/>
      <c r="B57" s="1"/>
      <c r="C57" s="1"/>
      <c r="D57" s="1"/>
      <c r="E57" s="1"/>
      <c r="F57" s="1"/>
      <c r="G57" s="1"/>
      <c r="H57" s="1"/>
    </row>
    <row r="58" spans="1:8" x14ac:dyDescent="0.4">
      <c r="A58" s="1"/>
      <c r="B58" s="1"/>
      <c r="C58" s="1"/>
      <c r="D58" s="1"/>
      <c r="E58" s="1"/>
      <c r="F58" s="1"/>
      <c r="G58" s="1"/>
      <c r="H58" s="1"/>
    </row>
    <row r="59" spans="1:8" x14ac:dyDescent="0.4">
      <c r="A59" s="1"/>
      <c r="B59" s="1"/>
      <c r="C59" s="1"/>
      <c r="D59" s="1"/>
      <c r="E59" s="1"/>
      <c r="F59" s="1"/>
      <c r="G59" s="1"/>
      <c r="H59" s="1"/>
    </row>
    <row r="60" spans="1:8" x14ac:dyDescent="0.4">
      <c r="A60" s="1"/>
      <c r="B60" s="1"/>
      <c r="C60" s="1"/>
      <c r="D60" s="1"/>
      <c r="E60" s="1"/>
      <c r="F60" s="1"/>
      <c r="G60" s="1"/>
      <c r="H60" s="1"/>
    </row>
    <row r="61" spans="1:8" x14ac:dyDescent="0.4">
      <c r="A61" s="1"/>
      <c r="B61" s="1"/>
      <c r="C61" s="1"/>
      <c r="D61" s="1"/>
      <c r="E61" s="1"/>
      <c r="F61" s="1"/>
      <c r="G61" s="1"/>
      <c r="H61" s="1"/>
    </row>
    <row r="62" spans="1:8" x14ac:dyDescent="0.4">
      <c r="A62" s="1"/>
      <c r="B62" s="1"/>
      <c r="C62" s="1"/>
      <c r="D62" s="1"/>
      <c r="E62" s="1"/>
      <c r="F62" s="1"/>
      <c r="G62" s="1"/>
      <c r="H62" s="1"/>
    </row>
    <row r="63" spans="1:8" x14ac:dyDescent="0.4">
      <c r="A63" s="1"/>
      <c r="B63" s="1"/>
      <c r="C63" s="1"/>
      <c r="D63" s="1"/>
      <c r="E63" s="1"/>
      <c r="F63" s="1"/>
      <c r="G63" s="1"/>
      <c r="H63" s="1"/>
    </row>
    <row r="64" spans="1:8" x14ac:dyDescent="0.4">
      <c r="A64" s="1"/>
      <c r="B64" s="1"/>
      <c r="C64" s="1"/>
      <c r="D64" s="1"/>
      <c r="E64" s="1"/>
      <c r="F64" s="1"/>
      <c r="G64" s="1"/>
      <c r="H64"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①指導事項の精選</vt:lpstr>
      <vt:lpstr>②指導と評価の計画</vt:lpstr>
      <vt:lpstr>【参考】体育系統表</vt:lpstr>
      <vt:lpstr>【参考】保健系統表</vt:lpstr>
      <vt:lpstr>【参考】作成手順の基本的な考え方</vt:lpstr>
      <vt:lpstr>【参考】完成品サンプル</vt:lpstr>
      <vt:lpstr>【参考】目標・評価規準マスターデータ</vt:lpstr>
      <vt:lpstr>①指導事項の精選!Print_Area</vt:lpstr>
      <vt:lpstr>②指導と評価の計画!Print_Area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保健体育課　丹治　和博</cp:lastModifiedBy>
  <cp:lastPrinted>2024-03-07T07:26:23Z</cp:lastPrinted>
  <dcterms:created xsi:type="dcterms:W3CDTF">2024-03-07T01:11:22Z</dcterms:created>
  <dcterms:modified xsi:type="dcterms:W3CDTF">2026-03-26T04:08:08Z</dcterms:modified>
</cp:coreProperties>
</file>